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DATA_Precio_Frutas\"/>
    </mc:Choice>
  </mc:AlternateContent>
  <xr:revisionPtr revIDLastSave="0" documentId="8_{04AD28E0-C830-4973-B006-10EACFCC732B}" xr6:coauthVersionLast="46" xr6:coauthVersionMax="46" xr10:uidLastSave="{00000000-0000-0000-0000-000000000000}"/>
  <bookViews>
    <workbookView xWindow="-110" yWindow="-110" windowWidth="19420" windowHeight="10420" xr2:uid="{3ABDD211-2494-46E6-B4D9-F57B60F98683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100" i="1" l="1"/>
  <c r="R7100" i="1"/>
  <c r="S7099" i="1"/>
  <c r="R7099" i="1"/>
  <c r="S7098" i="1"/>
  <c r="R7098" i="1"/>
  <c r="S7097" i="1"/>
  <c r="R7097" i="1"/>
  <c r="S7096" i="1"/>
  <c r="R7096" i="1"/>
  <c r="S7095" i="1"/>
  <c r="R7095" i="1"/>
  <c r="S7094" i="1"/>
  <c r="R7094" i="1"/>
  <c r="S7093" i="1"/>
  <c r="R7093" i="1"/>
  <c r="S7092" i="1"/>
  <c r="R7092" i="1"/>
  <c r="S7091" i="1"/>
  <c r="R7091" i="1"/>
  <c r="S7090" i="1"/>
  <c r="R7090" i="1"/>
  <c r="S7089" i="1"/>
  <c r="R7089" i="1"/>
  <c r="S7088" i="1"/>
  <c r="R7088" i="1"/>
  <c r="S7087" i="1"/>
  <c r="R7087" i="1"/>
  <c r="S7086" i="1"/>
  <c r="R7086" i="1"/>
  <c r="S7085" i="1"/>
  <c r="R7085" i="1"/>
  <c r="S7084" i="1"/>
  <c r="R7084" i="1"/>
  <c r="S7083" i="1"/>
  <c r="R7083" i="1"/>
  <c r="S7082" i="1"/>
  <c r="R7082" i="1"/>
  <c r="S7081" i="1"/>
  <c r="R7081" i="1"/>
  <c r="S7080" i="1"/>
  <c r="R7080" i="1"/>
  <c r="S7079" i="1"/>
  <c r="R7079" i="1"/>
  <c r="S7078" i="1"/>
  <c r="R7078" i="1"/>
  <c r="S7077" i="1"/>
  <c r="R7077" i="1"/>
  <c r="S7076" i="1"/>
  <c r="R7076" i="1"/>
  <c r="S7075" i="1"/>
  <c r="R7075" i="1"/>
  <c r="S7074" i="1"/>
  <c r="R7074" i="1"/>
  <c r="S7073" i="1"/>
  <c r="R7073" i="1"/>
  <c r="S7072" i="1"/>
  <c r="R7072" i="1"/>
  <c r="S7071" i="1"/>
  <c r="R7071" i="1"/>
  <c r="S7070" i="1"/>
  <c r="R7070" i="1"/>
  <c r="S7069" i="1"/>
  <c r="R7069" i="1"/>
  <c r="S7068" i="1"/>
  <c r="R7068" i="1"/>
  <c r="S7067" i="1"/>
  <c r="R7067" i="1"/>
  <c r="S7066" i="1"/>
  <c r="R7066" i="1"/>
  <c r="S7065" i="1"/>
  <c r="R7065" i="1"/>
  <c r="S7064" i="1"/>
  <c r="R7064" i="1"/>
  <c r="S7063" i="1"/>
  <c r="R7063" i="1"/>
  <c r="S7062" i="1"/>
  <c r="R7062" i="1"/>
  <c r="S7061" i="1"/>
  <c r="R7061" i="1"/>
  <c r="S7060" i="1"/>
  <c r="R7060" i="1"/>
  <c r="S7059" i="1"/>
  <c r="R7059" i="1"/>
  <c r="S7058" i="1"/>
  <c r="R7058" i="1"/>
  <c r="S7057" i="1"/>
  <c r="R7057" i="1"/>
  <c r="S7056" i="1"/>
  <c r="R7056" i="1"/>
  <c r="S7055" i="1"/>
  <c r="R7055" i="1"/>
  <c r="S7054" i="1"/>
  <c r="R7054" i="1"/>
  <c r="S7053" i="1"/>
  <c r="R7053" i="1"/>
  <c r="S7052" i="1"/>
  <c r="R7052" i="1"/>
  <c r="S7051" i="1"/>
  <c r="R7051" i="1"/>
  <c r="S7050" i="1"/>
  <c r="R7050" i="1"/>
  <c r="S7049" i="1"/>
  <c r="R7049" i="1"/>
  <c r="S7048" i="1"/>
  <c r="R7048" i="1"/>
  <c r="S7047" i="1"/>
  <c r="R7047" i="1"/>
  <c r="S7046" i="1"/>
  <c r="R7046" i="1"/>
  <c r="S7045" i="1"/>
  <c r="R7045" i="1"/>
  <c r="S7044" i="1"/>
  <c r="R7044" i="1"/>
  <c r="S7043" i="1"/>
  <c r="R7043" i="1"/>
  <c r="S7042" i="1"/>
  <c r="R7042" i="1"/>
  <c r="S7041" i="1"/>
  <c r="R7041" i="1"/>
  <c r="S7040" i="1"/>
  <c r="R7040" i="1"/>
  <c r="S7039" i="1"/>
  <c r="R7039" i="1"/>
  <c r="S7038" i="1"/>
  <c r="R7038" i="1"/>
  <c r="S7037" i="1"/>
  <c r="R7037" i="1"/>
  <c r="S7036" i="1"/>
  <c r="R7036" i="1"/>
  <c r="S7035" i="1"/>
  <c r="R7035" i="1"/>
  <c r="S7034" i="1"/>
  <c r="R7034" i="1"/>
  <c r="S7033" i="1"/>
  <c r="R7033" i="1"/>
  <c r="S7032" i="1"/>
  <c r="R7032" i="1"/>
  <c r="S7031" i="1"/>
  <c r="R7031" i="1"/>
  <c r="S7030" i="1"/>
  <c r="R7030" i="1"/>
  <c r="S7029" i="1"/>
  <c r="R7029" i="1"/>
  <c r="S7028" i="1"/>
  <c r="R7028" i="1"/>
  <c r="S7027" i="1"/>
  <c r="R7027" i="1"/>
  <c r="S7026" i="1"/>
  <c r="R7026" i="1"/>
  <c r="S7025" i="1"/>
  <c r="R7025" i="1"/>
  <c r="S7024" i="1"/>
  <c r="R7024" i="1"/>
  <c r="S7023" i="1"/>
  <c r="R7023" i="1"/>
  <c r="S7022" i="1"/>
  <c r="R7022" i="1"/>
  <c r="S7021" i="1"/>
  <c r="R7021" i="1"/>
  <c r="S7020" i="1"/>
  <c r="R7020" i="1"/>
  <c r="S7019" i="1"/>
  <c r="R7019" i="1"/>
  <c r="S7018" i="1"/>
  <c r="R7018" i="1"/>
  <c r="S7017" i="1"/>
  <c r="R7017" i="1"/>
  <c r="S7016" i="1"/>
  <c r="R7016" i="1"/>
  <c r="S7015" i="1"/>
  <c r="R7015" i="1"/>
  <c r="S7014" i="1"/>
  <c r="R7014" i="1"/>
  <c r="S7013" i="1"/>
  <c r="R7013" i="1"/>
  <c r="S7012" i="1"/>
  <c r="R7012" i="1"/>
  <c r="S7011" i="1"/>
  <c r="R7011" i="1"/>
  <c r="S7010" i="1"/>
  <c r="R7010" i="1"/>
  <c r="S7009" i="1"/>
  <c r="R7009" i="1"/>
  <c r="S7008" i="1"/>
  <c r="R7008" i="1"/>
  <c r="S7007" i="1"/>
  <c r="R7007" i="1"/>
  <c r="S7006" i="1"/>
  <c r="R7006" i="1"/>
  <c r="S7005" i="1"/>
  <c r="R7005" i="1"/>
  <c r="S7004" i="1"/>
  <c r="R7004" i="1"/>
  <c r="S7003" i="1"/>
  <c r="R7003" i="1"/>
  <c r="S7002" i="1"/>
  <c r="R7002" i="1"/>
  <c r="S7001" i="1"/>
  <c r="R7001" i="1"/>
  <c r="S7000" i="1"/>
  <c r="R7000" i="1"/>
  <c r="S6999" i="1"/>
  <c r="R6999" i="1"/>
  <c r="S6998" i="1"/>
  <c r="R6998" i="1"/>
  <c r="S6997" i="1"/>
  <c r="R6997" i="1"/>
  <c r="S6996" i="1"/>
  <c r="R6996" i="1"/>
  <c r="S6995" i="1"/>
  <c r="R6995" i="1"/>
  <c r="S6994" i="1"/>
  <c r="R6994" i="1"/>
  <c r="S6993" i="1"/>
  <c r="R6993" i="1"/>
  <c r="S6992" i="1"/>
  <c r="R6992" i="1"/>
  <c r="S6991" i="1"/>
  <c r="R6991" i="1"/>
  <c r="S6990" i="1"/>
  <c r="R6990" i="1"/>
  <c r="S6989" i="1"/>
  <c r="R6989" i="1"/>
  <c r="S6988" i="1"/>
  <c r="R6988" i="1"/>
  <c r="S6987" i="1"/>
  <c r="R6987" i="1"/>
  <c r="S6986" i="1"/>
  <c r="R6986" i="1"/>
  <c r="S6985" i="1"/>
  <c r="R6985" i="1"/>
  <c r="S6984" i="1"/>
  <c r="R6984" i="1"/>
  <c r="S6983" i="1"/>
  <c r="R6983" i="1"/>
  <c r="S6982" i="1"/>
  <c r="R6982" i="1"/>
  <c r="S6981" i="1"/>
  <c r="R6981" i="1"/>
  <c r="S6980" i="1"/>
  <c r="R6980" i="1"/>
  <c r="S6979" i="1"/>
  <c r="R6979" i="1"/>
  <c r="S6978" i="1"/>
  <c r="R6978" i="1"/>
  <c r="S6977" i="1"/>
  <c r="R6977" i="1"/>
  <c r="S6976" i="1"/>
  <c r="R6976" i="1"/>
  <c r="S6975" i="1"/>
  <c r="R6975" i="1"/>
  <c r="S6974" i="1"/>
  <c r="R6974" i="1"/>
  <c r="S6973" i="1"/>
  <c r="R6973" i="1"/>
  <c r="S6972" i="1"/>
  <c r="R6972" i="1"/>
  <c r="S6971" i="1"/>
  <c r="R6971" i="1"/>
  <c r="S6970" i="1"/>
  <c r="R6970" i="1"/>
  <c r="S6969" i="1"/>
  <c r="R6969" i="1"/>
  <c r="S6968" i="1"/>
  <c r="R6968" i="1"/>
  <c r="S6967" i="1"/>
  <c r="R6967" i="1"/>
  <c r="S6966" i="1"/>
  <c r="R6966" i="1"/>
  <c r="S6965" i="1"/>
  <c r="R6965" i="1"/>
  <c r="S6964" i="1"/>
  <c r="R6964" i="1"/>
  <c r="S6963" i="1"/>
  <c r="R6963" i="1"/>
  <c r="S6962" i="1"/>
  <c r="R6962" i="1"/>
  <c r="S6961" i="1"/>
  <c r="R6961" i="1"/>
  <c r="S6960" i="1"/>
  <c r="R6960" i="1"/>
  <c r="S6959" i="1"/>
  <c r="R6959" i="1"/>
  <c r="S6958" i="1"/>
  <c r="R6958" i="1"/>
  <c r="S6957" i="1"/>
  <c r="R6957" i="1"/>
  <c r="S6956" i="1"/>
  <c r="R6956" i="1"/>
  <c r="S6955" i="1"/>
  <c r="R6955" i="1"/>
  <c r="S6954" i="1"/>
  <c r="R6954" i="1"/>
  <c r="S6953" i="1"/>
  <c r="R6953" i="1"/>
  <c r="S6952" i="1"/>
  <c r="R6952" i="1"/>
  <c r="S6951" i="1"/>
  <c r="R6951" i="1"/>
  <c r="S6950" i="1"/>
  <c r="R6950" i="1"/>
  <c r="S6949" i="1"/>
  <c r="R6949" i="1"/>
  <c r="S6948" i="1"/>
  <c r="R6948" i="1"/>
  <c r="S6947" i="1"/>
  <c r="R6947" i="1"/>
  <c r="S6946" i="1"/>
  <c r="R6946" i="1"/>
  <c r="S6945" i="1"/>
  <c r="R6945" i="1"/>
  <c r="S6944" i="1"/>
  <c r="R6944" i="1"/>
  <c r="S6943" i="1"/>
  <c r="R6943" i="1"/>
  <c r="S6942" i="1"/>
  <c r="R6942" i="1"/>
  <c r="S6941" i="1"/>
  <c r="R6941" i="1"/>
  <c r="S6940" i="1"/>
  <c r="R6940" i="1"/>
  <c r="S6939" i="1"/>
  <c r="R6939" i="1"/>
  <c r="S6938" i="1"/>
  <c r="R6938" i="1"/>
  <c r="S6937" i="1"/>
  <c r="R6937" i="1"/>
  <c r="S6936" i="1"/>
  <c r="R6936" i="1"/>
  <c r="S6935" i="1"/>
  <c r="R6935" i="1"/>
  <c r="S6934" i="1"/>
  <c r="R6934" i="1"/>
  <c r="S6933" i="1"/>
  <c r="R6933" i="1"/>
  <c r="S6932" i="1"/>
  <c r="R6932" i="1"/>
  <c r="S6931" i="1"/>
  <c r="R6931" i="1"/>
  <c r="S6930" i="1"/>
  <c r="R6930" i="1"/>
  <c r="S6929" i="1"/>
  <c r="R6929" i="1"/>
  <c r="S6928" i="1"/>
  <c r="R6928" i="1"/>
  <c r="S6927" i="1"/>
  <c r="R6927" i="1"/>
  <c r="S6926" i="1"/>
  <c r="R6926" i="1"/>
  <c r="S6925" i="1"/>
  <c r="R6925" i="1"/>
  <c r="S6924" i="1"/>
  <c r="R6924" i="1"/>
  <c r="S6923" i="1"/>
  <c r="R6923" i="1"/>
  <c r="S6922" i="1"/>
  <c r="R6922" i="1"/>
  <c r="S6921" i="1"/>
  <c r="R6921" i="1"/>
  <c r="S6920" i="1"/>
  <c r="R6920" i="1"/>
  <c r="S6919" i="1"/>
  <c r="R6919" i="1"/>
  <c r="S6918" i="1"/>
  <c r="R6918" i="1"/>
  <c r="S6917" i="1"/>
  <c r="R6917" i="1"/>
  <c r="S6916" i="1"/>
  <c r="R6916" i="1"/>
  <c r="S6915" i="1"/>
  <c r="R6915" i="1"/>
  <c r="S6914" i="1"/>
  <c r="R6914" i="1"/>
  <c r="S6913" i="1"/>
  <c r="R6913" i="1"/>
  <c r="S6912" i="1"/>
  <c r="R6912" i="1"/>
  <c r="S6911" i="1"/>
  <c r="R6911" i="1"/>
  <c r="S6910" i="1"/>
  <c r="R6910" i="1"/>
  <c r="S6909" i="1"/>
  <c r="R6909" i="1"/>
  <c r="S6908" i="1"/>
  <c r="R6908" i="1"/>
  <c r="S6907" i="1"/>
  <c r="R6907" i="1"/>
  <c r="S6906" i="1"/>
  <c r="R6906" i="1"/>
  <c r="S6905" i="1"/>
  <c r="R6905" i="1"/>
  <c r="S6904" i="1"/>
  <c r="R6904" i="1"/>
  <c r="S6903" i="1"/>
  <c r="R6903" i="1"/>
  <c r="S6902" i="1"/>
  <c r="R6902" i="1"/>
  <c r="S6901" i="1"/>
  <c r="R6901" i="1"/>
  <c r="S6900" i="1"/>
  <c r="R6900" i="1"/>
  <c r="S6899" i="1"/>
  <c r="R6899" i="1"/>
  <c r="S6898" i="1"/>
  <c r="R6898" i="1"/>
  <c r="S6897" i="1"/>
  <c r="R6897" i="1"/>
  <c r="S6896" i="1"/>
  <c r="R6896" i="1"/>
  <c r="S6895" i="1"/>
  <c r="R6895" i="1"/>
  <c r="S6894" i="1"/>
  <c r="R6894" i="1"/>
  <c r="S6893" i="1"/>
  <c r="R6893" i="1"/>
  <c r="S6892" i="1"/>
  <c r="R6892" i="1"/>
  <c r="S6891" i="1"/>
  <c r="R6891" i="1"/>
  <c r="S6890" i="1"/>
  <c r="R6890" i="1"/>
  <c r="S6889" i="1"/>
  <c r="R6889" i="1"/>
  <c r="S6888" i="1"/>
  <c r="R6888" i="1"/>
  <c r="S6887" i="1"/>
  <c r="R6887" i="1"/>
  <c r="S6886" i="1"/>
  <c r="R6886" i="1"/>
  <c r="S6885" i="1"/>
  <c r="R6885" i="1"/>
  <c r="S6884" i="1"/>
  <c r="R6884" i="1"/>
  <c r="S6883" i="1"/>
  <c r="R6883" i="1"/>
  <c r="S6882" i="1"/>
  <c r="R6882" i="1"/>
  <c r="S6881" i="1"/>
  <c r="R6881" i="1"/>
  <c r="S6880" i="1"/>
  <c r="R6880" i="1"/>
  <c r="S6879" i="1"/>
  <c r="R6879" i="1"/>
  <c r="S6878" i="1"/>
  <c r="R6878" i="1"/>
  <c r="S6877" i="1"/>
  <c r="R6877" i="1"/>
  <c r="S6876" i="1"/>
  <c r="R6876" i="1"/>
  <c r="S6875" i="1"/>
  <c r="R6875" i="1"/>
  <c r="S6874" i="1"/>
  <c r="R6874" i="1"/>
  <c r="S6873" i="1"/>
  <c r="R6873" i="1"/>
  <c r="S6872" i="1"/>
  <c r="R6872" i="1"/>
  <c r="S6871" i="1"/>
  <c r="R6871" i="1"/>
  <c r="S6870" i="1"/>
  <c r="R6870" i="1"/>
  <c r="S6869" i="1"/>
  <c r="R6869" i="1"/>
  <c r="S6868" i="1"/>
  <c r="R6868" i="1"/>
  <c r="S6867" i="1"/>
  <c r="R6867" i="1"/>
  <c r="S6866" i="1"/>
  <c r="R6866" i="1"/>
  <c r="S6865" i="1"/>
  <c r="R6865" i="1"/>
  <c r="S6864" i="1"/>
  <c r="R6864" i="1"/>
  <c r="S6863" i="1"/>
  <c r="R6863" i="1"/>
  <c r="S6862" i="1"/>
  <c r="R6862" i="1"/>
  <c r="S6861" i="1"/>
  <c r="R6861" i="1"/>
  <c r="S6860" i="1"/>
  <c r="R6860" i="1"/>
  <c r="S6859" i="1"/>
  <c r="R6859" i="1"/>
  <c r="S6858" i="1"/>
  <c r="R6858" i="1"/>
  <c r="S6857" i="1"/>
  <c r="R6857" i="1"/>
  <c r="S6856" i="1"/>
  <c r="R6856" i="1"/>
  <c r="S6855" i="1"/>
  <c r="R6855" i="1"/>
  <c r="S6854" i="1"/>
  <c r="R6854" i="1"/>
  <c r="S6853" i="1"/>
  <c r="R6853" i="1"/>
  <c r="S6852" i="1"/>
  <c r="R6852" i="1"/>
  <c r="S6851" i="1"/>
  <c r="R6851" i="1"/>
  <c r="S6850" i="1"/>
  <c r="R6850" i="1"/>
  <c r="S6849" i="1"/>
  <c r="R6849" i="1"/>
  <c r="S6848" i="1"/>
  <c r="R6848" i="1"/>
  <c r="S6847" i="1"/>
  <c r="R6847" i="1"/>
  <c r="S6846" i="1"/>
  <c r="R6846" i="1"/>
  <c r="S6845" i="1"/>
  <c r="R6845" i="1"/>
  <c r="S6844" i="1"/>
  <c r="R6844" i="1"/>
  <c r="S6843" i="1"/>
  <c r="R6843" i="1"/>
  <c r="S6842" i="1"/>
  <c r="R6842" i="1"/>
  <c r="S6841" i="1"/>
  <c r="R6841" i="1"/>
  <c r="S6840" i="1"/>
  <c r="R6840" i="1"/>
  <c r="S6839" i="1"/>
  <c r="R6839" i="1"/>
  <c r="S6838" i="1"/>
  <c r="R6838" i="1"/>
  <c r="S6837" i="1"/>
  <c r="R6837" i="1"/>
  <c r="S6836" i="1"/>
  <c r="R6836" i="1"/>
  <c r="S6835" i="1"/>
  <c r="R6835" i="1"/>
  <c r="S6834" i="1"/>
  <c r="R6834" i="1"/>
  <c r="S6833" i="1"/>
  <c r="R6833" i="1"/>
  <c r="S6832" i="1"/>
  <c r="R6832" i="1"/>
  <c r="S6831" i="1"/>
  <c r="R6831" i="1"/>
  <c r="S6830" i="1"/>
  <c r="R6830" i="1"/>
  <c r="S6829" i="1"/>
  <c r="R6829" i="1"/>
  <c r="S6828" i="1"/>
  <c r="R6828" i="1"/>
  <c r="S6827" i="1"/>
  <c r="R6827" i="1"/>
  <c r="S6826" i="1"/>
  <c r="R6826" i="1"/>
  <c r="S6825" i="1"/>
  <c r="R6825" i="1"/>
  <c r="S6824" i="1"/>
  <c r="R6824" i="1"/>
  <c r="S6823" i="1"/>
  <c r="R6823" i="1"/>
  <c r="S6822" i="1"/>
  <c r="R6822" i="1"/>
  <c r="S6821" i="1"/>
  <c r="R6821" i="1"/>
  <c r="S6820" i="1"/>
  <c r="R6820" i="1"/>
  <c r="S6819" i="1"/>
  <c r="R6819" i="1"/>
  <c r="S6818" i="1"/>
  <c r="R6818" i="1"/>
  <c r="S6817" i="1"/>
  <c r="R6817" i="1"/>
  <c r="S6816" i="1"/>
  <c r="R6816" i="1"/>
  <c r="S6815" i="1"/>
  <c r="R6815" i="1"/>
  <c r="S6814" i="1"/>
  <c r="R6814" i="1"/>
  <c r="S6813" i="1"/>
  <c r="R6813" i="1"/>
  <c r="S6812" i="1"/>
  <c r="R6812" i="1"/>
  <c r="S6811" i="1"/>
  <c r="R6811" i="1"/>
  <c r="S6810" i="1"/>
  <c r="R6810" i="1"/>
  <c r="S6809" i="1"/>
  <c r="R6809" i="1"/>
  <c r="S6808" i="1"/>
  <c r="R6808" i="1"/>
  <c r="S6807" i="1"/>
  <c r="R6807" i="1"/>
  <c r="S6806" i="1"/>
  <c r="R6806" i="1"/>
  <c r="S6805" i="1"/>
  <c r="R6805" i="1"/>
  <c r="S6804" i="1"/>
  <c r="R6804" i="1"/>
  <c r="S6803" i="1"/>
  <c r="R6803" i="1"/>
  <c r="S6802" i="1"/>
  <c r="R6802" i="1"/>
  <c r="S6801" i="1"/>
  <c r="R6801" i="1"/>
  <c r="S6800" i="1"/>
  <c r="R6800" i="1"/>
  <c r="S6799" i="1"/>
  <c r="R6799" i="1"/>
  <c r="S6798" i="1"/>
  <c r="R6798" i="1"/>
  <c r="S6797" i="1"/>
  <c r="R6797" i="1"/>
  <c r="S6796" i="1"/>
  <c r="R6796" i="1"/>
  <c r="S6795" i="1"/>
  <c r="R6795" i="1"/>
  <c r="S6794" i="1"/>
  <c r="R6794" i="1"/>
  <c r="S6793" i="1"/>
  <c r="R6793" i="1"/>
  <c r="S6792" i="1"/>
  <c r="R6792" i="1"/>
  <c r="S6791" i="1"/>
  <c r="R6791" i="1"/>
  <c r="S6790" i="1"/>
  <c r="R6790" i="1"/>
  <c r="S6789" i="1"/>
  <c r="R6789" i="1"/>
  <c r="S6788" i="1"/>
  <c r="R6788" i="1"/>
  <c r="S6787" i="1"/>
  <c r="R6787" i="1"/>
  <c r="S6786" i="1"/>
  <c r="R6786" i="1"/>
  <c r="S6785" i="1"/>
  <c r="R6785" i="1"/>
  <c r="S6784" i="1"/>
  <c r="R6784" i="1"/>
  <c r="S6783" i="1"/>
  <c r="R6783" i="1"/>
  <c r="S6782" i="1"/>
  <c r="R6782" i="1"/>
  <c r="S6781" i="1"/>
  <c r="R6781" i="1"/>
  <c r="S6780" i="1"/>
  <c r="R6780" i="1"/>
  <c r="S6779" i="1"/>
  <c r="R6779" i="1"/>
  <c r="S6778" i="1"/>
  <c r="R6778" i="1"/>
  <c r="S6777" i="1"/>
  <c r="R6777" i="1"/>
  <c r="S6776" i="1"/>
  <c r="R6776" i="1"/>
  <c r="S6775" i="1"/>
  <c r="R6775" i="1"/>
  <c r="S6774" i="1"/>
  <c r="R6774" i="1"/>
  <c r="S6773" i="1"/>
  <c r="R6773" i="1"/>
  <c r="S6772" i="1"/>
  <c r="R6772" i="1"/>
  <c r="S6771" i="1"/>
  <c r="R6771" i="1"/>
  <c r="S6770" i="1"/>
  <c r="R6770" i="1"/>
  <c r="S6769" i="1"/>
  <c r="R6769" i="1"/>
  <c r="S6768" i="1"/>
  <c r="R6768" i="1"/>
  <c r="S6767" i="1"/>
  <c r="R6767" i="1"/>
  <c r="S6766" i="1"/>
  <c r="R6766" i="1"/>
  <c r="S6765" i="1"/>
  <c r="R6765" i="1"/>
  <c r="S6764" i="1"/>
  <c r="R6764" i="1"/>
  <c r="S6763" i="1"/>
  <c r="R6763" i="1"/>
  <c r="S6762" i="1"/>
  <c r="R6762" i="1"/>
  <c r="S6761" i="1"/>
  <c r="R6761" i="1"/>
  <c r="S6760" i="1"/>
  <c r="R6760" i="1"/>
  <c r="S6759" i="1"/>
  <c r="R6759" i="1"/>
  <c r="S6758" i="1"/>
  <c r="R6758" i="1"/>
  <c r="S6757" i="1"/>
  <c r="R6757" i="1"/>
  <c r="S6756" i="1"/>
  <c r="R6756" i="1"/>
  <c r="S6755" i="1"/>
  <c r="R6755" i="1"/>
  <c r="S6754" i="1"/>
  <c r="R6754" i="1"/>
  <c r="S6753" i="1"/>
  <c r="R6753" i="1"/>
  <c r="S6752" i="1"/>
  <c r="R6752" i="1"/>
  <c r="S6751" i="1"/>
  <c r="R6751" i="1"/>
  <c r="S6750" i="1"/>
  <c r="R6750" i="1"/>
  <c r="S6749" i="1"/>
  <c r="R6749" i="1"/>
  <c r="S6748" i="1"/>
  <c r="R6748" i="1"/>
  <c r="S6747" i="1"/>
  <c r="R6747" i="1"/>
  <c r="S6746" i="1"/>
  <c r="R6746" i="1"/>
  <c r="S6745" i="1"/>
  <c r="R6745" i="1"/>
  <c r="S6744" i="1"/>
  <c r="R6744" i="1"/>
  <c r="S6743" i="1"/>
  <c r="R6743" i="1"/>
  <c r="S6742" i="1"/>
  <c r="R6742" i="1"/>
  <c r="S6741" i="1"/>
  <c r="R6741" i="1"/>
  <c r="S6740" i="1"/>
  <c r="R6740" i="1"/>
  <c r="S6739" i="1"/>
  <c r="R6739" i="1"/>
  <c r="S6738" i="1"/>
  <c r="R6738" i="1"/>
  <c r="S6737" i="1"/>
  <c r="R6737" i="1"/>
  <c r="S6736" i="1"/>
  <c r="R6736" i="1"/>
  <c r="S6735" i="1"/>
  <c r="R6735" i="1"/>
  <c r="S6734" i="1"/>
  <c r="R6734" i="1"/>
  <c r="S6733" i="1"/>
  <c r="R6733" i="1"/>
  <c r="S6732" i="1"/>
  <c r="R6732" i="1"/>
  <c r="S6731" i="1"/>
  <c r="R6731" i="1"/>
  <c r="S6730" i="1"/>
  <c r="R6730" i="1"/>
  <c r="S6729" i="1"/>
  <c r="R6729" i="1"/>
  <c r="S6728" i="1"/>
  <c r="R6728" i="1"/>
  <c r="S6727" i="1"/>
  <c r="R6727" i="1"/>
  <c r="S6726" i="1"/>
  <c r="R6726" i="1"/>
  <c r="S6725" i="1"/>
  <c r="R6725" i="1"/>
  <c r="S6724" i="1"/>
  <c r="R6724" i="1"/>
  <c r="S6723" i="1"/>
  <c r="R6723" i="1"/>
  <c r="S6722" i="1"/>
  <c r="R6722" i="1"/>
  <c r="S6721" i="1"/>
  <c r="R6721" i="1"/>
  <c r="S6720" i="1"/>
  <c r="R6720" i="1"/>
  <c r="S6719" i="1"/>
  <c r="R6719" i="1"/>
  <c r="S6718" i="1"/>
  <c r="R6718" i="1"/>
  <c r="S6717" i="1"/>
  <c r="R6717" i="1"/>
  <c r="S6716" i="1"/>
  <c r="R6716" i="1"/>
  <c r="S6715" i="1"/>
  <c r="R6715" i="1"/>
  <c r="S6714" i="1"/>
  <c r="R6714" i="1"/>
  <c r="S6713" i="1"/>
  <c r="R6713" i="1"/>
  <c r="S6712" i="1"/>
  <c r="R6712" i="1"/>
  <c r="S6711" i="1"/>
  <c r="R6711" i="1"/>
  <c r="S6710" i="1"/>
  <c r="R6710" i="1"/>
  <c r="S6709" i="1"/>
  <c r="R6709" i="1"/>
  <c r="S6708" i="1"/>
  <c r="R6708" i="1"/>
  <c r="S6707" i="1"/>
  <c r="R6707" i="1"/>
  <c r="S6706" i="1"/>
  <c r="R6706" i="1"/>
  <c r="S6705" i="1"/>
  <c r="R6705" i="1"/>
  <c r="S6704" i="1"/>
  <c r="R6704" i="1"/>
  <c r="S6703" i="1"/>
  <c r="R6703" i="1"/>
  <c r="S6702" i="1"/>
  <c r="R6702" i="1"/>
  <c r="S6701" i="1"/>
  <c r="R6701" i="1"/>
  <c r="S6700" i="1"/>
  <c r="R6700" i="1"/>
  <c r="S6699" i="1"/>
  <c r="R6699" i="1"/>
  <c r="S6698" i="1"/>
  <c r="R6698" i="1"/>
  <c r="S6697" i="1"/>
  <c r="R6697" i="1"/>
  <c r="S6696" i="1"/>
  <c r="R6696" i="1"/>
  <c r="S6695" i="1"/>
  <c r="R6695" i="1"/>
  <c r="S6694" i="1"/>
  <c r="R6694" i="1"/>
  <c r="S6693" i="1"/>
  <c r="R6693" i="1"/>
  <c r="S6692" i="1"/>
  <c r="R6692" i="1"/>
  <c r="S6691" i="1"/>
  <c r="R6691" i="1"/>
  <c r="S6690" i="1"/>
  <c r="R6690" i="1"/>
  <c r="S6689" i="1"/>
  <c r="R6689" i="1"/>
  <c r="S6688" i="1"/>
  <c r="R6688" i="1"/>
  <c r="S6687" i="1"/>
  <c r="R6687" i="1"/>
  <c r="S6686" i="1"/>
  <c r="R6686" i="1"/>
  <c r="S6685" i="1"/>
  <c r="R6685" i="1"/>
  <c r="S6684" i="1"/>
  <c r="R6684" i="1"/>
  <c r="S6683" i="1"/>
  <c r="R6683" i="1"/>
  <c r="S6682" i="1"/>
  <c r="R6682" i="1"/>
  <c r="S6681" i="1"/>
  <c r="R6681" i="1"/>
  <c r="S6680" i="1"/>
  <c r="R6680" i="1"/>
  <c r="S6679" i="1"/>
  <c r="R6679" i="1"/>
  <c r="S6678" i="1"/>
  <c r="R6678" i="1"/>
  <c r="S6677" i="1"/>
  <c r="R6677" i="1"/>
  <c r="S6676" i="1"/>
  <c r="R6676" i="1"/>
  <c r="S6675" i="1"/>
  <c r="R6675" i="1"/>
  <c r="S6674" i="1"/>
  <c r="R6674" i="1"/>
  <c r="S6673" i="1"/>
  <c r="R6673" i="1"/>
  <c r="S6672" i="1"/>
  <c r="R6672" i="1"/>
  <c r="S6671" i="1"/>
  <c r="R6671" i="1"/>
  <c r="S6670" i="1"/>
  <c r="R6670" i="1"/>
  <c r="S6669" i="1"/>
  <c r="R6669" i="1"/>
  <c r="S6668" i="1"/>
  <c r="R6668" i="1"/>
  <c r="S6667" i="1"/>
  <c r="R6667" i="1"/>
  <c r="S6666" i="1"/>
  <c r="R6666" i="1"/>
  <c r="S6665" i="1"/>
  <c r="R6665" i="1"/>
  <c r="S6664" i="1"/>
  <c r="R6664" i="1"/>
  <c r="S6663" i="1"/>
  <c r="R6663" i="1"/>
  <c r="S6662" i="1"/>
  <c r="R6662" i="1"/>
  <c r="S6661" i="1"/>
  <c r="R6661" i="1"/>
  <c r="S6660" i="1"/>
  <c r="R6660" i="1"/>
  <c r="S6659" i="1"/>
  <c r="R6659" i="1"/>
  <c r="S6658" i="1"/>
  <c r="R6658" i="1"/>
  <c r="S6657" i="1"/>
  <c r="R6657" i="1"/>
  <c r="S6656" i="1"/>
  <c r="R6656" i="1"/>
  <c r="S6655" i="1"/>
  <c r="R6655" i="1"/>
  <c r="S6654" i="1"/>
  <c r="R6654" i="1"/>
  <c r="S6653" i="1"/>
  <c r="R6653" i="1"/>
  <c r="S6652" i="1"/>
  <c r="R6652" i="1"/>
  <c r="S6651" i="1"/>
  <c r="R6651" i="1"/>
  <c r="S6650" i="1"/>
  <c r="R6650" i="1"/>
  <c r="S6649" i="1"/>
  <c r="R6649" i="1"/>
  <c r="S6648" i="1"/>
  <c r="R6648" i="1"/>
  <c r="S6647" i="1"/>
  <c r="R6647" i="1"/>
  <c r="S6646" i="1"/>
  <c r="R6646" i="1"/>
  <c r="S6645" i="1"/>
  <c r="R6645" i="1"/>
  <c r="S6644" i="1"/>
  <c r="R6644" i="1"/>
  <c r="S6643" i="1"/>
  <c r="R6643" i="1"/>
  <c r="S6642" i="1"/>
  <c r="R6642" i="1"/>
  <c r="S6641" i="1"/>
  <c r="R6641" i="1"/>
  <c r="S6640" i="1"/>
  <c r="R6640" i="1"/>
  <c r="S6639" i="1"/>
  <c r="R6639" i="1"/>
  <c r="S6638" i="1"/>
  <c r="R6638" i="1"/>
  <c r="S6637" i="1"/>
  <c r="R6637" i="1"/>
  <c r="S6636" i="1"/>
  <c r="R6636" i="1"/>
  <c r="S6635" i="1"/>
  <c r="R6635" i="1"/>
  <c r="S6634" i="1"/>
  <c r="R6634" i="1"/>
  <c r="S6633" i="1"/>
  <c r="R6633" i="1"/>
  <c r="S6632" i="1"/>
  <c r="R6632" i="1"/>
  <c r="S6631" i="1"/>
  <c r="R6631" i="1"/>
  <c r="S6630" i="1"/>
  <c r="R6630" i="1"/>
  <c r="S6629" i="1"/>
  <c r="R6629" i="1"/>
  <c r="S6628" i="1"/>
  <c r="R6628" i="1"/>
  <c r="S6627" i="1"/>
  <c r="R6627" i="1"/>
  <c r="S6626" i="1"/>
  <c r="R6626" i="1"/>
  <c r="S6625" i="1"/>
  <c r="R6625" i="1"/>
  <c r="S6624" i="1"/>
  <c r="R6624" i="1"/>
  <c r="S6623" i="1"/>
  <c r="R6623" i="1"/>
  <c r="S6622" i="1"/>
  <c r="R6622" i="1"/>
  <c r="S6621" i="1"/>
  <c r="R6621" i="1"/>
  <c r="S6620" i="1"/>
  <c r="R6620" i="1"/>
  <c r="S6619" i="1"/>
  <c r="R6619" i="1"/>
  <c r="S6618" i="1"/>
  <c r="R6618" i="1"/>
  <c r="S6617" i="1"/>
  <c r="R6617" i="1"/>
  <c r="S6616" i="1"/>
  <c r="R6616" i="1"/>
  <c r="S6615" i="1"/>
  <c r="R6615" i="1"/>
  <c r="S6614" i="1"/>
  <c r="R6614" i="1"/>
  <c r="S6613" i="1"/>
  <c r="R6613" i="1"/>
  <c r="S6612" i="1"/>
  <c r="R6612" i="1"/>
  <c r="S6611" i="1"/>
  <c r="R6611" i="1"/>
  <c r="S6610" i="1"/>
  <c r="R6610" i="1"/>
  <c r="S6609" i="1"/>
  <c r="R6609" i="1"/>
  <c r="S6608" i="1"/>
  <c r="R6608" i="1"/>
  <c r="S6607" i="1"/>
  <c r="R6607" i="1"/>
  <c r="S6606" i="1"/>
  <c r="R6606" i="1"/>
  <c r="S6605" i="1"/>
  <c r="R6605" i="1"/>
  <c r="S6604" i="1"/>
  <c r="R6604" i="1"/>
  <c r="S6603" i="1"/>
  <c r="R6603" i="1"/>
  <c r="S6602" i="1"/>
  <c r="R6602" i="1"/>
  <c r="S6601" i="1"/>
  <c r="R6601" i="1"/>
  <c r="S6600" i="1"/>
  <c r="R6600" i="1"/>
  <c r="S6599" i="1"/>
  <c r="R6599" i="1"/>
  <c r="S6598" i="1"/>
  <c r="R6598" i="1"/>
  <c r="S6597" i="1"/>
  <c r="R6597" i="1"/>
  <c r="S6596" i="1"/>
  <c r="R6596" i="1"/>
  <c r="S6595" i="1"/>
  <c r="R6595" i="1"/>
  <c r="S6594" i="1"/>
  <c r="R6594" i="1"/>
  <c r="S6593" i="1"/>
  <c r="R6593" i="1"/>
  <c r="S6592" i="1"/>
  <c r="R6592" i="1"/>
  <c r="S6591" i="1"/>
  <c r="R6591" i="1"/>
  <c r="S6590" i="1"/>
  <c r="R6590" i="1"/>
  <c r="S6589" i="1"/>
  <c r="R6589" i="1"/>
  <c r="S6588" i="1"/>
  <c r="R6588" i="1"/>
  <c r="S6587" i="1"/>
  <c r="R6587" i="1"/>
  <c r="S6586" i="1"/>
  <c r="R6586" i="1"/>
  <c r="S6585" i="1"/>
  <c r="R6585" i="1"/>
  <c r="S6584" i="1"/>
  <c r="R6584" i="1"/>
  <c r="S6583" i="1"/>
  <c r="R6583" i="1"/>
  <c r="S6582" i="1"/>
  <c r="R6582" i="1"/>
  <c r="S6581" i="1"/>
  <c r="R6581" i="1"/>
  <c r="S6580" i="1"/>
  <c r="R6580" i="1"/>
  <c r="S6579" i="1"/>
  <c r="R6579" i="1"/>
  <c r="S6578" i="1"/>
  <c r="R6578" i="1"/>
  <c r="S6577" i="1"/>
  <c r="R6577" i="1"/>
  <c r="S6576" i="1"/>
  <c r="R6576" i="1"/>
  <c r="S6575" i="1"/>
  <c r="R6575" i="1"/>
  <c r="S6574" i="1"/>
  <c r="R6574" i="1"/>
  <c r="S6573" i="1"/>
  <c r="R6573" i="1"/>
  <c r="S6572" i="1"/>
  <c r="R6572" i="1"/>
  <c r="S6571" i="1"/>
  <c r="R6571" i="1"/>
  <c r="S6570" i="1"/>
  <c r="R6570" i="1"/>
  <c r="S6569" i="1"/>
  <c r="R6569" i="1"/>
  <c r="S6568" i="1"/>
  <c r="R6568" i="1"/>
  <c r="S6567" i="1"/>
  <c r="R6567" i="1"/>
  <c r="S6566" i="1"/>
  <c r="R6566" i="1"/>
  <c r="S6565" i="1"/>
  <c r="R6565" i="1"/>
  <c r="S6564" i="1"/>
  <c r="R6564" i="1"/>
  <c r="S6563" i="1"/>
  <c r="R6563" i="1"/>
  <c r="S6562" i="1"/>
  <c r="R6562" i="1"/>
  <c r="S6561" i="1"/>
  <c r="R6561" i="1"/>
  <c r="S6560" i="1"/>
  <c r="R6560" i="1"/>
  <c r="S6559" i="1"/>
  <c r="R6559" i="1"/>
  <c r="S6558" i="1"/>
  <c r="R6558" i="1"/>
  <c r="S6557" i="1"/>
  <c r="R6557" i="1"/>
  <c r="S6556" i="1"/>
  <c r="R6556" i="1"/>
  <c r="S6555" i="1"/>
  <c r="R6555" i="1"/>
  <c r="S6554" i="1"/>
  <c r="R6554" i="1"/>
  <c r="S6553" i="1"/>
  <c r="R6553" i="1"/>
  <c r="S6552" i="1"/>
  <c r="R6552" i="1"/>
  <c r="S6551" i="1"/>
  <c r="R6551" i="1"/>
  <c r="S6550" i="1"/>
  <c r="R6550" i="1"/>
  <c r="S6549" i="1"/>
  <c r="R6549" i="1"/>
  <c r="S6548" i="1"/>
  <c r="R6548" i="1"/>
  <c r="S6547" i="1"/>
  <c r="R6547" i="1"/>
  <c r="S6546" i="1"/>
  <c r="R6546" i="1"/>
  <c r="S6545" i="1"/>
  <c r="R6545" i="1"/>
  <c r="S6544" i="1"/>
  <c r="R6544" i="1"/>
  <c r="S6543" i="1"/>
  <c r="R6543" i="1"/>
  <c r="S6542" i="1"/>
  <c r="R6542" i="1"/>
  <c r="S6541" i="1"/>
  <c r="R6541" i="1"/>
  <c r="S6540" i="1"/>
  <c r="R6540" i="1"/>
  <c r="S6539" i="1"/>
  <c r="R6539" i="1"/>
  <c r="S6538" i="1"/>
  <c r="R6538" i="1"/>
  <c r="S6537" i="1"/>
  <c r="R6537" i="1"/>
  <c r="S6536" i="1"/>
  <c r="R6536" i="1"/>
  <c r="S6535" i="1"/>
  <c r="R6535" i="1"/>
  <c r="S6534" i="1"/>
  <c r="R6534" i="1"/>
  <c r="S6533" i="1"/>
  <c r="R6533" i="1"/>
  <c r="S6532" i="1"/>
  <c r="R6532" i="1"/>
  <c r="S6531" i="1"/>
  <c r="R6531" i="1"/>
  <c r="S6530" i="1"/>
  <c r="R6530" i="1"/>
  <c r="S6529" i="1"/>
  <c r="R6529" i="1"/>
  <c r="S6528" i="1"/>
  <c r="R6528" i="1"/>
  <c r="S6527" i="1"/>
  <c r="R6527" i="1"/>
  <c r="S6526" i="1"/>
  <c r="R6526" i="1"/>
  <c r="S6525" i="1"/>
  <c r="R6525" i="1"/>
  <c r="S6524" i="1"/>
  <c r="R6524" i="1"/>
  <c r="S6523" i="1"/>
  <c r="R6523" i="1"/>
  <c r="S6522" i="1"/>
  <c r="R6522" i="1"/>
  <c r="S6521" i="1"/>
  <c r="R6521" i="1"/>
  <c r="S6520" i="1"/>
  <c r="R6520" i="1"/>
  <c r="S6519" i="1"/>
  <c r="R6519" i="1"/>
  <c r="S6518" i="1"/>
  <c r="R6518" i="1"/>
  <c r="S6517" i="1"/>
  <c r="R6517" i="1"/>
  <c r="S6516" i="1"/>
  <c r="R6516" i="1"/>
  <c r="S6515" i="1"/>
  <c r="R6515" i="1"/>
  <c r="S6514" i="1"/>
  <c r="R6514" i="1"/>
  <c r="S6513" i="1"/>
  <c r="R6513" i="1"/>
  <c r="S6512" i="1"/>
  <c r="R6512" i="1"/>
  <c r="S6511" i="1"/>
  <c r="R6511" i="1"/>
  <c r="S6510" i="1"/>
  <c r="R6510" i="1"/>
  <c r="S6509" i="1"/>
  <c r="R6509" i="1"/>
  <c r="S6508" i="1"/>
  <c r="R6508" i="1"/>
  <c r="S6507" i="1"/>
  <c r="R6507" i="1"/>
  <c r="S6506" i="1"/>
  <c r="R6506" i="1"/>
  <c r="S6505" i="1"/>
  <c r="R6505" i="1"/>
  <c r="S6504" i="1"/>
  <c r="R6504" i="1"/>
  <c r="S6503" i="1"/>
  <c r="R6503" i="1"/>
  <c r="S6502" i="1"/>
  <c r="R6502" i="1"/>
  <c r="S6501" i="1"/>
  <c r="R6501" i="1"/>
  <c r="S6500" i="1"/>
  <c r="R6500" i="1"/>
  <c r="S6499" i="1"/>
  <c r="R6499" i="1"/>
  <c r="S6498" i="1"/>
  <c r="R6498" i="1"/>
  <c r="S6497" i="1"/>
  <c r="R6497" i="1"/>
  <c r="S6496" i="1"/>
  <c r="R6496" i="1"/>
  <c r="S6495" i="1"/>
  <c r="R6495" i="1"/>
  <c r="S6494" i="1"/>
  <c r="R6494" i="1"/>
  <c r="S6493" i="1"/>
  <c r="R6493" i="1"/>
  <c r="S6492" i="1"/>
  <c r="R6492" i="1"/>
  <c r="S6491" i="1"/>
  <c r="R6491" i="1"/>
  <c r="S6490" i="1"/>
  <c r="R6490" i="1"/>
  <c r="S6489" i="1"/>
  <c r="R6489" i="1"/>
  <c r="S6488" i="1"/>
  <c r="R6488" i="1"/>
  <c r="S6487" i="1"/>
  <c r="R6487" i="1"/>
  <c r="S6486" i="1"/>
  <c r="R6486" i="1"/>
  <c r="S6485" i="1"/>
  <c r="R6485" i="1"/>
  <c r="S6484" i="1"/>
  <c r="R6484" i="1"/>
  <c r="S6483" i="1"/>
  <c r="R6483" i="1"/>
  <c r="S6482" i="1"/>
  <c r="R6482" i="1"/>
  <c r="S6481" i="1"/>
  <c r="R6481" i="1"/>
  <c r="S6480" i="1"/>
  <c r="R6480" i="1"/>
  <c r="S6479" i="1"/>
  <c r="R6479" i="1"/>
  <c r="S6478" i="1"/>
  <c r="R6478" i="1"/>
  <c r="S6477" i="1"/>
  <c r="R6477" i="1"/>
  <c r="S6476" i="1"/>
  <c r="R6476" i="1"/>
  <c r="S6475" i="1"/>
  <c r="R6475" i="1"/>
  <c r="S6474" i="1"/>
  <c r="R6474" i="1"/>
  <c r="S6473" i="1"/>
  <c r="R6473" i="1"/>
  <c r="S6472" i="1"/>
  <c r="R6472" i="1"/>
  <c r="S6471" i="1"/>
  <c r="R6471" i="1"/>
  <c r="S6470" i="1"/>
  <c r="R6470" i="1"/>
  <c r="S6469" i="1"/>
  <c r="R6469" i="1"/>
  <c r="S6468" i="1"/>
  <c r="R6468" i="1"/>
  <c r="S6467" i="1"/>
  <c r="R6467" i="1"/>
  <c r="S6466" i="1"/>
  <c r="R6466" i="1"/>
  <c r="S6465" i="1"/>
  <c r="R6465" i="1"/>
  <c r="L6465" i="1"/>
  <c r="S6464" i="1"/>
  <c r="R6464" i="1"/>
  <c r="S6463" i="1"/>
  <c r="R6463" i="1"/>
  <c r="S6462" i="1"/>
  <c r="R6462" i="1"/>
  <c r="S6461" i="1"/>
  <c r="R6461" i="1"/>
  <c r="S6460" i="1"/>
  <c r="R6460" i="1"/>
  <c r="S6459" i="1"/>
  <c r="R6459" i="1"/>
  <c r="S6458" i="1"/>
  <c r="R6458" i="1"/>
  <c r="S6457" i="1"/>
  <c r="R6457" i="1"/>
  <c r="S6456" i="1"/>
  <c r="R6456" i="1"/>
  <c r="S6455" i="1"/>
  <c r="R6455" i="1"/>
  <c r="S6454" i="1"/>
  <c r="R6454" i="1"/>
  <c r="S6453" i="1"/>
  <c r="R6453" i="1"/>
  <c r="S6452" i="1"/>
  <c r="R6452" i="1"/>
  <c r="S6451" i="1"/>
  <c r="R6451" i="1"/>
  <c r="L6451" i="1"/>
  <c r="S6450" i="1"/>
  <c r="R6450" i="1"/>
  <c r="S6449" i="1"/>
  <c r="R6449" i="1"/>
  <c r="S6448" i="1"/>
  <c r="R6448" i="1"/>
  <c r="S6447" i="1"/>
  <c r="R6447" i="1"/>
  <c r="S6446" i="1"/>
  <c r="R6446" i="1"/>
  <c r="S6445" i="1"/>
  <c r="R6445" i="1"/>
  <c r="S6444" i="1"/>
  <c r="R6444" i="1"/>
  <c r="S6443" i="1"/>
  <c r="R6443" i="1"/>
  <c r="S6442" i="1"/>
  <c r="R6442" i="1"/>
  <c r="S6441" i="1"/>
  <c r="R6441" i="1"/>
  <c r="S6440" i="1"/>
  <c r="R6440" i="1"/>
  <c r="S6439" i="1"/>
  <c r="R6439" i="1"/>
  <c r="S6438" i="1"/>
  <c r="R6438" i="1"/>
  <c r="S6437" i="1"/>
  <c r="R6437" i="1"/>
  <c r="S6436" i="1"/>
  <c r="R6436" i="1"/>
  <c r="S6435" i="1"/>
  <c r="R6435" i="1"/>
  <c r="S6434" i="1"/>
  <c r="R6434" i="1"/>
  <c r="S6433" i="1"/>
  <c r="R6433" i="1"/>
  <c r="S6432" i="1"/>
  <c r="R6432" i="1"/>
  <c r="S6431" i="1"/>
  <c r="R6431" i="1"/>
  <c r="S6430" i="1"/>
  <c r="R6430" i="1"/>
  <c r="S6429" i="1"/>
  <c r="R6429" i="1"/>
  <c r="S6428" i="1"/>
  <c r="R6428" i="1"/>
  <c r="S6427" i="1"/>
  <c r="R6427" i="1"/>
  <c r="S6426" i="1"/>
  <c r="R6426" i="1"/>
  <c r="S6425" i="1"/>
  <c r="R6425" i="1"/>
  <c r="S6424" i="1"/>
  <c r="R6424" i="1"/>
  <c r="S6423" i="1"/>
  <c r="R6423" i="1"/>
  <c r="S6422" i="1"/>
  <c r="R6422" i="1"/>
  <c r="S6421" i="1"/>
  <c r="R6421" i="1"/>
  <c r="S6420" i="1"/>
  <c r="R6420" i="1"/>
  <c r="S6419" i="1"/>
  <c r="R6419" i="1"/>
  <c r="S6418" i="1"/>
  <c r="R6418" i="1"/>
  <c r="S6417" i="1"/>
  <c r="R6417" i="1"/>
  <c r="S6416" i="1"/>
  <c r="R6416" i="1"/>
  <c r="S6415" i="1"/>
  <c r="R6415" i="1"/>
  <c r="S6414" i="1"/>
  <c r="R6414" i="1"/>
  <c r="S6413" i="1"/>
  <c r="R6413" i="1"/>
  <c r="S6412" i="1"/>
  <c r="R6412" i="1"/>
  <c r="S6411" i="1"/>
  <c r="R6411" i="1"/>
  <c r="S6410" i="1"/>
  <c r="R6410" i="1"/>
  <c r="S6409" i="1"/>
  <c r="R6409" i="1"/>
  <c r="S6408" i="1"/>
  <c r="R6408" i="1"/>
  <c r="S6407" i="1"/>
  <c r="R6407" i="1"/>
  <c r="S6406" i="1"/>
  <c r="R6406" i="1"/>
  <c r="S6405" i="1"/>
  <c r="R6405" i="1"/>
  <c r="S6404" i="1"/>
  <c r="R6404" i="1"/>
  <c r="S6403" i="1"/>
  <c r="R6403" i="1"/>
  <c r="S6402" i="1"/>
  <c r="R6402" i="1"/>
  <c r="S6401" i="1"/>
  <c r="R6401" i="1"/>
  <c r="S6400" i="1"/>
  <c r="R6400" i="1"/>
  <c r="S6399" i="1"/>
  <c r="R6399" i="1"/>
  <c r="S6398" i="1"/>
  <c r="R6398" i="1"/>
  <c r="S6397" i="1"/>
  <c r="R6397" i="1"/>
  <c r="S6396" i="1"/>
  <c r="R6396" i="1"/>
  <c r="S6395" i="1"/>
  <c r="R6395" i="1"/>
  <c r="S6394" i="1"/>
  <c r="R6394" i="1"/>
  <c r="S6393" i="1"/>
  <c r="R6393" i="1"/>
  <c r="S6392" i="1"/>
  <c r="R6392" i="1"/>
  <c r="S6391" i="1"/>
  <c r="R6391" i="1"/>
  <c r="S6390" i="1"/>
  <c r="R6390" i="1"/>
  <c r="S6389" i="1"/>
  <c r="R6389" i="1"/>
  <c r="S6388" i="1"/>
  <c r="R6388" i="1"/>
  <c r="S6387" i="1"/>
  <c r="R6387" i="1"/>
  <c r="S6386" i="1"/>
  <c r="R6386" i="1"/>
  <c r="S6385" i="1"/>
  <c r="R6385" i="1"/>
  <c r="S6384" i="1"/>
  <c r="R6384" i="1"/>
  <c r="S6383" i="1"/>
  <c r="R6383" i="1"/>
  <c r="S6382" i="1"/>
  <c r="R6382" i="1"/>
  <c r="S6381" i="1"/>
  <c r="R6381" i="1"/>
  <c r="S6380" i="1"/>
  <c r="R6380" i="1"/>
  <c r="S6379" i="1"/>
  <c r="R6379" i="1"/>
  <c r="L6379" i="1"/>
  <c r="S6378" i="1"/>
  <c r="R6378" i="1"/>
  <c r="S6377" i="1"/>
  <c r="R6377" i="1"/>
  <c r="S6376" i="1"/>
  <c r="R6376" i="1"/>
  <c r="S6375" i="1"/>
  <c r="R6375" i="1"/>
  <c r="S6374" i="1"/>
  <c r="R6374" i="1"/>
  <c r="S6373" i="1"/>
  <c r="R6373" i="1"/>
  <c r="S6372" i="1"/>
  <c r="R6372" i="1"/>
  <c r="S6371" i="1"/>
  <c r="R6371" i="1"/>
  <c r="S6370" i="1"/>
  <c r="R6370" i="1"/>
  <c r="S6369" i="1"/>
  <c r="R6369" i="1"/>
  <c r="S6368" i="1"/>
  <c r="R6368" i="1"/>
  <c r="S6367" i="1"/>
  <c r="R6367" i="1"/>
  <c r="S6366" i="1"/>
  <c r="R6366" i="1"/>
  <c r="S6365" i="1"/>
  <c r="R6365" i="1"/>
  <c r="S6364" i="1"/>
  <c r="R6364" i="1"/>
  <c r="S6363" i="1"/>
  <c r="R6363" i="1"/>
  <c r="S6362" i="1"/>
  <c r="R6362" i="1"/>
  <c r="S6361" i="1"/>
  <c r="R6361" i="1"/>
  <c r="S6360" i="1"/>
  <c r="R6360" i="1"/>
  <c r="S6359" i="1"/>
  <c r="R6359" i="1"/>
  <c r="S6358" i="1"/>
  <c r="R6358" i="1"/>
  <c r="S6357" i="1"/>
  <c r="R6357" i="1"/>
  <c r="S6356" i="1"/>
  <c r="R6356" i="1"/>
  <c r="S6355" i="1"/>
  <c r="R6355" i="1"/>
  <c r="S6354" i="1"/>
  <c r="R6354" i="1"/>
  <c r="S6353" i="1"/>
  <c r="R6353" i="1"/>
  <c r="S6352" i="1"/>
  <c r="R6352" i="1"/>
  <c r="S6351" i="1"/>
  <c r="R6351" i="1"/>
  <c r="S6350" i="1"/>
  <c r="R6350" i="1"/>
  <c r="S6349" i="1"/>
  <c r="R6349" i="1"/>
  <c r="S6348" i="1"/>
  <c r="R6348" i="1"/>
  <c r="S6347" i="1"/>
  <c r="R6347" i="1"/>
  <c r="S6346" i="1"/>
  <c r="R6346" i="1"/>
  <c r="S6345" i="1"/>
  <c r="R6345" i="1"/>
  <c r="S6344" i="1"/>
  <c r="R6344" i="1"/>
  <c r="S6343" i="1"/>
  <c r="R6343" i="1"/>
  <c r="S6342" i="1"/>
  <c r="R6342" i="1"/>
  <c r="S6341" i="1"/>
  <c r="R6341" i="1"/>
  <c r="S6340" i="1"/>
  <c r="R6340" i="1"/>
  <c r="S6339" i="1"/>
  <c r="R6339" i="1"/>
  <c r="S6338" i="1"/>
  <c r="R6338" i="1"/>
  <c r="S6337" i="1"/>
  <c r="R6337" i="1"/>
  <c r="S6336" i="1"/>
  <c r="R6336" i="1"/>
  <c r="L6336" i="1"/>
  <c r="S6335" i="1"/>
  <c r="R6335" i="1"/>
  <c r="S6334" i="1"/>
  <c r="R6334" i="1"/>
  <c r="S6333" i="1"/>
  <c r="R6333" i="1"/>
  <c r="S6332" i="1"/>
  <c r="R6332" i="1"/>
  <c r="S6331" i="1"/>
  <c r="R6331" i="1"/>
  <c r="S6330" i="1"/>
  <c r="R6330" i="1"/>
  <c r="S6329" i="1"/>
  <c r="R6329" i="1"/>
  <c r="S6328" i="1"/>
  <c r="R6328" i="1"/>
  <c r="S6327" i="1"/>
  <c r="R6327" i="1"/>
  <c r="S6326" i="1"/>
  <c r="R6326" i="1"/>
  <c r="S6325" i="1"/>
  <c r="R6325" i="1"/>
  <c r="S6324" i="1"/>
  <c r="R6324" i="1"/>
  <c r="S6323" i="1"/>
  <c r="R6323" i="1"/>
  <c r="S6322" i="1"/>
  <c r="R6322" i="1"/>
  <c r="S6321" i="1"/>
  <c r="R6321" i="1"/>
  <c r="S6320" i="1"/>
  <c r="R6320" i="1"/>
  <c r="S6319" i="1"/>
  <c r="R6319" i="1"/>
  <c r="S6318" i="1"/>
  <c r="R6318" i="1"/>
  <c r="S6317" i="1"/>
  <c r="R6317" i="1"/>
  <c r="S6316" i="1"/>
  <c r="R6316" i="1"/>
  <c r="S6315" i="1"/>
  <c r="R6315" i="1"/>
  <c r="S6314" i="1"/>
  <c r="R6314" i="1"/>
  <c r="S6313" i="1"/>
  <c r="R6313" i="1"/>
  <c r="S6312" i="1"/>
  <c r="R6312" i="1"/>
  <c r="S6311" i="1"/>
  <c r="R6311" i="1"/>
  <c r="S6310" i="1"/>
  <c r="R6310" i="1"/>
  <c r="S6309" i="1"/>
  <c r="R6309" i="1"/>
  <c r="S6308" i="1"/>
  <c r="R6308" i="1"/>
  <c r="S6307" i="1"/>
  <c r="R6307" i="1"/>
  <c r="S6306" i="1"/>
  <c r="R6306" i="1"/>
  <c r="S6305" i="1"/>
  <c r="R6305" i="1"/>
  <c r="S6304" i="1"/>
  <c r="R6304" i="1"/>
  <c r="S6303" i="1"/>
  <c r="R6303" i="1"/>
  <c r="S6302" i="1"/>
  <c r="R6302" i="1"/>
  <c r="S6301" i="1"/>
  <c r="R6301" i="1"/>
  <c r="S6300" i="1"/>
  <c r="R6300" i="1"/>
  <c r="S6299" i="1"/>
  <c r="R6299" i="1"/>
  <c r="S6298" i="1"/>
  <c r="R6298" i="1"/>
  <c r="S6297" i="1"/>
  <c r="R6297" i="1"/>
  <c r="S6296" i="1"/>
  <c r="R6296" i="1"/>
  <c r="S6295" i="1"/>
  <c r="R6295" i="1"/>
  <c r="S6294" i="1"/>
  <c r="R6294" i="1"/>
  <c r="S6293" i="1"/>
  <c r="R6293" i="1"/>
  <c r="S6292" i="1"/>
  <c r="R6292" i="1"/>
  <c r="S6291" i="1"/>
  <c r="R6291" i="1"/>
  <c r="S6290" i="1"/>
  <c r="R6290" i="1"/>
  <c r="S6289" i="1"/>
  <c r="R6289" i="1"/>
  <c r="S6288" i="1"/>
  <c r="R6288" i="1"/>
  <c r="S6287" i="1"/>
  <c r="R6287" i="1"/>
  <c r="S6286" i="1"/>
  <c r="R6286" i="1"/>
  <c r="S6285" i="1"/>
  <c r="R6285" i="1"/>
  <c r="S6284" i="1"/>
  <c r="R6284" i="1"/>
  <c r="S6283" i="1"/>
  <c r="R6283" i="1"/>
  <c r="S6282" i="1"/>
  <c r="R6282" i="1"/>
  <c r="S6281" i="1"/>
  <c r="R6281" i="1"/>
  <c r="S6280" i="1"/>
  <c r="R6280" i="1"/>
  <c r="S6279" i="1"/>
  <c r="R6279" i="1"/>
  <c r="S6278" i="1"/>
  <c r="R6278" i="1"/>
  <c r="S6277" i="1"/>
  <c r="R6277" i="1"/>
  <c r="S6276" i="1"/>
  <c r="R6276" i="1"/>
  <c r="S6275" i="1"/>
  <c r="R6275" i="1"/>
  <c r="S6274" i="1"/>
  <c r="R6274" i="1"/>
  <c r="S6273" i="1"/>
  <c r="R6273" i="1"/>
  <c r="S6272" i="1"/>
  <c r="R6272" i="1"/>
  <c r="S6271" i="1"/>
  <c r="R6271" i="1"/>
  <c r="S6270" i="1"/>
  <c r="R6270" i="1"/>
  <c r="S6269" i="1"/>
  <c r="R6269" i="1"/>
  <c r="S6268" i="1"/>
  <c r="R6268" i="1"/>
  <c r="S6267" i="1"/>
  <c r="R6267" i="1"/>
  <c r="S6266" i="1"/>
  <c r="R6266" i="1"/>
  <c r="S6265" i="1"/>
  <c r="R6265" i="1"/>
  <c r="S6264" i="1"/>
  <c r="R6264" i="1"/>
  <c r="S6263" i="1"/>
  <c r="R6263" i="1"/>
  <c r="S6262" i="1"/>
  <c r="R6262" i="1"/>
  <c r="S6261" i="1"/>
  <c r="R6261" i="1"/>
  <c r="S6260" i="1"/>
  <c r="R6260" i="1"/>
  <c r="S6259" i="1"/>
  <c r="R6259" i="1"/>
  <c r="S6258" i="1"/>
  <c r="R6258" i="1"/>
  <c r="S6257" i="1"/>
  <c r="R6257" i="1"/>
  <c r="S6256" i="1"/>
  <c r="R6256" i="1"/>
  <c r="S6255" i="1"/>
  <c r="R6255" i="1"/>
  <c r="S6254" i="1"/>
  <c r="R6254" i="1"/>
  <c r="S6253" i="1"/>
  <c r="R6253" i="1"/>
  <c r="S6252" i="1"/>
  <c r="R6252" i="1"/>
  <c r="S6251" i="1"/>
  <c r="R6251" i="1"/>
  <c r="S6250" i="1"/>
  <c r="R6250" i="1"/>
  <c r="S6249" i="1"/>
  <c r="R6249" i="1"/>
  <c r="S6248" i="1"/>
  <c r="R6248" i="1"/>
  <c r="S6247" i="1"/>
  <c r="R6247" i="1"/>
  <c r="S6246" i="1"/>
  <c r="R6246" i="1"/>
  <c r="S6245" i="1"/>
  <c r="R6245" i="1"/>
  <c r="S6244" i="1"/>
  <c r="R6244" i="1"/>
  <c r="S6243" i="1"/>
  <c r="R6243" i="1"/>
  <c r="S6242" i="1"/>
  <c r="R6242" i="1"/>
  <c r="S6241" i="1"/>
  <c r="R6241" i="1"/>
  <c r="S6240" i="1"/>
  <c r="R6240" i="1"/>
  <c r="S6239" i="1"/>
  <c r="R6239" i="1"/>
  <c r="S6238" i="1"/>
  <c r="R6238" i="1"/>
  <c r="S6237" i="1"/>
  <c r="R6237" i="1"/>
  <c r="L6237" i="1"/>
  <c r="S6236" i="1"/>
  <c r="R6236" i="1"/>
  <c r="S6235" i="1"/>
  <c r="R6235" i="1"/>
  <c r="S6234" i="1"/>
  <c r="R6234" i="1"/>
  <c r="S6233" i="1"/>
  <c r="R6233" i="1"/>
  <c r="S6232" i="1"/>
  <c r="R6232" i="1"/>
  <c r="S6231" i="1"/>
  <c r="R6231" i="1"/>
  <c r="S6230" i="1"/>
  <c r="R6230" i="1"/>
  <c r="S6229" i="1"/>
  <c r="R6229" i="1"/>
  <c r="S6228" i="1"/>
  <c r="R6228" i="1"/>
  <c r="S6227" i="1"/>
  <c r="R6227" i="1"/>
  <c r="S6226" i="1"/>
  <c r="R6226" i="1"/>
  <c r="S6225" i="1"/>
  <c r="R6225" i="1"/>
  <c r="S6224" i="1"/>
  <c r="R6224" i="1"/>
  <c r="S6223" i="1"/>
  <c r="R6223" i="1"/>
  <c r="S6222" i="1"/>
  <c r="R6222" i="1"/>
  <c r="S6221" i="1"/>
  <c r="R6221" i="1"/>
  <c r="S6220" i="1"/>
  <c r="R6220" i="1"/>
  <c r="S6219" i="1"/>
  <c r="R6219" i="1"/>
  <c r="S6218" i="1"/>
  <c r="R6218" i="1"/>
  <c r="S6217" i="1"/>
  <c r="R6217" i="1"/>
  <c r="S6216" i="1"/>
  <c r="R6216" i="1"/>
  <c r="S6215" i="1"/>
  <c r="R6215" i="1"/>
  <c r="L6215" i="1"/>
  <c r="S6214" i="1"/>
  <c r="R6214" i="1"/>
  <c r="S6213" i="1"/>
  <c r="R6213" i="1"/>
  <c r="S6212" i="1"/>
  <c r="R6212" i="1"/>
  <c r="S6211" i="1"/>
  <c r="R6211" i="1"/>
  <c r="S6210" i="1"/>
  <c r="R6210" i="1"/>
  <c r="S6209" i="1"/>
  <c r="R6209" i="1"/>
  <c r="S6208" i="1"/>
  <c r="R6208" i="1"/>
  <c r="S6207" i="1"/>
  <c r="R6207" i="1"/>
  <c r="S6206" i="1"/>
  <c r="R6206" i="1"/>
  <c r="S6205" i="1"/>
  <c r="R6205" i="1"/>
  <c r="S6204" i="1"/>
  <c r="R6204" i="1"/>
  <c r="S6203" i="1"/>
  <c r="R6203" i="1"/>
  <c r="S6202" i="1"/>
  <c r="R6202" i="1"/>
  <c r="S6201" i="1"/>
  <c r="R6201" i="1"/>
  <c r="S6200" i="1"/>
  <c r="R6200" i="1"/>
  <c r="S6199" i="1"/>
  <c r="R6199" i="1"/>
  <c r="S6198" i="1"/>
  <c r="R6198" i="1"/>
  <c r="S6197" i="1"/>
  <c r="R6197" i="1"/>
  <c r="S6196" i="1"/>
  <c r="R6196" i="1"/>
  <c r="S6195" i="1"/>
  <c r="R6195" i="1"/>
  <c r="S6194" i="1"/>
  <c r="R6194" i="1"/>
  <c r="S6193" i="1"/>
  <c r="R6193" i="1"/>
  <c r="S6192" i="1"/>
  <c r="R6192" i="1"/>
  <c r="L6192" i="1"/>
  <c r="S6191" i="1"/>
  <c r="R6191" i="1"/>
  <c r="L6191" i="1"/>
  <c r="S6190" i="1"/>
  <c r="R6190" i="1"/>
  <c r="S6189" i="1"/>
  <c r="R6189" i="1"/>
  <c r="S6188" i="1"/>
  <c r="R6188" i="1"/>
  <c r="S6187" i="1"/>
  <c r="R6187" i="1"/>
  <c r="S6186" i="1"/>
  <c r="R6186" i="1"/>
  <c r="S6185" i="1"/>
  <c r="R6185" i="1"/>
  <c r="S6184" i="1"/>
  <c r="R6184" i="1"/>
  <c r="S6183" i="1"/>
  <c r="R6183" i="1"/>
  <c r="S6182" i="1"/>
  <c r="R6182" i="1"/>
  <c r="S6181" i="1"/>
  <c r="R6181" i="1"/>
  <c r="S6180" i="1"/>
  <c r="R6180" i="1"/>
  <c r="S6179" i="1"/>
  <c r="R6179" i="1"/>
  <c r="S6178" i="1"/>
  <c r="R6178" i="1"/>
  <c r="S6177" i="1"/>
  <c r="R6177" i="1"/>
  <c r="S6176" i="1"/>
  <c r="R6176" i="1"/>
  <c r="L6176" i="1"/>
  <c r="S6175" i="1"/>
  <c r="R6175" i="1"/>
  <c r="S6174" i="1"/>
  <c r="R6174" i="1"/>
  <c r="S6173" i="1"/>
  <c r="R6173" i="1"/>
  <c r="S6172" i="1"/>
  <c r="R6172" i="1"/>
  <c r="S6171" i="1"/>
  <c r="R6171" i="1"/>
  <c r="S6170" i="1"/>
  <c r="R6170" i="1"/>
  <c r="S6169" i="1"/>
  <c r="R6169" i="1"/>
  <c r="L6169" i="1"/>
  <c r="S6168" i="1"/>
  <c r="R6168" i="1"/>
  <c r="S6167" i="1"/>
  <c r="R6167" i="1"/>
  <c r="S6166" i="1"/>
  <c r="R6166" i="1"/>
  <c r="S6165" i="1"/>
  <c r="R6165" i="1"/>
  <c r="S6164" i="1"/>
  <c r="R6164" i="1"/>
  <c r="S6163" i="1"/>
  <c r="R6163" i="1"/>
  <c r="S6162" i="1"/>
  <c r="R6162" i="1"/>
  <c r="S6161" i="1"/>
  <c r="R6161" i="1"/>
  <c r="S6160" i="1"/>
  <c r="R6160" i="1"/>
  <c r="S6159" i="1"/>
  <c r="R6159" i="1"/>
  <c r="S6158" i="1"/>
  <c r="R6158" i="1"/>
  <c r="S6157" i="1"/>
  <c r="R6157" i="1"/>
  <c r="S6156" i="1"/>
  <c r="R6156" i="1"/>
  <c r="S6155" i="1"/>
  <c r="R6155" i="1"/>
  <c r="S6154" i="1"/>
  <c r="R6154" i="1"/>
  <c r="S6153" i="1"/>
  <c r="R6153" i="1"/>
  <c r="S6152" i="1"/>
  <c r="R6152" i="1"/>
  <c r="S6151" i="1"/>
  <c r="R6151" i="1"/>
  <c r="S6150" i="1"/>
  <c r="R6150" i="1"/>
  <c r="S6149" i="1"/>
  <c r="R6149" i="1"/>
  <c r="S6148" i="1"/>
  <c r="R6148" i="1"/>
  <c r="S6147" i="1"/>
  <c r="R6147" i="1"/>
  <c r="L6147" i="1"/>
  <c r="S6146" i="1"/>
  <c r="R6146" i="1"/>
  <c r="S6145" i="1"/>
  <c r="R6145" i="1"/>
  <c r="S6144" i="1"/>
  <c r="R6144" i="1"/>
  <c r="S6143" i="1"/>
  <c r="R6143" i="1"/>
  <c r="S6142" i="1"/>
  <c r="R6142" i="1"/>
  <c r="S6141" i="1"/>
  <c r="R6141" i="1"/>
  <c r="S6140" i="1"/>
  <c r="R6140" i="1"/>
  <c r="S6139" i="1"/>
  <c r="R6139" i="1"/>
  <c r="S6138" i="1"/>
  <c r="R6138" i="1"/>
  <c r="S6137" i="1"/>
  <c r="R6137" i="1"/>
  <c r="L6137" i="1"/>
  <c r="S6136" i="1"/>
  <c r="R6136" i="1"/>
  <c r="S6135" i="1"/>
  <c r="R6135" i="1"/>
  <c r="S6134" i="1"/>
  <c r="R6134" i="1"/>
  <c r="S6133" i="1"/>
  <c r="R6133" i="1"/>
  <c r="S6132" i="1"/>
  <c r="R6132" i="1"/>
  <c r="L6132" i="1"/>
  <c r="S6131" i="1"/>
  <c r="R6131" i="1"/>
  <c r="S6130" i="1"/>
  <c r="R6130" i="1"/>
  <c r="S6129" i="1"/>
  <c r="R6129" i="1"/>
  <c r="S6128" i="1"/>
  <c r="R6128" i="1"/>
  <c r="S6127" i="1"/>
  <c r="R6127" i="1"/>
  <c r="S6126" i="1"/>
  <c r="R6126" i="1"/>
  <c r="S6125" i="1"/>
  <c r="R6125" i="1"/>
  <c r="S6124" i="1"/>
  <c r="R6124" i="1"/>
  <c r="S6123" i="1"/>
  <c r="R6123" i="1"/>
  <c r="S6122" i="1"/>
  <c r="R6122" i="1"/>
  <c r="S6121" i="1"/>
  <c r="R6121" i="1"/>
  <c r="S6120" i="1"/>
  <c r="R6120" i="1"/>
  <c r="S6119" i="1"/>
  <c r="R6119" i="1"/>
  <c r="S6118" i="1"/>
  <c r="R6118" i="1"/>
  <c r="S6117" i="1"/>
  <c r="R6117" i="1"/>
  <c r="S6116" i="1"/>
  <c r="R6116" i="1"/>
  <c r="S6115" i="1"/>
  <c r="R6115" i="1"/>
  <c r="S6114" i="1"/>
  <c r="R6114" i="1"/>
  <c r="S6113" i="1"/>
  <c r="R6113" i="1"/>
  <c r="S6112" i="1"/>
  <c r="R6112" i="1"/>
  <c r="S6111" i="1"/>
  <c r="R6111" i="1"/>
  <c r="S6110" i="1"/>
  <c r="R6110" i="1"/>
  <c r="S6109" i="1"/>
  <c r="R6109" i="1"/>
  <c r="S6108" i="1"/>
  <c r="R6108" i="1"/>
  <c r="S6107" i="1"/>
  <c r="R6107" i="1"/>
  <c r="S6106" i="1"/>
  <c r="R6106" i="1"/>
  <c r="S6105" i="1"/>
  <c r="R6105" i="1"/>
  <c r="S6104" i="1"/>
  <c r="R6104" i="1"/>
  <c r="S6103" i="1"/>
  <c r="R6103" i="1"/>
  <c r="S6102" i="1"/>
  <c r="R6102" i="1"/>
  <c r="S6101" i="1"/>
  <c r="R6101" i="1"/>
  <c r="S6100" i="1"/>
  <c r="R6100" i="1"/>
  <c r="S6099" i="1"/>
  <c r="R6099" i="1"/>
  <c r="S6098" i="1"/>
  <c r="R6098" i="1"/>
  <c r="S6097" i="1"/>
  <c r="R6097" i="1"/>
  <c r="S6096" i="1"/>
  <c r="R6096" i="1"/>
  <c r="S6095" i="1"/>
  <c r="R6095" i="1"/>
  <c r="S6094" i="1"/>
  <c r="R6094" i="1"/>
  <c r="S6093" i="1"/>
  <c r="R6093" i="1"/>
  <c r="S6092" i="1"/>
  <c r="R6092" i="1"/>
  <c r="L6092" i="1"/>
  <c r="S6091" i="1"/>
  <c r="R6091" i="1"/>
  <c r="S6090" i="1"/>
  <c r="R6090" i="1"/>
  <c r="S6089" i="1"/>
  <c r="R6089" i="1"/>
  <c r="S6088" i="1"/>
  <c r="R6088" i="1"/>
  <c r="S6087" i="1"/>
  <c r="R6087" i="1"/>
  <c r="S6086" i="1"/>
  <c r="R6086" i="1"/>
  <c r="S6085" i="1"/>
  <c r="R6085" i="1"/>
  <c r="S6084" i="1"/>
  <c r="R6084" i="1"/>
  <c r="S6083" i="1"/>
  <c r="R6083" i="1"/>
  <c r="S6082" i="1"/>
  <c r="R6082" i="1"/>
  <c r="S6081" i="1"/>
  <c r="R6081" i="1"/>
  <c r="S6080" i="1"/>
  <c r="R6080" i="1"/>
  <c r="S6079" i="1"/>
  <c r="R6079" i="1"/>
  <c r="S6078" i="1"/>
  <c r="R6078" i="1"/>
  <c r="S6077" i="1"/>
  <c r="R6077" i="1"/>
  <c r="S6076" i="1"/>
  <c r="R6076" i="1"/>
  <c r="S6075" i="1"/>
  <c r="R6075" i="1"/>
  <c r="S6074" i="1"/>
  <c r="R6074" i="1"/>
  <c r="S6073" i="1"/>
  <c r="R6073" i="1"/>
  <c r="S6072" i="1"/>
  <c r="R6072" i="1"/>
  <c r="L6072" i="1"/>
  <c r="S6071" i="1"/>
  <c r="R6071" i="1"/>
  <c r="S6070" i="1"/>
  <c r="R6070" i="1"/>
  <c r="S6069" i="1"/>
  <c r="R6069" i="1"/>
  <c r="S6068" i="1"/>
  <c r="R6068" i="1"/>
  <c r="S6067" i="1"/>
  <c r="R6067" i="1"/>
  <c r="S6066" i="1"/>
  <c r="R6066" i="1"/>
  <c r="S6065" i="1"/>
  <c r="R6065" i="1"/>
  <c r="S6064" i="1"/>
  <c r="R6064" i="1"/>
  <c r="S6063" i="1"/>
  <c r="R6063" i="1"/>
  <c r="S6062" i="1"/>
  <c r="R6062" i="1"/>
  <c r="S6061" i="1"/>
  <c r="R6061" i="1"/>
  <c r="S6060" i="1"/>
  <c r="R6060" i="1"/>
  <c r="S6059" i="1"/>
  <c r="R6059" i="1"/>
  <c r="S6058" i="1"/>
  <c r="R6058" i="1"/>
  <c r="S6057" i="1"/>
  <c r="R6057" i="1"/>
  <c r="S6056" i="1"/>
  <c r="R6056" i="1"/>
  <c r="S6055" i="1"/>
  <c r="R6055" i="1"/>
  <c r="S6054" i="1"/>
  <c r="R6054" i="1"/>
  <c r="S6053" i="1"/>
  <c r="R6053" i="1"/>
  <c r="S6052" i="1"/>
  <c r="R6052" i="1"/>
  <c r="S6051" i="1"/>
  <c r="R6051" i="1"/>
  <c r="S6050" i="1"/>
  <c r="R6050" i="1"/>
  <c r="S6049" i="1"/>
  <c r="R6049" i="1"/>
  <c r="S6048" i="1"/>
  <c r="R6048" i="1"/>
  <c r="S6047" i="1"/>
  <c r="R6047" i="1"/>
  <c r="S6046" i="1"/>
  <c r="R6046" i="1"/>
  <c r="S6045" i="1"/>
  <c r="R6045" i="1"/>
  <c r="L6045" i="1"/>
  <c r="S6044" i="1"/>
  <c r="R6044" i="1"/>
  <c r="S6043" i="1"/>
  <c r="R6043" i="1"/>
  <c r="S6042" i="1"/>
  <c r="R6042" i="1"/>
  <c r="S6041" i="1"/>
  <c r="R6041" i="1"/>
  <c r="S6040" i="1"/>
  <c r="R6040" i="1"/>
  <c r="S6039" i="1"/>
  <c r="R6039" i="1"/>
  <c r="S6038" i="1"/>
  <c r="R6038" i="1"/>
  <c r="S6037" i="1"/>
  <c r="R6037" i="1"/>
  <c r="S6036" i="1"/>
  <c r="R6036" i="1"/>
  <c r="S6035" i="1"/>
  <c r="R6035" i="1"/>
  <c r="S6034" i="1"/>
  <c r="R6034" i="1"/>
  <c r="S6033" i="1"/>
  <c r="R6033" i="1"/>
  <c r="L6033" i="1"/>
  <c r="S6032" i="1"/>
  <c r="R6032" i="1"/>
  <c r="S6031" i="1"/>
  <c r="R6031" i="1"/>
  <c r="S6030" i="1"/>
  <c r="R6030" i="1"/>
  <c r="S6029" i="1"/>
  <c r="R6029" i="1"/>
  <c r="S6028" i="1"/>
  <c r="R6028" i="1"/>
  <c r="S6027" i="1"/>
  <c r="R6027" i="1"/>
  <c r="L6027" i="1"/>
  <c r="S6026" i="1"/>
  <c r="R6026" i="1"/>
  <c r="S6025" i="1"/>
  <c r="R6025" i="1"/>
  <c r="L6025" i="1"/>
  <c r="S6024" i="1"/>
  <c r="R6024" i="1"/>
  <c r="S6023" i="1"/>
  <c r="R6023" i="1"/>
  <c r="S6022" i="1"/>
  <c r="R6022" i="1"/>
  <c r="S6021" i="1"/>
  <c r="R6021" i="1"/>
  <c r="S6020" i="1"/>
  <c r="R6020" i="1"/>
  <c r="S6019" i="1"/>
  <c r="R6019" i="1"/>
  <c r="S6018" i="1"/>
  <c r="R6018" i="1"/>
  <c r="S6017" i="1"/>
  <c r="R6017" i="1"/>
  <c r="S6016" i="1"/>
  <c r="R6016" i="1"/>
  <c r="S6015" i="1"/>
  <c r="R6015" i="1"/>
  <c r="S6014" i="1"/>
  <c r="R6014" i="1"/>
  <c r="S6013" i="1"/>
  <c r="R6013" i="1"/>
  <c r="S6012" i="1"/>
  <c r="R6012" i="1"/>
  <c r="S6011" i="1"/>
  <c r="R6011" i="1"/>
  <c r="S6010" i="1"/>
  <c r="R6010" i="1"/>
  <c r="S6009" i="1"/>
  <c r="R6009" i="1"/>
  <c r="S6008" i="1"/>
  <c r="R6008" i="1"/>
  <c r="S6007" i="1"/>
  <c r="R6007" i="1"/>
  <c r="S6006" i="1"/>
  <c r="R6006" i="1"/>
  <c r="S6005" i="1"/>
  <c r="R6005" i="1"/>
  <c r="S6004" i="1"/>
  <c r="R6004" i="1"/>
  <c r="S6003" i="1"/>
  <c r="R6003" i="1"/>
  <c r="S6002" i="1"/>
  <c r="R6002" i="1"/>
  <c r="S6001" i="1"/>
  <c r="R6001" i="1"/>
  <c r="S6000" i="1"/>
  <c r="R6000" i="1"/>
  <c r="S5999" i="1"/>
  <c r="R5999" i="1"/>
  <c r="S5998" i="1"/>
  <c r="R5998" i="1"/>
  <c r="S5997" i="1"/>
  <c r="R5997" i="1"/>
  <c r="S5996" i="1"/>
  <c r="R5996" i="1"/>
  <c r="S5995" i="1"/>
  <c r="R5995" i="1"/>
  <c r="L5995" i="1"/>
  <c r="S5994" i="1"/>
  <c r="R5994" i="1"/>
  <c r="S5993" i="1"/>
  <c r="R5993" i="1"/>
  <c r="S5992" i="1"/>
  <c r="R5992" i="1"/>
  <c r="S5991" i="1"/>
  <c r="R5991" i="1"/>
  <c r="S5990" i="1"/>
  <c r="R5990" i="1"/>
  <c r="S5989" i="1"/>
  <c r="R5989" i="1"/>
  <c r="S5988" i="1"/>
  <c r="R5988" i="1"/>
  <c r="S5987" i="1"/>
  <c r="R5987" i="1"/>
  <c r="S5986" i="1"/>
  <c r="R5986" i="1"/>
  <c r="S5985" i="1"/>
  <c r="R5985" i="1"/>
  <c r="S5984" i="1"/>
  <c r="R5984" i="1"/>
  <c r="S5983" i="1"/>
  <c r="R5983" i="1"/>
  <c r="S5982" i="1"/>
  <c r="R5982" i="1"/>
  <c r="S5981" i="1"/>
  <c r="R5981" i="1"/>
  <c r="S5980" i="1"/>
  <c r="R5980" i="1"/>
  <c r="S5979" i="1"/>
  <c r="R5979" i="1"/>
  <c r="S5978" i="1"/>
  <c r="R5978" i="1"/>
  <c r="S5977" i="1"/>
  <c r="R5977" i="1"/>
  <c r="S5976" i="1"/>
  <c r="R5976" i="1"/>
  <c r="S5975" i="1"/>
  <c r="R5975" i="1"/>
  <c r="S5974" i="1"/>
  <c r="R5974" i="1"/>
  <c r="S5973" i="1"/>
  <c r="R5973" i="1"/>
  <c r="S5972" i="1"/>
  <c r="R5972" i="1"/>
  <c r="S5971" i="1"/>
  <c r="R5971" i="1"/>
  <c r="S5970" i="1"/>
  <c r="R5970" i="1"/>
  <c r="S5969" i="1"/>
  <c r="R5969" i="1"/>
  <c r="S5968" i="1"/>
  <c r="R5968" i="1"/>
  <c r="S5967" i="1"/>
  <c r="R5967" i="1"/>
  <c r="S5966" i="1"/>
  <c r="R5966" i="1"/>
  <c r="S5965" i="1"/>
  <c r="R5965" i="1"/>
  <c r="S5964" i="1"/>
  <c r="R5964" i="1"/>
  <c r="S5963" i="1"/>
  <c r="R5963" i="1"/>
  <c r="S5962" i="1"/>
  <c r="R5962" i="1"/>
  <c r="S5961" i="1"/>
  <c r="R5961" i="1"/>
  <c r="S5960" i="1"/>
  <c r="R5960" i="1"/>
  <c r="L5960" i="1"/>
  <c r="S5959" i="1"/>
  <c r="R5959" i="1"/>
  <c r="S5958" i="1"/>
  <c r="R5958" i="1"/>
  <c r="S5957" i="1"/>
  <c r="R5957" i="1"/>
  <c r="S5956" i="1"/>
  <c r="R5956" i="1"/>
  <c r="S5955" i="1"/>
  <c r="R5955" i="1"/>
  <c r="S5954" i="1"/>
  <c r="R5954" i="1"/>
  <c r="S5953" i="1"/>
  <c r="R5953" i="1"/>
  <c r="S5952" i="1"/>
  <c r="R5952" i="1"/>
  <c r="S5951" i="1"/>
  <c r="R5951" i="1"/>
  <c r="S5950" i="1"/>
  <c r="R5950" i="1"/>
  <c r="S5949" i="1"/>
  <c r="R5949" i="1"/>
  <c r="S5948" i="1"/>
  <c r="R5948" i="1"/>
  <c r="S5947" i="1"/>
  <c r="R5947" i="1"/>
  <c r="S5946" i="1"/>
  <c r="R5946" i="1"/>
  <c r="S5945" i="1"/>
  <c r="R5945" i="1"/>
  <c r="S5944" i="1"/>
  <c r="R5944" i="1"/>
  <c r="S5943" i="1"/>
  <c r="R5943" i="1"/>
  <c r="S5942" i="1"/>
  <c r="R5942" i="1"/>
  <c r="S5941" i="1"/>
  <c r="R5941" i="1"/>
  <c r="S5940" i="1"/>
  <c r="R5940" i="1"/>
  <c r="S5939" i="1"/>
  <c r="R5939" i="1"/>
  <c r="S5938" i="1"/>
  <c r="R5938" i="1"/>
  <c r="S5937" i="1"/>
  <c r="R5937" i="1"/>
  <c r="S5936" i="1"/>
  <c r="R5936" i="1"/>
  <c r="S5935" i="1"/>
  <c r="R5935" i="1"/>
  <c r="S5934" i="1"/>
  <c r="R5934" i="1"/>
  <c r="S5933" i="1"/>
  <c r="R5933" i="1"/>
  <c r="S5932" i="1"/>
  <c r="R5932" i="1"/>
  <c r="S5931" i="1"/>
  <c r="R5931" i="1"/>
  <c r="S5930" i="1"/>
  <c r="R5930" i="1"/>
  <c r="S5929" i="1"/>
  <c r="R5929" i="1"/>
  <c r="S5928" i="1"/>
  <c r="R5928" i="1"/>
  <c r="S5927" i="1"/>
  <c r="R5927" i="1"/>
  <c r="S5926" i="1"/>
  <c r="R5926" i="1"/>
  <c r="S5925" i="1"/>
  <c r="R5925" i="1"/>
  <c r="S5924" i="1"/>
  <c r="R5924" i="1"/>
  <c r="S5923" i="1"/>
  <c r="R5923" i="1"/>
  <c r="S5922" i="1"/>
  <c r="R5922" i="1"/>
  <c r="S5921" i="1"/>
  <c r="R5921" i="1"/>
  <c r="S5920" i="1"/>
  <c r="R5920" i="1"/>
  <c r="S5919" i="1"/>
  <c r="R5919" i="1"/>
  <c r="S5918" i="1"/>
  <c r="R5918" i="1"/>
  <c r="S5917" i="1"/>
  <c r="R5917" i="1"/>
  <c r="S5916" i="1"/>
  <c r="R5916" i="1"/>
  <c r="S5915" i="1"/>
  <c r="R5915" i="1"/>
  <c r="S5914" i="1"/>
  <c r="R5914" i="1"/>
  <c r="S5913" i="1"/>
  <c r="R5913" i="1"/>
  <c r="S5912" i="1"/>
  <c r="R5912" i="1"/>
  <c r="S5911" i="1"/>
  <c r="R5911" i="1"/>
  <c r="S5910" i="1"/>
  <c r="R5910" i="1"/>
  <c r="S5909" i="1"/>
  <c r="R5909" i="1"/>
  <c r="S5908" i="1"/>
  <c r="R5908" i="1"/>
  <c r="S5907" i="1"/>
  <c r="R5907" i="1"/>
  <c r="S5906" i="1"/>
  <c r="R5906" i="1"/>
  <c r="S5905" i="1"/>
  <c r="R5905" i="1"/>
  <c r="S5904" i="1"/>
  <c r="R5904" i="1"/>
  <c r="S5903" i="1"/>
  <c r="R5903" i="1"/>
  <c r="S5902" i="1"/>
  <c r="R5902" i="1"/>
  <c r="S5901" i="1"/>
  <c r="R5901" i="1"/>
  <c r="S5900" i="1"/>
  <c r="R5900" i="1"/>
  <c r="S5899" i="1"/>
  <c r="R5899" i="1"/>
  <c r="S5898" i="1"/>
  <c r="R5898" i="1"/>
  <c r="S5897" i="1"/>
  <c r="R5897" i="1"/>
  <c r="S5896" i="1"/>
  <c r="R5896" i="1"/>
  <c r="S5895" i="1"/>
  <c r="R5895" i="1"/>
  <c r="S5894" i="1"/>
  <c r="R5894" i="1"/>
  <c r="S5893" i="1"/>
  <c r="R5893" i="1"/>
  <c r="S5892" i="1"/>
  <c r="R5892" i="1"/>
  <c r="S5891" i="1"/>
  <c r="R5891" i="1"/>
  <c r="S5890" i="1"/>
  <c r="R5890" i="1"/>
  <c r="S5889" i="1"/>
  <c r="R5889" i="1"/>
  <c r="S5888" i="1"/>
  <c r="R5888" i="1"/>
  <c r="S5887" i="1"/>
  <c r="R5887" i="1"/>
  <c r="S5886" i="1"/>
  <c r="R5886" i="1"/>
  <c r="S5885" i="1"/>
  <c r="R5885" i="1"/>
  <c r="S5884" i="1"/>
  <c r="R5884" i="1"/>
  <c r="S5883" i="1"/>
  <c r="R5883" i="1"/>
  <c r="S5882" i="1"/>
  <c r="R5882" i="1"/>
  <c r="S5881" i="1"/>
  <c r="R5881" i="1"/>
  <c r="S5880" i="1"/>
  <c r="R5880" i="1"/>
  <c r="S5879" i="1"/>
  <c r="R5879" i="1"/>
  <c r="S5878" i="1"/>
  <c r="R5878" i="1"/>
  <c r="S5877" i="1"/>
  <c r="R5877" i="1"/>
  <c r="S5876" i="1"/>
  <c r="R5876" i="1"/>
  <c r="S5875" i="1"/>
  <c r="R5875" i="1"/>
  <c r="S5874" i="1"/>
  <c r="R5874" i="1"/>
  <c r="S5873" i="1"/>
  <c r="R5873" i="1"/>
  <c r="S5872" i="1"/>
  <c r="R5872" i="1"/>
  <c r="S5871" i="1"/>
  <c r="R5871" i="1"/>
  <c r="S5870" i="1"/>
  <c r="R5870" i="1"/>
  <c r="S5869" i="1"/>
  <c r="R5869" i="1"/>
  <c r="S5868" i="1"/>
  <c r="R5868" i="1"/>
  <c r="S5867" i="1"/>
  <c r="R5867" i="1"/>
  <c r="S5866" i="1"/>
  <c r="R5866" i="1"/>
  <c r="S5865" i="1"/>
  <c r="R5865" i="1"/>
  <c r="S5864" i="1"/>
  <c r="R5864" i="1"/>
  <c r="S5863" i="1"/>
  <c r="R5863" i="1"/>
  <c r="S5862" i="1"/>
  <c r="R5862" i="1"/>
  <c r="S5861" i="1"/>
  <c r="R5861" i="1"/>
  <c r="S5860" i="1"/>
  <c r="R5860" i="1"/>
  <c r="L5860" i="1"/>
  <c r="S5859" i="1"/>
  <c r="R5859" i="1"/>
  <c r="L5859" i="1"/>
  <c r="S5858" i="1"/>
  <c r="R5858" i="1"/>
  <c r="S5857" i="1"/>
  <c r="R5857" i="1"/>
  <c r="S5856" i="1"/>
  <c r="R5856" i="1"/>
  <c r="S5855" i="1"/>
  <c r="R5855" i="1"/>
  <c r="S5854" i="1"/>
  <c r="R5854" i="1"/>
  <c r="S5853" i="1"/>
  <c r="R5853" i="1"/>
  <c r="S5852" i="1"/>
  <c r="R5852" i="1"/>
  <c r="S5851" i="1"/>
  <c r="R5851" i="1"/>
  <c r="S5850" i="1"/>
  <c r="R5850" i="1"/>
  <c r="S5849" i="1"/>
  <c r="R5849" i="1"/>
  <c r="S5848" i="1"/>
  <c r="R5848" i="1"/>
  <c r="S5847" i="1"/>
  <c r="R5847" i="1"/>
  <c r="S5846" i="1"/>
  <c r="R5846" i="1"/>
  <c r="S5845" i="1"/>
  <c r="R5845" i="1"/>
  <c r="S5844" i="1"/>
  <c r="R5844" i="1"/>
  <c r="S5843" i="1"/>
  <c r="R5843" i="1"/>
  <c r="S5842" i="1"/>
  <c r="R5842" i="1"/>
  <c r="S5841" i="1"/>
  <c r="R5841" i="1"/>
  <c r="S5840" i="1"/>
  <c r="R5840" i="1"/>
  <c r="S5839" i="1"/>
  <c r="R5839" i="1"/>
  <c r="S5838" i="1"/>
  <c r="R5838" i="1"/>
  <c r="S5837" i="1"/>
  <c r="R5837" i="1"/>
  <c r="S5836" i="1"/>
  <c r="R5836" i="1"/>
  <c r="S5835" i="1"/>
  <c r="R5835" i="1"/>
  <c r="S5834" i="1"/>
  <c r="R5834" i="1"/>
  <c r="S5833" i="1"/>
  <c r="R5833" i="1"/>
  <c r="S5832" i="1"/>
  <c r="R5832" i="1"/>
  <c r="S5831" i="1"/>
  <c r="R5831" i="1"/>
  <c r="S5830" i="1"/>
  <c r="R5830" i="1"/>
  <c r="S5829" i="1"/>
  <c r="R5829" i="1"/>
  <c r="S5828" i="1"/>
  <c r="R5828" i="1"/>
  <c r="S5827" i="1"/>
  <c r="R5827" i="1"/>
  <c r="S5826" i="1"/>
  <c r="R5826" i="1"/>
  <c r="S5825" i="1"/>
  <c r="R5825" i="1"/>
  <c r="S5824" i="1"/>
  <c r="R5824" i="1"/>
  <c r="S5823" i="1"/>
  <c r="R5823" i="1"/>
  <c r="S5822" i="1"/>
  <c r="R5822" i="1"/>
  <c r="S5821" i="1"/>
  <c r="R5821" i="1"/>
  <c r="S5820" i="1"/>
  <c r="R5820" i="1"/>
  <c r="S5819" i="1"/>
  <c r="R5819" i="1"/>
  <c r="S5818" i="1"/>
  <c r="R5818" i="1"/>
  <c r="S5817" i="1"/>
  <c r="R5817" i="1"/>
  <c r="S5816" i="1"/>
  <c r="R5816" i="1"/>
  <c r="S5815" i="1"/>
  <c r="R5815" i="1"/>
  <c r="S5814" i="1"/>
  <c r="R5814" i="1"/>
  <c r="S5813" i="1"/>
  <c r="R5813" i="1"/>
  <c r="S5812" i="1"/>
  <c r="R5812" i="1"/>
  <c r="S5811" i="1"/>
  <c r="R5811" i="1"/>
  <c r="S5810" i="1"/>
  <c r="R5810" i="1"/>
  <c r="S5809" i="1"/>
  <c r="R5809" i="1"/>
  <c r="S5808" i="1"/>
  <c r="R5808" i="1"/>
  <c r="S5807" i="1"/>
  <c r="R5807" i="1"/>
  <c r="S5806" i="1"/>
  <c r="R5806" i="1"/>
  <c r="S5805" i="1"/>
  <c r="R5805" i="1"/>
  <c r="S5804" i="1"/>
  <c r="R5804" i="1"/>
  <c r="S5803" i="1"/>
  <c r="R5803" i="1"/>
  <c r="S5802" i="1"/>
  <c r="R5802" i="1"/>
  <c r="S5801" i="1"/>
  <c r="R5801" i="1"/>
  <c r="S5800" i="1"/>
  <c r="R5800" i="1"/>
  <c r="S5799" i="1"/>
  <c r="R5799" i="1"/>
  <c r="S5798" i="1"/>
  <c r="R5798" i="1"/>
  <c r="S5797" i="1"/>
  <c r="R5797" i="1"/>
  <c r="S5796" i="1"/>
  <c r="R5796" i="1"/>
  <c r="S5795" i="1"/>
  <c r="R5795" i="1"/>
  <c r="S5794" i="1"/>
  <c r="R5794" i="1"/>
  <c r="S5793" i="1"/>
  <c r="R5793" i="1"/>
  <c r="S5792" i="1"/>
  <c r="R5792" i="1"/>
  <c r="S5791" i="1"/>
  <c r="R5791" i="1"/>
  <c r="S5790" i="1"/>
  <c r="R5790" i="1"/>
  <c r="S5789" i="1"/>
  <c r="R5789" i="1"/>
  <c r="S5788" i="1"/>
  <c r="R5788" i="1"/>
  <c r="S5787" i="1"/>
  <c r="R5787" i="1"/>
  <c r="S5786" i="1"/>
  <c r="R5786" i="1"/>
  <c r="S5785" i="1"/>
  <c r="R5785" i="1"/>
  <c r="S5784" i="1"/>
  <c r="R5784" i="1"/>
  <c r="S5783" i="1"/>
  <c r="R5783" i="1"/>
  <c r="S5782" i="1"/>
  <c r="R5782" i="1"/>
  <c r="S5781" i="1"/>
  <c r="R5781" i="1"/>
  <c r="S5780" i="1"/>
  <c r="R5780" i="1"/>
  <c r="S5779" i="1"/>
  <c r="R5779" i="1"/>
  <c r="S5778" i="1"/>
  <c r="R5778" i="1"/>
  <c r="S5777" i="1"/>
  <c r="R5777" i="1"/>
  <c r="S5776" i="1"/>
  <c r="R5776" i="1"/>
  <c r="S5775" i="1"/>
  <c r="R5775" i="1"/>
  <c r="S5774" i="1"/>
  <c r="R5774" i="1"/>
  <c r="S5773" i="1"/>
  <c r="R5773" i="1"/>
  <c r="S5772" i="1"/>
  <c r="R5772" i="1"/>
  <c r="S5771" i="1"/>
  <c r="R5771" i="1"/>
  <c r="S5770" i="1"/>
  <c r="R5770" i="1"/>
  <c r="S5769" i="1"/>
  <c r="R5769" i="1"/>
  <c r="S5768" i="1"/>
  <c r="R5768" i="1"/>
  <c r="S5767" i="1"/>
  <c r="R5767" i="1"/>
  <c r="S5766" i="1"/>
  <c r="R5766" i="1"/>
  <c r="S5765" i="1"/>
  <c r="R5765" i="1"/>
  <c r="S5764" i="1"/>
  <c r="R5764" i="1"/>
  <c r="S5763" i="1"/>
  <c r="R5763" i="1"/>
  <c r="S5762" i="1"/>
  <c r="R5762" i="1"/>
  <c r="S5761" i="1"/>
  <c r="R5761" i="1"/>
  <c r="S5760" i="1"/>
  <c r="R5760" i="1"/>
  <c r="S5759" i="1"/>
  <c r="R5759" i="1"/>
  <c r="S5758" i="1"/>
  <c r="R5758" i="1"/>
  <c r="S5757" i="1"/>
  <c r="R5757" i="1"/>
  <c r="S5756" i="1"/>
  <c r="R5756" i="1"/>
  <c r="S5755" i="1"/>
  <c r="R5755" i="1"/>
  <c r="S5754" i="1"/>
  <c r="R5754" i="1"/>
  <c r="S5753" i="1"/>
  <c r="R5753" i="1"/>
  <c r="S5752" i="1"/>
  <c r="R5752" i="1"/>
  <c r="S5751" i="1"/>
  <c r="R5751" i="1"/>
  <c r="S5750" i="1"/>
  <c r="R5750" i="1"/>
  <c r="S5749" i="1"/>
  <c r="R5749" i="1"/>
  <c r="S5748" i="1"/>
  <c r="R5748" i="1"/>
  <c r="S5747" i="1"/>
  <c r="R5747" i="1"/>
  <c r="S5746" i="1"/>
  <c r="R5746" i="1"/>
  <c r="S5745" i="1"/>
  <c r="R5745" i="1"/>
  <c r="S5744" i="1"/>
  <c r="R5744" i="1"/>
  <c r="S5743" i="1"/>
  <c r="R5743" i="1"/>
  <c r="S5742" i="1"/>
  <c r="R5742" i="1"/>
  <c r="S5741" i="1"/>
  <c r="R5741" i="1"/>
  <c r="S5740" i="1"/>
  <c r="R5740" i="1"/>
  <c r="S5739" i="1"/>
  <c r="R5739" i="1"/>
  <c r="S5738" i="1"/>
  <c r="R5738" i="1"/>
  <c r="S5737" i="1"/>
  <c r="R5737" i="1"/>
  <c r="S5736" i="1"/>
  <c r="R5736" i="1"/>
  <c r="S5735" i="1"/>
  <c r="R5735" i="1"/>
  <c r="S5734" i="1"/>
  <c r="R5734" i="1"/>
  <c r="S5733" i="1"/>
  <c r="R5733" i="1"/>
  <c r="S5732" i="1"/>
  <c r="R5732" i="1"/>
  <c r="S5731" i="1"/>
  <c r="R5731" i="1"/>
  <c r="S5730" i="1"/>
  <c r="R5730" i="1"/>
  <c r="S5729" i="1"/>
  <c r="R5729" i="1"/>
  <c r="S5728" i="1"/>
  <c r="R5728" i="1"/>
  <c r="S5727" i="1"/>
  <c r="R5727" i="1"/>
  <c r="S5726" i="1"/>
  <c r="R5726" i="1"/>
  <c r="S5725" i="1"/>
  <c r="R5725" i="1"/>
  <c r="S5724" i="1"/>
  <c r="R5724" i="1"/>
  <c r="S5723" i="1"/>
  <c r="R5723" i="1"/>
  <c r="S5722" i="1"/>
  <c r="R5722" i="1"/>
  <c r="S5721" i="1"/>
  <c r="R5721" i="1"/>
  <c r="S5720" i="1"/>
  <c r="R5720" i="1"/>
  <c r="S5719" i="1"/>
  <c r="R5719" i="1"/>
  <c r="S5718" i="1"/>
  <c r="R5718" i="1"/>
  <c r="S5717" i="1"/>
  <c r="R5717" i="1"/>
  <c r="S5716" i="1"/>
  <c r="R5716" i="1"/>
  <c r="S5715" i="1"/>
  <c r="R5715" i="1"/>
  <c r="S5714" i="1"/>
  <c r="R5714" i="1"/>
  <c r="S5713" i="1"/>
  <c r="R5713" i="1"/>
  <c r="S5712" i="1"/>
  <c r="R5712" i="1"/>
  <c r="S5711" i="1"/>
  <c r="R5711" i="1"/>
  <c r="S5710" i="1"/>
  <c r="R5710" i="1"/>
  <c r="S5709" i="1"/>
  <c r="R5709" i="1"/>
  <c r="S5708" i="1"/>
  <c r="R5708" i="1"/>
  <c r="S5707" i="1"/>
  <c r="R5707" i="1"/>
  <c r="S5706" i="1"/>
  <c r="R5706" i="1"/>
  <c r="S5705" i="1"/>
  <c r="R5705" i="1"/>
  <c r="S5704" i="1"/>
  <c r="R5704" i="1"/>
  <c r="S5703" i="1"/>
  <c r="R5703" i="1"/>
  <c r="S5702" i="1"/>
  <c r="R5702" i="1"/>
  <c r="S5701" i="1"/>
  <c r="R5701" i="1"/>
  <c r="S5700" i="1"/>
  <c r="R5700" i="1"/>
  <c r="S5699" i="1"/>
  <c r="R5699" i="1"/>
  <c r="S5698" i="1"/>
  <c r="R5698" i="1"/>
  <c r="S5697" i="1"/>
  <c r="R5697" i="1"/>
  <c r="S5696" i="1"/>
  <c r="R5696" i="1"/>
  <c r="S5695" i="1"/>
  <c r="R5695" i="1"/>
  <c r="S5694" i="1"/>
  <c r="R5694" i="1"/>
  <c r="S5693" i="1"/>
  <c r="R5693" i="1"/>
  <c r="S5692" i="1"/>
  <c r="R5692" i="1"/>
  <c r="S5691" i="1"/>
  <c r="R5691" i="1"/>
  <c r="S5690" i="1"/>
  <c r="R5690" i="1"/>
  <c r="S5689" i="1"/>
  <c r="R5689" i="1"/>
  <c r="S5688" i="1"/>
  <c r="R5688" i="1"/>
  <c r="S5687" i="1"/>
  <c r="R5687" i="1"/>
  <c r="S5686" i="1"/>
  <c r="R5686" i="1"/>
  <c r="S5685" i="1"/>
  <c r="R5685" i="1"/>
  <c r="S5684" i="1"/>
  <c r="R5684" i="1"/>
  <c r="S5683" i="1"/>
  <c r="R5683" i="1"/>
  <c r="S5682" i="1"/>
  <c r="R5682" i="1"/>
  <c r="S5681" i="1"/>
  <c r="R5681" i="1"/>
  <c r="S5680" i="1"/>
  <c r="R5680" i="1"/>
  <c r="S5679" i="1"/>
  <c r="R5679" i="1"/>
  <c r="S5678" i="1"/>
  <c r="R5678" i="1"/>
  <c r="S5677" i="1"/>
  <c r="R5677" i="1"/>
  <c r="S5676" i="1"/>
  <c r="R5676" i="1"/>
  <c r="S5675" i="1"/>
  <c r="R5675" i="1"/>
  <c r="S5674" i="1"/>
  <c r="R5674" i="1"/>
  <c r="S5673" i="1"/>
  <c r="R5673" i="1"/>
  <c r="S5672" i="1"/>
  <c r="R5672" i="1"/>
  <c r="S5671" i="1"/>
  <c r="R5671" i="1"/>
  <c r="S5670" i="1"/>
  <c r="R5670" i="1"/>
  <c r="S5669" i="1"/>
  <c r="R5669" i="1"/>
  <c r="S5668" i="1"/>
  <c r="R5668" i="1"/>
  <c r="S5667" i="1"/>
  <c r="R5667" i="1"/>
  <c r="S5666" i="1"/>
  <c r="R5666" i="1"/>
  <c r="S5665" i="1"/>
  <c r="R5665" i="1"/>
  <c r="S5664" i="1"/>
  <c r="R5664" i="1"/>
  <c r="S5663" i="1"/>
  <c r="R5663" i="1"/>
  <c r="S5662" i="1"/>
  <c r="R5662" i="1"/>
  <c r="S5661" i="1"/>
  <c r="R5661" i="1"/>
  <c r="S5660" i="1"/>
  <c r="R5660" i="1"/>
  <c r="L5660" i="1"/>
  <c r="S5659" i="1"/>
  <c r="R5659" i="1"/>
  <c r="S5658" i="1"/>
  <c r="R5658" i="1"/>
  <c r="S5657" i="1"/>
  <c r="R5657" i="1"/>
  <c r="S5656" i="1"/>
  <c r="R5656" i="1"/>
  <c r="S5655" i="1"/>
  <c r="R5655" i="1"/>
  <c r="S5654" i="1"/>
  <c r="R5654" i="1"/>
  <c r="S5653" i="1"/>
  <c r="R5653" i="1"/>
  <c r="S5652" i="1"/>
  <c r="R5652" i="1"/>
  <c r="S5651" i="1"/>
  <c r="R5651" i="1"/>
  <c r="S5650" i="1"/>
  <c r="R5650" i="1"/>
  <c r="S5649" i="1"/>
  <c r="R5649" i="1"/>
  <c r="S5648" i="1"/>
  <c r="R5648" i="1"/>
  <c r="S5647" i="1"/>
  <c r="R5647" i="1"/>
  <c r="S5646" i="1"/>
  <c r="R5646" i="1"/>
  <c r="S5645" i="1"/>
  <c r="R5645" i="1"/>
  <c r="S5644" i="1"/>
  <c r="R5644" i="1"/>
  <c r="S5643" i="1"/>
  <c r="R5643" i="1"/>
  <c r="S5642" i="1"/>
  <c r="R5642" i="1"/>
  <c r="S5641" i="1"/>
  <c r="R5641" i="1"/>
  <c r="S5640" i="1"/>
  <c r="R5640" i="1"/>
  <c r="S5639" i="1"/>
  <c r="R5639" i="1"/>
  <c r="S5638" i="1"/>
  <c r="R5638" i="1"/>
  <c r="S5637" i="1"/>
  <c r="R5637" i="1"/>
  <c r="S5636" i="1"/>
  <c r="R5636" i="1"/>
  <c r="S5635" i="1"/>
  <c r="R5635" i="1"/>
  <c r="S5634" i="1"/>
  <c r="R5634" i="1"/>
  <c r="S5633" i="1"/>
  <c r="R5633" i="1"/>
  <c r="S5632" i="1"/>
  <c r="R5632" i="1"/>
  <c r="S5631" i="1"/>
  <c r="R5631" i="1"/>
  <c r="S5630" i="1"/>
  <c r="R5630" i="1"/>
  <c r="S5629" i="1"/>
  <c r="R5629" i="1"/>
  <c r="S5628" i="1"/>
  <c r="R5628" i="1"/>
  <c r="S5627" i="1"/>
  <c r="R5627" i="1"/>
  <c r="S5626" i="1"/>
  <c r="R5626" i="1"/>
  <c r="S5625" i="1"/>
  <c r="R5625" i="1"/>
  <c r="S5624" i="1"/>
  <c r="R5624" i="1"/>
  <c r="S5623" i="1"/>
  <c r="R5623" i="1"/>
  <c r="S5622" i="1"/>
  <c r="R5622" i="1"/>
  <c r="S5621" i="1"/>
  <c r="R5621" i="1"/>
  <c r="S5620" i="1"/>
  <c r="R5620" i="1"/>
  <c r="S5619" i="1"/>
  <c r="R5619" i="1"/>
  <c r="S5618" i="1"/>
  <c r="R5618" i="1"/>
  <c r="S5617" i="1"/>
  <c r="R5617" i="1"/>
  <c r="S5616" i="1"/>
  <c r="R5616" i="1"/>
  <c r="S5615" i="1"/>
  <c r="R5615" i="1"/>
  <c r="S5614" i="1"/>
  <c r="R5614" i="1"/>
  <c r="L5614" i="1"/>
  <c r="S5613" i="1"/>
  <c r="R5613" i="1"/>
  <c r="S5612" i="1"/>
  <c r="R5612" i="1"/>
  <c r="S5611" i="1"/>
  <c r="R5611" i="1"/>
  <c r="S5610" i="1"/>
  <c r="R5610" i="1"/>
  <c r="S5609" i="1"/>
  <c r="R5609" i="1"/>
  <c r="S5608" i="1"/>
  <c r="R5608" i="1"/>
  <c r="S5607" i="1"/>
  <c r="R5607" i="1"/>
  <c r="S5606" i="1"/>
  <c r="R5606" i="1"/>
  <c r="S5605" i="1"/>
  <c r="R5605" i="1"/>
  <c r="S5604" i="1"/>
  <c r="R5604" i="1"/>
  <c r="S5603" i="1"/>
  <c r="R5603" i="1"/>
  <c r="S5602" i="1"/>
  <c r="R5602" i="1"/>
  <c r="S5601" i="1"/>
  <c r="R5601" i="1"/>
  <c r="S5600" i="1"/>
  <c r="R5600" i="1"/>
  <c r="S5599" i="1"/>
  <c r="R5599" i="1"/>
  <c r="S5598" i="1"/>
  <c r="R5598" i="1"/>
  <c r="S5597" i="1"/>
  <c r="R5597" i="1"/>
  <c r="S5596" i="1"/>
  <c r="R5596" i="1"/>
  <c r="S5595" i="1"/>
  <c r="R5595" i="1"/>
  <c r="S5594" i="1"/>
  <c r="R5594" i="1"/>
  <c r="S5593" i="1"/>
  <c r="R5593" i="1"/>
  <c r="S5592" i="1"/>
  <c r="R5592" i="1"/>
  <c r="S5591" i="1"/>
  <c r="R5591" i="1"/>
  <c r="S5590" i="1"/>
  <c r="R5590" i="1"/>
  <c r="S5589" i="1"/>
  <c r="R5589" i="1"/>
  <c r="S5588" i="1"/>
  <c r="R5588" i="1"/>
  <c r="S5587" i="1"/>
  <c r="R5587" i="1"/>
  <c r="S5586" i="1"/>
  <c r="R5586" i="1"/>
  <c r="S5585" i="1"/>
  <c r="R5585" i="1"/>
  <c r="S5584" i="1"/>
  <c r="R5584" i="1"/>
  <c r="S5583" i="1"/>
  <c r="R5583" i="1"/>
  <c r="S5582" i="1"/>
  <c r="R5582" i="1"/>
  <c r="S5581" i="1"/>
  <c r="R5581" i="1"/>
  <c r="S5580" i="1"/>
  <c r="R5580" i="1"/>
  <c r="S5579" i="1"/>
  <c r="R5579" i="1"/>
  <c r="S5578" i="1"/>
  <c r="R5578" i="1"/>
  <c r="S5577" i="1"/>
  <c r="R5577" i="1"/>
  <c r="S5576" i="1"/>
  <c r="R5576" i="1"/>
  <c r="S5575" i="1"/>
  <c r="R5575" i="1"/>
  <c r="S5574" i="1"/>
  <c r="R5574" i="1"/>
  <c r="S5573" i="1"/>
  <c r="R5573" i="1"/>
  <c r="S5572" i="1"/>
  <c r="R5572" i="1"/>
  <c r="S5571" i="1"/>
  <c r="R5571" i="1"/>
  <c r="S5570" i="1"/>
  <c r="R5570" i="1"/>
  <c r="S5569" i="1"/>
  <c r="R5569" i="1"/>
  <c r="S5568" i="1"/>
  <c r="R5568" i="1"/>
  <c r="S5567" i="1"/>
  <c r="R5567" i="1"/>
  <c r="S5566" i="1"/>
  <c r="R5566" i="1"/>
  <c r="S5565" i="1"/>
  <c r="R5565" i="1"/>
  <c r="S5564" i="1"/>
  <c r="R5564" i="1"/>
  <c r="S5563" i="1"/>
  <c r="R5563" i="1"/>
  <c r="S5562" i="1"/>
  <c r="R5562" i="1"/>
  <c r="S5561" i="1"/>
  <c r="R5561" i="1"/>
  <c r="S5560" i="1"/>
  <c r="R5560" i="1"/>
  <c r="S5559" i="1"/>
  <c r="R5559" i="1"/>
  <c r="S5558" i="1"/>
  <c r="R5558" i="1"/>
  <c r="S5557" i="1"/>
  <c r="R5557" i="1"/>
  <c r="S5556" i="1"/>
  <c r="R5556" i="1"/>
  <c r="S5555" i="1"/>
  <c r="R5555" i="1"/>
  <c r="S5554" i="1"/>
  <c r="R5554" i="1"/>
  <c r="S5553" i="1"/>
  <c r="R5553" i="1"/>
  <c r="S5552" i="1"/>
  <c r="R5552" i="1"/>
  <c r="S5551" i="1"/>
  <c r="R5551" i="1"/>
  <c r="S5550" i="1"/>
  <c r="R5550" i="1"/>
  <c r="S5549" i="1"/>
  <c r="R5549" i="1"/>
  <c r="S5548" i="1"/>
  <c r="R5548" i="1"/>
  <c r="S5547" i="1"/>
  <c r="R5547" i="1"/>
  <c r="S5546" i="1"/>
  <c r="R5546" i="1"/>
  <c r="S5545" i="1"/>
  <c r="R5545" i="1"/>
  <c r="S5544" i="1"/>
  <c r="R5544" i="1"/>
  <c r="S5543" i="1"/>
  <c r="R5543" i="1"/>
  <c r="S5542" i="1"/>
  <c r="R5542" i="1"/>
  <c r="S5541" i="1"/>
  <c r="R5541" i="1"/>
  <c r="S5540" i="1"/>
  <c r="R5540" i="1"/>
  <c r="S5539" i="1"/>
  <c r="R5539" i="1"/>
  <c r="S5538" i="1"/>
  <c r="R5538" i="1"/>
  <c r="S5537" i="1"/>
  <c r="R5537" i="1"/>
  <c r="S5536" i="1"/>
  <c r="R5536" i="1"/>
  <c r="S5535" i="1"/>
  <c r="R5535" i="1"/>
  <c r="S5534" i="1"/>
  <c r="R5534" i="1"/>
  <c r="S5533" i="1"/>
  <c r="R5533" i="1"/>
  <c r="S5532" i="1"/>
  <c r="R5532" i="1"/>
  <c r="S5531" i="1"/>
  <c r="R5531" i="1"/>
  <c r="S5530" i="1"/>
  <c r="R5530" i="1"/>
  <c r="S5529" i="1"/>
  <c r="R5529" i="1"/>
  <c r="S5528" i="1"/>
  <c r="R5528" i="1"/>
  <c r="S5527" i="1"/>
  <c r="R5527" i="1"/>
  <c r="S5526" i="1"/>
  <c r="R5526" i="1"/>
  <c r="S5525" i="1"/>
  <c r="R5525" i="1"/>
  <c r="S5524" i="1"/>
  <c r="R5524" i="1"/>
  <c r="S5523" i="1"/>
  <c r="R5523" i="1"/>
  <c r="S5522" i="1"/>
  <c r="R5522" i="1"/>
  <c r="S5521" i="1"/>
  <c r="R5521" i="1"/>
  <c r="S5520" i="1"/>
  <c r="R5520" i="1"/>
  <c r="S5519" i="1"/>
  <c r="R5519" i="1"/>
  <c r="S5518" i="1"/>
  <c r="R5518" i="1"/>
  <c r="L5518" i="1"/>
  <c r="S5517" i="1"/>
  <c r="R5517" i="1"/>
  <c r="L5517" i="1"/>
  <c r="S5516" i="1"/>
  <c r="R5516" i="1"/>
  <c r="S5515" i="1"/>
  <c r="R5515" i="1"/>
  <c r="S5514" i="1"/>
  <c r="R5514" i="1"/>
  <c r="S5513" i="1"/>
  <c r="R5513" i="1"/>
  <c r="S5512" i="1"/>
  <c r="R5512" i="1"/>
  <c r="S5511" i="1"/>
  <c r="R5511" i="1"/>
  <c r="S5510" i="1"/>
  <c r="R5510" i="1"/>
  <c r="S5509" i="1"/>
  <c r="R5509" i="1"/>
  <c r="S5508" i="1"/>
  <c r="R5508" i="1"/>
  <c r="S5507" i="1"/>
  <c r="R5507" i="1"/>
  <c r="S5506" i="1"/>
  <c r="R5506" i="1"/>
  <c r="S5505" i="1"/>
  <c r="R5505" i="1"/>
  <c r="S5504" i="1"/>
  <c r="R5504" i="1"/>
  <c r="S5503" i="1"/>
  <c r="R5503" i="1"/>
  <c r="S5502" i="1"/>
  <c r="R5502" i="1"/>
  <c r="S5501" i="1"/>
  <c r="R5501" i="1"/>
  <c r="S5500" i="1"/>
  <c r="R5500" i="1"/>
  <c r="S5499" i="1"/>
  <c r="R5499" i="1"/>
  <c r="S5498" i="1"/>
  <c r="R5498" i="1"/>
  <c r="S5497" i="1"/>
  <c r="R5497" i="1"/>
  <c r="S5496" i="1"/>
  <c r="R5496" i="1"/>
  <c r="S5495" i="1"/>
  <c r="R5495" i="1"/>
  <c r="S5494" i="1"/>
  <c r="R5494" i="1"/>
  <c r="S5493" i="1"/>
  <c r="R5493" i="1"/>
  <c r="S5492" i="1"/>
  <c r="R5492" i="1"/>
  <c r="S5491" i="1"/>
  <c r="R5491" i="1"/>
  <c r="S5490" i="1"/>
  <c r="R5490" i="1"/>
  <c r="S5489" i="1"/>
  <c r="R5489" i="1"/>
  <c r="S5488" i="1"/>
  <c r="R5488" i="1"/>
  <c r="S5487" i="1"/>
  <c r="R5487" i="1"/>
  <c r="S5486" i="1"/>
  <c r="R5486" i="1"/>
  <c r="S5485" i="1"/>
  <c r="R5485" i="1"/>
  <c r="S5484" i="1"/>
  <c r="R5484" i="1"/>
  <c r="S5483" i="1"/>
  <c r="R5483" i="1"/>
  <c r="S5482" i="1"/>
  <c r="R5482" i="1"/>
  <c r="S5481" i="1"/>
  <c r="R5481" i="1"/>
  <c r="S5480" i="1"/>
  <c r="R5480" i="1"/>
  <c r="S5479" i="1"/>
  <c r="R5479" i="1"/>
  <c r="S5478" i="1"/>
  <c r="R5478" i="1"/>
  <c r="S5477" i="1"/>
  <c r="R5477" i="1"/>
  <c r="S5476" i="1"/>
  <c r="R5476" i="1"/>
  <c r="S5475" i="1"/>
  <c r="R5475" i="1"/>
  <c r="S5474" i="1"/>
  <c r="R5474" i="1"/>
  <c r="S5473" i="1"/>
  <c r="R5473" i="1"/>
  <c r="S5472" i="1"/>
  <c r="R5472" i="1"/>
  <c r="S5471" i="1"/>
  <c r="R5471" i="1"/>
  <c r="S5470" i="1"/>
  <c r="R5470" i="1"/>
  <c r="S5469" i="1"/>
  <c r="R5469" i="1"/>
  <c r="S5468" i="1"/>
  <c r="R5468" i="1"/>
  <c r="S5467" i="1"/>
  <c r="R5467" i="1"/>
  <c r="S5466" i="1"/>
  <c r="R5466" i="1"/>
  <c r="S5465" i="1"/>
  <c r="R5465" i="1"/>
  <c r="S5464" i="1"/>
  <c r="R5464" i="1"/>
  <c r="S5463" i="1"/>
  <c r="R5463" i="1"/>
  <c r="S5462" i="1"/>
  <c r="R5462" i="1"/>
  <c r="S5461" i="1"/>
  <c r="R5461" i="1"/>
  <c r="S5460" i="1"/>
  <c r="R5460" i="1"/>
  <c r="S5459" i="1"/>
  <c r="R5459" i="1"/>
  <c r="S5458" i="1"/>
  <c r="R5458" i="1"/>
  <c r="S5457" i="1"/>
  <c r="R5457" i="1"/>
  <c r="S5456" i="1"/>
  <c r="R5456" i="1"/>
  <c r="S5455" i="1"/>
  <c r="R5455" i="1"/>
  <c r="S5454" i="1"/>
  <c r="R5454" i="1"/>
  <c r="S5453" i="1"/>
  <c r="R5453" i="1"/>
  <c r="S5452" i="1"/>
  <c r="R5452" i="1"/>
  <c r="S5451" i="1"/>
  <c r="R5451" i="1"/>
  <c r="S5450" i="1"/>
  <c r="R5450" i="1"/>
  <c r="S5449" i="1"/>
  <c r="R5449" i="1"/>
  <c r="S5448" i="1"/>
  <c r="R5448" i="1"/>
  <c r="S5447" i="1"/>
  <c r="R5447" i="1"/>
  <c r="S5446" i="1"/>
  <c r="R5446" i="1"/>
  <c r="S5445" i="1"/>
  <c r="R5445" i="1"/>
  <c r="S5444" i="1"/>
  <c r="R5444" i="1"/>
  <c r="S5443" i="1"/>
  <c r="R5443" i="1"/>
  <c r="S5442" i="1"/>
  <c r="R5442" i="1"/>
  <c r="S5441" i="1"/>
  <c r="R5441" i="1"/>
  <c r="S5440" i="1"/>
  <c r="R5440" i="1"/>
  <c r="S5439" i="1"/>
  <c r="R5439" i="1"/>
  <c r="S5438" i="1"/>
  <c r="R5438" i="1"/>
  <c r="S5437" i="1"/>
  <c r="R5437" i="1"/>
  <c r="S5436" i="1"/>
  <c r="R5436" i="1"/>
  <c r="S5435" i="1"/>
  <c r="R5435" i="1"/>
  <c r="S5434" i="1"/>
  <c r="R5434" i="1"/>
  <c r="S5433" i="1"/>
  <c r="R5433" i="1"/>
  <c r="S5432" i="1"/>
  <c r="R5432" i="1"/>
  <c r="S5431" i="1"/>
  <c r="R5431" i="1"/>
  <c r="S5430" i="1"/>
  <c r="R5430" i="1"/>
  <c r="S5429" i="1"/>
  <c r="R5429" i="1"/>
  <c r="S5428" i="1"/>
  <c r="R5428" i="1"/>
  <c r="S5427" i="1"/>
  <c r="R5427" i="1"/>
  <c r="S5426" i="1"/>
  <c r="R5426" i="1"/>
  <c r="S5425" i="1"/>
  <c r="R5425" i="1"/>
  <c r="S5424" i="1"/>
  <c r="R5424" i="1"/>
  <c r="S5423" i="1"/>
  <c r="R5423" i="1"/>
  <c r="S5422" i="1"/>
  <c r="R5422" i="1"/>
  <c r="S5421" i="1"/>
  <c r="R5421" i="1"/>
  <c r="S5420" i="1"/>
  <c r="R5420" i="1"/>
  <c r="S5419" i="1"/>
  <c r="R5419" i="1"/>
  <c r="S5418" i="1"/>
  <c r="R5418" i="1"/>
  <c r="S5417" i="1"/>
  <c r="R5417" i="1"/>
  <c r="S5416" i="1"/>
  <c r="R5416" i="1"/>
  <c r="S5415" i="1"/>
  <c r="R5415" i="1"/>
  <c r="S5414" i="1"/>
  <c r="R5414" i="1"/>
  <c r="S5413" i="1"/>
  <c r="R5413" i="1"/>
  <c r="S5412" i="1"/>
  <c r="R5412" i="1"/>
  <c r="S5411" i="1"/>
  <c r="R5411" i="1"/>
  <c r="S5410" i="1"/>
  <c r="R5410" i="1"/>
  <c r="S5409" i="1"/>
  <c r="R5409" i="1"/>
  <c r="S5408" i="1"/>
  <c r="R5408" i="1"/>
  <c r="S5407" i="1"/>
  <c r="R5407" i="1"/>
  <c r="S5406" i="1"/>
  <c r="R5406" i="1"/>
  <c r="S5405" i="1"/>
  <c r="R5405" i="1"/>
  <c r="S5404" i="1"/>
  <c r="R5404" i="1"/>
  <c r="S5403" i="1"/>
  <c r="R5403" i="1"/>
  <c r="S5402" i="1"/>
  <c r="R5402" i="1"/>
  <c r="S5401" i="1"/>
  <c r="R5401" i="1"/>
  <c r="S5400" i="1"/>
  <c r="R5400" i="1"/>
  <c r="S5399" i="1"/>
  <c r="R5399" i="1"/>
  <c r="S5398" i="1"/>
  <c r="R5398" i="1"/>
  <c r="S5397" i="1"/>
  <c r="R5397" i="1"/>
  <c r="S5396" i="1"/>
  <c r="R5396" i="1"/>
  <c r="S5395" i="1"/>
  <c r="R5395" i="1"/>
  <c r="S5394" i="1"/>
  <c r="R5394" i="1"/>
  <c r="S5393" i="1"/>
  <c r="R5393" i="1"/>
  <c r="S5392" i="1"/>
  <c r="R5392" i="1"/>
  <c r="S5391" i="1"/>
  <c r="R5391" i="1"/>
  <c r="S5390" i="1"/>
  <c r="R5390" i="1"/>
  <c r="S5389" i="1"/>
  <c r="R5389" i="1"/>
  <c r="S5388" i="1"/>
  <c r="R5388" i="1"/>
  <c r="S5387" i="1"/>
  <c r="R5387" i="1"/>
  <c r="S5386" i="1"/>
  <c r="R5386" i="1"/>
  <c r="S5385" i="1"/>
  <c r="R5385" i="1"/>
  <c r="S5384" i="1"/>
  <c r="R5384" i="1"/>
  <c r="L5384" i="1"/>
  <c r="S5383" i="1"/>
  <c r="R5383" i="1"/>
  <c r="L5383" i="1"/>
  <c r="S5382" i="1"/>
  <c r="R5382" i="1"/>
  <c r="S5381" i="1"/>
  <c r="R5381" i="1"/>
  <c r="S5380" i="1"/>
  <c r="R5380" i="1"/>
  <c r="S5379" i="1"/>
  <c r="R5379" i="1"/>
  <c r="L5379" i="1"/>
  <c r="S5378" i="1"/>
  <c r="R5378" i="1"/>
  <c r="S5377" i="1"/>
  <c r="R5377" i="1"/>
  <c r="S5376" i="1"/>
  <c r="R5376" i="1"/>
  <c r="S5375" i="1"/>
  <c r="R5375" i="1"/>
  <c r="S5374" i="1"/>
  <c r="R5374" i="1"/>
  <c r="S5373" i="1"/>
  <c r="R5373" i="1"/>
  <c r="S5372" i="1"/>
  <c r="R5372" i="1"/>
  <c r="S5371" i="1"/>
  <c r="R5371" i="1"/>
  <c r="S5370" i="1"/>
  <c r="R5370" i="1"/>
  <c r="S5369" i="1"/>
  <c r="R5369" i="1"/>
  <c r="S5368" i="1"/>
  <c r="R5368" i="1"/>
  <c r="S5367" i="1"/>
  <c r="R5367" i="1"/>
  <c r="S5366" i="1"/>
  <c r="R5366" i="1"/>
  <c r="S5365" i="1"/>
  <c r="R5365" i="1"/>
  <c r="S5364" i="1"/>
  <c r="R5364" i="1"/>
  <c r="S5363" i="1"/>
  <c r="R5363" i="1"/>
  <c r="S5362" i="1"/>
  <c r="R5362" i="1"/>
  <c r="S5361" i="1"/>
  <c r="R5361" i="1"/>
  <c r="S5360" i="1"/>
  <c r="R5360" i="1"/>
  <c r="S5359" i="1"/>
  <c r="R5359" i="1"/>
  <c r="S5358" i="1"/>
  <c r="R5358" i="1"/>
  <c r="S5357" i="1"/>
  <c r="R5357" i="1"/>
  <c r="S5356" i="1"/>
  <c r="R5356" i="1"/>
  <c r="S5355" i="1"/>
  <c r="R5355" i="1"/>
  <c r="S5354" i="1"/>
  <c r="R5354" i="1"/>
  <c r="S5353" i="1"/>
  <c r="R5353" i="1"/>
  <c r="S5352" i="1"/>
  <c r="R5352" i="1"/>
  <c r="S5351" i="1"/>
  <c r="R5351" i="1"/>
  <c r="S5350" i="1"/>
  <c r="R5350" i="1"/>
  <c r="S5349" i="1"/>
  <c r="R5349" i="1"/>
  <c r="S5348" i="1"/>
  <c r="R5348" i="1"/>
  <c r="S5347" i="1"/>
  <c r="R5347" i="1"/>
  <c r="S5346" i="1"/>
  <c r="R5346" i="1"/>
  <c r="S5345" i="1"/>
  <c r="R5345" i="1"/>
  <c r="S5344" i="1"/>
  <c r="R5344" i="1"/>
  <c r="S5343" i="1"/>
  <c r="R5343" i="1"/>
  <c r="S5342" i="1"/>
  <c r="R5342" i="1"/>
  <c r="S5341" i="1"/>
  <c r="R5341" i="1"/>
  <c r="S5340" i="1"/>
  <c r="R5340" i="1"/>
  <c r="S5339" i="1"/>
  <c r="R5339" i="1"/>
  <c r="S5338" i="1"/>
  <c r="R5338" i="1"/>
  <c r="S5337" i="1"/>
  <c r="R5337" i="1"/>
  <c r="S5336" i="1"/>
  <c r="R5336" i="1"/>
  <c r="S5335" i="1"/>
  <c r="R5335" i="1"/>
  <c r="S5334" i="1"/>
  <c r="R5334" i="1"/>
  <c r="S5333" i="1"/>
  <c r="R5333" i="1"/>
  <c r="S5332" i="1"/>
  <c r="R5332" i="1"/>
  <c r="S5331" i="1"/>
  <c r="R5331" i="1"/>
  <c r="S5330" i="1"/>
  <c r="R5330" i="1"/>
  <c r="S5329" i="1"/>
  <c r="R5329" i="1"/>
  <c r="S5328" i="1"/>
  <c r="R5328" i="1"/>
  <c r="S5327" i="1"/>
  <c r="R5327" i="1"/>
  <c r="S5326" i="1"/>
  <c r="R5326" i="1"/>
  <c r="S5325" i="1"/>
  <c r="R5325" i="1"/>
  <c r="S5324" i="1"/>
  <c r="R5324" i="1"/>
  <c r="S5323" i="1"/>
  <c r="R5323" i="1"/>
  <c r="S5322" i="1"/>
  <c r="R5322" i="1"/>
  <c r="S5321" i="1"/>
  <c r="R5321" i="1"/>
  <c r="S5320" i="1"/>
  <c r="R5320" i="1"/>
  <c r="S5319" i="1"/>
  <c r="R5319" i="1"/>
  <c r="S5318" i="1"/>
  <c r="R5318" i="1"/>
  <c r="S5317" i="1"/>
  <c r="R5317" i="1"/>
  <c r="S5316" i="1"/>
  <c r="R5316" i="1"/>
  <c r="S5315" i="1"/>
  <c r="R5315" i="1"/>
  <c r="S5314" i="1"/>
  <c r="R5314" i="1"/>
  <c r="S5313" i="1"/>
  <c r="R5313" i="1"/>
  <c r="S5312" i="1"/>
  <c r="R5312" i="1"/>
  <c r="S5311" i="1"/>
  <c r="R5311" i="1"/>
  <c r="S5310" i="1"/>
  <c r="R5310" i="1"/>
  <c r="S5309" i="1"/>
  <c r="R5309" i="1"/>
  <c r="S5308" i="1"/>
  <c r="R5308" i="1"/>
  <c r="S5307" i="1"/>
  <c r="R5307" i="1"/>
  <c r="S5306" i="1"/>
  <c r="R5306" i="1"/>
  <c r="S5305" i="1"/>
  <c r="R5305" i="1"/>
  <c r="S5304" i="1"/>
  <c r="R5304" i="1"/>
  <c r="S5303" i="1"/>
  <c r="R5303" i="1"/>
  <c r="S5302" i="1"/>
  <c r="R5302" i="1"/>
  <c r="S5301" i="1"/>
  <c r="R5301" i="1"/>
  <c r="S5300" i="1"/>
  <c r="R5300" i="1"/>
  <c r="S5299" i="1"/>
  <c r="R5299" i="1"/>
  <c r="S5298" i="1"/>
  <c r="R5298" i="1"/>
  <c r="S5297" i="1"/>
  <c r="R5297" i="1"/>
  <c r="S5296" i="1"/>
  <c r="R5296" i="1"/>
  <c r="S5295" i="1"/>
  <c r="R5295" i="1"/>
  <c r="S5294" i="1"/>
  <c r="R5294" i="1"/>
  <c r="S5293" i="1"/>
  <c r="R5293" i="1"/>
  <c r="S5292" i="1"/>
  <c r="R5292" i="1"/>
  <c r="S5291" i="1"/>
  <c r="R5291" i="1"/>
  <c r="S5290" i="1"/>
  <c r="R5290" i="1"/>
  <c r="S5289" i="1"/>
  <c r="R5289" i="1"/>
  <c r="S5288" i="1"/>
  <c r="R5288" i="1"/>
  <c r="S5287" i="1"/>
  <c r="R5287" i="1"/>
  <c r="S5286" i="1"/>
  <c r="R5286" i="1"/>
  <c r="S5285" i="1"/>
  <c r="R5285" i="1"/>
  <c r="S5284" i="1"/>
  <c r="R5284" i="1"/>
  <c r="S5283" i="1"/>
  <c r="R5283" i="1"/>
  <c r="S5282" i="1"/>
  <c r="R5282" i="1"/>
  <c r="S5281" i="1"/>
  <c r="R5281" i="1"/>
  <c r="S5280" i="1"/>
  <c r="R5280" i="1"/>
  <c r="S5279" i="1"/>
  <c r="R5279" i="1"/>
  <c r="S5278" i="1"/>
  <c r="R5278" i="1"/>
  <c r="S5277" i="1"/>
  <c r="R5277" i="1"/>
  <c r="S5276" i="1"/>
  <c r="R5276" i="1"/>
  <c r="S5275" i="1"/>
  <c r="R5275" i="1"/>
  <c r="S5274" i="1"/>
  <c r="R5274" i="1"/>
  <c r="S5273" i="1"/>
  <c r="R5273" i="1"/>
  <c r="S5272" i="1"/>
  <c r="R5272" i="1"/>
  <c r="S5271" i="1"/>
  <c r="R5271" i="1"/>
  <c r="S5270" i="1"/>
  <c r="R5270" i="1"/>
  <c r="S5269" i="1"/>
  <c r="R5269" i="1"/>
  <c r="S5268" i="1"/>
  <c r="R5268" i="1"/>
  <c r="S5267" i="1"/>
  <c r="R5267" i="1"/>
  <c r="S5266" i="1"/>
  <c r="R5266" i="1"/>
  <c r="S5265" i="1"/>
  <c r="R5265" i="1"/>
  <c r="S5264" i="1"/>
  <c r="R5264" i="1"/>
  <c r="S5263" i="1"/>
  <c r="R5263" i="1"/>
  <c r="S5262" i="1"/>
  <c r="R5262" i="1"/>
  <c r="S5261" i="1"/>
  <c r="R5261" i="1"/>
  <c r="S5260" i="1"/>
  <c r="R5260" i="1"/>
  <c r="S5259" i="1"/>
  <c r="R5259" i="1"/>
  <c r="S5258" i="1"/>
  <c r="R5258" i="1"/>
  <c r="S5257" i="1"/>
  <c r="R5257" i="1"/>
  <c r="S5256" i="1"/>
  <c r="R5256" i="1"/>
  <c r="S5255" i="1"/>
  <c r="R5255" i="1"/>
  <c r="S5254" i="1"/>
  <c r="R5254" i="1"/>
  <c r="S5253" i="1"/>
  <c r="R5253" i="1"/>
  <c r="S5252" i="1"/>
  <c r="R5252" i="1"/>
  <c r="S5251" i="1"/>
  <c r="R5251" i="1"/>
  <c r="S5250" i="1"/>
  <c r="R5250" i="1"/>
  <c r="S5249" i="1"/>
  <c r="R5249" i="1"/>
  <c r="S5248" i="1"/>
  <c r="R5248" i="1"/>
  <c r="S5247" i="1"/>
  <c r="R5247" i="1"/>
  <c r="S5246" i="1"/>
  <c r="R5246" i="1"/>
  <c r="S5245" i="1"/>
  <c r="R5245" i="1"/>
  <c r="S5244" i="1"/>
  <c r="R5244" i="1"/>
  <c r="S5243" i="1"/>
  <c r="R5243" i="1"/>
  <c r="S5242" i="1"/>
  <c r="R5242" i="1"/>
  <c r="S5241" i="1"/>
  <c r="R5241" i="1"/>
  <c r="S5240" i="1"/>
  <c r="R5240" i="1"/>
  <c r="S5239" i="1"/>
  <c r="R5239" i="1"/>
  <c r="S5238" i="1"/>
  <c r="R5238" i="1"/>
  <c r="S5237" i="1"/>
  <c r="R5237" i="1"/>
  <c r="S5236" i="1"/>
  <c r="R5236" i="1"/>
  <c r="S5235" i="1"/>
  <c r="R5235" i="1"/>
  <c r="S5234" i="1"/>
  <c r="R5234" i="1"/>
  <c r="S5233" i="1"/>
  <c r="R5233" i="1"/>
  <c r="S5232" i="1"/>
  <c r="R5232" i="1"/>
  <c r="S5231" i="1"/>
  <c r="R5231" i="1"/>
  <c r="S5230" i="1"/>
  <c r="R5230" i="1"/>
  <c r="S5229" i="1"/>
  <c r="R5229" i="1"/>
  <c r="S5228" i="1"/>
  <c r="R5228" i="1"/>
  <c r="S5227" i="1"/>
  <c r="R5227" i="1"/>
  <c r="S5226" i="1"/>
  <c r="R5226" i="1"/>
  <c r="S5225" i="1"/>
  <c r="R5225" i="1"/>
  <c r="S5224" i="1"/>
  <c r="R5224" i="1"/>
  <c r="S5223" i="1"/>
  <c r="R5223" i="1"/>
  <c r="S5222" i="1"/>
  <c r="R5222" i="1"/>
  <c r="S5221" i="1"/>
  <c r="R5221" i="1"/>
  <c r="S5220" i="1"/>
  <c r="R5220" i="1"/>
  <c r="S5219" i="1"/>
  <c r="R5219" i="1"/>
  <c r="S5218" i="1"/>
  <c r="R5218" i="1"/>
  <c r="S5217" i="1"/>
  <c r="R5217" i="1"/>
  <c r="S5216" i="1"/>
  <c r="R5216" i="1"/>
  <c r="S5215" i="1"/>
  <c r="R5215" i="1"/>
  <c r="S5214" i="1"/>
  <c r="R5214" i="1"/>
  <c r="S5213" i="1"/>
  <c r="R5213" i="1"/>
  <c r="S5212" i="1"/>
  <c r="R5212" i="1"/>
  <c r="S5211" i="1"/>
  <c r="R5211" i="1"/>
  <c r="S5210" i="1"/>
  <c r="R5210" i="1"/>
  <c r="S5209" i="1"/>
  <c r="R5209" i="1"/>
  <c r="S5208" i="1"/>
  <c r="R5208" i="1"/>
  <c r="S5207" i="1"/>
  <c r="R5207" i="1"/>
  <c r="S5206" i="1"/>
  <c r="R5206" i="1"/>
  <c r="S5205" i="1"/>
  <c r="R5205" i="1"/>
  <c r="S5204" i="1"/>
  <c r="R5204" i="1"/>
  <c r="S5203" i="1"/>
  <c r="R5203" i="1"/>
  <c r="S5202" i="1"/>
  <c r="R5202" i="1"/>
  <c r="S5201" i="1"/>
  <c r="R5201" i="1"/>
  <c r="S5200" i="1"/>
  <c r="R5200" i="1"/>
  <c r="S5199" i="1"/>
  <c r="R5199" i="1"/>
  <c r="S5198" i="1"/>
  <c r="R5198" i="1"/>
  <c r="S5197" i="1"/>
  <c r="R5197" i="1"/>
  <c r="S5196" i="1"/>
  <c r="R5196" i="1"/>
  <c r="S5195" i="1"/>
  <c r="R5195" i="1"/>
  <c r="S5194" i="1"/>
  <c r="R5194" i="1"/>
  <c r="S5193" i="1"/>
  <c r="R5193" i="1"/>
  <c r="S5192" i="1"/>
  <c r="R5192" i="1"/>
  <c r="S5191" i="1"/>
  <c r="R5191" i="1"/>
  <c r="S5190" i="1"/>
  <c r="R5190" i="1"/>
  <c r="S5189" i="1"/>
  <c r="R5189" i="1"/>
  <c r="S5188" i="1"/>
  <c r="R5188" i="1"/>
  <c r="S5187" i="1"/>
  <c r="R5187" i="1"/>
  <c r="S5186" i="1"/>
  <c r="R5186" i="1"/>
  <c r="S5185" i="1"/>
  <c r="R5185" i="1"/>
  <c r="S5184" i="1"/>
  <c r="R5184" i="1"/>
  <c r="S5183" i="1"/>
  <c r="R5183" i="1"/>
  <c r="S5182" i="1"/>
  <c r="R5182" i="1"/>
  <c r="S5181" i="1"/>
  <c r="R5181" i="1"/>
  <c r="S5180" i="1"/>
  <c r="R5180" i="1"/>
  <c r="S5179" i="1"/>
  <c r="R5179" i="1"/>
  <c r="S5178" i="1"/>
  <c r="R5178" i="1"/>
  <c r="S5177" i="1"/>
  <c r="R5177" i="1"/>
  <c r="S5176" i="1"/>
  <c r="R5176" i="1"/>
  <c r="S5175" i="1"/>
  <c r="R5175" i="1"/>
  <c r="S5174" i="1"/>
  <c r="R5174" i="1"/>
  <c r="S5173" i="1"/>
  <c r="R5173" i="1"/>
  <c r="S5172" i="1"/>
  <c r="R5172" i="1"/>
  <c r="S5171" i="1"/>
  <c r="R5171" i="1"/>
  <c r="S5170" i="1"/>
  <c r="R5170" i="1"/>
  <c r="S5169" i="1"/>
  <c r="R5169" i="1"/>
  <c r="S5168" i="1"/>
  <c r="R5168" i="1"/>
  <c r="S5167" i="1"/>
  <c r="R5167" i="1"/>
  <c r="S5166" i="1"/>
  <c r="R5166" i="1"/>
  <c r="S5165" i="1"/>
  <c r="R5165" i="1"/>
  <c r="S5164" i="1"/>
  <c r="R5164" i="1"/>
  <c r="S5163" i="1"/>
  <c r="R5163" i="1"/>
  <c r="S5162" i="1"/>
  <c r="R5162" i="1"/>
  <c r="S5161" i="1"/>
  <c r="R5161" i="1"/>
  <c r="S5160" i="1"/>
  <c r="R5160" i="1"/>
  <c r="S5159" i="1"/>
  <c r="R5159" i="1"/>
  <c r="S5158" i="1"/>
  <c r="R5158" i="1"/>
  <c r="S5157" i="1"/>
  <c r="R5157" i="1"/>
  <c r="S5156" i="1"/>
  <c r="R5156" i="1"/>
  <c r="S5155" i="1"/>
  <c r="R5155" i="1"/>
  <c r="S5154" i="1"/>
  <c r="R5154" i="1"/>
  <c r="S5153" i="1"/>
  <c r="R5153" i="1"/>
  <c r="S5152" i="1"/>
  <c r="R5152" i="1"/>
  <c r="S5151" i="1"/>
  <c r="R5151" i="1"/>
  <c r="S5150" i="1"/>
  <c r="R5150" i="1"/>
  <c r="S5149" i="1"/>
  <c r="R5149" i="1"/>
  <c r="S5148" i="1"/>
  <c r="R5148" i="1"/>
  <c r="S5147" i="1"/>
  <c r="R5147" i="1"/>
  <c r="S5146" i="1"/>
  <c r="R5146" i="1"/>
  <c r="S5145" i="1"/>
  <c r="R5145" i="1"/>
  <c r="S5144" i="1"/>
  <c r="R5144" i="1"/>
  <c r="S5143" i="1"/>
  <c r="R5143" i="1"/>
  <c r="S5142" i="1"/>
  <c r="R5142" i="1"/>
  <c r="S5141" i="1"/>
  <c r="R5141" i="1"/>
  <c r="S5140" i="1"/>
  <c r="R5140" i="1"/>
  <c r="S5139" i="1"/>
  <c r="R5139" i="1"/>
  <c r="S5138" i="1"/>
  <c r="R5138" i="1"/>
  <c r="S5137" i="1"/>
  <c r="R5137" i="1"/>
  <c r="S5136" i="1"/>
  <c r="R5136" i="1"/>
  <c r="S5135" i="1"/>
  <c r="R5135" i="1"/>
  <c r="S5134" i="1"/>
  <c r="R5134" i="1"/>
  <c r="S5133" i="1"/>
  <c r="R5133" i="1"/>
  <c r="S5132" i="1"/>
  <c r="R5132" i="1"/>
  <c r="S5131" i="1"/>
  <c r="R5131" i="1"/>
  <c r="S5130" i="1"/>
  <c r="R5130" i="1"/>
  <c r="S5129" i="1"/>
  <c r="R5129" i="1"/>
  <c r="S5128" i="1"/>
  <c r="R5128" i="1"/>
  <c r="S5127" i="1"/>
  <c r="R5127" i="1"/>
  <c r="S5126" i="1"/>
  <c r="R5126" i="1"/>
  <c r="S5125" i="1"/>
  <c r="R5125" i="1"/>
  <c r="S5124" i="1"/>
  <c r="R5124" i="1"/>
  <c r="S5123" i="1"/>
  <c r="R5123" i="1"/>
  <c r="S5122" i="1"/>
  <c r="R5122" i="1"/>
  <c r="S5121" i="1"/>
  <c r="R5121" i="1"/>
  <c r="S5120" i="1"/>
  <c r="R5120" i="1"/>
  <c r="S5119" i="1"/>
  <c r="R5119" i="1"/>
  <c r="S5118" i="1"/>
  <c r="R5118" i="1"/>
  <c r="S5117" i="1"/>
  <c r="R5117" i="1"/>
  <c r="S5116" i="1"/>
  <c r="R5116" i="1"/>
  <c r="S5115" i="1"/>
  <c r="R5115" i="1"/>
  <c r="S5114" i="1"/>
  <c r="R5114" i="1"/>
  <c r="S5113" i="1"/>
  <c r="R5113" i="1"/>
  <c r="S5112" i="1"/>
  <c r="R5112" i="1"/>
  <c r="S5111" i="1"/>
  <c r="R5111" i="1"/>
  <c r="S5110" i="1"/>
  <c r="R5110" i="1"/>
  <c r="S5109" i="1"/>
  <c r="R5109" i="1"/>
  <c r="S5108" i="1"/>
  <c r="R5108" i="1"/>
  <c r="S5107" i="1"/>
  <c r="R5107" i="1"/>
  <c r="S5106" i="1"/>
  <c r="R5106" i="1"/>
  <c r="S5105" i="1"/>
  <c r="R5105" i="1"/>
  <c r="S5104" i="1"/>
  <c r="R5104" i="1"/>
  <c r="S5103" i="1"/>
  <c r="R5103" i="1"/>
  <c r="S5102" i="1"/>
  <c r="R5102" i="1"/>
  <c r="S5101" i="1"/>
  <c r="R5101" i="1"/>
  <c r="S5100" i="1"/>
  <c r="R5100" i="1"/>
  <c r="S5099" i="1"/>
  <c r="R5099" i="1"/>
  <c r="S5098" i="1"/>
  <c r="R5098" i="1"/>
  <c r="S5097" i="1"/>
  <c r="R5097" i="1"/>
  <c r="S5096" i="1"/>
  <c r="R5096" i="1"/>
  <c r="S5095" i="1"/>
  <c r="R5095" i="1"/>
  <c r="S5094" i="1"/>
  <c r="R5094" i="1"/>
  <c r="S5093" i="1"/>
  <c r="R5093" i="1"/>
  <c r="S5092" i="1"/>
  <c r="R5092" i="1"/>
  <c r="S5091" i="1"/>
  <c r="R5091" i="1"/>
  <c r="S5090" i="1"/>
  <c r="R5090" i="1"/>
  <c r="S5089" i="1"/>
  <c r="R5089" i="1"/>
  <c r="S5088" i="1"/>
  <c r="R5088" i="1"/>
  <c r="S5087" i="1"/>
  <c r="R5087" i="1"/>
  <c r="S5086" i="1"/>
  <c r="R5086" i="1"/>
  <c r="S5085" i="1"/>
  <c r="R5085" i="1"/>
  <c r="S5084" i="1"/>
  <c r="R5084" i="1"/>
  <c r="S5083" i="1"/>
  <c r="R5083" i="1"/>
  <c r="S5082" i="1"/>
  <c r="R5082" i="1"/>
  <c r="S5081" i="1"/>
  <c r="R5081" i="1"/>
  <c r="S5080" i="1"/>
  <c r="R5080" i="1"/>
  <c r="S5079" i="1"/>
  <c r="R5079" i="1"/>
  <c r="S5078" i="1"/>
  <c r="R5078" i="1"/>
  <c r="S5077" i="1"/>
  <c r="R5077" i="1"/>
  <c r="S5076" i="1"/>
  <c r="R5076" i="1"/>
  <c r="S5075" i="1"/>
  <c r="R5075" i="1"/>
  <c r="S5074" i="1"/>
  <c r="R5074" i="1"/>
  <c r="S5073" i="1"/>
  <c r="R5073" i="1"/>
  <c r="S5072" i="1"/>
  <c r="R5072" i="1"/>
  <c r="S5071" i="1"/>
  <c r="R5071" i="1"/>
  <c r="S5070" i="1"/>
  <c r="R5070" i="1"/>
  <c r="S5069" i="1"/>
  <c r="R5069" i="1"/>
  <c r="S5068" i="1"/>
  <c r="R5068" i="1"/>
  <c r="S5067" i="1"/>
  <c r="R5067" i="1"/>
  <c r="S5066" i="1"/>
  <c r="R5066" i="1"/>
  <c r="S5065" i="1"/>
  <c r="R5065" i="1"/>
  <c r="S5064" i="1"/>
  <c r="R5064" i="1"/>
  <c r="S5063" i="1"/>
  <c r="R5063" i="1"/>
  <c r="S5062" i="1"/>
  <c r="R5062" i="1"/>
  <c r="S5061" i="1"/>
  <c r="R5061" i="1"/>
  <c r="S5060" i="1"/>
  <c r="R5060" i="1"/>
  <c r="S5059" i="1"/>
  <c r="R5059" i="1"/>
  <c r="S5058" i="1"/>
  <c r="R5058" i="1"/>
  <c r="S5057" i="1"/>
  <c r="R5057" i="1"/>
  <c r="S5056" i="1"/>
  <c r="R5056" i="1"/>
  <c r="S5055" i="1"/>
  <c r="R5055" i="1"/>
  <c r="S5054" i="1"/>
  <c r="R5054" i="1"/>
  <c r="S5053" i="1"/>
  <c r="R5053" i="1"/>
  <c r="S5052" i="1"/>
  <c r="R5052" i="1"/>
  <c r="S5051" i="1"/>
  <c r="R5051" i="1"/>
  <c r="S5050" i="1"/>
  <c r="R5050" i="1"/>
  <c r="S5049" i="1"/>
  <c r="R5049" i="1"/>
  <c r="S5048" i="1"/>
  <c r="R5048" i="1"/>
  <c r="S5047" i="1"/>
  <c r="R5047" i="1"/>
  <c r="S5046" i="1"/>
  <c r="R5046" i="1"/>
  <c r="S5045" i="1"/>
  <c r="R5045" i="1"/>
  <c r="S5044" i="1"/>
  <c r="R5044" i="1"/>
  <c r="S5043" i="1"/>
  <c r="R5043" i="1"/>
  <c r="S5042" i="1"/>
  <c r="R5042" i="1"/>
  <c r="S5041" i="1"/>
  <c r="R5041" i="1"/>
  <c r="S5040" i="1"/>
  <c r="R5040" i="1"/>
  <c r="S5039" i="1"/>
  <c r="R5039" i="1"/>
  <c r="S5038" i="1"/>
  <c r="R5038" i="1"/>
  <c r="S5037" i="1"/>
  <c r="R5037" i="1"/>
  <c r="S5036" i="1"/>
  <c r="R5036" i="1"/>
  <c r="S5035" i="1"/>
  <c r="R5035" i="1"/>
  <c r="S5034" i="1"/>
  <c r="R5034" i="1"/>
  <c r="S5033" i="1"/>
  <c r="R5033" i="1"/>
  <c r="S5032" i="1"/>
  <c r="R5032" i="1"/>
  <c r="S5031" i="1"/>
  <c r="R5031" i="1"/>
  <c r="S5030" i="1"/>
  <c r="R5030" i="1"/>
  <c r="S5029" i="1"/>
  <c r="R5029" i="1"/>
  <c r="S5028" i="1"/>
  <c r="R5028" i="1"/>
  <c r="S5027" i="1"/>
  <c r="R5027" i="1"/>
  <c r="S5026" i="1"/>
  <c r="R5026" i="1"/>
  <c r="S5025" i="1"/>
  <c r="R5025" i="1"/>
  <c r="S5024" i="1"/>
  <c r="R5024" i="1"/>
  <c r="S5023" i="1"/>
  <c r="R5023" i="1"/>
  <c r="S5022" i="1"/>
  <c r="R5022" i="1"/>
  <c r="S5021" i="1"/>
  <c r="R5021" i="1"/>
  <c r="S5020" i="1"/>
  <c r="R5020" i="1"/>
  <c r="S5019" i="1"/>
  <c r="R5019" i="1"/>
  <c r="S5018" i="1"/>
  <c r="R5018" i="1"/>
  <c r="S5017" i="1"/>
  <c r="R5017" i="1"/>
  <c r="S5016" i="1"/>
  <c r="R5016" i="1"/>
  <c r="S5015" i="1"/>
  <c r="R5015" i="1"/>
  <c r="S5014" i="1"/>
  <c r="R5014" i="1"/>
  <c r="S5013" i="1"/>
  <c r="R5013" i="1"/>
  <c r="S5012" i="1"/>
  <c r="R5012" i="1"/>
  <c r="S5011" i="1"/>
  <c r="R5011" i="1"/>
  <c r="S5010" i="1"/>
  <c r="R5010" i="1"/>
  <c r="S5009" i="1"/>
  <c r="R5009" i="1"/>
  <c r="S5008" i="1"/>
  <c r="R5008" i="1"/>
  <c r="S5007" i="1"/>
  <c r="R5007" i="1"/>
  <c r="S5006" i="1"/>
  <c r="R5006" i="1"/>
  <c r="S5005" i="1"/>
  <c r="R5005" i="1"/>
  <c r="S5004" i="1"/>
  <c r="R5004" i="1"/>
  <c r="S5003" i="1"/>
  <c r="R5003" i="1"/>
  <c r="S5002" i="1"/>
  <c r="R5002" i="1"/>
  <c r="S5001" i="1"/>
  <c r="R5001" i="1"/>
  <c r="S5000" i="1"/>
  <c r="R5000" i="1"/>
  <c r="S4999" i="1"/>
  <c r="R4999" i="1"/>
  <c r="S4998" i="1"/>
  <c r="R4998" i="1"/>
  <c r="S4997" i="1"/>
  <c r="R4997" i="1"/>
  <c r="S4996" i="1"/>
  <c r="R4996" i="1"/>
  <c r="S4995" i="1"/>
  <c r="R4995" i="1"/>
  <c r="S4994" i="1"/>
  <c r="R4994" i="1"/>
  <c r="S4993" i="1"/>
  <c r="R4993" i="1"/>
  <c r="S4992" i="1"/>
  <c r="R4992" i="1"/>
  <c r="S4991" i="1"/>
  <c r="R4991" i="1"/>
  <c r="S4990" i="1"/>
  <c r="R4990" i="1"/>
  <c r="S4989" i="1"/>
  <c r="R4989" i="1"/>
  <c r="S4988" i="1"/>
  <c r="R4988" i="1"/>
  <c r="S4987" i="1"/>
  <c r="R4987" i="1"/>
  <c r="L4987" i="1"/>
  <c r="S4986" i="1"/>
  <c r="R4986" i="1"/>
  <c r="S4985" i="1"/>
  <c r="R4985" i="1"/>
  <c r="S4984" i="1"/>
  <c r="R4984" i="1"/>
  <c r="S4983" i="1"/>
  <c r="R4983" i="1"/>
  <c r="S4982" i="1"/>
  <c r="R4982" i="1"/>
  <c r="S4981" i="1"/>
  <c r="R4981" i="1"/>
  <c r="S4980" i="1"/>
  <c r="R4980" i="1"/>
  <c r="S4979" i="1"/>
  <c r="R4979" i="1"/>
  <c r="S4978" i="1"/>
  <c r="R4978" i="1"/>
  <c r="S4977" i="1"/>
  <c r="R4977" i="1"/>
  <c r="S4976" i="1"/>
  <c r="R4976" i="1"/>
  <c r="S4975" i="1"/>
  <c r="R4975" i="1"/>
  <c r="S4974" i="1"/>
  <c r="R4974" i="1"/>
  <c r="S4973" i="1"/>
  <c r="R4973" i="1"/>
  <c r="S4972" i="1"/>
  <c r="R4972" i="1"/>
  <c r="S4971" i="1"/>
  <c r="R4971" i="1"/>
  <c r="S4970" i="1"/>
  <c r="R4970" i="1"/>
  <c r="S4969" i="1"/>
  <c r="R4969" i="1"/>
  <c r="S4968" i="1"/>
  <c r="R4968" i="1"/>
  <c r="S4967" i="1"/>
  <c r="R4967" i="1"/>
  <c r="S4966" i="1"/>
  <c r="R4966" i="1"/>
  <c r="S4965" i="1"/>
  <c r="R4965" i="1"/>
  <c r="S4964" i="1"/>
  <c r="R4964" i="1"/>
  <c r="S4963" i="1"/>
  <c r="R4963" i="1"/>
  <c r="S4962" i="1"/>
  <c r="R4962" i="1"/>
  <c r="S4961" i="1"/>
  <c r="R4961" i="1"/>
  <c r="S4960" i="1"/>
  <c r="R4960" i="1"/>
  <c r="S4959" i="1"/>
  <c r="R4959" i="1"/>
  <c r="S4958" i="1"/>
  <c r="R4958" i="1"/>
  <c r="S4957" i="1"/>
  <c r="R4957" i="1"/>
  <c r="S4956" i="1"/>
  <c r="R4956" i="1"/>
  <c r="S4955" i="1"/>
  <c r="R4955" i="1"/>
  <c r="S4954" i="1"/>
  <c r="R4954" i="1"/>
  <c r="S4953" i="1"/>
  <c r="R4953" i="1"/>
  <c r="S4952" i="1"/>
  <c r="R4952" i="1"/>
  <c r="S4951" i="1"/>
  <c r="R4951" i="1"/>
  <c r="S4950" i="1"/>
  <c r="R4950" i="1"/>
  <c r="S4949" i="1"/>
  <c r="R4949" i="1"/>
  <c r="S4948" i="1"/>
  <c r="R4948" i="1"/>
  <c r="S4947" i="1"/>
  <c r="R4947" i="1"/>
  <c r="S4946" i="1"/>
  <c r="R4946" i="1"/>
  <c r="S4945" i="1"/>
  <c r="R4945" i="1"/>
  <c r="S4944" i="1"/>
  <c r="R4944" i="1"/>
  <c r="S4943" i="1"/>
  <c r="R4943" i="1"/>
  <c r="S4942" i="1"/>
  <c r="R4942" i="1"/>
  <c r="S4941" i="1"/>
  <c r="R4941" i="1"/>
  <c r="S4940" i="1"/>
  <c r="R4940" i="1"/>
  <c r="S4939" i="1"/>
  <c r="R4939" i="1"/>
  <c r="S4938" i="1"/>
  <c r="R4938" i="1"/>
  <c r="S4937" i="1"/>
  <c r="R4937" i="1"/>
  <c r="S4936" i="1"/>
  <c r="R4936" i="1"/>
  <c r="S4935" i="1"/>
  <c r="R4935" i="1"/>
  <c r="S4934" i="1"/>
  <c r="R4934" i="1"/>
  <c r="S4933" i="1"/>
  <c r="R4933" i="1"/>
  <c r="S4932" i="1"/>
  <c r="R4932" i="1"/>
  <c r="S4931" i="1"/>
  <c r="R4931" i="1"/>
  <c r="S4930" i="1"/>
  <c r="R4930" i="1"/>
  <c r="S4929" i="1"/>
  <c r="R4929" i="1"/>
  <c r="S4928" i="1"/>
  <c r="R4928" i="1"/>
  <c r="S4927" i="1"/>
  <c r="R4927" i="1"/>
  <c r="S4926" i="1"/>
  <c r="R4926" i="1"/>
  <c r="S4925" i="1"/>
  <c r="R4925" i="1"/>
  <c r="S4924" i="1"/>
  <c r="R4924" i="1"/>
  <c r="S4923" i="1"/>
  <c r="R4923" i="1"/>
  <c r="S4922" i="1"/>
  <c r="R4922" i="1"/>
  <c r="S4921" i="1"/>
  <c r="R4921" i="1"/>
  <c r="S4920" i="1"/>
  <c r="R4920" i="1"/>
  <c r="S4919" i="1"/>
  <c r="R4919" i="1"/>
  <c r="S4918" i="1"/>
  <c r="R4918" i="1"/>
  <c r="S4917" i="1"/>
  <c r="R4917" i="1"/>
  <c r="S4916" i="1"/>
  <c r="R4916" i="1"/>
  <c r="S4915" i="1"/>
  <c r="R4915" i="1"/>
  <c r="S4914" i="1"/>
  <c r="R4914" i="1"/>
  <c r="S4913" i="1"/>
  <c r="R4913" i="1"/>
  <c r="S4912" i="1"/>
  <c r="R4912" i="1"/>
  <c r="S4911" i="1"/>
  <c r="R4911" i="1"/>
  <c r="S4910" i="1"/>
  <c r="R4910" i="1"/>
  <c r="S4909" i="1"/>
  <c r="R4909" i="1"/>
  <c r="S4908" i="1"/>
  <c r="R4908" i="1"/>
  <c r="S4907" i="1"/>
  <c r="R4907" i="1"/>
  <c r="S4906" i="1"/>
  <c r="R4906" i="1"/>
  <c r="S4905" i="1"/>
  <c r="R4905" i="1"/>
  <c r="S4904" i="1"/>
  <c r="R4904" i="1"/>
  <c r="S4903" i="1"/>
  <c r="R4903" i="1"/>
  <c r="S4902" i="1"/>
  <c r="R4902" i="1"/>
  <c r="S4901" i="1"/>
  <c r="R4901" i="1"/>
  <c r="S4900" i="1"/>
  <c r="R4900" i="1"/>
  <c r="S4899" i="1"/>
  <c r="R4899" i="1"/>
  <c r="S4898" i="1"/>
  <c r="R4898" i="1"/>
  <c r="S4897" i="1"/>
  <c r="R4897" i="1"/>
  <c r="S4896" i="1"/>
  <c r="R4896" i="1"/>
  <c r="S4895" i="1"/>
  <c r="R4895" i="1"/>
  <c r="S4894" i="1"/>
  <c r="R4894" i="1"/>
  <c r="S4893" i="1"/>
  <c r="R4893" i="1"/>
  <c r="S4892" i="1"/>
  <c r="R4892" i="1"/>
  <c r="S4891" i="1"/>
  <c r="R4891" i="1"/>
  <c r="S4890" i="1"/>
  <c r="R4890" i="1"/>
  <c r="S4889" i="1"/>
  <c r="R4889" i="1"/>
  <c r="S4888" i="1"/>
  <c r="R4888" i="1"/>
  <c r="S4887" i="1"/>
  <c r="R4887" i="1"/>
  <c r="S4886" i="1"/>
  <c r="R4886" i="1"/>
  <c r="S4885" i="1"/>
  <c r="R4885" i="1"/>
  <c r="S4884" i="1"/>
  <c r="R4884" i="1"/>
  <c r="S4883" i="1"/>
  <c r="R4883" i="1"/>
  <c r="S4882" i="1"/>
  <c r="R4882" i="1"/>
  <c r="S4881" i="1"/>
  <c r="R4881" i="1"/>
  <c r="S4880" i="1"/>
  <c r="R4880" i="1"/>
  <c r="S4879" i="1"/>
  <c r="R4879" i="1"/>
  <c r="S4878" i="1"/>
  <c r="R4878" i="1"/>
  <c r="S4877" i="1"/>
  <c r="R4877" i="1"/>
  <c r="S4876" i="1"/>
  <c r="R4876" i="1"/>
  <c r="S4875" i="1"/>
  <c r="R4875" i="1"/>
  <c r="S4874" i="1"/>
  <c r="R4874" i="1"/>
  <c r="S4873" i="1"/>
  <c r="R4873" i="1"/>
  <c r="S4872" i="1"/>
  <c r="R4872" i="1"/>
  <c r="S4871" i="1"/>
  <c r="R4871" i="1"/>
  <c r="S4870" i="1"/>
  <c r="R4870" i="1"/>
  <c r="S4869" i="1"/>
  <c r="R4869" i="1"/>
  <c r="S4868" i="1"/>
  <c r="R4868" i="1"/>
  <c r="S4867" i="1"/>
  <c r="R4867" i="1"/>
  <c r="S4866" i="1"/>
  <c r="R4866" i="1"/>
  <c r="S4865" i="1"/>
  <c r="R4865" i="1"/>
  <c r="S4864" i="1"/>
  <c r="R4864" i="1"/>
  <c r="S4863" i="1"/>
  <c r="R4863" i="1"/>
  <c r="S4862" i="1"/>
  <c r="R4862" i="1"/>
  <c r="S4861" i="1"/>
  <c r="R4861" i="1"/>
  <c r="S4860" i="1"/>
  <c r="R4860" i="1"/>
  <c r="S4859" i="1"/>
  <c r="R4859" i="1"/>
  <c r="S4858" i="1"/>
  <c r="R4858" i="1"/>
  <c r="S4857" i="1"/>
  <c r="R4857" i="1"/>
  <c r="L4857" i="1"/>
  <c r="S4856" i="1"/>
  <c r="R4856" i="1"/>
  <c r="L4856" i="1"/>
  <c r="S4855" i="1"/>
  <c r="R4855" i="1"/>
  <c r="L4855" i="1"/>
  <c r="S4854" i="1"/>
  <c r="R4854" i="1"/>
  <c r="S4853" i="1"/>
  <c r="R4853" i="1"/>
  <c r="S4852" i="1"/>
  <c r="R4852" i="1"/>
  <c r="S4851" i="1"/>
  <c r="R4851" i="1"/>
  <c r="S4850" i="1"/>
  <c r="R4850" i="1"/>
  <c r="S4849" i="1"/>
  <c r="R4849" i="1"/>
  <c r="S4848" i="1"/>
  <c r="R4848" i="1"/>
  <c r="S4847" i="1"/>
  <c r="R4847" i="1"/>
  <c r="S4846" i="1"/>
  <c r="R4846" i="1"/>
  <c r="S4845" i="1"/>
  <c r="R4845" i="1"/>
  <c r="S4844" i="1"/>
  <c r="R4844" i="1"/>
  <c r="S4843" i="1"/>
  <c r="R4843" i="1"/>
  <c r="S4842" i="1"/>
  <c r="R4842" i="1"/>
  <c r="S4841" i="1"/>
  <c r="R4841" i="1"/>
  <c r="S4840" i="1"/>
  <c r="R4840" i="1"/>
  <c r="S4839" i="1"/>
  <c r="R4839" i="1"/>
  <c r="S4838" i="1"/>
  <c r="R4838" i="1"/>
  <c r="S4837" i="1"/>
  <c r="R4837" i="1"/>
  <c r="S4836" i="1"/>
  <c r="R4836" i="1"/>
  <c r="S4835" i="1"/>
  <c r="R4835" i="1"/>
  <c r="L4835" i="1"/>
  <c r="S4834" i="1"/>
  <c r="R4834" i="1"/>
  <c r="S4833" i="1"/>
  <c r="R4833" i="1"/>
  <c r="S4832" i="1"/>
  <c r="R4832" i="1"/>
  <c r="S4831" i="1"/>
  <c r="R4831" i="1"/>
  <c r="S4830" i="1"/>
  <c r="R4830" i="1"/>
  <c r="S4829" i="1"/>
  <c r="R4829" i="1"/>
  <c r="S4828" i="1"/>
  <c r="R4828" i="1"/>
  <c r="S4827" i="1"/>
  <c r="R4827" i="1"/>
  <c r="S4826" i="1"/>
  <c r="R4826" i="1"/>
  <c r="S4825" i="1"/>
  <c r="R4825" i="1"/>
  <c r="S4824" i="1"/>
  <c r="R4824" i="1"/>
  <c r="S4823" i="1"/>
  <c r="R4823" i="1"/>
  <c r="S4822" i="1"/>
  <c r="R4822" i="1"/>
  <c r="S4821" i="1"/>
  <c r="R4821" i="1"/>
  <c r="S4820" i="1"/>
  <c r="R4820" i="1"/>
  <c r="S4819" i="1"/>
  <c r="R4819" i="1"/>
  <c r="S4818" i="1"/>
  <c r="R4818" i="1"/>
  <c r="S4817" i="1"/>
  <c r="R4817" i="1"/>
  <c r="S4816" i="1"/>
  <c r="R4816" i="1"/>
  <c r="S4815" i="1"/>
  <c r="R4815" i="1"/>
  <c r="S4814" i="1"/>
  <c r="R4814" i="1"/>
  <c r="S4813" i="1"/>
  <c r="R4813" i="1"/>
  <c r="S4812" i="1"/>
  <c r="R4812" i="1"/>
  <c r="S4811" i="1"/>
  <c r="R4811" i="1"/>
  <c r="S4810" i="1"/>
  <c r="R4810" i="1"/>
  <c r="S4809" i="1"/>
  <c r="R4809" i="1"/>
  <c r="S4808" i="1"/>
  <c r="R4808" i="1"/>
  <c r="S4807" i="1"/>
  <c r="R4807" i="1"/>
  <c r="S4806" i="1"/>
  <c r="R4806" i="1"/>
  <c r="S4805" i="1"/>
  <c r="R4805" i="1"/>
  <c r="S4804" i="1"/>
  <c r="R4804" i="1"/>
  <c r="S4803" i="1"/>
  <c r="R4803" i="1"/>
  <c r="S4802" i="1"/>
  <c r="R4802" i="1"/>
  <c r="S4801" i="1"/>
  <c r="R4801" i="1"/>
  <c r="S4800" i="1"/>
  <c r="R4800" i="1"/>
  <c r="S4799" i="1"/>
  <c r="R4799" i="1"/>
  <c r="S4798" i="1"/>
  <c r="R4798" i="1"/>
  <c r="S4797" i="1"/>
  <c r="R4797" i="1"/>
  <c r="S4796" i="1"/>
  <c r="R4796" i="1"/>
  <c r="S4795" i="1"/>
  <c r="R4795" i="1"/>
  <c r="S4794" i="1"/>
  <c r="R4794" i="1"/>
  <c r="S4793" i="1"/>
  <c r="R4793" i="1"/>
  <c r="S4792" i="1"/>
  <c r="R4792" i="1"/>
  <c r="S4791" i="1"/>
  <c r="R4791" i="1"/>
  <c r="S4790" i="1"/>
  <c r="R4790" i="1"/>
  <c r="S4789" i="1"/>
  <c r="R4789" i="1"/>
  <c r="S4788" i="1"/>
  <c r="R4788" i="1"/>
  <c r="S4787" i="1"/>
  <c r="R4787" i="1"/>
  <c r="S4786" i="1"/>
  <c r="R4786" i="1"/>
  <c r="S4785" i="1"/>
  <c r="R4785" i="1"/>
  <c r="S4784" i="1"/>
  <c r="R4784" i="1"/>
  <c r="S4783" i="1"/>
  <c r="R4783" i="1"/>
  <c r="S4782" i="1"/>
  <c r="R4782" i="1"/>
  <c r="S4781" i="1"/>
  <c r="R4781" i="1"/>
  <c r="S4780" i="1"/>
  <c r="R4780" i="1"/>
  <c r="S4779" i="1"/>
  <c r="R4779" i="1"/>
  <c r="S4778" i="1"/>
  <c r="R4778" i="1"/>
  <c r="S4777" i="1"/>
  <c r="R4777" i="1"/>
  <c r="S4776" i="1"/>
  <c r="R4776" i="1"/>
  <c r="S4775" i="1"/>
  <c r="R4775" i="1"/>
  <c r="S4774" i="1"/>
  <c r="R4774" i="1"/>
  <c r="S4773" i="1"/>
  <c r="R4773" i="1"/>
  <c r="S4772" i="1"/>
  <c r="R4772" i="1"/>
  <c r="S4771" i="1"/>
  <c r="R4771" i="1"/>
  <c r="S4770" i="1"/>
  <c r="R4770" i="1"/>
  <c r="S4769" i="1"/>
  <c r="R4769" i="1"/>
  <c r="S4768" i="1"/>
  <c r="R4768" i="1"/>
  <c r="S4767" i="1"/>
  <c r="R4767" i="1"/>
  <c r="S4766" i="1"/>
  <c r="R4766" i="1"/>
  <c r="S4765" i="1"/>
  <c r="R4765" i="1"/>
  <c r="S4764" i="1"/>
  <c r="R4764" i="1"/>
  <c r="S4763" i="1"/>
  <c r="R4763" i="1"/>
  <c r="S4762" i="1"/>
  <c r="R4762" i="1"/>
  <c r="S4761" i="1"/>
  <c r="R4761" i="1"/>
  <c r="S4760" i="1"/>
  <c r="R4760" i="1"/>
  <c r="S4759" i="1"/>
  <c r="R4759" i="1"/>
  <c r="S4758" i="1"/>
  <c r="R4758" i="1"/>
  <c r="S4757" i="1"/>
  <c r="R4757" i="1"/>
  <c r="S4756" i="1"/>
  <c r="R4756" i="1"/>
  <c r="S4755" i="1"/>
  <c r="R4755" i="1"/>
  <c r="S4754" i="1"/>
  <c r="R4754" i="1"/>
  <c r="S4753" i="1"/>
  <c r="R4753" i="1"/>
  <c r="S4752" i="1"/>
  <c r="R4752" i="1"/>
  <c r="S4751" i="1"/>
  <c r="R4751" i="1"/>
  <c r="S4750" i="1"/>
  <c r="R4750" i="1"/>
  <c r="S4749" i="1"/>
  <c r="R4749" i="1"/>
  <c r="S4748" i="1"/>
  <c r="R4748" i="1"/>
  <c r="S4747" i="1"/>
  <c r="R4747" i="1"/>
  <c r="S4746" i="1"/>
  <c r="R4746" i="1"/>
  <c r="S4745" i="1"/>
  <c r="R4745" i="1"/>
  <c r="S4744" i="1"/>
  <c r="R4744" i="1"/>
  <c r="S4743" i="1"/>
  <c r="R4743" i="1"/>
  <c r="S4742" i="1"/>
  <c r="R4742" i="1"/>
  <c r="S4741" i="1"/>
  <c r="R4741" i="1"/>
  <c r="S4740" i="1"/>
  <c r="R4740" i="1"/>
  <c r="S4739" i="1"/>
  <c r="R4739" i="1"/>
  <c r="S4738" i="1"/>
  <c r="R4738" i="1"/>
  <c r="S4737" i="1"/>
  <c r="R4737" i="1"/>
  <c r="S4736" i="1"/>
  <c r="R4736" i="1"/>
  <c r="S4735" i="1"/>
  <c r="R4735" i="1"/>
  <c r="S4734" i="1"/>
  <c r="R4734" i="1"/>
  <c r="S4733" i="1"/>
  <c r="R4733" i="1"/>
  <c r="S4732" i="1"/>
  <c r="R4732" i="1"/>
  <c r="S4731" i="1"/>
  <c r="R4731" i="1"/>
  <c r="S4730" i="1"/>
  <c r="R4730" i="1"/>
  <c r="S4729" i="1"/>
  <c r="R4729" i="1"/>
  <c r="S4728" i="1"/>
  <c r="R4728" i="1"/>
  <c r="S4727" i="1"/>
  <c r="R4727" i="1"/>
  <c r="S4726" i="1"/>
  <c r="R4726" i="1"/>
  <c r="S4725" i="1"/>
  <c r="R4725" i="1"/>
  <c r="S4724" i="1"/>
  <c r="R4724" i="1"/>
  <c r="S4723" i="1"/>
  <c r="R4723" i="1"/>
  <c r="S4722" i="1"/>
  <c r="R4722" i="1"/>
  <c r="S4721" i="1"/>
  <c r="R4721" i="1"/>
  <c r="S4720" i="1"/>
  <c r="R4720" i="1"/>
  <c r="S4719" i="1"/>
  <c r="R4719" i="1"/>
  <c r="S4718" i="1"/>
  <c r="R4718" i="1"/>
  <c r="S4717" i="1"/>
  <c r="R4717" i="1"/>
  <c r="S4716" i="1"/>
  <c r="R4716" i="1"/>
  <c r="S4715" i="1"/>
  <c r="R4715" i="1"/>
  <c r="S4714" i="1"/>
  <c r="R4714" i="1"/>
  <c r="S4713" i="1"/>
  <c r="R4713" i="1"/>
  <c r="S4712" i="1"/>
  <c r="R4712" i="1"/>
  <c r="S4711" i="1"/>
  <c r="R4711" i="1"/>
  <c r="S4710" i="1"/>
  <c r="R4710" i="1"/>
  <c r="S4709" i="1"/>
  <c r="R4709" i="1"/>
  <c r="S4708" i="1"/>
  <c r="R4708" i="1"/>
  <c r="S4707" i="1"/>
  <c r="R4707" i="1"/>
  <c r="S4706" i="1"/>
  <c r="R4706" i="1"/>
  <c r="S4705" i="1"/>
  <c r="R4705" i="1"/>
  <c r="S4704" i="1"/>
  <c r="R4704" i="1"/>
  <c r="S4703" i="1"/>
  <c r="R4703" i="1"/>
  <c r="S4702" i="1"/>
  <c r="R4702" i="1"/>
  <c r="S4701" i="1"/>
  <c r="R4701" i="1"/>
  <c r="S4700" i="1"/>
  <c r="R4700" i="1"/>
  <c r="S4699" i="1"/>
  <c r="R4699" i="1"/>
  <c r="S4698" i="1"/>
  <c r="R4698" i="1"/>
  <c r="S4697" i="1"/>
  <c r="R4697" i="1"/>
  <c r="S4696" i="1"/>
  <c r="R4696" i="1"/>
  <c r="S4695" i="1"/>
  <c r="R4695" i="1"/>
  <c r="S4694" i="1"/>
  <c r="R4694" i="1"/>
  <c r="S4693" i="1"/>
  <c r="R4693" i="1"/>
  <c r="S4692" i="1"/>
  <c r="R4692" i="1"/>
  <c r="S4691" i="1"/>
  <c r="R4691" i="1"/>
  <c r="S4690" i="1"/>
  <c r="R4690" i="1"/>
  <c r="S4689" i="1"/>
  <c r="R4689" i="1"/>
  <c r="S4688" i="1"/>
  <c r="R4688" i="1"/>
  <c r="S4687" i="1"/>
  <c r="R4687" i="1"/>
  <c r="S4686" i="1"/>
  <c r="R4686" i="1"/>
  <c r="S4685" i="1"/>
  <c r="R4685" i="1"/>
  <c r="S4684" i="1"/>
  <c r="R4684" i="1"/>
  <c r="S4683" i="1"/>
  <c r="R4683" i="1"/>
  <c r="S4682" i="1"/>
  <c r="R4682" i="1"/>
  <c r="S4681" i="1"/>
  <c r="R4681" i="1"/>
  <c r="S4680" i="1"/>
  <c r="R4680" i="1"/>
  <c r="S4679" i="1"/>
  <c r="R4679" i="1"/>
  <c r="S4678" i="1"/>
  <c r="R4678" i="1"/>
  <c r="S4677" i="1"/>
  <c r="R4677" i="1"/>
  <c r="S4676" i="1"/>
  <c r="R4676" i="1"/>
  <c r="S4675" i="1"/>
  <c r="R4675" i="1"/>
  <c r="S4674" i="1"/>
  <c r="R4674" i="1"/>
  <c r="S4673" i="1"/>
  <c r="R4673" i="1"/>
  <c r="S4672" i="1"/>
  <c r="R4672" i="1"/>
  <c r="S4671" i="1"/>
  <c r="R4671" i="1"/>
  <c r="S4670" i="1"/>
  <c r="R4670" i="1"/>
  <c r="S4669" i="1"/>
  <c r="R4669" i="1"/>
  <c r="S4668" i="1"/>
  <c r="R4668" i="1"/>
  <c r="S4667" i="1"/>
  <c r="R4667" i="1"/>
  <c r="S4666" i="1"/>
  <c r="R4666" i="1"/>
  <c r="S4665" i="1"/>
  <c r="R4665" i="1"/>
  <c r="S4664" i="1"/>
  <c r="R4664" i="1"/>
  <c r="S4663" i="1"/>
  <c r="R4663" i="1"/>
  <c r="S4662" i="1"/>
  <c r="R4662" i="1"/>
  <c r="S4661" i="1"/>
  <c r="R4661" i="1"/>
  <c r="S4660" i="1"/>
  <c r="R4660" i="1"/>
  <c r="S4659" i="1"/>
  <c r="R4659" i="1"/>
  <c r="S4658" i="1"/>
  <c r="R4658" i="1"/>
  <c r="S4657" i="1"/>
  <c r="R4657" i="1"/>
  <c r="S4656" i="1"/>
  <c r="R4656" i="1"/>
  <c r="S4655" i="1"/>
  <c r="R4655" i="1"/>
  <c r="S4654" i="1"/>
  <c r="R4654" i="1"/>
  <c r="S4653" i="1"/>
  <c r="R4653" i="1"/>
  <c r="S4652" i="1"/>
  <c r="R4652" i="1"/>
  <c r="S4651" i="1"/>
  <c r="R4651" i="1"/>
  <c r="S4650" i="1"/>
  <c r="R4650" i="1"/>
  <c r="S4649" i="1"/>
  <c r="R4649" i="1"/>
  <c r="S4648" i="1"/>
  <c r="R4648" i="1"/>
  <c r="S4647" i="1"/>
  <c r="R4647" i="1"/>
  <c r="S4646" i="1"/>
  <c r="R4646" i="1"/>
  <c r="S4645" i="1"/>
  <c r="R4645" i="1"/>
  <c r="S4644" i="1"/>
  <c r="R4644" i="1"/>
  <c r="S4643" i="1"/>
  <c r="R4643" i="1"/>
  <c r="S4642" i="1"/>
  <c r="R4642" i="1"/>
  <c r="S4641" i="1"/>
  <c r="R4641" i="1"/>
  <c r="S4640" i="1"/>
  <c r="R4640" i="1"/>
  <c r="S4639" i="1"/>
  <c r="R4639" i="1"/>
  <c r="S4638" i="1"/>
  <c r="R4638" i="1"/>
  <c r="S4637" i="1"/>
  <c r="R4637" i="1"/>
  <c r="S4636" i="1"/>
  <c r="R4636" i="1"/>
  <c r="S4635" i="1"/>
  <c r="R4635" i="1"/>
  <c r="S4634" i="1"/>
  <c r="R4634" i="1"/>
  <c r="S4633" i="1"/>
  <c r="R4633" i="1"/>
  <c r="S4632" i="1"/>
  <c r="R4632" i="1"/>
  <c r="S4631" i="1"/>
  <c r="R4631" i="1"/>
  <c r="S4630" i="1"/>
  <c r="R4630" i="1"/>
  <c r="S4629" i="1"/>
  <c r="R4629" i="1"/>
  <c r="S4628" i="1"/>
  <c r="R4628" i="1"/>
  <c r="S4627" i="1"/>
  <c r="R4627" i="1"/>
  <c r="S4626" i="1"/>
  <c r="R4626" i="1"/>
  <c r="S4625" i="1"/>
  <c r="R4625" i="1"/>
  <c r="S4624" i="1"/>
  <c r="R4624" i="1"/>
  <c r="S4623" i="1"/>
  <c r="R4623" i="1"/>
  <c r="S4622" i="1"/>
  <c r="R4622" i="1"/>
  <c r="S4621" i="1"/>
  <c r="R4621" i="1"/>
  <c r="S4620" i="1"/>
  <c r="R4620" i="1"/>
  <c r="S4619" i="1"/>
  <c r="R4619" i="1"/>
  <c r="S4618" i="1"/>
  <c r="R4618" i="1"/>
  <c r="S4617" i="1"/>
  <c r="R4617" i="1"/>
  <c r="S4616" i="1"/>
  <c r="R4616" i="1"/>
  <c r="S4615" i="1"/>
  <c r="R4615" i="1"/>
  <c r="S4614" i="1"/>
  <c r="R4614" i="1"/>
  <c r="S4613" i="1"/>
  <c r="R4613" i="1"/>
  <c r="S4612" i="1"/>
  <c r="R4612" i="1"/>
  <c r="S4611" i="1"/>
  <c r="R4611" i="1"/>
  <c r="S4610" i="1"/>
  <c r="R4610" i="1"/>
  <c r="S4609" i="1"/>
  <c r="R4609" i="1"/>
  <c r="S4608" i="1"/>
  <c r="R4608" i="1"/>
  <c r="S4607" i="1"/>
  <c r="R4607" i="1"/>
  <c r="S4606" i="1"/>
  <c r="R4606" i="1"/>
  <c r="S4605" i="1"/>
  <c r="R4605" i="1"/>
  <c r="S4604" i="1"/>
  <c r="R4604" i="1"/>
  <c r="S4603" i="1"/>
  <c r="R4603" i="1"/>
  <c r="S4602" i="1"/>
  <c r="R4602" i="1"/>
  <c r="S4601" i="1"/>
  <c r="R4601" i="1"/>
  <c r="S4600" i="1"/>
  <c r="R4600" i="1"/>
  <c r="S4599" i="1"/>
  <c r="R4599" i="1"/>
  <c r="S4598" i="1"/>
  <c r="R4598" i="1"/>
  <c r="S4597" i="1"/>
  <c r="R4597" i="1"/>
  <c r="S4596" i="1"/>
  <c r="R4596" i="1"/>
  <c r="S4595" i="1"/>
  <c r="R4595" i="1"/>
  <c r="S4594" i="1"/>
  <c r="R4594" i="1"/>
  <c r="S4593" i="1"/>
  <c r="R4593" i="1"/>
  <c r="S4592" i="1"/>
  <c r="R4592" i="1"/>
  <c r="S4591" i="1"/>
  <c r="R4591" i="1"/>
  <c r="S4590" i="1"/>
  <c r="R4590" i="1"/>
  <c r="S4589" i="1"/>
  <c r="R4589" i="1"/>
  <c r="S4588" i="1"/>
  <c r="R4588" i="1"/>
  <c r="S4587" i="1"/>
  <c r="R4587" i="1"/>
  <c r="S4586" i="1"/>
  <c r="R4586" i="1"/>
  <c r="S4585" i="1"/>
  <c r="R4585" i="1"/>
  <c r="S4584" i="1"/>
  <c r="R4584" i="1"/>
  <c r="S4583" i="1"/>
  <c r="R4583" i="1"/>
  <c r="S4582" i="1"/>
  <c r="R4582" i="1"/>
  <c r="S4581" i="1"/>
  <c r="R4581" i="1"/>
  <c r="S4580" i="1"/>
  <c r="R4580" i="1"/>
  <c r="S4579" i="1"/>
  <c r="R4579" i="1"/>
  <c r="S4578" i="1"/>
  <c r="R4578" i="1"/>
  <c r="S4577" i="1"/>
  <c r="R4577" i="1"/>
  <c r="S4576" i="1"/>
  <c r="R4576" i="1"/>
  <c r="S4575" i="1"/>
  <c r="R4575" i="1"/>
  <c r="S4574" i="1"/>
  <c r="R4574" i="1"/>
  <c r="S4573" i="1"/>
  <c r="R4573" i="1"/>
  <c r="S4572" i="1"/>
  <c r="R4572" i="1"/>
  <c r="S4571" i="1"/>
  <c r="R4571" i="1"/>
  <c r="S4570" i="1"/>
  <c r="R4570" i="1"/>
  <c r="S4569" i="1"/>
  <c r="R4569" i="1"/>
  <c r="S4568" i="1"/>
  <c r="R4568" i="1"/>
  <c r="S4567" i="1"/>
  <c r="R4567" i="1"/>
  <c r="S4566" i="1"/>
  <c r="R4566" i="1"/>
  <c r="S4565" i="1"/>
  <c r="R4565" i="1"/>
  <c r="S4564" i="1"/>
  <c r="R4564" i="1"/>
  <c r="S4563" i="1"/>
  <c r="R4563" i="1"/>
  <c r="S4562" i="1"/>
  <c r="R4562" i="1"/>
  <c r="S4561" i="1"/>
  <c r="R4561" i="1"/>
  <c r="S4560" i="1"/>
  <c r="R4560" i="1"/>
  <c r="S4559" i="1"/>
  <c r="R4559" i="1"/>
  <c r="S4558" i="1"/>
  <c r="R4558" i="1"/>
  <c r="S4557" i="1"/>
  <c r="R4557" i="1"/>
  <c r="S4556" i="1"/>
  <c r="R4556" i="1"/>
  <c r="S4555" i="1"/>
  <c r="R4555" i="1"/>
  <c r="S4554" i="1"/>
  <c r="R4554" i="1"/>
  <c r="S4553" i="1"/>
  <c r="R4553" i="1"/>
  <c r="S4552" i="1"/>
  <c r="R4552" i="1"/>
  <c r="S4551" i="1"/>
  <c r="R4551" i="1"/>
  <c r="S4550" i="1"/>
  <c r="R4550" i="1"/>
  <c r="S4549" i="1"/>
  <c r="R4549" i="1"/>
  <c r="S4548" i="1"/>
  <c r="R4548" i="1"/>
  <c r="S4547" i="1"/>
  <c r="R4547" i="1"/>
  <c r="S4546" i="1"/>
  <c r="R4546" i="1"/>
  <c r="S4545" i="1"/>
  <c r="R4545" i="1"/>
  <c r="S4544" i="1"/>
  <c r="R4544" i="1"/>
  <c r="S4543" i="1"/>
  <c r="R4543" i="1"/>
  <c r="S4542" i="1"/>
  <c r="R4542" i="1"/>
  <c r="S4541" i="1"/>
  <c r="R4541" i="1"/>
  <c r="S4540" i="1"/>
  <c r="R4540" i="1"/>
  <c r="S4539" i="1"/>
  <c r="R4539" i="1"/>
  <c r="S4538" i="1"/>
  <c r="R4538" i="1"/>
  <c r="S4537" i="1"/>
  <c r="R4537" i="1"/>
  <c r="S4536" i="1"/>
  <c r="R4536" i="1"/>
  <c r="S4535" i="1"/>
  <c r="R4535" i="1"/>
  <c r="S4534" i="1"/>
  <c r="R4534" i="1"/>
  <c r="S4533" i="1"/>
  <c r="R4533" i="1"/>
  <c r="S4532" i="1"/>
  <c r="R4532" i="1"/>
  <c r="S4531" i="1"/>
  <c r="R4531" i="1"/>
  <c r="S4530" i="1"/>
  <c r="R4530" i="1"/>
  <c r="S4529" i="1"/>
  <c r="R4529" i="1"/>
  <c r="S4528" i="1"/>
  <c r="R4528" i="1"/>
  <c r="S4527" i="1"/>
  <c r="R4527" i="1"/>
  <c r="S4526" i="1"/>
  <c r="R4526" i="1"/>
  <c r="L4526" i="1"/>
  <c r="S4525" i="1"/>
  <c r="R4525" i="1"/>
  <c r="L4525" i="1"/>
  <c r="S4524" i="1"/>
  <c r="R4524" i="1"/>
  <c r="L4524" i="1"/>
  <c r="S4523" i="1"/>
  <c r="R4523" i="1"/>
  <c r="L4523" i="1"/>
  <c r="S4522" i="1"/>
  <c r="R4522" i="1"/>
  <c r="S4521" i="1"/>
  <c r="R4521" i="1"/>
  <c r="S4520" i="1"/>
  <c r="R4520" i="1"/>
  <c r="S4519" i="1"/>
  <c r="R4519" i="1"/>
  <c r="S4518" i="1"/>
  <c r="R4518" i="1"/>
  <c r="S4517" i="1"/>
  <c r="R4517" i="1"/>
  <c r="S4516" i="1"/>
  <c r="R4516" i="1"/>
  <c r="S4515" i="1"/>
  <c r="R4515" i="1"/>
  <c r="S4514" i="1"/>
  <c r="R4514" i="1"/>
  <c r="S4513" i="1"/>
  <c r="R4513" i="1"/>
  <c r="S4512" i="1"/>
  <c r="R4512" i="1"/>
  <c r="S4511" i="1"/>
  <c r="R4511" i="1"/>
  <c r="S4510" i="1"/>
  <c r="R4510" i="1"/>
  <c r="S4509" i="1"/>
  <c r="R4509" i="1"/>
  <c r="S4508" i="1"/>
  <c r="R4508" i="1"/>
  <c r="S4507" i="1"/>
  <c r="R4507" i="1"/>
  <c r="S4506" i="1"/>
  <c r="R4506" i="1"/>
  <c r="S4505" i="1"/>
  <c r="R4505" i="1"/>
  <c r="S4504" i="1"/>
  <c r="R4504" i="1"/>
  <c r="S4503" i="1"/>
  <c r="R4503" i="1"/>
  <c r="S4502" i="1"/>
  <c r="R4502" i="1"/>
  <c r="S4501" i="1"/>
  <c r="R4501" i="1"/>
  <c r="S4500" i="1"/>
  <c r="R4500" i="1"/>
  <c r="S4499" i="1"/>
  <c r="R4499" i="1"/>
  <c r="S4498" i="1"/>
  <c r="R4498" i="1"/>
  <c r="S4497" i="1"/>
  <c r="R4497" i="1"/>
  <c r="S4496" i="1"/>
  <c r="R4496" i="1"/>
  <c r="S4495" i="1"/>
  <c r="R4495" i="1"/>
  <c r="S4494" i="1"/>
  <c r="R4494" i="1"/>
  <c r="S4493" i="1"/>
  <c r="R4493" i="1"/>
  <c r="S4492" i="1"/>
  <c r="R4492" i="1"/>
  <c r="S4491" i="1"/>
  <c r="R4491" i="1"/>
  <c r="S4490" i="1"/>
  <c r="R4490" i="1"/>
  <c r="S4489" i="1"/>
  <c r="R4489" i="1"/>
  <c r="S4488" i="1"/>
  <c r="R4488" i="1"/>
  <c r="S4487" i="1"/>
  <c r="R4487" i="1"/>
  <c r="S4486" i="1"/>
  <c r="R4486" i="1"/>
  <c r="S4485" i="1"/>
  <c r="R4485" i="1"/>
  <c r="S4484" i="1"/>
  <c r="R4484" i="1"/>
  <c r="S4483" i="1"/>
  <c r="R4483" i="1"/>
  <c r="S4482" i="1"/>
  <c r="R4482" i="1"/>
  <c r="S4481" i="1"/>
  <c r="R4481" i="1"/>
  <c r="S4480" i="1"/>
  <c r="R4480" i="1"/>
  <c r="S4479" i="1"/>
  <c r="R4479" i="1"/>
  <c r="S4478" i="1"/>
  <c r="R4478" i="1"/>
  <c r="S4477" i="1"/>
  <c r="R4477" i="1"/>
  <c r="S4476" i="1"/>
  <c r="R4476" i="1"/>
  <c r="S4475" i="1"/>
  <c r="R4475" i="1"/>
  <c r="S4474" i="1"/>
  <c r="R4474" i="1"/>
  <c r="S4473" i="1"/>
  <c r="R4473" i="1"/>
  <c r="S4472" i="1"/>
  <c r="R4472" i="1"/>
  <c r="S4471" i="1"/>
  <c r="R4471" i="1"/>
  <c r="S4470" i="1"/>
  <c r="R4470" i="1"/>
  <c r="S4469" i="1"/>
  <c r="R4469" i="1"/>
  <c r="S4468" i="1"/>
  <c r="R4468" i="1"/>
  <c r="S4467" i="1"/>
  <c r="R4467" i="1"/>
  <c r="S4466" i="1"/>
  <c r="R4466" i="1"/>
  <c r="S4465" i="1"/>
  <c r="R4465" i="1"/>
  <c r="S4464" i="1"/>
  <c r="R4464" i="1"/>
  <c r="S4463" i="1"/>
  <c r="R4463" i="1"/>
  <c r="S4462" i="1"/>
  <c r="R4462" i="1"/>
  <c r="S4461" i="1"/>
  <c r="R4461" i="1"/>
  <c r="S4460" i="1"/>
  <c r="R4460" i="1"/>
  <c r="S4459" i="1"/>
  <c r="R4459" i="1"/>
  <c r="S4458" i="1"/>
  <c r="R4458" i="1"/>
  <c r="S4457" i="1"/>
  <c r="R4457" i="1"/>
  <c r="S4456" i="1"/>
  <c r="R4456" i="1"/>
  <c r="S4455" i="1"/>
  <c r="R4455" i="1"/>
  <c r="S4454" i="1"/>
  <c r="R4454" i="1"/>
  <c r="S4453" i="1"/>
  <c r="R4453" i="1"/>
  <c r="S4452" i="1"/>
  <c r="R4452" i="1"/>
  <c r="S4451" i="1"/>
  <c r="R4451" i="1"/>
  <c r="S4450" i="1"/>
  <c r="R4450" i="1"/>
  <c r="S4449" i="1"/>
  <c r="R4449" i="1"/>
  <c r="S4448" i="1"/>
  <c r="R4448" i="1"/>
  <c r="S4447" i="1"/>
  <c r="R4447" i="1"/>
  <c r="S4446" i="1"/>
  <c r="R4446" i="1"/>
  <c r="S4445" i="1"/>
  <c r="R4445" i="1"/>
  <c r="S4444" i="1"/>
  <c r="R4444" i="1"/>
  <c r="S4443" i="1"/>
  <c r="R4443" i="1"/>
  <c r="S4442" i="1"/>
  <c r="R4442" i="1"/>
  <c r="S4441" i="1"/>
  <c r="R4441" i="1"/>
  <c r="S4440" i="1"/>
  <c r="R4440" i="1"/>
  <c r="S4439" i="1"/>
  <c r="R4439" i="1"/>
  <c r="S4438" i="1"/>
  <c r="R4438" i="1"/>
  <c r="S4437" i="1"/>
  <c r="R4437" i="1"/>
  <c r="S4436" i="1"/>
  <c r="R4436" i="1"/>
  <c r="S4435" i="1"/>
  <c r="R4435" i="1"/>
  <c r="S4434" i="1"/>
  <c r="R4434" i="1"/>
  <c r="S4433" i="1"/>
  <c r="R4433" i="1"/>
  <c r="S4432" i="1"/>
  <c r="R4432" i="1"/>
  <c r="S4431" i="1"/>
  <c r="R4431" i="1"/>
  <c r="S4430" i="1"/>
  <c r="R4430" i="1"/>
  <c r="S4429" i="1"/>
  <c r="R4429" i="1"/>
  <c r="S4428" i="1"/>
  <c r="R4428" i="1"/>
  <c r="S4427" i="1"/>
  <c r="R4427" i="1"/>
  <c r="S4426" i="1"/>
  <c r="R4426" i="1"/>
  <c r="S4425" i="1"/>
  <c r="R4425" i="1"/>
  <c r="S4424" i="1"/>
  <c r="R4424" i="1"/>
  <c r="S4423" i="1"/>
  <c r="R4423" i="1"/>
  <c r="S4422" i="1"/>
  <c r="R4422" i="1"/>
  <c r="S4421" i="1"/>
  <c r="R4421" i="1"/>
  <c r="S4420" i="1"/>
  <c r="R4420" i="1"/>
  <c r="S4419" i="1"/>
  <c r="R4419" i="1"/>
  <c r="S4418" i="1"/>
  <c r="R4418" i="1"/>
  <c r="S4417" i="1"/>
  <c r="R4417" i="1"/>
  <c r="S4416" i="1"/>
  <c r="R4416" i="1"/>
  <c r="S4415" i="1"/>
  <c r="R4415" i="1"/>
  <c r="S4414" i="1"/>
  <c r="R4414" i="1"/>
  <c r="S4413" i="1"/>
  <c r="R4413" i="1"/>
  <c r="S4412" i="1"/>
  <c r="R4412" i="1"/>
  <c r="S4411" i="1"/>
  <c r="R4411" i="1"/>
  <c r="S4410" i="1"/>
  <c r="R4410" i="1"/>
  <c r="S4409" i="1"/>
  <c r="R4409" i="1"/>
  <c r="S4408" i="1"/>
  <c r="R4408" i="1"/>
  <c r="S4407" i="1"/>
  <c r="R4407" i="1"/>
  <c r="S4406" i="1"/>
  <c r="R4406" i="1"/>
  <c r="S4405" i="1"/>
  <c r="R4405" i="1"/>
  <c r="S4404" i="1"/>
  <c r="R4404" i="1"/>
  <c r="S4403" i="1"/>
  <c r="R4403" i="1"/>
  <c r="S4402" i="1"/>
  <c r="R4402" i="1"/>
  <c r="S4401" i="1"/>
  <c r="R4401" i="1"/>
  <c r="S4400" i="1"/>
  <c r="R4400" i="1"/>
  <c r="S4399" i="1"/>
  <c r="R4399" i="1"/>
  <c r="S4398" i="1"/>
  <c r="R4398" i="1"/>
  <c r="S4397" i="1"/>
  <c r="R4397" i="1"/>
  <c r="S4396" i="1"/>
  <c r="R4396" i="1"/>
  <c r="S4395" i="1"/>
  <c r="R4395" i="1"/>
  <c r="S4394" i="1"/>
  <c r="R4394" i="1"/>
  <c r="S4393" i="1"/>
  <c r="R4393" i="1"/>
  <c r="S4392" i="1"/>
  <c r="R4392" i="1"/>
  <c r="S4391" i="1"/>
  <c r="R4391" i="1"/>
  <c r="S4390" i="1"/>
  <c r="R4390" i="1"/>
  <c r="S4389" i="1"/>
  <c r="R4389" i="1"/>
  <c r="S4388" i="1"/>
  <c r="R4388" i="1"/>
  <c r="S4387" i="1"/>
  <c r="R4387" i="1"/>
  <c r="S4386" i="1"/>
  <c r="R4386" i="1"/>
  <c r="S4385" i="1"/>
  <c r="R4385" i="1"/>
  <c r="S4384" i="1"/>
  <c r="R4384" i="1"/>
  <c r="S4383" i="1"/>
  <c r="R4383" i="1"/>
  <c r="S4382" i="1"/>
  <c r="R4382" i="1"/>
  <c r="S4381" i="1"/>
  <c r="R4381" i="1"/>
  <c r="S4380" i="1"/>
  <c r="R4380" i="1"/>
  <c r="S4379" i="1"/>
  <c r="R4379" i="1"/>
  <c r="S4378" i="1"/>
  <c r="R4378" i="1"/>
  <c r="S4377" i="1"/>
  <c r="R4377" i="1"/>
  <c r="S4376" i="1"/>
  <c r="R4376" i="1"/>
  <c r="S4375" i="1"/>
  <c r="R4375" i="1"/>
  <c r="S4374" i="1"/>
  <c r="R4374" i="1"/>
  <c r="S4373" i="1"/>
  <c r="R4373" i="1"/>
  <c r="S4372" i="1"/>
  <c r="R4372" i="1"/>
  <c r="S4371" i="1"/>
  <c r="R4371" i="1"/>
  <c r="S4370" i="1"/>
  <c r="R4370" i="1"/>
  <c r="S4369" i="1"/>
  <c r="R4369" i="1"/>
  <c r="S4368" i="1"/>
  <c r="R4368" i="1"/>
  <c r="S4367" i="1"/>
  <c r="R4367" i="1"/>
  <c r="S4366" i="1"/>
  <c r="R4366" i="1"/>
  <c r="S4365" i="1"/>
  <c r="R4365" i="1"/>
  <c r="S4364" i="1"/>
  <c r="R4364" i="1"/>
  <c r="S4363" i="1"/>
  <c r="R4363" i="1"/>
  <c r="S4362" i="1"/>
  <c r="R4362" i="1"/>
  <c r="S4361" i="1"/>
  <c r="R4361" i="1"/>
  <c r="S4360" i="1"/>
  <c r="R4360" i="1"/>
  <c r="S4359" i="1"/>
  <c r="R4359" i="1"/>
  <c r="S4358" i="1"/>
  <c r="R4358" i="1"/>
  <c r="S4357" i="1"/>
  <c r="R4357" i="1"/>
  <c r="S4356" i="1"/>
  <c r="R4356" i="1"/>
  <c r="L4356" i="1"/>
  <c r="S4355" i="1"/>
  <c r="R4355" i="1"/>
  <c r="S4354" i="1"/>
  <c r="R4354" i="1"/>
  <c r="S4353" i="1"/>
  <c r="R4353" i="1"/>
  <c r="S4352" i="1"/>
  <c r="R4352" i="1"/>
  <c r="S4351" i="1"/>
  <c r="R4351" i="1"/>
  <c r="S4350" i="1"/>
  <c r="R4350" i="1"/>
  <c r="S4349" i="1"/>
  <c r="R4349" i="1"/>
  <c r="S4348" i="1"/>
  <c r="R4348" i="1"/>
  <c r="S4347" i="1"/>
  <c r="R4347" i="1"/>
  <c r="S4346" i="1"/>
  <c r="R4346" i="1"/>
  <c r="L4346" i="1"/>
  <c r="S4345" i="1"/>
  <c r="R4345" i="1"/>
  <c r="S4344" i="1"/>
  <c r="R4344" i="1"/>
  <c r="S4343" i="1"/>
  <c r="R4343" i="1"/>
  <c r="S4342" i="1"/>
  <c r="R4342" i="1"/>
  <c r="S4341" i="1"/>
  <c r="R4341" i="1"/>
  <c r="S4340" i="1"/>
  <c r="R4340" i="1"/>
  <c r="S4339" i="1"/>
  <c r="R4339" i="1"/>
  <c r="S4338" i="1"/>
  <c r="R4338" i="1"/>
  <c r="S4337" i="1"/>
  <c r="R4337" i="1"/>
  <c r="S4336" i="1"/>
  <c r="R4336" i="1"/>
  <c r="S4335" i="1"/>
  <c r="R4335" i="1"/>
  <c r="S4334" i="1"/>
  <c r="R4334" i="1"/>
  <c r="S4333" i="1"/>
  <c r="R4333" i="1"/>
  <c r="S4332" i="1"/>
  <c r="R4332" i="1"/>
  <c r="S4331" i="1"/>
  <c r="R4331" i="1"/>
  <c r="S4330" i="1"/>
  <c r="R4330" i="1"/>
  <c r="S4329" i="1"/>
  <c r="R4329" i="1"/>
  <c r="S4328" i="1"/>
  <c r="R4328" i="1"/>
  <c r="S4327" i="1"/>
  <c r="R4327" i="1"/>
  <c r="S4326" i="1"/>
  <c r="R4326" i="1"/>
  <c r="S4325" i="1"/>
  <c r="R4325" i="1"/>
  <c r="S4324" i="1"/>
  <c r="R4324" i="1"/>
  <c r="S4323" i="1"/>
  <c r="R4323" i="1"/>
  <c r="S4322" i="1"/>
  <c r="R4322" i="1"/>
  <c r="S4321" i="1"/>
  <c r="R4321" i="1"/>
  <c r="S4320" i="1"/>
  <c r="R4320" i="1"/>
  <c r="S4319" i="1"/>
  <c r="R4319" i="1"/>
  <c r="S4318" i="1"/>
  <c r="R4318" i="1"/>
  <c r="S4317" i="1"/>
  <c r="R4317" i="1"/>
  <c r="L4317" i="1"/>
  <c r="S4316" i="1"/>
  <c r="R4316" i="1"/>
  <c r="L4316" i="1"/>
  <c r="S4315" i="1"/>
  <c r="R4315" i="1"/>
  <c r="L4315" i="1"/>
  <c r="S4314" i="1"/>
  <c r="R4314" i="1"/>
  <c r="L4314" i="1"/>
  <c r="S4313" i="1"/>
  <c r="R4313" i="1"/>
  <c r="L4313" i="1"/>
  <c r="S4312" i="1"/>
  <c r="R4312" i="1"/>
  <c r="L4312" i="1"/>
  <c r="S4311" i="1"/>
  <c r="R4311" i="1"/>
  <c r="S4310" i="1"/>
  <c r="R4310" i="1"/>
  <c r="S4309" i="1"/>
  <c r="R4309" i="1"/>
  <c r="S4308" i="1"/>
  <c r="R4308" i="1"/>
  <c r="S4307" i="1"/>
  <c r="R4307" i="1"/>
  <c r="S4306" i="1"/>
  <c r="R4306" i="1"/>
  <c r="S4305" i="1"/>
  <c r="R4305" i="1"/>
  <c r="S4304" i="1"/>
  <c r="R4304" i="1"/>
  <c r="S4303" i="1"/>
  <c r="R4303" i="1"/>
  <c r="S4302" i="1"/>
  <c r="R4302" i="1"/>
  <c r="S4301" i="1"/>
  <c r="R4301" i="1"/>
  <c r="S4300" i="1"/>
  <c r="R4300" i="1"/>
  <c r="S4299" i="1"/>
  <c r="R4299" i="1"/>
  <c r="S4298" i="1"/>
  <c r="R4298" i="1"/>
  <c r="S4297" i="1"/>
  <c r="R4297" i="1"/>
  <c r="S4296" i="1"/>
  <c r="R4296" i="1"/>
  <c r="S4295" i="1"/>
  <c r="R4295" i="1"/>
  <c r="S4294" i="1"/>
  <c r="R4294" i="1"/>
  <c r="S4293" i="1"/>
  <c r="R4293" i="1"/>
  <c r="S4292" i="1"/>
  <c r="R4292" i="1"/>
  <c r="S4291" i="1"/>
  <c r="R4291" i="1"/>
  <c r="S4290" i="1"/>
  <c r="R4290" i="1"/>
  <c r="S4289" i="1"/>
  <c r="R4289" i="1"/>
  <c r="S4288" i="1"/>
  <c r="R4288" i="1"/>
  <c r="S4287" i="1"/>
  <c r="R4287" i="1"/>
  <c r="S4286" i="1"/>
  <c r="R4286" i="1"/>
  <c r="S4285" i="1"/>
  <c r="R4285" i="1"/>
  <c r="L4285" i="1"/>
  <c r="S4284" i="1"/>
  <c r="R4284" i="1"/>
  <c r="L4284" i="1"/>
  <c r="S4283" i="1"/>
  <c r="R4283" i="1"/>
  <c r="S4282" i="1"/>
  <c r="R4282" i="1"/>
  <c r="S4281" i="1"/>
  <c r="R4281" i="1"/>
  <c r="S4280" i="1"/>
  <c r="R4280" i="1"/>
  <c r="S4279" i="1"/>
  <c r="R4279" i="1"/>
  <c r="S4278" i="1"/>
  <c r="R4278" i="1"/>
  <c r="S4277" i="1"/>
  <c r="R4277" i="1"/>
  <c r="S4276" i="1"/>
  <c r="R4276" i="1"/>
  <c r="S4275" i="1"/>
  <c r="R4275" i="1"/>
  <c r="S4274" i="1"/>
  <c r="R4274" i="1"/>
  <c r="S4273" i="1"/>
  <c r="R4273" i="1"/>
  <c r="L4273" i="1"/>
  <c r="S4272" i="1"/>
  <c r="R4272" i="1"/>
  <c r="L4272" i="1"/>
  <c r="S4271" i="1"/>
  <c r="R4271" i="1"/>
  <c r="L4271" i="1"/>
  <c r="S4270" i="1"/>
  <c r="R4270" i="1"/>
  <c r="L4270" i="1"/>
  <c r="S4269" i="1"/>
  <c r="R4269" i="1"/>
  <c r="S4268" i="1"/>
  <c r="R4268" i="1"/>
  <c r="S4267" i="1"/>
  <c r="R4267" i="1"/>
  <c r="S4266" i="1"/>
  <c r="R4266" i="1"/>
  <c r="S4265" i="1"/>
  <c r="R4265" i="1"/>
  <c r="S4264" i="1"/>
  <c r="R4264" i="1"/>
  <c r="S4263" i="1"/>
  <c r="R4263" i="1"/>
  <c r="S4262" i="1"/>
  <c r="R4262" i="1"/>
  <c r="S4261" i="1"/>
  <c r="R4261" i="1"/>
  <c r="S4260" i="1"/>
  <c r="R4260" i="1"/>
  <c r="S4259" i="1"/>
  <c r="R4259" i="1"/>
  <c r="S4258" i="1"/>
  <c r="R4258" i="1"/>
  <c r="L4258" i="1"/>
  <c r="S4257" i="1"/>
  <c r="R4257" i="1"/>
  <c r="L4257" i="1"/>
  <c r="S4256" i="1"/>
  <c r="R4256" i="1"/>
  <c r="S4255" i="1"/>
  <c r="R4255" i="1"/>
  <c r="S4254" i="1"/>
  <c r="R4254" i="1"/>
  <c r="S4253" i="1"/>
  <c r="R4253" i="1"/>
  <c r="S4252" i="1"/>
  <c r="R4252" i="1"/>
  <c r="S4251" i="1"/>
  <c r="R4251" i="1"/>
  <c r="S4250" i="1"/>
  <c r="R4250" i="1"/>
  <c r="S4249" i="1"/>
  <c r="R4249" i="1"/>
  <c r="S4248" i="1"/>
  <c r="R4248" i="1"/>
  <c r="S4247" i="1"/>
  <c r="R4247" i="1"/>
  <c r="S4246" i="1"/>
  <c r="R4246" i="1"/>
  <c r="S4245" i="1"/>
  <c r="R4245" i="1"/>
  <c r="S4244" i="1"/>
  <c r="R4244" i="1"/>
  <c r="S4243" i="1"/>
  <c r="R4243" i="1"/>
  <c r="S4242" i="1"/>
  <c r="R4242" i="1"/>
  <c r="S4241" i="1"/>
  <c r="R4241" i="1"/>
  <c r="S4240" i="1"/>
  <c r="R4240" i="1"/>
  <c r="S4239" i="1"/>
  <c r="R4239" i="1"/>
  <c r="S4238" i="1"/>
  <c r="R4238" i="1"/>
  <c r="S4237" i="1"/>
  <c r="R4237" i="1"/>
  <c r="S4236" i="1"/>
  <c r="R4236" i="1"/>
  <c r="S4235" i="1"/>
  <c r="R4235" i="1"/>
  <c r="S4234" i="1"/>
  <c r="R4234" i="1"/>
  <c r="S4233" i="1"/>
  <c r="R4233" i="1"/>
  <c r="S4232" i="1"/>
  <c r="R4232" i="1"/>
  <c r="S4231" i="1"/>
  <c r="R4231" i="1"/>
  <c r="S4230" i="1"/>
  <c r="R4230" i="1"/>
  <c r="S4229" i="1"/>
  <c r="R4229" i="1"/>
  <c r="S4228" i="1"/>
  <c r="R4228" i="1"/>
  <c r="S4227" i="1"/>
  <c r="R4227" i="1"/>
  <c r="S4226" i="1"/>
  <c r="R4226" i="1"/>
  <c r="S4225" i="1"/>
  <c r="R4225" i="1"/>
  <c r="S4224" i="1"/>
  <c r="R4224" i="1"/>
  <c r="S4223" i="1"/>
  <c r="R4223" i="1"/>
  <c r="S4222" i="1"/>
  <c r="R4222" i="1"/>
  <c r="S4221" i="1"/>
  <c r="R4221" i="1"/>
  <c r="S4220" i="1"/>
  <c r="R4220" i="1"/>
  <c r="S4219" i="1"/>
  <c r="R4219" i="1"/>
  <c r="S4218" i="1"/>
  <c r="R4218" i="1"/>
  <c r="S4217" i="1"/>
  <c r="R4217" i="1"/>
  <c r="S4216" i="1"/>
  <c r="R4216" i="1"/>
  <c r="S4215" i="1"/>
  <c r="R4215" i="1"/>
  <c r="S4214" i="1"/>
  <c r="R4214" i="1"/>
  <c r="S4213" i="1"/>
  <c r="R4213" i="1"/>
  <c r="S4212" i="1"/>
  <c r="R4212" i="1"/>
  <c r="S4211" i="1"/>
  <c r="R4211" i="1"/>
  <c r="S4210" i="1"/>
  <c r="R4210" i="1"/>
  <c r="S4209" i="1"/>
  <c r="R4209" i="1"/>
  <c r="S4208" i="1"/>
  <c r="R4208" i="1"/>
  <c r="S4207" i="1"/>
  <c r="R4207" i="1"/>
  <c r="S4206" i="1"/>
  <c r="R4206" i="1"/>
  <c r="S4205" i="1"/>
  <c r="R4205" i="1"/>
  <c r="S4204" i="1"/>
  <c r="R4204" i="1"/>
  <c r="S4203" i="1"/>
  <c r="R4203" i="1"/>
  <c r="S4202" i="1"/>
  <c r="R4202" i="1"/>
  <c r="S4201" i="1"/>
  <c r="R4201" i="1"/>
  <c r="S4200" i="1"/>
  <c r="R4200" i="1"/>
  <c r="S4199" i="1"/>
  <c r="R4199" i="1"/>
  <c r="S4198" i="1"/>
  <c r="R4198" i="1"/>
  <c r="S4197" i="1"/>
  <c r="R4197" i="1"/>
  <c r="S4196" i="1"/>
  <c r="R4196" i="1"/>
  <c r="S4195" i="1"/>
  <c r="R4195" i="1"/>
  <c r="S4194" i="1"/>
  <c r="R4194" i="1"/>
  <c r="S4193" i="1"/>
  <c r="R4193" i="1"/>
  <c r="S4192" i="1"/>
  <c r="R4192" i="1"/>
  <c r="S4191" i="1"/>
  <c r="R4191" i="1"/>
  <c r="S4190" i="1"/>
  <c r="R4190" i="1"/>
  <c r="S4189" i="1"/>
  <c r="R4189" i="1"/>
  <c r="S4188" i="1"/>
  <c r="R4188" i="1"/>
  <c r="S4187" i="1"/>
  <c r="R4187" i="1"/>
  <c r="S4186" i="1"/>
  <c r="R4186" i="1"/>
  <c r="S4185" i="1"/>
  <c r="R4185" i="1"/>
  <c r="S4184" i="1"/>
  <c r="R4184" i="1"/>
  <c r="S4183" i="1"/>
  <c r="R4183" i="1"/>
  <c r="S4182" i="1"/>
  <c r="R4182" i="1"/>
  <c r="S4181" i="1"/>
  <c r="R4181" i="1"/>
  <c r="S4180" i="1"/>
  <c r="R4180" i="1"/>
  <c r="L4180" i="1"/>
  <c r="S4179" i="1"/>
  <c r="R4179" i="1"/>
  <c r="L4179" i="1"/>
  <c r="S4178" i="1"/>
  <c r="R4178" i="1"/>
  <c r="S4177" i="1"/>
  <c r="R4177" i="1"/>
  <c r="S4176" i="1"/>
  <c r="R4176" i="1"/>
  <c r="S4175" i="1"/>
  <c r="R4175" i="1"/>
  <c r="S4174" i="1"/>
  <c r="R4174" i="1"/>
  <c r="L4174" i="1"/>
  <c r="S4173" i="1"/>
  <c r="R4173" i="1"/>
  <c r="S4172" i="1"/>
  <c r="R4172" i="1"/>
  <c r="S4171" i="1"/>
  <c r="R4171" i="1"/>
  <c r="S4170" i="1"/>
  <c r="R4170" i="1"/>
  <c r="S4169" i="1"/>
  <c r="R4169" i="1"/>
  <c r="S4168" i="1"/>
  <c r="R4168" i="1"/>
  <c r="S4167" i="1"/>
  <c r="R4167" i="1"/>
  <c r="S4166" i="1"/>
  <c r="R4166" i="1"/>
  <c r="S4165" i="1"/>
  <c r="R4165" i="1"/>
  <c r="S4164" i="1"/>
  <c r="R4164" i="1"/>
  <c r="S4163" i="1"/>
  <c r="R4163" i="1"/>
  <c r="S4162" i="1"/>
  <c r="R4162" i="1"/>
  <c r="S4161" i="1"/>
  <c r="R4161" i="1"/>
  <c r="S4160" i="1"/>
  <c r="R4160" i="1"/>
  <c r="S4159" i="1"/>
  <c r="R4159" i="1"/>
  <c r="S4158" i="1"/>
  <c r="R4158" i="1"/>
  <c r="S4157" i="1"/>
  <c r="R4157" i="1"/>
  <c r="S4156" i="1"/>
  <c r="R4156" i="1"/>
  <c r="S4155" i="1"/>
  <c r="R4155" i="1"/>
  <c r="S4154" i="1"/>
  <c r="R4154" i="1"/>
  <c r="S4153" i="1"/>
  <c r="R4153" i="1"/>
  <c r="S4152" i="1"/>
  <c r="R4152" i="1"/>
  <c r="S4151" i="1"/>
  <c r="R4151" i="1"/>
  <c r="S4150" i="1"/>
  <c r="R4150" i="1"/>
  <c r="S4149" i="1"/>
  <c r="R4149" i="1"/>
  <c r="S4148" i="1"/>
  <c r="R4148" i="1"/>
  <c r="S4147" i="1"/>
  <c r="R4147" i="1"/>
  <c r="S4146" i="1"/>
  <c r="R4146" i="1"/>
  <c r="S4145" i="1"/>
  <c r="R4145" i="1"/>
  <c r="S4144" i="1"/>
  <c r="R4144" i="1"/>
  <c r="S4143" i="1"/>
  <c r="R4143" i="1"/>
  <c r="S4142" i="1"/>
  <c r="R4142" i="1"/>
  <c r="S4141" i="1"/>
  <c r="R4141" i="1"/>
  <c r="S4140" i="1"/>
  <c r="R4140" i="1"/>
  <c r="S4139" i="1"/>
  <c r="R4139" i="1"/>
  <c r="S4138" i="1"/>
  <c r="R4138" i="1"/>
  <c r="S4137" i="1"/>
  <c r="R4137" i="1"/>
  <c r="S4136" i="1"/>
  <c r="R4136" i="1"/>
  <c r="S4135" i="1"/>
  <c r="R4135" i="1"/>
  <c r="S4134" i="1"/>
  <c r="R4134" i="1"/>
  <c r="S4133" i="1"/>
  <c r="R4133" i="1"/>
  <c r="S4132" i="1"/>
  <c r="R4132" i="1"/>
  <c r="S4131" i="1"/>
  <c r="R4131" i="1"/>
  <c r="S4130" i="1"/>
  <c r="R4130" i="1"/>
  <c r="S4129" i="1"/>
  <c r="R4129" i="1"/>
  <c r="S4128" i="1"/>
  <c r="R4128" i="1"/>
  <c r="S4127" i="1"/>
  <c r="R4127" i="1"/>
  <c r="S4126" i="1"/>
  <c r="R4126" i="1"/>
  <c r="S4125" i="1"/>
  <c r="R4125" i="1"/>
  <c r="S4124" i="1"/>
  <c r="R4124" i="1"/>
  <c r="S4123" i="1"/>
  <c r="R4123" i="1"/>
  <c r="S4122" i="1"/>
  <c r="R4122" i="1"/>
  <c r="S4121" i="1"/>
  <c r="R4121" i="1"/>
  <c r="S4120" i="1"/>
  <c r="R4120" i="1"/>
  <c r="S4119" i="1"/>
  <c r="R4119" i="1"/>
  <c r="S4118" i="1"/>
  <c r="R4118" i="1"/>
  <c r="S4117" i="1"/>
  <c r="R4117" i="1"/>
  <c r="S4116" i="1"/>
  <c r="R4116" i="1"/>
  <c r="S4115" i="1"/>
  <c r="R4115" i="1"/>
  <c r="S4114" i="1"/>
  <c r="R4114" i="1"/>
  <c r="S4113" i="1"/>
  <c r="R4113" i="1"/>
  <c r="S4112" i="1"/>
  <c r="R4112" i="1"/>
  <c r="S4111" i="1"/>
  <c r="R4111" i="1"/>
  <c r="S4110" i="1"/>
  <c r="R4110" i="1"/>
  <c r="S4109" i="1"/>
  <c r="R4109" i="1"/>
  <c r="S4108" i="1"/>
  <c r="R4108" i="1"/>
  <c r="S4107" i="1"/>
  <c r="R4107" i="1"/>
  <c r="S4106" i="1"/>
  <c r="R4106" i="1"/>
  <c r="S4105" i="1"/>
  <c r="R4105" i="1"/>
  <c r="S4104" i="1"/>
  <c r="R4104" i="1"/>
  <c r="S4103" i="1"/>
  <c r="R4103" i="1"/>
  <c r="S4102" i="1"/>
  <c r="R4102" i="1"/>
  <c r="S4101" i="1"/>
  <c r="R4101" i="1"/>
  <c r="S4100" i="1"/>
  <c r="R4100" i="1"/>
  <c r="S4099" i="1"/>
  <c r="R4099" i="1"/>
  <c r="S4098" i="1"/>
  <c r="R4098" i="1"/>
  <c r="S4097" i="1"/>
  <c r="R4097" i="1"/>
  <c r="S4096" i="1"/>
  <c r="R4096" i="1"/>
  <c r="S4095" i="1"/>
  <c r="R4095" i="1"/>
  <c r="S4094" i="1"/>
  <c r="R4094" i="1"/>
  <c r="S4093" i="1"/>
  <c r="R4093" i="1"/>
  <c r="S4092" i="1"/>
  <c r="R4092" i="1"/>
  <c r="S4091" i="1"/>
  <c r="R4091" i="1"/>
  <c r="S4090" i="1"/>
  <c r="R4090" i="1"/>
  <c r="L4090" i="1"/>
  <c r="S4089" i="1"/>
  <c r="R4089" i="1"/>
  <c r="L4089" i="1"/>
  <c r="S4088" i="1"/>
  <c r="R4088" i="1"/>
  <c r="L4088" i="1"/>
  <c r="S4087" i="1"/>
  <c r="R4087" i="1"/>
  <c r="L4087" i="1"/>
  <c r="S4086" i="1"/>
  <c r="R4086" i="1"/>
  <c r="L4086" i="1"/>
  <c r="S4085" i="1"/>
  <c r="R4085" i="1"/>
  <c r="L4085" i="1"/>
  <c r="S4084" i="1"/>
  <c r="R4084" i="1"/>
  <c r="L4084" i="1"/>
  <c r="S4083" i="1"/>
  <c r="R4083" i="1"/>
  <c r="L4083" i="1"/>
  <c r="S4082" i="1"/>
  <c r="R4082" i="1"/>
  <c r="L4082" i="1"/>
  <c r="S4081" i="1"/>
  <c r="R4081" i="1"/>
  <c r="L4081" i="1"/>
  <c r="S4080" i="1"/>
  <c r="R4080" i="1"/>
  <c r="L4080" i="1"/>
  <c r="S4079" i="1"/>
  <c r="R4079" i="1"/>
  <c r="L4079" i="1"/>
  <c r="S4078" i="1"/>
  <c r="R4078" i="1"/>
  <c r="L4078" i="1"/>
  <c r="S4077" i="1"/>
  <c r="R4077" i="1"/>
  <c r="L4077" i="1"/>
  <c r="S4076" i="1"/>
  <c r="R4076" i="1"/>
  <c r="L4076" i="1"/>
  <c r="S4075" i="1"/>
  <c r="R4075" i="1"/>
  <c r="L4075" i="1"/>
  <c r="S4074" i="1"/>
  <c r="R4074" i="1"/>
  <c r="L4074" i="1"/>
  <c r="S4073" i="1"/>
  <c r="R4073" i="1"/>
  <c r="S4072" i="1"/>
  <c r="R4072" i="1"/>
  <c r="S4071" i="1"/>
  <c r="R4071" i="1"/>
  <c r="S4070" i="1"/>
  <c r="R4070" i="1"/>
  <c r="S4069" i="1"/>
  <c r="R4069" i="1"/>
  <c r="S4068" i="1"/>
  <c r="R4068" i="1"/>
  <c r="S4067" i="1"/>
  <c r="R4067" i="1"/>
  <c r="S4066" i="1"/>
  <c r="R4066" i="1"/>
  <c r="S4065" i="1"/>
  <c r="R4065" i="1"/>
  <c r="S4064" i="1"/>
  <c r="R4064" i="1"/>
  <c r="S4063" i="1"/>
  <c r="R4063" i="1"/>
  <c r="S4062" i="1"/>
  <c r="R4062" i="1"/>
  <c r="S4061" i="1"/>
  <c r="R4061" i="1"/>
  <c r="S4060" i="1"/>
  <c r="R4060" i="1"/>
  <c r="S4059" i="1"/>
  <c r="R4059" i="1"/>
  <c r="S4058" i="1"/>
  <c r="R4058" i="1"/>
  <c r="S4057" i="1"/>
  <c r="R4057" i="1"/>
  <c r="S4056" i="1"/>
  <c r="R4056" i="1"/>
  <c r="S4055" i="1"/>
  <c r="R4055" i="1"/>
  <c r="S4054" i="1"/>
  <c r="R4054" i="1"/>
  <c r="S4053" i="1"/>
  <c r="R4053" i="1"/>
  <c r="S4052" i="1"/>
  <c r="R4052" i="1"/>
  <c r="S4051" i="1"/>
  <c r="R4051" i="1"/>
  <c r="S4050" i="1"/>
  <c r="R4050" i="1"/>
  <c r="S4049" i="1"/>
  <c r="R4049" i="1"/>
  <c r="S4048" i="1"/>
  <c r="R4048" i="1"/>
  <c r="S4047" i="1"/>
  <c r="R4047" i="1"/>
  <c r="L4047" i="1"/>
  <c r="S4046" i="1"/>
  <c r="R4046" i="1"/>
  <c r="L4046" i="1"/>
  <c r="S4045" i="1"/>
  <c r="R4045" i="1"/>
  <c r="L4045" i="1"/>
  <c r="S4044" i="1"/>
  <c r="R4044" i="1"/>
  <c r="L4044" i="1"/>
  <c r="S4043" i="1"/>
  <c r="R4043" i="1"/>
  <c r="L4043" i="1"/>
  <c r="S4042" i="1"/>
  <c r="R4042" i="1"/>
  <c r="L4042" i="1"/>
  <c r="S4041" i="1"/>
  <c r="R4041" i="1"/>
  <c r="L4041" i="1"/>
  <c r="S4040" i="1"/>
  <c r="R4040" i="1"/>
  <c r="L4040" i="1"/>
  <c r="S4039" i="1"/>
  <c r="R4039" i="1"/>
  <c r="S4038" i="1"/>
  <c r="R4038" i="1"/>
  <c r="S4037" i="1"/>
  <c r="R4037" i="1"/>
  <c r="S4036" i="1"/>
  <c r="R4036" i="1"/>
  <c r="S4035" i="1"/>
  <c r="R4035" i="1"/>
  <c r="S4034" i="1"/>
  <c r="R4034" i="1"/>
  <c r="S4033" i="1"/>
  <c r="R4033" i="1"/>
  <c r="S4032" i="1"/>
  <c r="R4032" i="1"/>
  <c r="S4031" i="1"/>
  <c r="R4031" i="1"/>
  <c r="S4030" i="1"/>
  <c r="R4030" i="1"/>
  <c r="L4030" i="1"/>
  <c r="S4029" i="1"/>
  <c r="R4029" i="1"/>
  <c r="S4028" i="1"/>
  <c r="R4028" i="1"/>
  <c r="S4027" i="1"/>
  <c r="R4027" i="1"/>
  <c r="S4026" i="1"/>
  <c r="R4026" i="1"/>
  <c r="S4025" i="1"/>
  <c r="R4025" i="1"/>
  <c r="S4024" i="1"/>
  <c r="R4024" i="1"/>
  <c r="S4023" i="1"/>
  <c r="R4023" i="1"/>
  <c r="S4022" i="1"/>
  <c r="R4022" i="1"/>
  <c r="S4021" i="1"/>
  <c r="R4021" i="1"/>
  <c r="S4020" i="1"/>
  <c r="R4020" i="1"/>
  <c r="S4019" i="1"/>
  <c r="R4019" i="1"/>
  <c r="S4018" i="1"/>
  <c r="R4018" i="1"/>
  <c r="S4017" i="1"/>
  <c r="R4017" i="1"/>
  <c r="S4016" i="1"/>
  <c r="R4016" i="1"/>
  <c r="S4015" i="1"/>
  <c r="R4015" i="1"/>
  <c r="S4014" i="1"/>
  <c r="R4014" i="1"/>
  <c r="S4013" i="1"/>
  <c r="R4013" i="1"/>
  <c r="S4012" i="1"/>
  <c r="R4012" i="1"/>
  <c r="S4011" i="1"/>
  <c r="R4011" i="1"/>
  <c r="S4010" i="1"/>
  <c r="R4010" i="1"/>
  <c r="S4009" i="1"/>
  <c r="R4009" i="1"/>
  <c r="S4008" i="1"/>
  <c r="R4008" i="1"/>
  <c r="S4007" i="1"/>
  <c r="R4007" i="1"/>
  <c r="S4006" i="1"/>
  <c r="R4006" i="1"/>
  <c r="S4005" i="1"/>
  <c r="R4005" i="1"/>
  <c r="S4004" i="1"/>
  <c r="R4004" i="1"/>
  <c r="S4003" i="1"/>
  <c r="R4003" i="1"/>
  <c r="S4002" i="1"/>
  <c r="R4002" i="1"/>
  <c r="S4001" i="1"/>
  <c r="R4001" i="1"/>
  <c r="S4000" i="1"/>
  <c r="R4000" i="1"/>
  <c r="S3999" i="1"/>
  <c r="R3999" i="1"/>
  <c r="S3998" i="1"/>
  <c r="R3998" i="1"/>
  <c r="S3997" i="1"/>
  <c r="R3997" i="1"/>
  <c r="S3996" i="1"/>
  <c r="R3996" i="1"/>
  <c r="S3995" i="1"/>
  <c r="R3995" i="1"/>
  <c r="S3994" i="1"/>
  <c r="R3994" i="1"/>
  <c r="S3993" i="1"/>
  <c r="R3993" i="1"/>
  <c r="S3992" i="1"/>
  <c r="R3992" i="1"/>
  <c r="S3991" i="1"/>
  <c r="R3991" i="1"/>
  <c r="S3990" i="1"/>
  <c r="R3990" i="1"/>
  <c r="S3989" i="1"/>
  <c r="R3989" i="1"/>
  <c r="S3988" i="1"/>
  <c r="R3988" i="1"/>
  <c r="S3987" i="1"/>
  <c r="R3987" i="1"/>
  <c r="S3986" i="1"/>
  <c r="R3986" i="1"/>
  <c r="S3985" i="1"/>
  <c r="R3985" i="1"/>
  <c r="S3984" i="1"/>
  <c r="R3984" i="1"/>
  <c r="S3983" i="1"/>
  <c r="R3983" i="1"/>
  <c r="S3982" i="1"/>
  <c r="R3982" i="1"/>
  <c r="S3981" i="1"/>
  <c r="R3981" i="1"/>
  <c r="S3980" i="1"/>
  <c r="R3980" i="1"/>
  <c r="S3979" i="1"/>
  <c r="R3979" i="1"/>
  <c r="S3978" i="1"/>
  <c r="R3978" i="1"/>
  <c r="S3977" i="1"/>
  <c r="R3977" i="1"/>
  <c r="S3976" i="1"/>
  <c r="R3976" i="1"/>
  <c r="S3975" i="1"/>
  <c r="R3975" i="1"/>
  <c r="S3974" i="1"/>
  <c r="R3974" i="1"/>
  <c r="S3973" i="1"/>
  <c r="R3973" i="1"/>
  <c r="S3972" i="1"/>
  <c r="R3972" i="1"/>
  <c r="S3971" i="1"/>
  <c r="R3971" i="1"/>
  <c r="S3970" i="1"/>
  <c r="R3970" i="1"/>
  <c r="S3969" i="1"/>
  <c r="R3969" i="1"/>
  <c r="S3968" i="1"/>
  <c r="R3968" i="1"/>
  <c r="S3967" i="1"/>
  <c r="R3967" i="1"/>
  <c r="S3966" i="1"/>
  <c r="R3966" i="1"/>
  <c r="S3965" i="1"/>
  <c r="R3965" i="1"/>
  <c r="S3964" i="1"/>
  <c r="R3964" i="1"/>
  <c r="S3963" i="1"/>
  <c r="R3963" i="1"/>
  <c r="S3962" i="1"/>
  <c r="R3962" i="1"/>
  <c r="S3961" i="1"/>
  <c r="R3961" i="1"/>
  <c r="S3960" i="1"/>
  <c r="R3960" i="1"/>
  <c r="S3959" i="1"/>
  <c r="R3959" i="1"/>
  <c r="S3958" i="1"/>
  <c r="R3958" i="1"/>
  <c r="S3957" i="1"/>
  <c r="R3957" i="1"/>
  <c r="S3956" i="1"/>
  <c r="R3956" i="1"/>
  <c r="S3955" i="1"/>
  <c r="R3955" i="1"/>
  <c r="S3954" i="1"/>
  <c r="R3954" i="1"/>
  <c r="S3953" i="1"/>
  <c r="R3953" i="1"/>
  <c r="S3952" i="1"/>
  <c r="R3952" i="1"/>
  <c r="S3951" i="1"/>
  <c r="R3951" i="1"/>
  <c r="S3950" i="1"/>
  <c r="R3950" i="1"/>
  <c r="S3949" i="1"/>
  <c r="R3949" i="1"/>
  <c r="S3948" i="1"/>
  <c r="R3948" i="1"/>
  <c r="S3947" i="1"/>
  <c r="R3947" i="1"/>
  <c r="S3946" i="1"/>
  <c r="R3946" i="1"/>
  <c r="S3945" i="1"/>
  <c r="R3945" i="1"/>
  <c r="S3944" i="1"/>
  <c r="R3944" i="1"/>
  <c r="S3943" i="1"/>
  <c r="R3943" i="1"/>
  <c r="S3942" i="1"/>
  <c r="R3942" i="1"/>
  <c r="S3941" i="1"/>
  <c r="R3941" i="1"/>
  <c r="S3940" i="1"/>
  <c r="R3940" i="1"/>
  <c r="S3939" i="1"/>
  <c r="R3939" i="1"/>
  <c r="S3938" i="1"/>
  <c r="R3938" i="1"/>
  <c r="S3937" i="1"/>
  <c r="R3937" i="1"/>
  <c r="S3936" i="1"/>
  <c r="R3936" i="1"/>
  <c r="S3935" i="1"/>
  <c r="R3935" i="1"/>
  <c r="S3934" i="1"/>
  <c r="R3934" i="1"/>
  <c r="S3933" i="1"/>
  <c r="R3933" i="1"/>
  <c r="S3932" i="1"/>
  <c r="R3932" i="1"/>
  <c r="S3931" i="1"/>
  <c r="R3931" i="1"/>
  <c r="S3930" i="1"/>
  <c r="R3930" i="1"/>
  <c r="L3930" i="1"/>
  <c r="S3929" i="1"/>
  <c r="R3929" i="1"/>
  <c r="L3929" i="1"/>
  <c r="S3928" i="1"/>
  <c r="R3928" i="1"/>
  <c r="L3928" i="1"/>
  <c r="S3927" i="1"/>
  <c r="R3927" i="1"/>
  <c r="L3927" i="1"/>
  <c r="S3926" i="1"/>
  <c r="R3926" i="1"/>
  <c r="S3925" i="1"/>
  <c r="R3925" i="1"/>
  <c r="S3924" i="1"/>
  <c r="R3924" i="1"/>
  <c r="S3923" i="1"/>
  <c r="R3923" i="1"/>
  <c r="S3922" i="1"/>
  <c r="R3922" i="1"/>
  <c r="S3921" i="1"/>
  <c r="R3921" i="1"/>
  <c r="S3920" i="1"/>
  <c r="R3920" i="1"/>
  <c r="S3919" i="1"/>
  <c r="R3919" i="1"/>
  <c r="S3918" i="1"/>
  <c r="R3918" i="1"/>
  <c r="S3917" i="1"/>
  <c r="R3917" i="1"/>
  <c r="S3916" i="1"/>
  <c r="R3916" i="1"/>
  <c r="S3915" i="1"/>
  <c r="R3915" i="1"/>
  <c r="S3914" i="1"/>
  <c r="R3914" i="1"/>
  <c r="S3913" i="1"/>
  <c r="R3913" i="1"/>
  <c r="S3912" i="1"/>
  <c r="R3912" i="1"/>
  <c r="S3911" i="1"/>
  <c r="R3911" i="1"/>
  <c r="S3910" i="1"/>
  <c r="R3910" i="1"/>
  <c r="S3909" i="1"/>
  <c r="R3909" i="1"/>
  <c r="S3908" i="1"/>
  <c r="R3908" i="1"/>
  <c r="S3907" i="1"/>
  <c r="R3907" i="1"/>
  <c r="S3906" i="1"/>
  <c r="R3906" i="1"/>
  <c r="S3905" i="1"/>
  <c r="R3905" i="1"/>
  <c r="L3905" i="1"/>
  <c r="S3904" i="1"/>
  <c r="R3904" i="1"/>
  <c r="L3904" i="1"/>
  <c r="S3903" i="1"/>
  <c r="R3903" i="1"/>
  <c r="L3903" i="1"/>
  <c r="S3902" i="1"/>
  <c r="R3902" i="1"/>
  <c r="L3902" i="1"/>
  <c r="S3901" i="1"/>
  <c r="R3901" i="1"/>
  <c r="L3901" i="1"/>
  <c r="S3900" i="1"/>
  <c r="R3900" i="1"/>
  <c r="L3900" i="1"/>
  <c r="S3899" i="1"/>
  <c r="R3899" i="1"/>
  <c r="L3899" i="1"/>
  <c r="S3898" i="1"/>
  <c r="R3898" i="1"/>
  <c r="L3898" i="1"/>
  <c r="S3897" i="1"/>
  <c r="R3897" i="1"/>
  <c r="L3897" i="1"/>
  <c r="S3896" i="1"/>
  <c r="R3896" i="1"/>
  <c r="L3896" i="1"/>
  <c r="S3895" i="1"/>
  <c r="R3895" i="1"/>
  <c r="L3895" i="1"/>
  <c r="S3894" i="1"/>
  <c r="R3894" i="1"/>
  <c r="L3894" i="1"/>
  <c r="S3893" i="1"/>
  <c r="R3893" i="1"/>
  <c r="L3893" i="1"/>
  <c r="S3892" i="1"/>
  <c r="R3892" i="1"/>
  <c r="S3891" i="1"/>
  <c r="R3891" i="1"/>
  <c r="S3890" i="1"/>
  <c r="R3890" i="1"/>
  <c r="S3889" i="1"/>
  <c r="R3889" i="1"/>
  <c r="S3888" i="1"/>
  <c r="R3888" i="1"/>
  <c r="S3887" i="1"/>
  <c r="R3887" i="1"/>
  <c r="S3886" i="1"/>
  <c r="R3886" i="1"/>
  <c r="S3885" i="1"/>
  <c r="R3885" i="1"/>
  <c r="S3884" i="1"/>
  <c r="R3884" i="1"/>
  <c r="S3883" i="1"/>
  <c r="R3883" i="1"/>
  <c r="S3882" i="1"/>
  <c r="R3882" i="1"/>
  <c r="S3881" i="1"/>
  <c r="R3881" i="1"/>
  <c r="S3880" i="1"/>
  <c r="R3880" i="1"/>
  <c r="S3879" i="1"/>
  <c r="R3879" i="1"/>
  <c r="S3878" i="1"/>
  <c r="R3878" i="1"/>
  <c r="S3877" i="1"/>
  <c r="R3877" i="1"/>
  <c r="S3876" i="1"/>
  <c r="R3876" i="1"/>
  <c r="S3875" i="1"/>
  <c r="R3875" i="1"/>
  <c r="S3874" i="1"/>
  <c r="R3874" i="1"/>
  <c r="S3873" i="1"/>
  <c r="R3873" i="1"/>
  <c r="S3872" i="1"/>
  <c r="R3872" i="1"/>
  <c r="S3871" i="1"/>
  <c r="R3871" i="1"/>
  <c r="S3870" i="1"/>
  <c r="R3870" i="1"/>
  <c r="S3869" i="1"/>
  <c r="R3869" i="1"/>
  <c r="S3868" i="1"/>
  <c r="R3868" i="1"/>
  <c r="S3867" i="1"/>
  <c r="R3867" i="1"/>
  <c r="S3866" i="1"/>
  <c r="R3866" i="1"/>
  <c r="S3865" i="1"/>
  <c r="R3865" i="1"/>
  <c r="S3864" i="1"/>
  <c r="R3864" i="1"/>
  <c r="S3863" i="1"/>
  <c r="R3863" i="1"/>
  <c r="S3862" i="1"/>
  <c r="R3862" i="1"/>
  <c r="S3861" i="1"/>
  <c r="R3861" i="1"/>
  <c r="S3860" i="1"/>
  <c r="R3860" i="1"/>
  <c r="S3859" i="1"/>
  <c r="R3859" i="1"/>
  <c r="S3858" i="1"/>
  <c r="R3858" i="1"/>
  <c r="S3857" i="1"/>
  <c r="R3857" i="1"/>
  <c r="S3856" i="1"/>
  <c r="R3856" i="1"/>
  <c r="S3855" i="1"/>
  <c r="R3855" i="1"/>
  <c r="S3854" i="1"/>
  <c r="R3854" i="1"/>
  <c r="S3853" i="1"/>
  <c r="R3853" i="1"/>
  <c r="S3852" i="1"/>
  <c r="R3852" i="1"/>
  <c r="L3852" i="1"/>
  <c r="S3851" i="1"/>
  <c r="R3851" i="1"/>
  <c r="S3850" i="1"/>
  <c r="R3850" i="1"/>
  <c r="S3849" i="1"/>
  <c r="R3849" i="1"/>
  <c r="S3848" i="1"/>
  <c r="R3848" i="1"/>
  <c r="S3847" i="1"/>
  <c r="R3847" i="1"/>
  <c r="S3846" i="1"/>
  <c r="R3846" i="1"/>
  <c r="S3845" i="1"/>
  <c r="R3845" i="1"/>
  <c r="S3844" i="1"/>
  <c r="R3844" i="1"/>
  <c r="S3843" i="1"/>
  <c r="R3843" i="1"/>
  <c r="S3842" i="1"/>
  <c r="R3842" i="1"/>
  <c r="S3841" i="1"/>
  <c r="R3841" i="1"/>
  <c r="S3840" i="1"/>
  <c r="R3840" i="1"/>
  <c r="S3839" i="1"/>
  <c r="R3839" i="1"/>
  <c r="S3838" i="1"/>
  <c r="R3838" i="1"/>
  <c r="S3837" i="1"/>
  <c r="R3837" i="1"/>
  <c r="S3836" i="1"/>
  <c r="R3836" i="1"/>
  <c r="S3835" i="1"/>
  <c r="R3835" i="1"/>
  <c r="S3834" i="1"/>
  <c r="R3834" i="1"/>
  <c r="S3833" i="1"/>
  <c r="R3833" i="1"/>
  <c r="S3832" i="1"/>
  <c r="R3832" i="1"/>
  <c r="S3831" i="1"/>
  <c r="R3831" i="1"/>
  <c r="S3830" i="1"/>
  <c r="R3830" i="1"/>
  <c r="S3829" i="1"/>
  <c r="R3829" i="1"/>
  <c r="S3828" i="1"/>
  <c r="R3828" i="1"/>
  <c r="S3827" i="1"/>
  <c r="R3827" i="1"/>
  <c r="S3826" i="1"/>
  <c r="R3826" i="1"/>
  <c r="S3825" i="1"/>
  <c r="R3825" i="1"/>
  <c r="S3824" i="1"/>
  <c r="R3824" i="1"/>
  <c r="S3823" i="1"/>
  <c r="R3823" i="1"/>
  <c r="S3822" i="1"/>
  <c r="R3822" i="1"/>
  <c r="S3821" i="1"/>
  <c r="R3821" i="1"/>
  <c r="S3820" i="1"/>
  <c r="R3820" i="1"/>
  <c r="S3819" i="1"/>
  <c r="R3819" i="1"/>
  <c r="L3819" i="1"/>
  <c r="S3818" i="1"/>
  <c r="R3818" i="1"/>
  <c r="L3818" i="1"/>
  <c r="S3817" i="1"/>
  <c r="R3817" i="1"/>
  <c r="L3817" i="1"/>
  <c r="S3816" i="1"/>
  <c r="R3816" i="1"/>
  <c r="S3815" i="1"/>
  <c r="R3815" i="1"/>
  <c r="S3814" i="1"/>
  <c r="R3814" i="1"/>
  <c r="S3813" i="1"/>
  <c r="R3813" i="1"/>
  <c r="S3812" i="1"/>
  <c r="R3812" i="1"/>
  <c r="S3811" i="1"/>
  <c r="R3811" i="1"/>
  <c r="S3810" i="1"/>
  <c r="R3810" i="1"/>
  <c r="S3809" i="1"/>
  <c r="R3809" i="1"/>
  <c r="S3808" i="1"/>
  <c r="R3808" i="1"/>
  <c r="S3807" i="1"/>
  <c r="R3807" i="1"/>
  <c r="S3806" i="1"/>
  <c r="R3806" i="1"/>
  <c r="S3805" i="1"/>
  <c r="R3805" i="1"/>
  <c r="S3804" i="1"/>
  <c r="R3804" i="1"/>
  <c r="S3803" i="1"/>
  <c r="R3803" i="1"/>
  <c r="S3802" i="1"/>
  <c r="R3802" i="1"/>
  <c r="S3801" i="1"/>
  <c r="R3801" i="1"/>
  <c r="S3800" i="1"/>
  <c r="R3800" i="1"/>
  <c r="S3799" i="1"/>
  <c r="R3799" i="1"/>
  <c r="S3798" i="1"/>
  <c r="R3798" i="1"/>
  <c r="S3797" i="1"/>
  <c r="R3797" i="1"/>
  <c r="S3796" i="1"/>
  <c r="R3796" i="1"/>
  <c r="S3795" i="1"/>
  <c r="R3795" i="1"/>
  <c r="S3794" i="1"/>
  <c r="R3794" i="1"/>
  <c r="S3793" i="1"/>
  <c r="R3793" i="1"/>
  <c r="S3792" i="1"/>
  <c r="R3792" i="1"/>
  <c r="S3791" i="1"/>
  <c r="R3791" i="1"/>
  <c r="S3790" i="1"/>
  <c r="R3790" i="1"/>
  <c r="S3789" i="1"/>
  <c r="R3789" i="1"/>
  <c r="S3788" i="1"/>
  <c r="R3788" i="1"/>
  <c r="L3788" i="1"/>
  <c r="S3787" i="1"/>
  <c r="R3787" i="1"/>
  <c r="L3787" i="1"/>
  <c r="S3786" i="1"/>
  <c r="R3786" i="1"/>
  <c r="S3785" i="1"/>
  <c r="R3785" i="1"/>
  <c r="S3784" i="1"/>
  <c r="R3784" i="1"/>
  <c r="S3783" i="1"/>
  <c r="R3783" i="1"/>
  <c r="S3782" i="1"/>
  <c r="R3782" i="1"/>
  <c r="L3782" i="1"/>
  <c r="S3781" i="1"/>
  <c r="R3781" i="1"/>
  <c r="L3781" i="1"/>
  <c r="S3780" i="1"/>
  <c r="R3780" i="1"/>
  <c r="S3779" i="1"/>
  <c r="R3779" i="1"/>
  <c r="S3778" i="1"/>
  <c r="R3778" i="1"/>
  <c r="S3777" i="1"/>
  <c r="R3777" i="1"/>
  <c r="S3776" i="1"/>
  <c r="R3776" i="1"/>
  <c r="S3775" i="1"/>
  <c r="R3775" i="1"/>
  <c r="S3774" i="1"/>
  <c r="R3774" i="1"/>
  <c r="S3773" i="1"/>
  <c r="R3773" i="1"/>
  <c r="S3772" i="1"/>
  <c r="R3772" i="1"/>
  <c r="S3771" i="1"/>
  <c r="R3771" i="1"/>
  <c r="S3770" i="1"/>
  <c r="R3770" i="1"/>
  <c r="S3769" i="1"/>
  <c r="R3769" i="1"/>
  <c r="S3768" i="1"/>
  <c r="R3768" i="1"/>
  <c r="S3767" i="1"/>
  <c r="R3767" i="1"/>
  <c r="S3766" i="1"/>
  <c r="R3766" i="1"/>
  <c r="S3765" i="1"/>
  <c r="R3765" i="1"/>
  <c r="S3764" i="1"/>
  <c r="R3764" i="1"/>
  <c r="S3763" i="1"/>
  <c r="R3763" i="1"/>
  <c r="S3762" i="1"/>
  <c r="R3762" i="1"/>
  <c r="S3761" i="1"/>
  <c r="R3761" i="1"/>
  <c r="S3760" i="1"/>
  <c r="R3760" i="1"/>
  <c r="L3760" i="1"/>
  <c r="S3759" i="1"/>
  <c r="R3759" i="1"/>
  <c r="L3759" i="1"/>
  <c r="S3758" i="1"/>
  <c r="R3758" i="1"/>
  <c r="L3758" i="1"/>
  <c r="S3757" i="1"/>
  <c r="R3757" i="1"/>
  <c r="L3757" i="1"/>
  <c r="S3756" i="1"/>
  <c r="R3756" i="1"/>
  <c r="L3756" i="1"/>
  <c r="S3755" i="1"/>
  <c r="R3755" i="1"/>
  <c r="L3755" i="1"/>
  <c r="S3754" i="1"/>
  <c r="R3754" i="1"/>
  <c r="L3754" i="1"/>
  <c r="S3753" i="1"/>
  <c r="R3753" i="1"/>
  <c r="S3752" i="1"/>
  <c r="R3752" i="1"/>
  <c r="S3751" i="1"/>
  <c r="R3751" i="1"/>
  <c r="S3750" i="1"/>
  <c r="R3750" i="1"/>
  <c r="S3749" i="1"/>
  <c r="R3749" i="1"/>
  <c r="S3748" i="1"/>
  <c r="R3748" i="1"/>
  <c r="S3747" i="1"/>
  <c r="R3747" i="1"/>
  <c r="S3746" i="1"/>
  <c r="R3746" i="1"/>
  <c r="S3745" i="1"/>
  <c r="R3745" i="1"/>
  <c r="S3744" i="1"/>
  <c r="R3744" i="1"/>
  <c r="S3743" i="1"/>
  <c r="R3743" i="1"/>
  <c r="S3742" i="1"/>
  <c r="R3742" i="1"/>
  <c r="S3741" i="1"/>
  <c r="R3741" i="1"/>
  <c r="S3740" i="1"/>
  <c r="R3740" i="1"/>
  <c r="S3739" i="1"/>
  <c r="R3739" i="1"/>
  <c r="S3738" i="1"/>
  <c r="R3738" i="1"/>
  <c r="S3737" i="1"/>
  <c r="R3737" i="1"/>
  <c r="S3736" i="1"/>
  <c r="R3736" i="1"/>
  <c r="S3735" i="1"/>
  <c r="R3735" i="1"/>
  <c r="S3734" i="1"/>
  <c r="R3734" i="1"/>
  <c r="S3733" i="1"/>
  <c r="R3733" i="1"/>
  <c r="S3732" i="1"/>
  <c r="R3732" i="1"/>
  <c r="S3731" i="1"/>
  <c r="R3731" i="1"/>
  <c r="S3730" i="1"/>
  <c r="R3730" i="1"/>
  <c r="S3729" i="1"/>
  <c r="R3729" i="1"/>
  <c r="S3728" i="1"/>
  <c r="R3728" i="1"/>
  <c r="S3727" i="1"/>
  <c r="R3727" i="1"/>
  <c r="S3726" i="1"/>
  <c r="R3726" i="1"/>
  <c r="S3725" i="1"/>
  <c r="R3725" i="1"/>
  <c r="S3724" i="1"/>
  <c r="R3724" i="1"/>
  <c r="S3723" i="1"/>
  <c r="R3723" i="1"/>
  <c r="S3722" i="1"/>
  <c r="R3722" i="1"/>
  <c r="S3721" i="1"/>
  <c r="R3721" i="1"/>
  <c r="S3720" i="1"/>
  <c r="R3720" i="1"/>
  <c r="S3719" i="1"/>
  <c r="R3719" i="1"/>
  <c r="S3718" i="1"/>
  <c r="R3718" i="1"/>
  <c r="S3717" i="1"/>
  <c r="R3717" i="1"/>
  <c r="S3716" i="1"/>
  <c r="R3716" i="1"/>
  <c r="S3715" i="1"/>
  <c r="R3715" i="1"/>
  <c r="S3714" i="1"/>
  <c r="R3714" i="1"/>
  <c r="S3713" i="1"/>
  <c r="R3713" i="1"/>
  <c r="S3712" i="1"/>
  <c r="R3712" i="1"/>
  <c r="S3711" i="1"/>
  <c r="R3711" i="1"/>
  <c r="S3710" i="1"/>
  <c r="R3710" i="1"/>
  <c r="S3709" i="1"/>
  <c r="R3709" i="1"/>
  <c r="S3708" i="1"/>
  <c r="R3708" i="1"/>
  <c r="S3707" i="1"/>
  <c r="R3707" i="1"/>
  <c r="S3706" i="1"/>
  <c r="R3706" i="1"/>
  <c r="S3705" i="1"/>
  <c r="R3705" i="1"/>
  <c r="S3704" i="1"/>
  <c r="R3704" i="1"/>
  <c r="S3703" i="1"/>
  <c r="R3703" i="1"/>
  <c r="S3702" i="1"/>
  <c r="R3702" i="1"/>
  <c r="S3701" i="1"/>
  <c r="R3701" i="1"/>
  <c r="S3700" i="1"/>
  <c r="R3700" i="1"/>
  <c r="S3699" i="1"/>
  <c r="R3699" i="1"/>
  <c r="S3698" i="1"/>
  <c r="R3698" i="1"/>
  <c r="S3697" i="1"/>
  <c r="R3697" i="1"/>
  <c r="S3696" i="1"/>
  <c r="R3696" i="1"/>
  <c r="S3695" i="1"/>
  <c r="R3695" i="1"/>
  <c r="S3694" i="1"/>
  <c r="R3694" i="1"/>
  <c r="S3693" i="1"/>
  <c r="R3693" i="1"/>
  <c r="S3692" i="1"/>
  <c r="R3692" i="1"/>
  <c r="S3691" i="1"/>
  <c r="R3691" i="1"/>
  <c r="S3690" i="1"/>
  <c r="R3690" i="1"/>
  <c r="S3689" i="1"/>
  <c r="R3689" i="1"/>
  <c r="S3688" i="1"/>
  <c r="R3688" i="1"/>
  <c r="S3687" i="1"/>
  <c r="R3687" i="1"/>
  <c r="S3686" i="1"/>
  <c r="R3686" i="1"/>
  <c r="S3685" i="1"/>
  <c r="R3685" i="1"/>
  <c r="S3684" i="1"/>
  <c r="R3684" i="1"/>
  <c r="S3683" i="1"/>
  <c r="R3683" i="1"/>
  <c r="S3682" i="1"/>
  <c r="R3682" i="1"/>
  <c r="S3681" i="1"/>
  <c r="R3681" i="1"/>
  <c r="S3680" i="1"/>
  <c r="R3680" i="1"/>
  <c r="S3679" i="1"/>
  <c r="R3679" i="1"/>
  <c r="S3678" i="1"/>
  <c r="R3678" i="1"/>
  <c r="S3677" i="1"/>
  <c r="R3677" i="1"/>
  <c r="S3676" i="1"/>
  <c r="R3676" i="1"/>
  <c r="L3676" i="1"/>
  <c r="S3675" i="1"/>
  <c r="R3675" i="1"/>
  <c r="L3675" i="1"/>
  <c r="S3674" i="1"/>
  <c r="R3674" i="1"/>
  <c r="L3674" i="1"/>
  <c r="S3673" i="1"/>
  <c r="R3673" i="1"/>
  <c r="S3672" i="1"/>
  <c r="R3672" i="1"/>
  <c r="S3671" i="1"/>
  <c r="R3671" i="1"/>
  <c r="S3670" i="1"/>
  <c r="R3670" i="1"/>
  <c r="S3669" i="1"/>
  <c r="R3669" i="1"/>
  <c r="S3668" i="1"/>
  <c r="R3668" i="1"/>
  <c r="S3667" i="1"/>
  <c r="R3667" i="1"/>
  <c r="S3666" i="1"/>
  <c r="R3666" i="1"/>
  <c r="S3665" i="1"/>
  <c r="R3665" i="1"/>
  <c r="S3664" i="1"/>
  <c r="R3664" i="1"/>
  <c r="S3663" i="1"/>
  <c r="R3663" i="1"/>
  <c r="L3663" i="1"/>
  <c r="S3662" i="1"/>
  <c r="R3662" i="1"/>
  <c r="L3662" i="1"/>
  <c r="S3661" i="1"/>
  <c r="R3661" i="1"/>
  <c r="S3660" i="1"/>
  <c r="R3660" i="1"/>
  <c r="S3659" i="1"/>
  <c r="R3659" i="1"/>
  <c r="S3658" i="1"/>
  <c r="R3658" i="1"/>
  <c r="S3657" i="1"/>
  <c r="R3657" i="1"/>
  <c r="S3656" i="1"/>
  <c r="R3656" i="1"/>
  <c r="S3655" i="1"/>
  <c r="R3655" i="1"/>
  <c r="S3654" i="1"/>
  <c r="R3654" i="1"/>
  <c r="S3653" i="1"/>
  <c r="R3653" i="1"/>
  <c r="S3652" i="1"/>
  <c r="R3652" i="1"/>
  <c r="S3651" i="1"/>
  <c r="R3651" i="1"/>
  <c r="S3650" i="1"/>
  <c r="R3650" i="1"/>
  <c r="L3650" i="1"/>
  <c r="S3649" i="1"/>
  <c r="R3649" i="1"/>
  <c r="L3649" i="1"/>
  <c r="S3648" i="1"/>
  <c r="R3648" i="1"/>
  <c r="L3648" i="1"/>
  <c r="S3647" i="1"/>
  <c r="R3647" i="1"/>
  <c r="S3646" i="1"/>
  <c r="R3646" i="1"/>
  <c r="S3645" i="1"/>
  <c r="R3645" i="1"/>
  <c r="S3644" i="1"/>
  <c r="R3644" i="1"/>
  <c r="S3643" i="1"/>
  <c r="R3643" i="1"/>
  <c r="S3642" i="1"/>
  <c r="R3642" i="1"/>
  <c r="S3641" i="1"/>
  <c r="R3641" i="1"/>
  <c r="S3640" i="1"/>
  <c r="R3640" i="1"/>
  <c r="S3639" i="1"/>
  <c r="R3639" i="1"/>
  <c r="S3638" i="1"/>
  <c r="R3638" i="1"/>
  <c r="S3637" i="1"/>
  <c r="R3637" i="1"/>
  <c r="S3636" i="1"/>
  <c r="R3636" i="1"/>
  <c r="S3635" i="1"/>
  <c r="R3635" i="1"/>
  <c r="S3634" i="1"/>
  <c r="R3634" i="1"/>
  <c r="S3633" i="1"/>
  <c r="R3633" i="1"/>
  <c r="S3632" i="1"/>
  <c r="R3632" i="1"/>
  <c r="S3631" i="1"/>
  <c r="R3631" i="1"/>
  <c r="S3630" i="1"/>
  <c r="R3630" i="1"/>
  <c r="S3629" i="1"/>
  <c r="R3629" i="1"/>
  <c r="L3629" i="1"/>
  <c r="S3628" i="1"/>
  <c r="R3628" i="1"/>
  <c r="S3627" i="1"/>
  <c r="R3627" i="1"/>
  <c r="S3626" i="1"/>
  <c r="R3626" i="1"/>
  <c r="S3625" i="1"/>
  <c r="R3625" i="1"/>
  <c r="S3624" i="1"/>
  <c r="R3624" i="1"/>
  <c r="S3623" i="1"/>
  <c r="R3623" i="1"/>
  <c r="S3622" i="1"/>
  <c r="R3622" i="1"/>
  <c r="S3621" i="1"/>
  <c r="R3621" i="1"/>
  <c r="S3620" i="1"/>
  <c r="R3620" i="1"/>
  <c r="S3619" i="1"/>
  <c r="R3619" i="1"/>
  <c r="S3618" i="1"/>
  <c r="R3618" i="1"/>
  <c r="S3617" i="1"/>
  <c r="R3617" i="1"/>
  <c r="S3616" i="1"/>
  <c r="R3616" i="1"/>
  <c r="L3616" i="1"/>
  <c r="S3615" i="1"/>
  <c r="R3615" i="1"/>
  <c r="L3615" i="1"/>
  <c r="S3614" i="1"/>
  <c r="R3614" i="1"/>
  <c r="L3614" i="1"/>
  <c r="S3613" i="1"/>
  <c r="R3613" i="1"/>
  <c r="L3613" i="1"/>
  <c r="S3612" i="1"/>
  <c r="R3612" i="1"/>
  <c r="L3612" i="1"/>
  <c r="S3611" i="1"/>
  <c r="R3611" i="1"/>
  <c r="L3611" i="1"/>
  <c r="S3610" i="1"/>
  <c r="R3610" i="1"/>
  <c r="L3610" i="1"/>
  <c r="S3609" i="1"/>
  <c r="R3609" i="1"/>
  <c r="L3609" i="1"/>
  <c r="S3608" i="1"/>
  <c r="R3608" i="1"/>
  <c r="L3608" i="1"/>
  <c r="S3607" i="1"/>
  <c r="R3607" i="1"/>
  <c r="S3606" i="1"/>
  <c r="R3606" i="1"/>
  <c r="S3605" i="1"/>
  <c r="R3605" i="1"/>
  <c r="S3604" i="1"/>
  <c r="R3604" i="1"/>
  <c r="S3603" i="1"/>
  <c r="R3603" i="1"/>
  <c r="S3602" i="1"/>
  <c r="R3602" i="1"/>
  <c r="S3601" i="1"/>
  <c r="R3601" i="1"/>
  <c r="S3600" i="1"/>
  <c r="R3600" i="1"/>
  <c r="S3599" i="1"/>
  <c r="R3599" i="1"/>
  <c r="S3598" i="1"/>
  <c r="R3598" i="1"/>
  <c r="S3597" i="1"/>
  <c r="R3597" i="1"/>
  <c r="S3596" i="1"/>
  <c r="R3596" i="1"/>
  <c r="S3595" i="1"/>
  <c r="R3595" i="1"/>
  <c r="S3594" i="1"/>
  <c r="R3594" i="1"/>
  <c r="S3593" i="1"/>
  <c r="R3593" i="1"/>
  <c r="S3592" i="1"/>
  <c r="R3592" i="1"/>
  <c r="S3591" i="1"/>
  <c r="R3591" i="1"/>
  <c r="S3590" i="1"/>
  <c r="R3590" i="1"/>
  <c r="S3589" i="1"/>
  <c r="R3589" i="1"/>
  <c r="S3588" i="1"/>
  <c r="R3588" i="1"/>
  <c r="S3587" i="1"/>
  <c r="R3587" i="1"/>
  <c r="S3586" i="1"/>
  <c r="R3586" i="1"/>
  <c r="S3585" i="1"/>
  <c r="R3585" i="1"/>
  <c r="S3584" i="1"/>
  <c r="R3584" i="1"/>
  <c r="S3583" i="1"/>
  <c r="R3583" i="1"/>
  <c r="S3582" i="1"/>
  <c r="R3582" i="1"/>
  <c r="S3581" i="1"/>
  <c r="R3581" i="1"/>
  <c r="S3580" i="1"/>
  <c r="R3580" i="1"/>
  <c r="S3579" i="1"/>
  <c r="R3579" i="1"/>
  <c r="S3578" i="1"/>
  <c r="R3578" i="1"/>
  <c r="S3577" i="1"/>
  <c r="R3577" i="1"/>
  <c r="S3576" i="1"/>
  <c r="R3576" i="1"/>
  <c r="S3575" i="1"/>
  <c r="R3575" i="1"/>
  <c r="S3574" i="1"/>
  <c r="R3574" i="1"/>
  <c r="S3573" i="1"/>
  <c r="R3573" i="1"/>
  <c r="S3572" i="1"/>
  <c r="R3572" i="1"/>
  <c r="S3571" i="1"/>
  <c r="R3571" i="1"/>
  <c r="S3570" i="1"/>
  <c r="R3570" i="1"/>
  <c r="S3569" i="1"/>
  <c r="R3569" i="1"/>
  <c r="S3568" i="1"/>
  <c r="R3568" i="1"/>
  <c r="S3567" i="1"/>
  <c r="R3567" i="1"/>
  <c r="S3566" i="1"/>
  <c r="R3566" i="1"/>
  <c r="S3565" i="1"/>
  <c r="R3565" i="1"/>
  <c r="S3564" i="1"/>
  <c r="R3564" i="1"/>
  <c r="S3563" i="1"/>
  <c r="R3563" i="1"/>
  <c r="S3562" i="1"/>
  <c r="R3562" i="1"/>
  <c r="S3561" i="1"/>
  <c r="R3561" i="1"/>
  <c r="S3560" i="1"/>
  <c r="R3560" i="1"/>
  <c r="S3559" i="1"/>
  <c r="R3559" i="1"/>
  <c r="S3558" i="1"/>
  <c r="R3558" i="1"/>
  <c r="S3557" i="1"/>
  <c r="R3557" i="1"/>
  <c r="S3556" i="1"/>
  <c r="R3556" i="1"/>
  <c r="S3555" i="1"/>
  <c r="R3555" i="1"/>
  <c r="S3554" i="1"/>
  <c r="R3554" i="1"/>
  <c r="S3553" i="1"/>
  <c r="R3553" i="1"/>
  <c r="S3552" i="1"/>
  <c r="R3552" i="1"/>
  <c r="S3551" i="1"/>
  <c r="R3551" i="1"/>
  <c r="S3550" i="1"/>
  <c r="R3550" i="1"/>
  <c r="S3549" i="1"/>
  <c r="R3549" i="1"/>
  <c r="S3548" i="1"/>
  <c r="R3548" i="1"/>
  <c r="S3547" i="1"/>
  <c r="R3547" i="1"/>
  <c r="S3546" i="1"/>
  <c r="R3546" i="1"/>
  <c r="S3545" i="1"/>
  <c r="R3545" i="1"/>
  <c r="S3544" i="1"/>
  <c r="R3544" i="1"/>
  <c r="S3543" i="1"/>
  <c r="R3543" i="1"/>
  <c r="S3542" i="1"/>
  <c r="R3542" i="1"/>
  <c r="S3541" i="1"/>
  <c r="R3541" i="1"/>
  <c r="S3540" i="1"/>
  <c r="R3540" i="1"/>
  <c r="S3539" i="1"/>
  <c r="R3539" i="1"/>
  <c r="S3538" i="1"/>
  <c r="R3538" i="1"/>
  <c r="S3537" i="1"/>
  <c r="R3537" i="1"/>
  <c r="S3536" i="1"/>
  <c r="R3536" i="1"/>
  <c r="S3535" i="1"/>
  <c r="R3535" i="1"/>
  <c r="S3534" i="1"/>
  <c r="R3534" i="1"/>
  <c r="S3533" i="1"/>
  <c r="R3533" i="1"/>
  <c r="S3532" i="1"/>
  <c r="R3532" i="1"/>
  <c r="S3531" i="1"/>
  <c r="R3531" i="1"/>
  <c r="S3530" i="1"/>
  <c r="R3530" i="1"/>
  <c r="S3529" i="1"/>
  <c r="R3529" i="1"/>
  <c r="S3528" i="1"/>
  <c r="R3528" i="1"/>
  <c r="S3527" i="1"/>
  <c r="R3527" i="1"/>
  <c r="S3526" i="1"/>
  <c r="R3526" i="1"/>
  <c r="S3525" i="1"/>
  <c r="R3525" i="1"/>
  <c r="S3524" i="1"/>
  <c r="R3524" i="1"/>
  <c r="S3523" i="1"/>
  <c r="R3523" i="1"/>
  <c r="S3522" i="1"/>
  <c r="R3522" i="1"/>
  <c r="S3521" i="1"/>
  <c r="R3521" i="1"/>
  <c r="S3520" i="1"/>
  <c r="R3520" i="1"/>
  <c r="S3519" i="1"/>
  <c r="R3519" i="1"/>
  <c r="S3518" i="1"/>
  <c r="R3518" i="1"/>
  <c r="S3517" i="1"/>
  <c r="R3517" i="1"/>
  <c r="S3516" i="1"/>
  <c r="R3516" i="1"/>
  <c r="S3515" i="1"/>
  <c r="R3515" i="1"/>
  <c r="S3514" i="1"/>
  <c r="R3514" i="1"/>
  <c r="S3513" i="1"/>
  <c r="R3513" i="1"/>
  <c r="S3512" i="1"/>
  <c r="R3512" i="1"/>
  <c r="S3511" i="1"/>
  <c r="R3511" i="1"/>
  <c r="S3510" i="1"/>
  <c r="R3510" i="1"/>
  <c r="S3509" i="1"/>
  <c r="R3509" i="1"/>
  <c r="S3508" i="1"/>
  <c r="R3508" i="1"/>
  <c r="S3507" i="1"/>
  <c r="R3507" i="1"/>
  <c r="S3506" i="1"/>
  <c r="R3506" i="1"/>
  <c r="S3505" i="1"/>
  <c r="R3505" i="1"/>
  <c r="S3504" i="1"/>
  <c r="R3504" i="1"/>
  <c r="S3503" i="1"/>
  <c r="R3503" i="1"/>
  <c r="S3502" i="1"/>
  <c r="R3502" i="1"/>
  <c r="S3501" i="1"/>
  <c r="R3501" i="1"/>
  <c r="S3500" i="1"/>
  <c r="R3500" i="1"/>
  <c r="S3499" i="1"/>
  <c r="R3499" i="1"/>
  <c r="L3499" i="1"/>
  <c r="S3498" i="1"/>
  <c r="R3498" i="1"/>
  <c r="S3497" i="1"/>
  <c r="R3497" i="1"/>
  <c r="S3496" i="1"/>
  <c r="R3496" i="1"/>
  <c r="S3495" i="1"/>
  <c r="R3495" i="1"/>
  <c r="S3494" i="1"/>
  <c r="R3494" i="1"/>
  <c r="S3493" i="1"/>
  <c r="R3493" i="1"/>
  <c r="L3493" i="1"/>
  <c r="S3492" i="1"/>
  <c r="R3492" i="1"/>
  <c r="S3491" i="1"/>
  <c r="R3491" i="1"/>
  <c r="S3490" i="1"/>
  <c r="R3490" i="1"/>
  <c r="S3489" i="1"/>
  <c r="R3489" i="1"/>
  <c r="S3488" i="1"/>
  <c r="R3488" i="1"/>
  <c r="S3487" i="1"/>
  <c r="R3487" i="1"/>
  <c r="S3486" i="1"/>
  <c r="R3486" i="1"/>
  <c r="S3485" i="1"/>
  <c r="R3485" i="1"/>
  <c r="S3484" i="1"/>
  <c r="R3484" i="1"/>
  <c r="S3483" i="1"/>
  <c r="R3483" i="1"/>
  <c r="S3482" i="1"/>
  <c r="R3482" i="1"/>
  <c r="S3481" i="1"/>
  <c r="R3481" i="1"/>
  <c r="S3480" i="1"/>
  <c r="R3480" i="1"/>
  <c r="S3479" i="1"/>
  <c r="R3479" i="1"/>
  <c r="S3478" i="1"/>
  <c r="R3478" i="1"/>
  <c r="S3477" i="1"/>
  <c r="R3477" i="1"/>
  <c r="S3476" i="1"/>
  <c r="R3476" i="1"/>
  <c r="S3475" i="1"/>
  <c r="R3475" i="1"/>
  <c r="S3474" i="1"/>
  <c r="R3474" i="1"/>
  <c r="S3473" i="1"/>
  <c r="R3473" i="1"/>
  <c r="S3472" i="1"/>
  <c r="R3472" i="1"/>
  <c r="S3471" i="1"/>
  <c r="R3471" i="1"/>
  <c r="S3470" i="1"/>
  <c r="R3470" i="1"/>
  <c r="S3469" i="1"/>
  <c r="R3469" i="1"/>
  <c r="S3468" i="1"/>
  <c r="R3468" i="1"/>
  <c r="S3467" i="1"/>
  <c r="R3467" i="1"/>
  <c r="S3466" i="1"/>
  <c r="R3466" i="1"/>
  <c r="S3465" i="1"/>
  <c r="R3465" i="1"/>
  <c r="S3464" i="1"/>
  <c r="R3464" i="1"/>
  <c r="S3463" i="1"/>
  <c r="R3463" i="1"/>
  <c r="S3462" i="1"/>
  <c r="R3462" i="1"/>
  <c r="S3461" i="1"/>
  <c r="R3461" i="1"/>
  <c r="S3460" i="1"/>
  <c r="R3460" i="1"/>
  <c r="S3459" i="1"/>
  <c r="R3459" i="1"/>
  <c r="S3458" i="1"/>
  <c r="R3458" i="1"/>
  <c r="S3457" i="1"/>
  <c r="R3457" i="1"/>
  <c r="S3456" i="1"/>
  <c r="R3456" i="1"/>
  <c r="S3455" i="1"/>
  <c r="R3455" i="1"/>
  <c r="S3454" i="1"/>
  <c r="R3454" i="1"/>
  <c r="S3453" i="1"/>
  <c r="R3453" i="1"/>
  <c r="S3452" i="1"/>
  <c r="R3452" i="1"/>
  <c r="S3451" i="1"/>
  <c r="R3451" i="1"/>
  <c r="S3450" i="1"/>
  <c r="R3450" i="1"/>
  <c r="L3450" i="1"/>
  <c r="S3449" i="1"/>
  <c r="R3449" i="1"/>
  <c r="L3449" i="1"/>
  <c r="S3448" i="1"/>
  <c r="R3448" i="1"/>
  <c r="L3448" i="1"/>
  <c r="S3447" i="1"/>
  <c r="R3447" i="1"/>
  <c r="L3447" i="1"/>
  <c r="S3446" i="1"/>
  <c r="R3446" i="1"/>
  <c r="L3446" i="1"/>
  <c r="S3445" i="1"/>
  <c r="R3445" i="1"/>
  <c r="L3445" i="1"/>
  <c r="S3444" i="1"/>
  <c r="R3444" i="1"/>
  <c r="L3444" i="1"/>
  <c r="S3443" i="1"/>
  <c r="R3443" i="1"/>
  <c r="L3443" i="1"/>
  <c r="S3442" i="1"/>
  <c r="R3442" i="1"/>
  <c r="L3442" i="1"/>
  <c r="S3441" i="1"/>
  <c r="R3441" i="1"/>
  <c r="L3441" i="1"/>
  <c r="S3440" i="1"/>
  <c r="R3440" i="1"/>
  <c r="S3439" i="1"/>
  <c r="R3439" i="1"/>
  <c r="S3438" i="1"/>
  <c r="R3438" i="1"/>
  <c r="S3437" i="1"/>
  <c r="R3437" i="1"/>
  <c r="S3436" i="1"/>
  <c r="R3436" i="1"/>
  <c r="S3435" i="1"/>
  <c r="R3435" i="1"/>
  <c r="S3434" i="1"/>
  <c r="R3434" i="1"/>
  <c r="S3433" i="1"/>
  <c r="R3433" i="1"/>
  <c r="S3432" i="1"/>
  <c r="R3432" i="1"/>
  <c r="S3431" i="1"/>
  <c r="R3431" i="1"/>
  <c r="S3430" i="1"/>
  <c r="R3430" i="1"/>
  <c r="S3429" i="1"/>
  <c r="R3429" i="1"/>
  <c r="L3429" i="1"/>
  <c r="S3428" i="1"/>
  <c r="R3428" i="1"/>
  <c r="S3427" i="1"/>
  <c r="R3427" i="1"/>
  <c r="S3426" i="1"/>
  <c r="R3426" i="1"/>
  <c r="S3425" i="1"/>
  <c r="R3425" i="1"/>
  <c r="S3424" i="1"/>
  <c r="R3424" i="1"/>
  <c r="S3423" i="1"/>
  <c r="R3423" i="1"/>
  <c r="S3422" i="1"/>
  <c r="R3422" i="1"/>
  <c r="S3421" i="1"/>
  <c r="R3421" i="1"/>
  <c r="S3420" i="1"/>
  <c r="R3420" i="1"/>
  <c r="S3419" i="1"/>
  <c r="R3419" i="1"/>
  <c r="S3418" i="1"/>
  <c r="R3418" i="1"/>
  <c r="S3417" i="1"/>
  <c r="R3417" i="1"/>
  <c r="S3416" i="1"/>
  <c r="R3416" i="1"/>
  <c r="S3415" i="1"/>
  <c r="R3415" i="1"/>
  <c r="S3414" i="1"/>
  <c r="R3414" i="1"/>
  <c r="S3413" i="1"/>
  <c r="R3413" i="1"/>
  <c r="S3412" i="1"/>
  <c r="R3412" i="1"/>
  <c r="S3411" i="1"/>
  <c r="R3411" i="1"/>
  <c r="S3410" i="1"/>
  <c r="R3410" i="1"/>
  <c r="S3409" i="1"/>
  <c r="R3409" i="1"/>
  <c r="S3408" i="1"/>
  <c r="R3408" i="1"/>
  <c r="S3407" i="1"/>
  <c r="R3407" i="1"/>
  <c r="S3406" i="1"/>
  <c r="R3406" i="1"/>
  <c r="S3405" i="1"/>
  <c r="R3405" i="1"/>
  <c r="S3404" i="1"/>
  <c r="R3404" i="1"/>
  <c r="S3403" i="1"/>
  <c r="R3403" i="1"/>
  <c r="S3402" i="1"/>
  <c r="R3402" i="1"/>
  <c r="S3401" i="1"/>
  <c r="R3401" i="1"/>
  <c r="S3400" i="1"/>
  <c r="R3400" i="1"/>
  <c r="S3399" i="1"/>
  <c r="R3399" i="1"/>
  <c r="S3398" i="1"/>
  <c r="R3398" i="1"/>
  <c r="S3397" i="1"/>
  <c r="R3397" i="1"/>
  <c r="S3396" i="1"/>
  <c r="R3396" i="1"/>
  <c r="S3395" i="1"/>
  <c r="R3395" i="1"/>
  <c r="S3394" i="1"/>
  <c r="R3394" i="1"/>
  <c r="S3393" i="1"/>
  <c r="R3393" i="1"/>
  <c r="S3392" i="1"/>
  <c r="R3392" i="1"/>
  <c r="S3391" i="1"/>
  <c r="R3391" i="1"/>
  <c r="S3390" i="1"/>
  <c r="R3390" i="1"/>
  <c r="S3389" i="1"/>
  <c r="R3389" i="1"/>
  <c r="S3388" i="1"/>
  <c r="R3388" i="1"/>
  <c r="S3387" i="1"/>
  <c r="R3387" i="1"/>
  <c r="S3386" i="1"/>
  <c r="R3386" i="1"/>
  <c r="S3385" i="1"/>
  <c r="R3385" i="1"/>
  <c r="S3384" i="1"/>
  <c r="R3384" i="1"/>
  <c r="S3383" i="1"/>
  <c r="R3383" i="1"/>
  <c r="S3382" i="1"/>
  <c r="R3382" i="1"/>
  <c r="S3381" i="1"/>
  <c r="R3381" i="1"/>
  <c r="S3380" i="1"/>
  <c r="R3380" i="1"/>
  <c r="S3379" i="1"/>
  <c r="R3379" i="1"/>
  <c r="S3378" i="1"/>
  <c r="R3378" i="1"/>
  <c r="S3377" i="1"/>
  <c r="R3377" i="1"/>
  <c r="S3376" i="1"/>
  <c r="R3376" i="1"/>
  <c r="S3375" i="1"/>
  <c r="R3375" i="1"/>
  <c r="S3374" i="1"/>
  <c r="R3374" i="1"/>
  <c r="S3373" i="1"/>
  <c r="R3373" i="1"/>
  <c r="S3372" i="1"/>
  <c r="R3372" i="1"/>
  <c r="S3371" i="1"/>
  <c r="R3371" i="1"/>
  <c r="S3370" i="1"/>
  <c r="R3370" i="1"/>
  <c r="S3369" i="1"/>
  <c r="R3369" i="1"/>
  <c r="S3368" i="1"/>
  <c r="R3368" i="1"/>
  <c r="S3367" i="1"/>
  <c r="R3367" i="1"/>
  <c r="S3366" i="1"/>
  <c r="R3366" i="1"/>
  <c r="S3365" i="1"/>
  <c r="R3365" i="1"/>
  <c r="S3364" i="1"/>
  <c r="R3364" i="1"/>
  <c r="S3363" i="1"/>
  <c r="R3363" i="1"/>
  <c r="S3362" i="1"/>
  <c r="R3362" i="1"/>
  <c r="S3361" i="1"/>
  <c r="R3361" i="1"/>
  <c r="S3360" i="1"/>
  <c r="R3360" i="1"/>
  <c r="S3359" i="1"/>
  <c r="R3359" i="1"/>
  <c r="S3358" i="1"/>
  <c r="R3358" i="1"/>
  <c r="S3357" i="1"/>
  <c r="R3357" i="1"/>
  <c r="S3356" i="1"/>
  <c r="R3356" i="1"/>
  <c r="S3355" i="1"/>
  <c r="R3355" i="1"/>
  <c r="S3354" i="1"/>
  <c r="R3354" i="1"/>
  <c r="S3353" i="1"/>
  <c r="R3353" i="1"/>
  <c r="S3352" i="1"/>
  <c r="R3352" i="1"/>
  <c r="S3351" i="1"/>
  <c r="R3351" i="1"/>
  <c r="S3350" i="1"/>
  <c r="R3350" i="1"/>
  <c r="S3349" i="1"/>
  <c r="R3349" i="1"/>
  <c r="S3348" i="1"/>
  <c r="R3348" i="1"/>
  <c r="S3347" i="1"/>
  <c r="R3347" i="1"/>
  <c r="S3346" i="1"/>
  <c r="R3346" i="1"/>
  <c r="S3345" i="1"/>
  <c r="R3345" i="1"/>
  <c r="S3344" i="1"/>
  <c r="R3344" i="1"/>
  <c r="S3343" i="1"/>
  <c r="R3343" i="1"/>
  <c r="S3342" i="1"/>
  <c r="R3342" i="1"/>
  <c r="S3341" i="1"/>
  <c r="R3341" i="1"/>
  <c r="S3340" i="1"/>
  <c r="R3340" i="1"/>
  <c r="S3339" i="1"/>
  <c r="R3339" i="1"/>
  <c r="S3338" i="1"/>
  <c r="R3338" i="1"/>
  <c r="S3337" i="1"/>
  <c r="R3337" i="1"/>
  <c r="S3336" i="1"/>
  <c r="R3336" i="1"/>
  <c r="S3335" i="1"/>
  <c r="R3335" i="1"/>
  <c r="S3334" i="1"/>
  <c r="R3334" i="1"/>
  <c r="S3333" i="1"/>
  <c r="R3333" i="1"/>
  <c r="S3332" i="1"/>
  <c r="R3332" i="1"/>
  <c r="S3331" i="1"/>
  <c r="R3331" i="1"/>
  <c r="S3330" i="1"/>
  <c r="R3330" i="1"/>
  <c r="S3329" i="1"/>
  <c r="R3329" i="1"/>
  <c r="S3328" i="1"/>
  <c r="R3328" i="1"/>
  <c r="S3327" i="1"/>
  <c r="R3327" i="1"/>
  <c r="S3326" i="1"/>
  <c r="R3326" i="1"/>
  <c r="S3325" i="1"/>
  <c r="R3325" i="1"/>
  <c r="L3325" i="1"/>
  <c r="S3324" i="1"/>
  <c r="R3324" i="1"/>
  <c r="L3324" i="1"/>
  <c r="S3323" i="1"/>
  <c r="R3323" i="1"/>
  <c r="L3323" i="1"/>
  <c r="S3322" i="1"/>
  <c r="R3322" i="1"/>
  <c r="S3321" i="1"/>
  <c r="R3321" i="1"/>
  <c r="S3320" i="1"/>
  <c r="R3320" i="1"/>
  <c r="S3319" i="1"/>
  <c r="R3319" i="1"/>
  <c r="S3318" i="1"/>
  <c r="R3318" i="1"/>
  <c r="L3318" i="1"/>
  <c r="S3317" i="1"/>
  <c r="R3317" i="1"/>
  <c r="L3317" i="1"/>
  <c r="S3316" i="1"/>
  <c r="R3316" i="1"/>
  <c r="L3316" i="1"/>
  <c r="S3315" i="1"/>
  <c r="R3315" i="1"/>
  <c r="L3315" i="1"/>
  <c r="S3314" i="1"/>
  <c r="R3314" i="1"/>
  <c r="S3313" i="1"/>
  <c r="R3313" i="1"/>
  <c r="S3312" i="1"/>
  <c r="R3312" i="1"/>
  <c r="S3311" i="1"/>
  <c r="R3311" i="1"/>
  <c r="S3310" i="1"/>
  <c r="R3310" i="1"/>
  <c r="S3309" i="1"/>
  <c r="R3309" i="1"/>
  <c r="S3308" i="1"/>
  <c r="R3308" i="1"/>
  <c r="S3307" i="1"/>
  <c r="R3307" i="1"/>
  <c r="S3306" i="1"/>
  <c r="R3306" i="1"/>
  <c r="S3305" i="1"/>
  <c r="R3305" i="1"/>
  <c r="S3304" i="1"/>
  <c r="R3304" i="1"/>
  <c r="S3303" i="1"/>
  <c r="R3303" i="1"/>
  <c r="S3302" i="1"/>
  <c r="R3302" i="1"/>
  <c r="S3301" i="1"/>
  <c r="R3301" i="1"/>
  <c r="S3300" i="1"/>
  <c r="R3300" i="1"/>
  <c r="S3299" i="1"/>
  <c r="R3299" i="1"/>
  <c r="S3298" i="1"/>
  <c r="R3298" i="1"/>
  <c r="S3297" i="1"/>
  <c r="R3297" i="1"/>
  <c r="S3296" i="1"/>
  <c r="R3296" i="1"/>
  <c r="S3295" i="1"/>
  <c r="R3295" i="1"/>
  <c r="S3294" i="1"/>
  <c r="R3294" i="1"/>
  <c r="S3293" i="1"/>
  <c r="R3293" i="1"/>
  <c r="S3292" i="1"/>
  <c r="R3292" i="1"/>
  <c r="S3291" i="1"/>
  <c r="R3291" i="1"/>
  <c r="S3290" i="1"/>
  <c r="R3290" i="1"/>
  <c r="S3289" i="1"/>
  <c r="R3289" i="1"/>
  <c r="S3288" i="1"/>
  <c r="R3288" i="1"/>
  <c r="S3287" i="1"/>
  <c r="R3287" i="1"/>
  <c r="S3286" i="1"/>
  <c r="R3286" i="1"/>
  <c r="S3285" i="1"/>
  <c r="R3285" i="1"/>
  <c r="S3284" i="1"/>
  <c r="R3284" i="1"/>
  <c r="S3283" i="1"/>
  <c r="R3283" i="1"/>
  <c r="S3282" i="1"/>
  <c r="R3282" i="1"/>
  <c r="S3281" i="1"/>
  <c r="R3281" i="1"/>
  <c r="S3280" i="1"/>
  <c r="R3280" i="1"/>
  <c r="S3279" i="1"/>
  <c r="R3279" i="1"/>
  <c r="S3278" i="1"/>
  <c r="R3278" i="1"/>
  <c r="S3277" i="1"/>
  <c r="R3277" i="1"/>
  <c r="S3276" i="1"/>
  <c r="R3276" i="1"/>
  <c r="S3275" i="1"/>
  <c r="R3275" i="1"/>
  <c r="S3274" i="1"/>
  <c r="R3274" i="1"/>
  <c r="S3273" i="1"/>
  <c r="R3273" i="1"/>
  <c r="S3272" i="1"/>
  <c r="R3272" i="1"/>
  <c r="S3271" i="1"/>
  <c r="R3271" i="1"/>
  <c r="S3270" i="1"/>
  <c r="R3270" i="1"/>
  <c r="S3269" i="1"/>
  <c r="R3269" i="1"/>
  <c r="S3268" i="1"/>
  <c r="R3268" i="1"/>
  <c r="S3267" i="1"/>
  <c r="R3267" i="1"/>
  <c r="S3266" i="1"/>
  <c r="R3266" i="1"/>
  <c r="S3265" i="1"/>
  <c r="R3265" i="1"/>
  <c r="S3264" i="1"/>
  <c r="R3264" i="1"/>
  <c r="S3263" i="1"/>
  <c r="R3263" i="1"/>
  <c r="S3262" i="1"/>
  <c r="R3262" i="1"/>
  <c r="S3261" i="1"/>
  <c r="R3261" i="1"/>
  <c r="S3260" i="1"/>
  <c r="R3260" i="1"/>
  <c r="S3259" i="1"/>
  <c r="R3259" i="1"/>
  <c r="S3258" i="1"/>
  <c r="R3258" i="1"/>
  <c r="S3257" i="1"/>
  <c r="R3257" i="1"/>
  <c r="S3256" i="1"/>
  <c r="R3256" i="1"/>
  <c r="S3255" i="1"/>
  <c r="R3255" i="1"/>
  <c r="S3254" i="1"/>
  <c r="R3254" i="1"/>
  <c r="S3253" i="1"/>
  <c r="R3253" i="1"/>
  <c r="S3252" i="1"/>
  <c r="R3252" i="1"/>
  <c r="S3251" i="1"/>
  <c r="R3251" i="1"/>
  <c r="S3250" i="1"/>
  <c r="R3250" i="1"/>
  <c r="S3249" i="1"/>
  <c r="R3249" i="1"/>
  <c r="S3248" i="1"/>
  <c r="R3248" i="1"/>
  <c r="S3247" i="1"/>
  <c r="R3247" i="1"/>
  <c r="S3246" i="1"/>
  <c r="R3246" i="1"/>
  <c r="S3245" i="1"/>
  <c r="R3245" i="1"/>
  <c r="S3244" i="1"/>
  <c r="R3244" i="1"/>
  <c r="S3243" i="1"/>
  <c r="R3243" i="1"/>
  <c r="S3242" i="1"/>
  <c r="R3242" i="1"/>
  <c r="S3241" i="1"/>
  <c r="R3241" i="1"/>
  <c r="S3240" i="1"/>
  <c r="R3240" i="1"/>
  <c r="S3239" i="1"/>
  <c r="R3239" i="1"/>
  <c r="S3238" i="1"/>
  <c r="R3238" i="1"/>
  <c r="S3237" i="1"/>
  <c r="R3237" i="1"/>
  <c r="S3236" i="1"/>
  <c r="R3236" i="1"/>
  <c r="S3235" i="1"/>
  <c r="R3235" i="1"/>
  <c r="S3234" i="1"/>
  <c r="R3234" i="1"/>
  <c r="S3233" i="1"/>
  <c r="R3233" i="1"/>
  <c r="S3232" i="1"/>
  <c r="R3232" i="1"/>
  <c r="S3231" i="1"/>
  <c r="R3231" i="1"/>
  <c r="S3230" i="1"/>
  <c r="R3230" i="1"/>
  <c r="S3229" i="1"/>
  <c r="R3229" i="1"/>
  <c r="S3228" i="1"/>
  <c r="R3228" i="1"/>
  <c r="L3228" i="1"/>
  <c r="S3227" i="1"/>
  <c r="R3227" i="1"/>
  <c r="L3227" i="1"/>
  <c r="S3226" i="1"/>
  <c r="R3226" i="1"/>
  <c r="S3225" i="1"/>
  <c r="R3225" i="1"/>
  <c r="S3224" i="1"/>
  <c r="R3224" i="1"/>
  <c r="S3223" i="1"/>
  <c r="R3223" i="1"/>
  <c r="S3222" i="1"/>
  <c r="R3222" i="1"/>
  <c r="S3221" i="1"/>
  <c r="R3221" i="1"/>
  <c r="S3220" i="1"/>
  <c r="R3220" i="1"/>
  <c r="S3219" i="1"/>
  <c r="R3219" i="1"/>
  <c r="S3218" i="1"/>
  <c r="R3218" i="1"/>
  <c r="S3217" i="1"/>
  <c r="R3217" i="1"/>
  <c r="S3216" i="1"/>
  <c r="R3216" i="1"/>
  <c r="S3215" i="1"/>
  <c r="R3215" i="1"/>
  <c r="S3214" i="1"/>
  <c r="R3214" i="1"/>
  <c r="S3213" i="1"/>
  <c r="R3213" i="1"/>
  <c r="S3212" i="1"/>
  <c r="R3212" i="1"/>
  <c r="S3211" i="1"/>
  <c r="R3211" i="1"/>
  <c r="S3210" i="1"/>
  <c r="R3210" i="1"/>
  <c r="S3209" i="1"/>
  <c r="R3209" i="1"/>
  <c r="S3208" i="1"/>
  <c r="R3208" i="1"/>
  <c r="S3207" i="1"/>
  <c r="R3207" i="1"/>
  <c r="S3206" i="1"/>
  <c r="R3206" i="1"/>
  <c r="S3205" i="1"/>
  <c r="R3205" i="1"/>
  <c r="S3204" i="1"/>
  <c r="R3204" i="1"/>
  <c r="S3203" i="1"/>
  <c r="R3203" i="1"/>
  <c r="S3202" i="1"/>
  <c r="R3202" i="1"/>
  <c r="S3201" i="1"/>
  <c r="R3201" i="1"/>
  <c r="S3200" i="1"/>
  <c r="R3200" i="1"/>
  <c r="S3199" i="1"/>
  <c r="R3199" i="1"/>
  <c r="S3198" i="1"/>
  <c r="R3198" i="1"/>
  <c r="S3197" i="1"/>
  <c r="R3197" i="1"/>
  <c r="S3196" i="1"/>
  <c r="R3196" i="1"/>
  <c r="S3195" i="1"/>
  <c r="R3195" i="1"/>
  <c r="S3194" i="1"/>
  <c r="R3194" i="1"/>
  <c r="S3193" i="1"/>
  <c r="R3193" i="1"/>
  <c r="S3192" i="1"/>
  <c r="R3192" i="1"/>
  <c r="S3191" i="1"/>
  <c r="R3191" i="1"/>
  <c r="S3190" i="1"/>
  <c r="R3190" i="1"/>
  <c r="S3189" i="1"/>
  <c r="R3189" i="1"/>
  <c r="S3188" i="1"/>
  <c r="R3188" i="1"/>
  <c r="S3187" i="1"/>
  <c r="R3187" i="1"/>
  <c r="S3186" i="1"/>
  <c r="R3186" i="1"/>
  <c r="S3185" i="1"/>
  <c r="R3185" i="1"/>
  <c r="S3184" i="1"/>
  <c r="R3184" i="1"/>
  <c r="S3183" i="1"/>
  <c r="R3183" i="1"/>
  <c r="S3182" i="1"/>
  <c r="R3182" i="1"/>
  <c r="S3181" i="1"/>
  <c r="R3181" i="1"/>
  <c r="S3180" i="1"/>
  <c r="R3180" i="1"/>
  <c r="S3179" i="1"/>
  <c r="R3179" i="1"/>
  <c r="S3178" i="1"/>
  <c r="R3178" i="1"/>
  <c r="S3177" i="1"/>
  <c r="R3177" i="1"/>
  <c r="S3176" i="1"/>
  <c r="R3176" i="1"/>
  <c r="S3175" i="1"/>
  <c r="R3175" i="1"/>
  <c r="S3174" i="1"/>
  <c r="R3174" i="1"/>
  <c r="S3173" i="1"/>
  <c r="R3173" i="1"/>
  <c r="S3172" i="1"/>
  <c r="R3172" i="1"/>
  <c r="S3171" i="1"/>
  <c r="R3171" i="1"/>
  <c r="S3170" i="1"/>
  <c r="R3170" i="1"/>
  <c r="S3169" i="1"/>
  <c r="R3169" i="1"/>
  <c r="S3168" i="1"/>
  <c r="R3168" i="1"/>
  <c r="L3168" i="1"/>
  <c r="S3167" i="1"/>
  <c r="R3167" i="1"/>
  <c r="S3166" i="1"/>
  <c r="R3166" i="1"/>
  <c r="S3165" i="1"/>
  <c r="R3165" i="1"/>
  <c r="S3164" i="1"/>
  <c r="R3164" i="1"/>
  <c r="S3163" i="1"/>
  <c r="R3163" i="1"/>
  <c r="S3162" i="1"/>
  <c r="R3162" i="1"/>
  <c r="S3161" i="1"/>
  <c r="R3161" i="1"/>
  <c r="S3160" i="1"/>
  <c r="R3160" i="1"/>
  <c r="S3159" i="1"/>
  <c r="R3159" i="1"/>
  <c r="S3158" i="1"/>
  <c r="R3158" i="1"/>
  <c r="S3157" i="1"/>
  <c r="R3157" i="1"/>
  <c r="S3156" i="1"/>
  <c r="R3156" i="1"/>
  <c r="S3155" i="1"/>
  <c r="R3155" i="1"/>
  <c r="S3154" i="1"/>
  <c r="R3154" i="1"/>
  <c r="S3153" i="1"/>
  <c r="R3153" i="1"/>
  <c r="S3152" i="1"/>
  <c r="R3152" i="1"/>
  <c r="S3151" i="1"/>
  <c r="R3151" i="1"/>
  <c r="S3150" i="1"/>
  <c r="R3150" i="1"/>
  <c r="S3149" i="1"/>
  <c r="R3149" i="1"/>
  <c r="S3148" i="1"/>
  <c r="R3148" i="1"/>
  <c r="S3147" i="1"/>
  <c r="R3147" i="1"/>
  <c r="S3146" i="1"/>
  <c r="R3146" i="1"/>
  <c r="S3145" i="1"/>
  <c r="R3145" i="1"/>
  <c r="S3144" i="1"/>
  <c r="R3144" i="1"/>
  <c r="S3143" i="1"/>
  <c r="R3143" i="1"/>
  <c r="S3142" i="1"/>
  <c r="R3142" i="1"/>
  <c r="S3141" i="1"/>
  <c r="R3141" i="1"/>
  <c r="S3140" i="1"/>
  <c r="R3140" i="1"/>
  <c r="S3139" i="1"/>
  <c r="R3139" i="1"/>
  <c r="S3138" i="1"/>
  <c r="R3138" i="1"/>
  <c r="S3137" i="1"/>
  <c r="R3137" i="1"/>
  <c r="S3136" i="1"/>
  <c r="R3136" i="1"/>
  <c r="S3135" i="1"/>
  <c r="R3135" i="1"/>
  <c r="S3134" i="1"/>
  <c r="R3134" i="1"/>
  <c r="S3133" i="1"/>
  <c r="R3133" i="1"/>
  <c r="S3132" i="1"/>
  <c r="R3132" i="1"/>
  <c r="S3131" i="1"/>
  <c r="R3131" i="1"/>
  <c r="S3130" i="1"/>
  <c r="R3130" i="1"/>
  <c r="S3129" i="1"/>
  <c r="R3129" i="1"/>
  <c r="S3128" i="1"/>
  <c r="R3128" i="1"/>
  <c r="S3127" i="1"/>
  <c r="R3127" i="1"/>
  <c r="S3126" i="1"/>
  <c r="R3126" i="1"/>
  <c r="S3125" i="1"/>
  <c r="R3125" i="1"/>
  <c r="S3124" i="1"/>
  <c r="R3124" i="1"/>
  <c r="S3123" i="1"/>
  <c r="R3123" i="1"/>
  <c r="S3122" i="1"/>
  <c r="R3122" i="1"/>
  <c r="S3121" i="1"/>
  <c r="R3121" i="1"/>
  <c r="S3120" i="1"/>
  <c r="R3120" i="1"/>
  <c r="S3119" i="1"/>
  <c r="R3119" i="1"/>
  <c r="S3118" i="1"/>
  <c r="R3118" i="1"/>
  <c r="S3117" i="1"/>
  <c r="R3117" i="1"/>
  <c r="S3116" i="1"/>
  <c r="R3116" i="1"/>
  <c r="S3115" i="1"/>
  <c r="R3115" i="1"/>
  <c r="S3114" i="1"/>
  <c r="R3114" i="1"/>
  <c r="S3113" i="1"/>
  <c r="R3113" i="1"/>
  <c r="S3112" i="1"/>
  <c r="R3112" i="1"/>
  <c r="S3111" i="1"/>
  <c r="R3111" i="1"/>
  <c r="S3110" i="1"/>
  <c r="R3110" i="1"/>
  <c r="S3109" i="1"/>
  <c r="R3109" i="1"/>
  <c r="S3108" i="1"/>
  <c r="R3108" i="1"/>
  <c r="S3107" i="1"/>
  <c r="R3107" i="1"/>
  <c r="S3106" i="1"/>
  <c r="R3106" i="1"/>
  <c r="L3106" i="1"/>
  <c r="S3105" i="1"/>
  <c r="R3105" i="1"/>
  <c r="S3104" i="1"/>
  <c r="R3104" i="1"/>
  <c r="S3103" i="1"/>
  <c r="R3103" i="1"/>
  <c r="S3102" i="1"/>
  <c r="R3102" i="1"/>
  <c r="S3101" i="1"/>
  <c r="R3101" i="1"/>
  <c r="S3100" i="1"/>
  <c r="R3100" i="1"/>
  <c r="S3099" i="1"/>
  <c r="R3099" i="1"/>
  <c r="L3099" i="1"/>
  <c r="S3098" i="1"/>
  <c r="R3098" i="1"/>
  <c r="L3098" i="1"/>
  <c r="S3097" i="1"/>
  <c r="R3097" i="1"/>
  <c r="S3096" i="1"/>
  <c r="R3096" i="1"/>
  <c r="S3095" i="1"/>
  <c r="R3095" i="1"/>
  <c r="S3094" i="1"/>
  <c r="R3094" i="1"/>
  <c r="S3093" i="1"/>
  <c r="R3093" i="1"/>
  <c r="S3092" i="1"/>
  <c r="R3092" i="1"/>
  <c r="S3091" i="1"/>
  <c r="R3091" i="1"/>
  <c r="S3090" i="1"/>
  <c r="R3090" i="1"/>
  <c r="S3089" i="1"/>
  <c r="R3089" i="1"/>
  <c r="S3088" i="1"/>
  <c r="R3088" i="1"/>
  <c r="S3087" i="1"/>
  <c r="R3087" i="1"/>
  <c r="S3086" i="1"/>
  <c r="R3086" i="1"/>
  <c r="S3085" i="1"/>
  <c r="R3085" i="1"/>
  <c r="S3084" i="1"/>
  <c r="R3084" i="1"/>
  <c r="S3083" i="1"/>
  <c r="R3083" i="1"/>
  <c r="S3082" i="1"/>
  <c r="R3082" i="1"/>
  <c r="S3081" i="1"/>
  <c r="R3081" i="1"/>
  <c r="S3080" i="1"/>
  <c r="R3080" i="1"/>
  <c r="S3079" i="1"/>
  <c r="R3079" i="1"/>
  <c r="S3078" i="1"/>
  <c r="R3078" i="1"/>
  <c r="S3077" i="1"/>
  <c r="R3077" i="1"/>
  <c r="S3076" i="1"/>
  <c r="R3076" i="1"/>
  <c r="S3075" i="1"/>
  <c r="R3075" i="1"/>
  <c r="S3074" i="1"/>
  <c r="R3074" i="1"/>
  <c r="S3073" i="1"/>
  <c r="R3073" i="1"/>
  <c r="S3072" i="1"/>
  <c r="R3072" i="1"/>
  <c r="S3071" i="1"/>
  <c r="R3071" i="1"/>
  <c r="S3070" i="1"/>
  <c r="R3070" i="1"/>
  <c r="S3069" i="1"/>
  <c r="R3069" i="1"/>
  <c r="S3068" i="1"/>
  <c r="R3068" i="1"/>
  <c r="S3067" i="1"/>
  <c r="R3067" i="1"/>
  <c r="S3066" i="1"/>
  <c r="R3066" i="1"/>
  <c r="S3065" i="1"/>
  <c r="R3065" i="1"/>
  <c r="S3064" i="1"/>
  <c r="R3064" i="1"/>
  <c r="S3063" i="1"/>
  <c r="R3063" i="1"/>
  <c r="L3063" i="1"/>
  <c r="S3062" i="1"/>
  <c r="R3062" i="1"/>
  <c r="L3062" i="1"/>
  <c r="S3061" i="1"/>
  <c r="R3061" i="1"/>
  <c r="S3060" i="1"/>
  <c r="R3060" i="1"/>
  <c r="S3059" i="1"/>
  <c r="R3059" i="1"/>
  <c r="S3058" i="1"/>
  <c r="R3058" i="1"/>
  <c r="S3057" i="1"/>
  <c r="R3057" i="1"/>
  <c r="S3056" i="1"/>
  <c r="R3056" i="1"/>
  <c r="S3055" i="1"/>
  <c r="R3055" i="1"/>
  <c r="S3054" i="1"/>
  <c r="R3054" i="1"/>
  <c r="S3053" i="1"/>
  <c r="R3053" i="1"/>
  <c r="S3052" i="1"/>
  <c r="R3052" i="1"/>
  <c r="S3051" i="1"/>
  <c r="R3051" i="1"/>
  <c r="S3050" i="1"/>
  <c r="R3050" i="1"/>
  <c r="S3049" i="1"/>
  <c r="R3049" i="1"/>
  <c r="S3048" i="1"/>
  <c r="R3048" i="1"/>
  <c r="S3047" i="1"/>
  <c r="R3047" i="1"/>
  <c r="S3046" i="1"/>
  <c r="R3046" i="1"/>
  <c r="S3045" i="1"/>
  <c r="R3045" i="1"/>
  <c r="S3044" i="1"/>
  <c r="R3044" i="1"/>
  <c r="S3043" i="1"/>
  <c r="R3043" i="1"/>
  <c r="S3042" i="1"/>
  <c r="R3042" i="1"/>
  <c r="S3041" i="1"/>
  <c r="R3041" i="1"/>
  <c r="S3040" i="1"/>
  <c r="R3040" i="1"/>
  <c r="S3039" i="1"/>
  <c r="R3039" i="1"/>
  <c r="S3038" i="1"/>
  <c r="R3038" i="1"/>
  <c r="S3037" i="1"/>
  <c r="R3037" i="1"/>
  <c r="S3036" i="1"/>
  <c r="R3036" i="1"/>
  <c r="S3035" i="1"/>
  <c r="R3035" i="1"/>
  <c r="S3034" i="1"/>
  <c r="R3034" i="1"/>
  <c r="S3033" i="1"/>
  <c r="R3033" i="1"/>
  <c r="S3032" i="1"/>
  <c r="R3032" i="1"/>
  <c r="S3031" i="1"/>
  <c r="R3031" i="1"/>
  <c r="S3030" i="1"/>
  <c r="R3030" i="1"/>
  <c r="L3030" i="1"/>
  <c r="S3029" i="1"/>
  <c r="R3029" i="1"/>
  <c r="S3028" i="1"/>
  <c r="R3028" i="1"/>
  <c r="S3027" i="1"/>
  <c r="R3027" i="1"/>
  <c r="S3026" i="1"/>
  <c r="R3026" i="1"/>
  <c r="S3025" i="1"/>
  <c r="R3025" i="1"/>
  <c r="S3024" i="1"/>
  <c r="R3024" i="1"/>
  <c r="S3023" i="1"/>
  <c r="R3023" i="1"/>
  <c r="S3022" i="1"/>
  <c r="R3022" i="1"/>
  <c r="S3021" i="1"/>
  <c r="R3021" i="1"/>
  <c r="S3020" i="1"/>
  <c r="R3020" i="1"/>
  <c r="S3019" i="1"/>
  <c r="R3019" i="1"/>
  <c r="L3019" i="1"/>
  <c r="S3018" i="1"/>
  <c r="R3018" i="1"/>
  <c r="L3018" i="1"/>
  <c r="S3017" i="1"/>
  <c r="R3017" i="1"/>
  <c r="L3017" i="1"/>
  <c r="S3016" i="1"/>
  <c r="R3016" i="1"/>
  <c r="L3016" i="1"/>
  <c r="S3015" i="1"/>
  <c r="R3015" i="1"/>
  <c r="S3014" i="1"/>
  <c r="R3014" i="1"/>
  <c r="S3013" i="1"/>
  <c r="R3013" i="1"/>
  <c r="S3012" i="1"/>
  <c r="R3012" i="1"/>
  <c r="S3011" i="1"/>
  <c r="R3011" i="1"/>
  <c r="S3010" i="1"/>
  <c r="R3010" i="1"/>
  <c r="S3009" i="1"/>
  <c r="R3009" i="1"/>
  <c r="S3008" i="1"/>
  <c r="R3008" i="1"/>
  <c r="S3007" i="1"/>
  <c r="R3007" i="1"/>
  <c r="S3006" i="1"/>
  <c r="R3006" i="1"/>
  <c r="S3005" i="1"/>
  <c r="R3005" i="1"/>
  <c r="S3004" i="1"/>
  <c r="R3004" i="1"/>
  <c r="S3003" i="1"/>
  <c r="R3003" i="1"/>
  <c r="S3002" i="1"/>
  <c r="R3002" i="1"/>
  <c r="S3001" i="1"/>
  <c r="R3001" i="1"/>
  <c r="S3000" i="1"/>
  <c r="R3000" i="1"/>
  <c r="S2999" i="1"/>
  <c r="R2999" i="1"/>
  <c r="S2998" i="1"/>
  <c r="R2998" i="1"/>
  <c r="S2997" i="1"/>
  <c r="R2997" i="1"/>
  <c r="S2996" i="1"/>
  <c r="R2996" i="1"/>
  <c r="S2995" i="1"/>
  <c r="R2995" i="1"/>
  <c r="S2994" i="1"/>
  <c r="R2994" i="1"/>
  <c r="S2993" i="1"/>
  <c r="R2993" i="1"/>
  <c r="S2992" i="1"/>
  <c r="R2992" i="1"/>
  <c r="S2991" i="1"/>
  <c r="R2991" i="1"/>
  <c r="S2990" i="1"/>
  <c r="R2990" i="1"/>
  <c r="S2989" i="1"/>
  <c r="R2989" i="1"/>
  <c r="S2988" i="1"/>
  <c r="R2988" i="1"/>
  <c r="S2987" i="1"/>
  <c r="R2987" i="1"/>
  <c r="S2986" i="1"/>
  <c r="R2986" i="1"/>
  <c r="S2985" i="1"/>
  <c r="R2985" i="1"/>
  <c r="S2984" i="1"/>
  <c r="R2984" i="1"/>
  <c r="S2983" i="1"/>
  <c r="R2983" i="1"/>
  <c r="S2982" i="1"/>
  <c r="R2982" i="1"/>
  <c r="S2981" i="1"/>
  <c r="R2981" i="1"/>
  <c r="S2980" i="1"/>
  <c r="R2980" i="1"/>
  <c r="S2979" i="1"/>
  <c r="R2979" i="1"/>
  <c r="S2978" i="1"/>
  <c r="R2978" i="1"/>
  <c r="S2977" i="1"/>
  <c r="R2977" i="1"/>
  <c r="S2976" i="1"/>
  <c r="R2976" i="1"/>
  <c r="S2975" i="1"/>
  <c r="R2975" i="1"/>
  <c r="S2974" i="1"/>
  <c r="R2974" i="1"/>
  <c r="S2973" i="1"/>
  <c r="R2973" i="1"/>
  <c r="S2972" i="1"/>
  <c r="R2972" i="1"/>
  <c r="S2971" i="1"/>
  <c r="R2971" i="1"/>
  <c r="S2970" i="1"/>
  <c r="R2970" i="1"/>
  <c r="S2969" i="1"/>
  <c r="R2969" i="1"/>
  <c r="S2968" i="1"/>
  <c r="R2968" i="1"/>
  <c r="S2967" i="1"/>
  <c r="R2967" i="1"/>
  <c r="S2966" i="1"/>
  <c r="R2966" i="1"/>
  <c r="S2965" i="1"/>
  <c r="R2965" i="1"/>
  <c r="S2964" i="1"/>
  <c r="R2964" i="1"/>
  <c r="S2963" i="1"/>
  <c r="R2963" i="1"/>
  <c r="S2962" i="1"/>
  <c r="R2962" i="1"/>
  <c r="S2961" i="1"/>
  <c r="R2961" i="1"/>
  <c r="S2960" i="1"/>
  <c r="R2960" i="1"/>
  <c r="S2959" i="1"/>
  <c r="R2959" i="1"/>
  <c r="S2958" i="1"/>
  <c r="R2958" i="1"/>
  <c r="S2957" i="1"/>
  <c r="R2957" i="1"/>
  <c r="S2956" i="1"/>
  <c r="R2956" i="1"/>
  <c r="S2955" i="1"/>
  <c r="R2955" i="1"/>
  <c r="S2954" i="1"/>
  <c r="R2954" i="1"/>
  <c r="S2953" i="1"/>
  <c r="R2953" i="1"/>
  <c r="L2953" i="1"/>
  <c r="S2952" i="1"/>
  <c r="R2952" i="1"/>
  <c r="S2951" i="1"/>
  <c r="R2951" i="1"/>
  <c r="S2950" i="1"/>
  <c r="R2950" i="1"/>
  <c r="S2949" i="1"/>
  <c r="R2949" i="1"/>
  <c r="S2948" i="1"/>
  <c r="R2948" i="1"/>
  <c r="S2947" i="1"/>
  <c r="R2947" i="1"/>
  <c r="S2946" i="1"/>
  <c r="R2946" i="1"/>
  <c r="S2945" i="1"/>
  <c r="R2945" i="1"/>
  <c r="S2944" i="1"/>
  <c r="R2944" i="1"/>
  <c r="S2943" i="1"/>
  <c r="R2943" i="1"/>
  <c r="S2942" i="1"/>
  <c r="R2942" i="1"/>
  <c r="S2941" i="1"/>
  <c r="R2941" i="1"/>
  <c r="S2940" i="1"/>
  <c r="R2940" i="1"/>
  <c r="S2939" i="1"/>
  <c r="R2939" i="1"/>
  <c r="L2939" i="1"/>
  <c r="S2938" i="1"/>
  <c r="R2938" i="1"/>
  <c r="L2938" i="1"/>
  <c r="S2937" i="1"/>
  <c r="R2937" i="1"/>
  <c r="L2937" i="1"/>
  <c r="S2936" i="1"/>
  <c r="R2936" i="1"/>
  <c r="S2935" i="1"/>
  <c r="R2935" i="1"/>
  <c r="S2934" i="1"/>
  <c r="R2934" i="1"/>
  <c r="S2933" i="1"/>
  <c r="R2933" i="1"/>
  <c r="S2932" i="1"/>
  <c r="R2932" i="1"/>
  <c r="S2931" i="1"/>
  <c r="R2931" i="1"/>
  <c r="S2930" i="1"/>
  <c r="R2930" i="1"/>
  <c r="S2929" i="1"/>
  <c r="R2929" i="1"/>
  <c r="S2928" i="1"/>
  <c r="R2928" i="1"/>
  <c r="S2927" i="1"/>
  <c r="R2927" i="1"/>
  <c r="S2926" i="1"/>
  <c r="R2926" i="1"/>
  <c r="S2925" i="1"/>
  <c r="R2925" i="1"/>
  <c r="L2925" i="1"/>
  <c r="S2924" i="1"/>
  <c r="R2924" i="1"/>
  <c r="S2923" i="1"/>
  <c r="R2923" i="1"/>
  <c r="S2922" i="1"/>
  <c r="R2922" i="1"/>
  <c r="L2922" i="1"/>
  <c r="S2921" i="1"/>
  <c r="R2921" i="1"/>
  <c r="L2921" i="1"/>
  <c r="S2920" i="1"/>
  <c r="R2920" i="1"/>
  <c r="L2920" i="1"/>
  <c r="S2919" i="1"/>
  <c r="R2919" i="1"/>
  <c r="L2919" i="1"/>
  <c r="S2918" i="1"/>
  <c r="R2918" i="1"/>
  <c r="S2917" i="1"/>
  <c r="R2917" i="1"/>
  <c r="S2916" i="1"/>
  <c r="R2916" i="1"/>
  <c r="S2915" i="1"/>
  <c r="R2915" i="1"/>
  <c r="S2914" i="1"/>
  <c r="R2914" i="1"/>
  <c r="L2914" i="1"/>
  <c r="S2913" i="1"/>
  <c r="R2913" i="1"/>
  <c r="S2912" i="1"/>
  <c r="R2912" i="1"/>
  <c r="L2912" i="1"/>
  <c r="S2911" i="1"/>
  <c r="R2911" i="1"/>
  <c r="S2910" i="1"/>
  <c r="R2910" i="1"/>
  <c r="S2909" i="1"/>
  <c r="R2909" i="1"/>
  <c r="S2908" i="1"/>
  <c r="R2908" i="1"/>
  <c r="L2908" i="1"/>
  <c r="S2907" i="1"/>
  <c r="R2907" i="1"/>
  <c r="L2907" i="1"/>
  <c r="S2906" i="1"/>
  <c r="R2906" i="1"/>
  <c r="S2905" i="1"/>
  <c r="R2905" i="1"/>
  <c r="S2904" i="1"/>
  <c r="R2904" i="1"/>
  <c r="S2903" i="1"/>
  <c r="R2903" i="1"/>
  <c r="S2902" i="1"/>
  <c r="R2902" i="1"/>
  <c r="S2901" i="1"/>
  <c r="R2901" i="1"/>
  <c r="S2900" i="1"/>
  <c r="R2900" i="1"/>
  <c r="S2899" i="1"/>
  <c r="R2899" i="1"/>
  <c r="S2898" i="1"/>
  <c r="R2898" i="1"/>
  <c r="S2897" i="1"/>
  <c r="R2897" i="1"/>
  <c r="S2896" i="1"/>
  <c r="R2896" i="1"/>
  <c r="S2895" i="1"/>
  <c r="R2895" i="1"/>
  <c r="S2894" i="1"/>
  <c r="R2894" i="1"/>
  <c r="S2893" i="1"/>
  <c r="R2893" i="1"/>
  <c r="S2892" i="1"/>
  <c r="R2892" i="1"/>
  <c r="S2891" i="1"/>
  <c r="R2891" i="1"/>
  <c r="S2890" i="1"/>
  <c r="R2890" i="1"/>
  <c r="S2889" i="1"/>
  <c r="R2889" i="1"/>
  <c r="S2888" i="1"/>
  <c r="R2888" i="1"/>
  <c r="S2887" i="1"/>
  <c r="R2887" i="1"/>
  <c r="L2887" i="1"/>
  <c r="S2886" i="1"/>
  <c r="R2886" i="1"/>
  <c r="L2886" i="1"/>
  <c r="S2885" i="1"/>
  <c r="R2885" i="1"/>
  <c r="L2885" i="1"/>
  <c r="S2884" i="1"/>
  <c r="R2884" i="1"/>
  <c r="L2884" i="1"/>
  <c r="S2883" i="1"/>
  <c r="R2883" i="1"/>
  <c r="L2883" i="1"/>
  <c r="S2882" i="1"/>
  <c r="R2882" i="1"/>
  <c r="L2882" i="1"/>
  <c r="S2881" i="1"/>
  <c r="R2881" i="1"/>
  <c r="L2881" i="1"/>
  <c r="S2880" i="1"/>
  <c r="R2880" i="1"/>
  <c r="L2880" i="1"/>
  <c r="S2879" i="1"/>
  <c r="R2879" i="1"/>
  <c r="L2879" i="1"/>
  <c r="S2878" i="1"/>
  <c r="R2878" i="1"/>
  <c r="L2878" i="1"/>
  <c r="S2877" i="1"/>
  <c r="R2877" i="1"/>
  <c r="L2877" i="1"/>
  <c r="S2876" i="1"/>
  <c r="R2876" i="1"/>
  <c r="L2876" i="1"/>
  <c r="S2875" i="1"/>
  <c r="R2875" i="1"/>
  <c r="L2875" i="1"/>
  <c r="S2874" i="1"/>
  <c r="R2874" i="1"/>
  <c r="S2873" i="1"/>
  <c r="R2873" i="1"/>
  <c r="S2872" i="1"/>
  <c r="R2872" i="1"/>
  <c r="S2871" i="1"/>
  <c r="R2871" i="1"/>
  <c r="S2870" i="1"/>
  <c r="R2870" i="1"/>
  <c r="S2869" i="1"/>
  <c r="R2869" i="1"/>
  <c r="M2869" i="1"/>
  <c r="S2868" i="1"/>
  <c r="R2868" i="1"/>
  <c r="S2867" i="1"/>
  <c r="R2867" i="1"/>
  <c r="S2866" i="1"/>
  <c r="R2866" i="1"/>
  <c r="S2865" i="1"/>
  <c r="R2865" i="1"/>
  <c r="S2864" i="1"/>
  <c r="R2864" i="1"/>
  <c r="S2863" i="1"/>
  <c r="R2863" i="1"/>
  <c r="S2862" i="1"/>
  <c r="R2862" i="1"/>
  <c r="S2861" i="1"/>
  <c r="R2861" i="1"/>
  <c r="S2860" i="1"/>
  <c r="R2860" i="1"/>
  <c r="S2859" i="1"/>
  <c r="R2859" i="1"/>
  <c r="S2858" i="1"/>
  <c r="R2858" i="1"/>
  <c r="S2857" i="1"/>
  <c r="R2857" i="1"/>
  <c r="S2856" i="1"/>
  <c r="R2856" i="1"/>
  <c r="S2855" i="1"/>
  <c r="R2855" i="1"/>
  <c r="S2854" i="1"/>
  <c r="R2854" i="1"/>
  <c r="S2853" i="1"/>
  <c r="R2853" i="1"/>
  <c r="S2852" i="1"/>
  <c r="R2852" i="1"/>
  <c r="S2851" i="1"/>
  <c r="R2851" i="1"/>
  <c r="L2851" i="1"/>
  <c r="S2850" i="1"/>
  <c r="R2850" i="1"/>
  <c r="S2849" i="1"/>
  <c r="R2849" i="1"/>
  <c r="S2848" i="1"/>
  <c r="R2848" i="1"/>
  <c r="S2847" i="1"/>
  <c r="R2847" i="1"/>
  <c r="S2846" i="1"/>
  <c r="R2846" i="1"/>
  <c r="S2845" i="1"/>
  <c r="R2845" i="1"/>
  <c r="S2844" i="1"/>
  <c r="R2844" i="1"/>
  <c r="S2843" i="1"/>
  <c r="R2843" i="1"/>
  <c r="S2842" i="1"/>
  <c r="R2842" i="1"/>
  <c r="S2841" i="1"/>
  <c r="R2841" i="1"/>
  <c r="S2840" i="1"/>
  <c r="R2840" i="1"/>
  <c r="L2840" i="1"/>
  <c r="S2839" i="1"/>
  <c r="R2839" i="1"/>
  <c r="L2839" i="1"/>
  <c r="S2838" i="1"/>
  <c r="R2838" i="1"/>
  <c r="L2838" i="1"/>
  <c r="S2837" i="1"/>
  <c r="R2837" i="1"/>
  <c r="L2837" i="1"/>
  <c r="S2836" i="1"/>
  <c r="R2836" i="1"/>
  <c r="L2836" i="1"/>
  <c r="S2835" i="1"/>
  <c r="R2835" i="1"/>
  <c r="L2835" i="1"/>
  <c r="S2834" i="1"/>
  <c r="R2834" i="1"/>
  <c r="L2834" i="1"/>
  <c r="S2833" i="1"/>
  <c r="R2833" i="1"/>
  <c r="L2833" i="1"/>
  <c r="S2832" i="1"/>
  <c r="R2832" i="1"/>
  <c r="L2832" i="1"/>
  <c r="S2831" i="1"/>
  <c r="R2831" i="1"/>
  <c r="L2831" i="1"/>
  <c r="S2830" i="1"/>
  <c r="R2830" i="1"/>
  <c r="L2830" i="1"/>
  <c r="S2829" i="1"/>
  <c r="R2829" i="1"/>
  <c r="L2829" i="1"/>
  <c r="S2828" i="1"/>
  <c r="R2828" i="1"/>
  <c r="S2827" i="1"/>
  <c r="R2827" i="1"/>
  <c r="S2826" i="1"/>
  <c r="R2826" i="1"/>
  <c r="S2825" i="1"/>
  <c r="R2825" i="1"/>
  <c r="S2824" i="1"/>
  <c r="R2824" i="1"/>
  <c r="S2823" i="1"/>
  <c r="R2823" i="1"/>
  <c r="S2822" i="1"/>
  <c r="R2822" i="1"/>
  <c r="S2821" i="1"/>
  <c r="R2821" i="1"/>
  <c r="S2820" i="1"/>
  <c r="R2820" i="1"/>
  <c r="S2819" i="1"/>
  <c r="R2819" i="1"/>
  <c r="S2818" i="1"/>
  <c r="R2818" i="1"/>
  <c r="S2817" i="1"/>
  <c r="R2817" i="1"/>
  <c r="S2816" i="1"/>
  <c r="R2816" i="1"/>
  <c r="S2815" i="1"/>
  <c r="R2815" i="1"/>
  <c r="S2814" i="1"/>
  <c r="R2814" i="1"/>
  <c r="S2813" i="1"/>
  <c r="R2813" i="1"/>
  <c r="L2813" i="1"/>
  <c r="S2812" i="1"/>
  <c r="R2812" i="1"/>
  <c r="S2811" i="1"/>
  <c r="R2811" i="1"/>
  <c r="L2811" i="1"/>
  <c r="S2810" i="1"/>
  <c r="R2810" i="1"/>
  <c r="L2810" i="1"/>
  <c r="S2809" i="1"/>
  <c r="R2809" i="1"/>
  <c r="L2809" i="1"/>
  <c r="S2808" i="1"/>
  <c r="R2808" i="1"/>
  <c r="L2808" i="1"/>
  <c r="S2807" i="1"/>
  <c r="R2807" i="1"/>
  <c r="L2807" i="1"/>
  <c r="S2806" i="1"/>
  <c r="R2806" i="1"/>
  <c r="L2806" i="1"/>
  <c r="S2805" i="1"/>
  <c r="R2805" i="1"/>
  <c r="L2805" i="1"/>
  <c r="S2804" i="1"/>
  <c r="R2804" i="1"/>
  <c r="S2803" i="1"/>
  <c r="R2803" i="1"/>
  <c r="S2802" i="1"/>
  <c r="R2802" i="1"/>
  <c r="S2801" i="1"/>
  <c r="R2801" i="1"/>
  <c r="S2800" i="1"/>
  <c r="R2800" i="1"/>
  <c r="S2799" i="1"/>
  <c r="R2799" i="1"/>
  <c r="S2798" i="1"/>
  <c r="R2798" i="1"/>
  <c r="S2797" i="1"/>
  <c r="R2797" i="1"/>
  <c r="S2796" i="1"/>
  <c r="R2796" i="1"/>
  <c r="S2795" i="1"/>
  <c r="R2795" i="1"/>
  <c r="S2794" i="1"/>
  <c r="R2794" i="1"/>
  <c r="S2793" i="1"/>
  <c r="R2793" i="1"/>
  <c r="S2792" i="1"/>
  <c r="R2792" i="1"/>
  <c r="L2792" i="1"/>
  <c r="S2791" i="1"/>
  <c r="R2791" i="1"/>
  <c r="S2790" i="1"/>
  <c r="R2790" i="1"/>
  <c r="S2789" i="1"/>
  <c r="R2789" i="1"/>
  <c r="L2789" i="1"/>
  <c r="S2788" i="1"/>
  <c r="R2788" i="1"/>
  <c r="L2788" i="1"/>
  <c r="S2787" i="1"/>
  <c r="R2787" i="1"/>
  <c r="L2787" i="1"/>
  <c r="S2786" i="1"/>
  <c r="R2786" i="1"/>
  <c r="L2786" i="1"/>
  <c r="S2785" i="1"/>
  <c r="R2785" i="1"/>
  <c r="L2785" i="1"/>
  <c r="S2784" i="1"/>
  <c r="R2784" i="1"/>
  <c r="S2783" i="1"/>
  <c r="R2783" i="1"/>
  <c r="L2783" i="1"/>
  <c r="S2782" i="1"/>
  <c r="R2782" i="1"/>
  <c r="S2781" i="1"/>
  <c r="R2781" i="1"/>
  <c r="S2780" i="1"/>
  <c r="R2780" i="1"/>
  <c r="S2779" i="1"/>
  <c r="R2779" i="1"/>
  <c r="S2778" i="1"/>
  <c r="R2778" i="1"/>
  <c r="S2777" i="1"/>
  <c r="R2777" i="1"/>
  <c r="S2776" i="1"/>
  <c r="R2776" i="1"/>
  <c r="S2775" i="1"/>
  <c r="R2775" i="1"/>
  <c r="S2774" i="1"/>
  <c r="R2774" i="1"/>
  <c r="S2773" i="1"/>
  <c r="R2773" i="1"/>
  <c r="S2772" i="1"/>
  <c r="R2772" i="1"/>
  <c r="S2771" i="1"/>
  <c r="R2771" i="1"/>
  <c r="S2770" i="1"/>
  <c r="R2770" i="1"/>
  <c r="S2769" i="1"/>
  <c r="R2769" i="1"/>
  <c r="S2768" i="1"/>
  <c r="R2768" i="1"/>
  <c r="S2767" i="1"/>
  <c r="R2767" i="1"/>
  <c r="S2766" i="1"/>
  <c r="R2766" i="1"/>
  <c r="L2766" i="1"/>
  <c r="S2765" i="1"/>
  <c r="R2765" i="1"/>
  <c r="L2765" i="1"/>
  <c r="S2764" i="1"/>
  <c r="R2764" i="1"/>
  <c r="L2764" i="1"/>
  <c r="S2763" i="1"/>
  <c r="R2763" i="1"/>
  <c r="S2762" i="1"/>
  <c r="R2762" i="1"/>
  <c r="S2761" i="1"/>
  <c r="R2761" i="1"/>
  <c r="S2760" i="1"/>
  <c r="R2760" i="1"/>
  <c r="S2759" i="1"/>
  <c r="R2759" i="1"/>
  <c r="S2758" i="1"/>
  <c r="R2758" i="1"/>
  <c r="S2757" i="1"/>
  <c r="R2757" i="1"/>
  <c r="S2756" i="1"/>
  <c r="R2756" i="1"/>
  <c r="S2755" i="1"/>
  <c r="R2755" i="1"/>
  <c r="S2754" i="1"/>
  <c r="R2754" i="1"/>
  <c r="S2753" i="1"/>
  <c r="R2753" i="1"/>
  <c r="S2752" i="1"/>
  <c r="R2752" i="1"/>
  <c r="S2751" i="1"/>
  <c r="R2751" i="1"/>
  <c r="S2750" i="1"/>
  <c r="R2750" i="1"/>
  <c r="S2749" i="1"/>
  <c r="R2749" i="1"/>
  <c r="S2748" i="1"/>
  <c r="R2748" i="1"/>
  <c r="S2747" i="1"/>
  <c r="R2747" i="1"/>
  <c r="S2746" i="1"/>
  <c r="R2746" i="1"/>
  <c r="S2745" i="1"/>
  <c r="R2745" i="1"/>
  <c r="S2744" i="1"/>
  <c r="R2744" i="1"/>
  <c r="S2743" i="1"/>
  <c r="R2743" i="1"/>
  <c r="S2742" i="1"/>
  <c r="R2742" i="1"/>
  <c r="S2741" i="1"/>
  <c r="R2741" i="1"/>
  <c r="S2740" i="1"/>
  <c r="R2740" i="1"/>
  <c r="S2739" i="1"/>
  <c r="R2739" i="1"/>
  <c r="S2738" i="1"/>
  <c r="R2738" i="1"/>
  <c r="S2737" i="1"/>
  <c r="R2737" i="1"/>
  <c r="S2736" i="1"/>
  <c r="R2736" i="1"/>
  <c r="S2735" i="1"/>
  <c r="R2735" i="1"/>
  <c r="S2734" i="1"/>
  <c r="R2734" i="1"/>
  <c r="S2733" i="1"/>
  <c r="R2733" i="1"/>
  <c r="S2732" i="1"/>
  <c r="R2732" i="1"/>
  <c r="S2731" i="1"/>
  <c r="R2731" i="1"/>
  <c r="S2730" i="1"/>
  <c r="R2730" i="1"/>
  <c r="S2729" i="1"/>
  <c r="R2729" i="1"/>
  <c r="S2728" i="1"/>
  <c r="R2728" i="1"/>
  <c r="S2727" i="1"/>
  <c r="R2727" i="1"/>
  <c r="S2726" i="1"/>
  <c r="R2726" i="1"/>
  <c r="S2725" i="1"/>
  <c r="R2725" i="1"/>
  <c r="S2724" i="1"/>
  <c r="R2724" i="1"/>
  <c r="S2723" i="1"/>
  <c r="R2723" i="1"/>
  <c r="S2722" i="1"/>
  <c r="R2722" i="1"/>
  <c r="S2721" i="1"/>
  <c r="R2721" i="1"/>
  <c r="S2720" i="1"/>
  <c r="R2720" i="1"/>
  <c r="S2719" i="1"/>
  <c r="R2719" i="1"/>
  <c r="S2718" i="1"/>
  <c r="R2718" i="1"/>
  <c r="S2717" i="1"/>
  <c r="R2717" i="1"/>
  <c r="S2716" i="1"/>
  <c r="R2716" i="1"/>
  <c r="S2715" i="1"/>
  <c r="R2715" i="1"/>
  <c r="S2714" i="1"/>
  <c r="R2714" i="1"/>
  <c r="S2713" i="1"/>
  <c r="R2713" i="1"/>
  <c r="S2712" i="1"/>
  <c r="R2712" i="1"/>
  <c r="S2711" i="1"/>
  <c r="R2711" i="1"/>
  <c r="S2710" i="1"/>
  <c r="R2710" i="1"/>
  <c r="S2709" i="1"/>
  <c r="R2709" i="1"/>
  <c r="S2708" i="1"/>
  <c r="R2708" i="1"/>
  <c r="S2707" i="1"/>
  <c r="R2707" i="1"/>
  <c r="S2706" i="1"/>
  <c r="R2706" i="1"/>
  <c r="S2705" i="1"/>
  <c r="R2705" i="1"/>
  <c r="S2704" i="1"/>
  <c r="R2704" i="1"/>
  <c r="S2703" i="1"/>
  <c r="R2703" i="1"/>
  <c r="S2702" i="1"/>
  <c r="R2702" i="1"/>
  <c r="S2701" i="1"/>
  <c r="R2701" i="1"/>
  <c r="S2700" i="1"/>
  <c r="R2700" i="1"/>
  <c r="S2699" i="1"/>
  <c r="R2699" i="1"/>
  <c r="S2698" i="1"/>
  <c r="R2698" i="1"/>
  <c r="S2697" i="1"/>
  <c r="R2697" i="1"/>
  <c r="S2696" i="1"/>
  <c r="R2696" i="1"/>
  <c r="S2695" i="1"/>
  <c r="R2695" i="1"/>
  <c r="S2694" i="1"/>
  <c r="R2694" i="1"/>
  <c r="S2693" i="1"/>
  <c r="R2693" i="1"/>
  <c r="S2692" i="1"/>
  <c r="R2692" i="1"/>
  <c r="S2691" i="1"/>
  <c r="R2691" i="1"/>
  <c r="S2690" i="1"/>
  <c r="R2690" i="1"/>
  <c r="S2689" i="1"/>
  <c r="R2689" i="1"/>
  <c r="S2688" i="1"/>
  <c r="R2688" i="1"/>
  <c r="S2687" i="1"/>
  <c r="R2687" i="1"/>
  <c r="S2686" i="1"/>
  <c r="R2686" i="1"/>
  <c r="S2685" i="1"/>
  <c r="R2685" i="1"/>
  <c r="S2684" i="1"/>
  <c r="R2684" i="1"/>
  <c r="S2683" i="1"/>
  <c r="R2683" i="1"/>
  <c r="S2682" i="1"/>
  <c r="R2682" i="1"/>
  <c r="S2681" i="1"/>
  <c r="R2681" i="1"/>
  <c r="S2680" i="1"/>
  <c r="R2680" i="1"/>
  <c r="S2679" i="1"/>
  <c r="R2679" i="1"/>
  <c r="S2678" i="1"/>
  <c r="R2678" i="1"/>
  <c r="S2677" i="1"/>
  <c r="R2677" i="1"/>
  <c r="S2676" i="1"/>
  <c r="R2676" i="1"/>
  <c r="S2675" i="1"/>
  <c r="R2675" i="1"/>
  <c r="S2674" i="1"/>
  <c r="R2674" i="1"/>
  <c r="S2673" i="1"/>
  <c r="R2673" i="1"/>
  <c r="S2672" i="1"/>
  <c r="R2672" i="1"/>
  <c r="S2671" i="1"/>
  <c r="R2671" i="1"/>
  <c r="S2670" i="1"/>
  <c r="R2670" i="1"/>
  <c r="S2669" i="1"/>
  <c r="R2669" i="1"/>
  <c r="S2668" i="1"/>
  <c r="R2668" i="1"/>
  <c r="S2667" i="1"/>
  <c r="R2667" i="1"/>
  <c r="S2666" i="1"/>
  <c r="R2666" i="1"/>
  <c r="S2665" i="1"/>
  <c r="R2665" i="1"/>
  <c r="S2664" i="1"/>
  <c r="R2664" i="1"/>
  <c r="S2663" i="1"/>
  <c r="R2663" i="1"/>
  <c r="S2662" i="1"/>
  <c r="R2662" i="1"/>
  <c r="S2661" i="1"/>
  <c r="R2661" i="1"/>
  <c r="S2660" i="1"/>
  <c r="R2660" i="1"/>
  <c r="S2659" i="1"/>
  <c r="R2659" i="1"/>
  <c r="S2658" i="1"/>
  <c r="R2658" i="1"/>
  <c r="S2657" i="1"/>
  <c r="R2657" i="1"/>
  <c r="S2656" i="1"/>
  <c r="R2656" i="1"/>
  <c r="S2655" i="1"/>
  <c r="R2655" i="1"/>
  <c r="S2654" i="1"/>
  <c r="R2654" i="1"/>
  <c r="S2653" i="1"/>
  <c r="R2653" i="1"/>
  <c r="S2652" i="1"/>
  <c r="R2652" i="1"/>
  <c r="S2651" i="1"/>
  <c r="R2651" i="1"/>
  <c r="S2650" i="1"/>
  <c r="R2650" i="1"/>
  <c r="S2649" i="1"/>
  <c r="R2649" i="1"/>
  <c r="S2648" i="1"/>
  <c r="R2648" i="1"/>
  <c r="S2647" i="1"/>
  <c r="R2647" i="1"/>
  <c r="S2646" i="1"/>
  <c r="R2646" i="1"/>
  <c r="S2645" i="1"/>
  <c r="R2645" i="1"/>
  <c r="S2644" i="1"/>
  <c r="R2644" i="1"/>
  <c r="S2643" i="1"/>
  <c r="R2643" i="1"/>
  <c r="S2642" i="1"/>
  <c r="R2642" i="1"/>
  <c r="S2641" i="1"/>
  <c r="R2641" i="1"/>
  <c r="S2640" i="1"/>
  <c r="R2640" i="1"/>
  <c r="S2639" i="1"/>
  <c r="R2639" i="1"/>
  <c r="S2638" i="1"/>
  <c r="R2638" i="1"/>
  <c r="S2637" i="1"/>
  <c r="R2637" i="1"/>
  <c r="S2636" i="1"/>
  <c r="R2636" i="1"/>
  <c r="S2635" i="1"/>
  <c r="R2635" i="1"/>
  <c r="S2634" i="1"/>
  <c r="R2634" i="1"/>
  <c r="S2633" i="1"/>
  <c r="R2633" i="1"/>
  <c r="S2632" i="1"/>
  <c r="R2632" i="1"/>
  <c r="S2631" i="1"/>
  <c r="R2631" i="1"/>
  <c r="S2630" i="1"/>
  <c r="R2630" i="1"/>
  <c r="S2629" i="1"/>
  <c r="R2629" i="1"/>
  <c r="S2628" i="1"/>
  <c r="R2628" i="1"/>
  <c r="S2627" i="1"/>
  <c r="R2627" i="1"/>
  <c r="S2626" i="1"/>
  <c r="R2626" i="1"/>
  <c r="S2625" i="1"/>
  <c r="R2625" i="1"/>
  <c r="S2624" i="1"/>
  <c r="R2624" i="1"/>
  <c r="S2623" i="1"/>
  <c r="R2623" i="1"/>
  <c r="S2622" i="1"/>
  <c r="R2622" i="1"/>
  <c r="S2621" i="1"/>
  <c r="R2621" i="1"/>
  <c r="S2620" i="1"/>
  <c r="R2620" i="1"/>
  <c r="S2619" i="1"/>
  <c r="R2619" i="1"/>
  <c r="S2618" i="1"/>
  <c r="R2618" i="1"/>
  <c r="S2617" i="1"/>
  <c r="R2617" i="1"/>
  <c r="S2616" i="1"/>
  <c r="R2616" i="1"/>
  <c r="S2615" i="1"/>
  <c r="R2615" i="1"/>
  <c r="S2614" i="1"/>
  <c r="R2614" i="1"/>
  <c r="S2613" i="1"/>
  <c r="R2613" i="1"/>
  <c r="S2612" i="1"/>
  <c r="R2612" i="1"/>
  <c r="S2611" i="1"/>
  <c r="R2611" i="1"/>
  <c r="S2610" i="1"/>
  <c r="R2610" i="1"/>
  <c r="S2609" i="1"/>
  <c r="R2609" i="1"/>
  <c r="S2608" i="1"/>
  <c r="R2608" i="1"/>
  <c r="S2607" i="1"/>
  <c r="R2607" i="1"/>
  <c r="S2606" i="1"/>
  <c r="R2606" i="1"/>
  <c r="S2605" i="1"/>
  <c r="R2605" i="1"/>
  <c r="S2604" i="1"/>
  <c r="R2604" i="1"/>
  <c r="S2603" i="1"/>
  <c r="R2603" i="1"/>
  <c r="S2602" i="1"/>
  <c r="R2602" i="1"/>
  <c r="S2601" i="1"/>
  <c r="R2601" i="1"/>
  <c r="S2600" i="1"/>
  <c r="R2600" i="1"/>
  <c r="S2599" i="1"/>
  <c r="R2599" i="1"/>
  <c r="S2598" i="1"/>
  <c r="R2598" i="1"/>
  <c r="S2597" i="1"/>
  <c r="R2597" i="1"/>
  <c r="S2596" i="1"/>
  <c r="R2596" i="1"/>
  <c r="S2595" i="1"/>
  <c r="R2595" i="1"/>
  <c r="S2594" i="1"/>
  <c r="R2594" i="1"/>
  <c r="S2593" i="1"/>
  <c r="R2593" i="1"/>
  <c r="S2592" i="1"/>
  <c r="R2592" i="1"/>
  <c r="S2591" i="1"/>
  <c r="R2591" i="1"/>
  <c r="S2590" i="1"/>
  <c r="R2590" i="1"/>
  <c r="S2589" i="1"/>
  <c r="R2589" i="1"/>
  <c r="S2588" i="1"/>
  <c r="R2588" i="1"/>
  <c r="S2587" i="1"/>
  <c r="R2587" i="1"/>
  <c r="S2586" i="1"/>
  <c r="R2586" i="1"/>
  <c r="S2585" i="1"/>
  <c r="R2585" i="1"/>
  <c r="S2584" i="1"/>
  <c r="R2584" i="1"/>
  <c r="S2583" i="1"/>
  <c r="R2583" i="1"/>
  <c r="S2582" i="1"/>
  <c r="R2582" i="1"/>
  <c r="S2581" i="1"/>
  <c r="R2581" i="1"/>
  <c r="S2580" i="1"/>
  <c r="R2580" i="1"/>
  <c r="S2579" i="1"/>
  <c r="R2579" i="1"/>
  <c r="S2578" i="1"/>
  <c r="R2578" i="1"/>
  <c r="S2577" i="1"/>
  <c r="R2577" i="1"/>
  <c r="S2576" i="1"/>
  <c r="R2576" i="1"/>
  <c r="S2575" i="1"/>
  <c r="R2575" i="1"/>
  <c r="S2574" i="1"/>
  <c r="R2574" i="1"/>
  <c r="S2573" i="1"/>
  <c r="R2573" i="1"/>
  <c r="S2572" i="1"/>
  <c r="R2572" i="1"/>
  <c r="S2571" i="1"/>
  <c r="R2571" i="1"/>
  <c r="S2570" i="1"/>
  <c r="R2570" i="1"/>
  <c r="S2569" i="1"/>
  <c r="R2569" i="1"/>
  <c r="S2568" i="1"/>
  <c r="R2568" i="1"/>
  <c r="S2567" i="1"/>
  <c r="R2567" i="1"/>
  <c r="S2566" i="1"/>
  <c r="R2566" i="1"/>
  <c r="S2565" i="1"/>
  <c r="R2565" i="1"/>
  <c r="S2564" i="1"/>
  <c r="R2564" i="1"/>
  <c r="S2563" i="1"/>
  <c r="R2563" i="1"/>
  <c r="S2562" i="1"/>
  <c r="R2562" i="1"/>
  <c r="S2561" i="1"/>
  <c r="R2561" i="1"/>
  <c r="S2560" i="1"/>
  <c r="R2560" i="1"/>
  <c r="S2559" i="1"/>
  <c r="R2559" i="1"/>
  <c r="S2558" i="1"/>
  <c r="R2558" i="1"/>
  <c r="S2557" i="1"/>
  <c r="R2557" i="1"/>
  <c r="S2556" i="1"/>
  <c r="R2556" i="1"/>
  <c r="S2555" i="1"/>
  <c r="R2555" i="1"/>
  <c r="S2554" i="1"/>
  <c r="R2554" i="1"/>
  <c r="S2553" i="1"/>
  <c r="R2553" i="1"/>
  <c r="S2552" i="1"/>
  <c r="R2552" i="1"/>
  <c r="S2551" i="1"/>
  <c r="R2551" i="1"/>
  <c r="S2550" i="1"/>
  <c r="R2550" i="1"/>
  <c r="S2549" i="1"/>
  <c r="R2549" i="1"/>
  <c r="S2548" i="1"/>
  <c r="R2548" i="1"/>
  <c r="S2547" i="1"/>
  <c r="R2547" i="1"/>
  <c r="S2546" i="1"/>
  <c r="R2546" i="1"/>
  <c r="S2545" i="1"/>
  <c r="R2545" i="1"/>
  <c r="S2544" i="1"/>
  <c r="R2544" i="1"/>
  <c r="S2543" i="1"/>
  <c r="R2543" i="1"/>
  <c r="S2542" i="1"/>
  <c r="R2542" i="1"/>
  <c r="S2541" i="1"/>
  <c r="R2541" i="1"/>
  <c r="S2540" i="1"/>
  <c r="R2540" i="1"/>
  <c r="S2539" i="1"/>
  <c r="R2539" i="1"/>
  <c r="S2538" i="1"/>
  <c r="R2538" i="1"/>
  <c r="S2537" i="1"/>
  <c r="R2537" i="1"/>
  <c r="S2536" i="1"/>
  <c r="R2536" i="1"/>
  <c r="S2535" i="1"/>
  <c r="R2535" i="1"/>
  <c r="S2534" i="1"/>
  <c r="R2534" i="1"/>
  <c r="S2533" i="1"/>
  <c r="R2533" i="1"/>
  <c r="S2532" i="1"/>
  <c r="R2532" i="1"/>
  <c r="S2531" i="1"/>
  <c r="R2531" i="1"/>
  <c r="S2530" i="1"/>
  <c r="R2530" i="1"/>
  <c r="S2529" i="1"/>
  <c r="R2529" i="1"/>
  <c r="S2528" i="1"/>
  <c r="R2528" i="1"/>
  <c r="S2527" i="1"/>
  <c r="R2527" i="1"/>
  <c r="S2526" i="1"/>
  <c r="R2526" i="1"/>
  <c r="S2525" i="1"/>
  <c r="R2525" i="1"/>
  <c r="S2524" i="1"/>
  <c r="R2524" i="1"/>
  <c r="S2523" i="1"/>
  <c r="R2523" i="1"/>
  <c r="S2522" i="1"/>
  <c r="R2522" i="1"/>
  <c r="S2521" i="1"/>
  <c r="R2521" i="1"/>
  <c r="S2520" i="1"/>
  <c r="R2520" i="1"/>
  <c r="S2519" i="1"/>
  <c r="R2519" i="1"/>
  <c r="S2518" i="1"/>
  <c r="R2518" i="1"/>
  <c r="S2517" i="1"/>
  <c r="R2517" i="1"/>
  <c r="S2516" i="1"/>
  <c r="R2516" i="1"/>
  <c r="S2515" i="1"/>
  <c r="R2515" i="1"/>
  <c r="S2514" i="1"/>
  <c r="R2514" i="1"/>
  <c r="S2513" i="1"/>
  <c r="R2513" i="1"/>
  <c r="S2512" i="1"/>
  <c r="R2512" i="1"/>
  <c r="S2511" i="1"/>
  <c r="R2511" i="1"/>
  <c r="S2510" i="1"/>
  <c r="R2510" i="1"/>
  <c r="S2509" i="1"/>
  <c r="R2509" i="1"/>
  <c r="S2508" i="1"/>
  <c r="R2508" i="1"/>
  <c r="S2507" i="1"/>
  <c r="R2507" i="1"/>
  <c r="S2506" i="1"/>
  <c r="R2506" i="1"/>
  <c r="S2505" i="1"/>
  <c r="R2505" i="1"/>
  <c r="S2504" i="1"/>
  <c r="R2504" i="1"/>
  <c r="S2503" i="1"/>
  <c r="R2503" i="1"/>
  <c r="S2502" i="1"/>
  <c r="R2502" i="1"/>
  <c r="S2501" i="1"/>
  <c r="R2501" i="1"/>
  <c r="S2500" i="1"/>
  <c r="R2500" i="1"/>
  <c r="S2499" i="1"/>
  <c r="R2499" i="1"/>
  <c r="S2498" i="1"/>
  <c r="R2498" i="1"/>
  <c r="S2497" i="1"/>
  <c r="R2497" i="1"/>
  <c r="S2496" i="1"/>
  <c r="R2496" i="1"/>
  <c r="S2495" i="1"/>
  <c r="R2495" i="1"/>
  <c r="S2494" i="1"/>
  <c r="R2494" i="1"/>
  <c r="S2493" i="1"/>
  <c r="R2493" i="1"/>
  <c r="S2492" i="1"/>
  <c r="R2492" i="1"/>
  <c r="S2491" i="1"/>
  <c r="R2491" i="1"/>
  <c r="S2490" i="1"/>
  <c r="R2490" i="1"/>
  <c r="S2489" i="1"/>
  <c r="R2489" i="1"/>
  <c r="S2488" i="1"/>
  <c r="R2488" i="1"/>
  <c r="S2487" i="1"/>
  <c r="R2487" i="1"/>
  <c r="S2486" i="1"/>
  <c r="R2486" i="1"/>
  <c r="S2485" i="1"/>
  <c r="R2485" i="1"/>
  <c r="S2484" i="1"/>
  <c r="R2484" i="1"/>
  <c r="S2483" i="1"/>
  <c r="R2483" i="1"/>
  <c r="S2482" i="1"/>
  <c r="R2482" i="1"/>
  <c r="S2481" i="1"/>
  <c r="R2481" i="1"/>
  <c r="S2480" i="1"/>
  <c r="R2480" i="1"/>
  <c r="S2479" i="1"/>
  <c r="R2479" i="1"/>
  <c r="S2478" i="1"/>
  <c r="R2478" i="1"/>
  <c r="S2477" i="1"/>
  <c r="R2477" i="1"/>
  <c r="S2476" i="1"/>
  <c r="R2476" i="1"/>
  <c r="S2475" i="1"/>
  <c r="R2475" i="1"/>
  <c r="S2474" i="1"/>
  <c r="R2474" i="1"/>
  <c r="S2473" i="1"/>
  <c r="R2473" i="1"/>
  <c r="S2472" i="1"/>
  <c r="R2472" i="1"/>
  <c r="S2471" i="1"/>
  <c r="R2471" i="1"/>
  <c r="S2470" i="1"/>
  <c r="R2470" i="1"/>
  <c r="S2469" i="1"/>
  <c r="R2469" i="1"/>
  <c r="S2468" i="1"/>
  <c r="R2468" i="1"/>
  <c r="S2467" i="1"/>
  <c r="R2467" i="1"/>
  <c r="S2466" i="1"/>
  <c r="R2466" i="1"/>
  <c r="S2465" i="1"/>
  <c r="R2465" i="1"/>
  <c r="S2464" i="1"/>
  <c r="R2464" i="1"/>
  <c r="S2463" i="1"/>
  <c r="R2463" i="1"/>
  <c r="S2462" i="1"/>
  <c r="R2462" i="1"/>
  <c r="S2461" i="1"/>
  <c r="R2461" i="1"/>
  <c r="S2460" i="1"/>
  <c r="R2460" i="1"/>
  <c r="S2459" i="1"/>
  <c r="R2459" i="1"/>
  <c r="S2458" i="1"/>
  <c r="R2458" i="1"/>
  <c r="S2457" i="1"/>
  <c r="R2457" i="1"/>
  <c r="S2456" i="1"/>
  <c r="R2456" i="1"/>
  <c r="S2455" i="1"/>
  <c r="R2455" i="1"/>
  <c r="S2454" i="1"/>
  <c r="R2454" i="1"/>
  <c r="S2453" i="1"/>
  <c r="R2453" i="1"/>
  <c r="S2452" i="1"/>
  <c r="R2452" i="1"/>
  <c r="S2451" i="1"/>
  <c r="R2451" i="1"/>
  <c r="S2450" i="1"/>
  <c r="R2450" i="1"/>
  <c r="S2449" i="1"/>
  <c r="R2449" i="1"/>
  <c r="S2448" i="1"/>
  <c r="R2448" i="1"/>
  <c r="S2447" i="1"/>
  <c r="R2447" i="1"/>
  <c r="S2446" i="1"/>
  <c r="R2446" i="1"/>
  <c r="S2445" i="1"/>
  <c r="R2445" i="1"/>
  <c r="S2444" i="1"/>
  <c r="R2444" i="1"/>
  <c r="S2443" i="1"/>
  <c r="R2443" i="1"/>
  <c r="S2442" i="1"/>
  <c r="R2442" i="1"/>
  <c r="S2441" i="1"/>
  <c r="R2441" i="1"/>
  <c r="S2440" i="1"/>
  <c r="R2440" i="1"/>
  <c r="S2439" i="1"/>
  <c r="R2439" i="1"/>
  <c r="S2438" i="1"/>
  <c r="R2438" i="1"/>
  <c r="S2437" i="1"/>
  <c r="R2437" i="1"/>
  <c r="S2436" i="1"/>
  <c r="R2436" i="1"/>
  <c r="S2435" i="1"/>
  <c r="R2435" i="1"/>
  <c r="S2434" i="1"/>
  <c r="R2434" i="1"/>
  <c r="S2433" i="1"/>
  <c r="R2433" i="1"/>
  <c r="S2432" i="1"/>
  <c r="R2432" i="1"/>
  <c r="S2431" i="1"/>
  <c r="R2431" i="1"/>
  <c r="S2430" i="1"/>
  <c r="R2430" i="1"/>
  <c r="S2429" i="1"/>
  <c r="R2429" i="1"/>
  <c r="S2428" i="1"/>
  <c r="R2428" i="1"/>
  <c r="S2427" i="1"/>
  <c r="R2427" i="1"/>
  <c r="S2426" i="1"/>
  <c r="R2426" i="1"/>
  <c r="S2425" i="1"/>
  <c r="R2425" i="1"/>
  <c r="S2424" i="1"/>
  <c r="R2424" i="1"/>
  <c r="S2423" i="1"/>
  <c r="R2423" i="1"/>
  <c r="S2422" i="1"/>
  <c r="R2422" i="1"/>
  <c r="S2421" i="1"/>
  <c r="R2421" i="1"/>
  <c r="S2420" i="1"/>
  <c r="R2420" i="1"/>
  <c r="S2419" i="1"/>
  <c r="R2419" i="1"/>
  <c r="S2418" i="1"/>
  <c r="R2418" i="1"/>
  <c r="S2417" i="1"/>
  <c r="R2417" i="1"/>
  <c r="S2416" i="1"/>
  <c r="R2416" i="1"/>
  <c r="S2415" i="1"/>
  <c r="R2415" i="1"/>
  <c r="S2414" i="1"/>
  <c r="R2414" i="1"/>
  <c r="S2413" i="1"/>
  <c r="R2413" i="1"/>
  <c r="S2412" i="1"/>
  <c r="R2412" i="1"/>
  <c r="S2411" i="1"/>
  <c r="R2411" i="1"/>
  <c r="S2410" i="1"/>
  <c r="R2410" i="1"/>
  <c r="S2409" i="1"/>
  <c r="R2409" i="1"/>
  <c r="S2408" i="1"/>
  <c r="R2408" i="1"/>
  <c r="S2407" i="1"/>
  <c r="R2407" i="1"/>
  <c r="S2406" i="1"/>
  <c r="R2406" i="1"/>
  <c r="S2405" i="1"/>
  <c r="R2405" i="1"/>
  <c r="S2404" i="1"/>
  <c r="R2404" i="1"/>
  <c r="S2403" i="1"/>
  <c r="R2403" i="1"/>
  <c r="S2402" i="1"/>
  <c r="R2402" i="1"/>
  <c r="S2401" i="1"/>
  <c r="R2401" i="1"/>
  <c r="S2400" i="1"/>
  <c r="R2400" i="1"/>
  <c r="S2399" i="1"/>
  <c r="R2399" i="1"/>
  <c r="S2398" i="1"/>
  <c r="R2398" i="1"/>
  <c r="S2397" i="1"/>
  <c r="R2397" i="1"/>
  <c r="S2396" i="1"/>
  <c r="R2396" i="1"/>
  <c r="S2395" i="1"/>
  <c r="R2395" i="1"/>
  <c r="S2394" i="1"/>
  <c r="R2394" i="1"/>
  <c r="S2393" i="1"/>
  <c r="R2393" i="1"/>
  <c r="S2392" i="1"/>
  <c r="R2392" i="1"/>
  <c r="S2391" i="1"/>
  <c r="R2391" i="1"/>
  <c r="S2390" i="1"/>
  <c r="R2390" i="1"/>
  <c r="S2389" i="1"/>
  <c r="R2389" i="1"/>
  <c r="S2388" i="1"/>
  <c r="R2388" i="1"/>
  <c r="S2387" i="1"/>
  <c r="R2387" i="1"/>
  <c r="S2386" i="1"/>
  <c r="R2386" i="1"/>
  <c r="S2385" i="1"/>
  <c r="R2385" i="1"/>
  <c r="S2384" i="1"/>
  <c r="R2384" i="1"/>
  <c r="S2383" i="1"/>
  <c r="R2383" i="1"/>
  <c r="S2382" i="1"/>
  <c r="R2382" i="1"/>
  <c r="S2381" i="1"/>
  <c r="R2381" i="1"/>
  <c r="S2380" i="1"/>
  <c r="R2380" i="1"/>
  <c r="S2379" i="1"/>
  <c r="R2379" i="1"/>
  <c r="S2378" i="1"/>
  <c r="R2378" i="1"/>
  <c r="S2377" i="1"/>
  <c r="R2377" i="1"/>
  <c r="S2376" i="1"/>
  <c r="R2376" i="1"/>
  <c r="S2375" i="1"/>
  <c r="R2375" i="1"/>
  <c r="S2374" i="1"/>
  <c r="R2374" i="1"/>
  <c r="S2373" i="1"/>
  <c r="R2373" i="1"/>
  <c r="S2372" i="1"/>
  <c r="R2372" i="1"/>
  <c r="S2371" i="1"/>
  <c r="R2371" i="1"/>
  <c r="S2370" i="1"/>
  <c r="R2370" i="1"/>
  <c r="S2369" i="1"/>
  <c r="R2369" i="1"/>
  <c r="S2368" i="1"/>
  <c r="R2368" i="1"/>
  <c r="S2367" i="1"/>
  <c r="R2367" i="1"/>
  <c r="S2366" i="1"/>
  <c r="R2366" i="1"/>
  <c r="S2365" i="1"/>
  <c r="R2365" i="1"/>
  <c r="S2364" i="1"/>
  <c r="R2364" i="1"/>
  <c r="S2363" i="1"/>
  <c r="R2363" i="1"/>
  <c r="S2362" i="1"/>
  <c r="R2362" i="1"/>
  <c r="S2361" i="1"/>
  <c r="R2361" i="1"/>
  <c r="S2360" i="1"/>
  <c r="R2360" i="1"/>
  <c r="S2359" i="1"/>
  <c r="R2359" i="1"/>
  <c r="S2358" i="1"/>
  <c r="R2358" i="1"/>
  <c r="S2357" i="1"/>
  <c r="R2357" i="1"/>
  <c r="S2356" i="1"/>
  <c r="R2356" i="1"/>
  <c r="S2355" i="1"/>
  <c r="R2355" i="1"/>
  <c r="S2354" i="1"/>
  <c r="R2354" i="1"/>
  <c r="S2353" i="1"/>
  <c r="R2353" i="1"/>
  <c r="S2352" i="1"/>
  <c r="R2352" i="1"/>
  <c r="S2351" i="1"/>
  <c r="R2351" i="1"/>
  <c r="S2350" i="1"/>
  <c r="R2350" i="1"/>
  <c r="S2349" i="1"/>
  <c r="R2349" i="1"/>
  <c r="S2348" i="1"/>
  <c r="R2348" i="1"/>
  <c r="S2347" i="1"/>
  <c r="R2347" i="1"/>
  <c r="S2346" i="1"/>
  <c r="R2346" i="1"/>
  <c r="S2345" i="1"/>
  <c r="R2345" i="1"/>
  <c r="S2344" i="1"/>
  <c r="R2344" i="1"/>
  <c r="S2343" i="1"/>
  <c r="R2343" i="1"/>
  <c r="S2342" i="1"/>
  <c r="R2342" i="1"/>
  <c r="S2341" i="1"/>
  <c r="R2341" i="1"/>
  <c r="S2340" i="1"/>
  <c r="R2340" i="1"/>
  <c r="S2339" i="1"/>
  <c r="R2339" i="1"/>
  <c r="S2338" i="1"/>
  <c r="R2338" i="1"/>
  <c r="S2337" i="1"/>
  <c r="R2337" i="1"/>
  <c r="S2336" i="1"/>
  <c r="R2336" i="1"/>
  <c r="S2335" i="1"/>
  <c r="R2335" i="1"/>
  <c r="S2334" i="1"/>
  <c r="R2334" i="1"/>
  <c r="S2333" i="1"/>
  <c r="R2333" i="1"/>
  <c r="S2332" i="1"/>
  <c r="R2332" i="1"/>
  <c r="S2331" i="1"/>
  <c r="R2331" i="1"/>
  <c r="S2330" i="1"/>
  <c r="R2330" i="1"/>
  <c r="S2329" i="1"/>
  <c r="R2329" i="1"/>
  <c r="S2328" i="1"/>
  <c r="R2328" i="1"/>
  <c r="S2327" i="1"/>
  <c r="R2327" i="1"/>
  <c r="S2326" i="1"/>
  <c r="R2326" i="1"/>
  <c r="S2325" i="1"/>
  <c r="R2325" i="1"/>
  <c r="S2324" i="1"/>
  <c r="R2324" i="1"/>
  <c r="S2323" i="1"/>
  <c r="R2323" i="1"/>
  <c r="S2322" i="1"/>
  <c r="R2322" i="1"/>
  <c r="S2321" i="1"/>
  <c r="R2321" i="1"/>
  <c r="S2320" i="1"/>
  <c r="R2320" i="1"/>
  <c r="S2319" i="1"/>
  <c r="R2319" i="1"/>
  <c r="S2318" i="1"/>
  <c r="R2318" i="1"/>
  <c r="S2317" i="1"/>
  <c r="R2317" i="1"/>
  <c r="S2316" i="1"/>
  <c r="R2316" i="1"/>
  <c r="S2315" i="1"/>
  <c r="R2315" i="1"/>
  <c r="S2314" i="1"/>
  <c r="R2314" i="1"/>
  <c r="S2313" i="1"/>
  <c r="R2313" i="1"/>
  <c r="S2312" i="1"/>
  <c r="R2312" i="1"/>
  <c r="S2311" i="1"/>
  <c r="R2311" i="1"/>
  <c r="S2310" i="1"/>
  <c r="R2310" i="1"/>
  <c r="S2309" i="1"/>
  <c r="R2309" i="1"/>
  <c r="S2308" i="1"/>
  <c r="R2308" i="1"/>
  <c r="S2307" i="1"/>
  <c r="R2307" i="1"/>
  <c r="S2306" i="1"/>
  <c r="R2306" i="1"/>
  <c r="S2305" i="1"/>
  <c r="R2305" i="1"/>
  <c r="S2304" i="1"/>
  <c r="R2304" i="1"/>
  <c r="S2303" i="1"/>
  <c r="R2303" i="1"/>
  <c r="S2302" i="1"/>
  <c r="R2302" i="1"/>
  <c r="S2301" i="1"/>
  <c r="R2301" i="1"/>
  <c r="S2300" i="1"/>
  <c r="R2300" i="1"/>
  <c r="S2299" i="1"/>
  <c r="R2299" i="1"/>
  <c r="S2298" i="1"/>
  <c r="R2298" i="1"/>
  <c r="S2297" i="1"/>
  <c r="R2297" i="1"/>
  <c r="S2296" i="1"/>
  <c r="R2296" i="1"/>
  <c r="S2295" i="1"/>
  <c r="R2295" i="1"/>
  <c r="S2294" i="1"/>
  <c r="R2294" i="1"/>
  <c r="S2293" i="1"/>
  <c r="R2293" i="1"/>
  <c r="S2292" i="1"/>
  <c r="R2292" i="1"/>
  <c r="S2291" i="1"/>
  <c r="R2291" i="1"/>
  <c r="S2290" i="1"/>
  <c r="R2290" i="1"/>
  <c r="S2289" i="1"/>
  <c r="R2289" i="1"/>
  <c r="S2288" i="1"/>
  <c r="R2288" i="1"/>
  <c r="S2287" i="1"/>
  <c r="R2287" i="1"/>
  <c r="S2286" i="1"/>
  <c r="R2286" i="1"/>
  <c r="S2285" i="1"/>
  <c r="R2285" i="1"/>
  <c r="S2284" i="1"/>
  <c r="R2284" i="1"/>
  <c r="S2283" i="1"/>
  <c r="R2283" i="1"/>
  <c r="S2282" i="1"/>
  <c r="R2282" i="1"/>
  <c r="S2281" i="1"/>
  <c r="R2281" i="1"/>
  <c r="S2280" i="1"/>
  <c r="R2280" i="1"/>
  <c r="S2279" i="1"/>
  <c r="R2279" i="1"/>
  <c r="S2278" i="1"/>
  <c r="R2278" i="1"/>
  <c r="S2277" i="1"/>
  <c r="R2277" i="1"/>
  <c r="S2276" i="1"/>
  <c r="R2276" i="1"/>
  <c r="S2275" i="1"/>
  <c r="R2275" i="1"/>
  <c r="S2274" i="1"/>
  <c r="R2274" i="1"/>
  <c r="S2273" i="1"/>
  <c r="R2273" i="1"/>
  <c r="S2272" i="1"/>
  <c r="R2272" i="1"/>
  <c r="S2271" i="1"/>
  <c r="R2271" i="1"/>
  <c r="S2270" i="1"/>
  <c r="R2270" i="1"/>
  <c r="S2269" i="1"/>
  <c r="R2269" i="1"/>
  <c r="S2268" i="1"/>
  <c r="R2268" i="1"/>
  <c r="S2267" i="1"/>
  <c r="R2267" i="1"/>
  <c r="S2266" i="1"/>
  <c r="R2266" i="1"/>
  <c r="S2265" i="1"/>
  <c r="R2265" i="1"/>
  <c r="S2264" i="1"/>
  <c r="R2264" i="1"/>
  <c r="S2263" i="1"/>
  <c r="R2263" i="1"/>
  <c r="S2262" i="1"/>
  <c r="R2262" i="1"/>
  <c r="S2261" i="1"/>
  <c r="R2261" i="1"/>
  <c r="S2260" i="1"/>
  <c r="R2260" i="1"/>
  <c r="S2259" i="1"/>
  <c r="R2259" i="1"/>
  <c r="S2258" i="1"/>
  <c r="R2258" i="1"/>
  <c r="S2257" i="1"/>
  <c r="R2257" i="1"/>
  <c r="S2256" i="1"/>
  <c r="R2256" i="1"/>
  <c r="S2255" i="1"/>
  <c r="R2255" i="1"/>
  <c r="S2254" i="1"/>
  <c r="R2254" i="1"/>
  <c r="S2253" i="1"/>
  <c r="R2253" i="1"/>
  <c r="S2252" i="1"/>
  <c r="R2252" i="1"/>
  <c r="S2251" i="1"/>
  <c r="R2251" i="1"/>
  <c r="S2250" i="1"/>
  <c r="R2250" i="1"/>
  <c r="S2249" i="1"/>
  <c r="R2249" i="1"/>
  <c r="S2248" i="1"/>
  <c r="R2248" i="1"/>
  <c r="S2247" i="1"/>
  <c r="R2247" i="1"/>
  <c r="S2246" i="1"/>
  <c r="R2246" i="1"/>
  <c r="S2245" i="1"/>
  <c r="R2245" i="1"/>
  <c r="S2244" i="1"/>
  <c r="R2244" i="1"/>
  <c r="S2243" i="1"/>
  <c r="R2243" i="1"/>
  <c r="S2242" i="1"/>
  <c r="R2242" i="1"/>
  <c r="S2241" i="1"/>
  <c r="R2241" i="1"/>
  <c r="S2240" i="1"/>
  <c r="R2240" i="1"/>
  <c r="S2239" i="1"/>
  <c r="R2239" i="1"/>
  <c r="S2238" i="1"/>
  <c r="R2238" i="1"/>
  <c r="S2237" i="1"/>
  <c r="R2237" i="1"/>
  <c r="S2236" i="1"/>
  <c r="R2236" i="1"/>
  <c r="S2235" i="1"/>
  <c r="R2235" i="1"/>
  <c r="S2234" i="1"/>
  <c r="R2234" i="1"/>
  <c r="S2233" i="1"/>
  <c r="R2233" i="1"/>
  <c r="S2232" i="1"/>
  <c r="R2232" i="1"/>
  <c r="S2231" i="1"/>
  <c r="R2231" i="1"/>
  <c r="S2230" i="1"/>
  <c r="R2230" i="1"/>
  <c r="S2229" i="1"/>
  <c r="R2229" i="1"/>
  <c r="S2228" i="1"/>
  <c r="R2228" i="1"/>
  <c r="S2227" i="1"/>
  <c r="R2227" i="1"/>
  <c r="S2226" i="1"/>
  <c r="R2226" i="1"/>
  <c r="S2225" i="1"/>
  <c r="R2225" i="1"/>
  <c r="S2224" i="1"/>
  <c r="R2224" i="1"/>
  <c r="S2223" i="1"/>
  <c r="R2223" i="1"/>
  <c r="S2222" i="1"/>
  <c r="R2222" i="1"/>
  <c r="S2221" i="1"/>
  <c r="R2221" i="1"/>
  <c r="S2220" i="1"/>
  <c r="R2220" i="1"/>
  <c r="S2219" i="1"/>
  <c r="R2219" i="1"/>
  <c r="S2218" i="1"/>
  <c r="R2218" i="1"/>
  <c r="S2217" i="1"/>
  <c r="R2217" i="1"/>
  <c r="S2216" i="1"/>
  <c r="R2216" i="1"/>
  <c r="S2215" i="1"/>
  <c r="R2215" i="1"/>
  <c r="S2214" i="1"/>
  <c r="R2214" i="1"/>
  <c r="S2213" i="1"/>
  <c r="R2213" i="1"/>
  <c r="S2212" i="1"/>
  <c r="R2212" i="1"/>
  <c r="S2211" i="1"/>
  <c r="R2211" i="1"/>
  <c r="S2210" i="1"/>
  <c r="R2210" i="1"/>
  <c r="S2209" i="1"/>
  <c r="R2209" i="1"/>
  <c r="S2208" i="1"/>
  <c r="R2208" i="1"/>
  <c r="S2207" i="1"/>
  <c r="R2207" i="1"/>
  <c r="S2206" i="1"/>
  <c r="R2206" i="1"/>
  <c r="S2205" i="1"/>
  <c r="R2205" i="1"/>
  <c r="S2204" i="1"/>
  <c r="R2204" i="1"/>
  <c r="S2203" i="1"/>
  <c r="R2203" i="1"/>
  <c r="S2202" i="1"/>
  <c r="R2202" i="1"/>
  <c r="S2201" i="1"/>
  <c r="R2201" i="1"/>
  <c r="S2200" i="1"/>
  <c r="R2200" i="1"/>
  <c r="S2199" i="1"/>
  <c r="R2199" i="1"/>
  <c r="S2198" i="1"/>
  <c r="R2198" i="1"/>
  <c r="S2197" i="1"/>
  <c r="R2197" i="1"/>
  <c r="S2196" i="1"/>
  <c r="R2196" i="1"/>
  <c r="S2195" i="1"/>
  <c r="R2195" i="1"/>
  <c r="S2194" i="1"/>
  <c r="R2194" i="1"/>
  <c r="S2193" i="1"/>
  <c r="R2193" i="1"/>
  <c r="S2192" i="1"/>
  <c r="R2192" i="1"/>
  <c r="S2191" i="1"/>
  <c r="R2191" i="1"/>
  <c r="S2190" i="1"/>
  <c r="R2190" i="1"/>
  <c r="S2189" i="1"/>
  <c r="R2189" i="1"/>
  <c r="S2188" i="1"/>
  <c r="R2188" i="1"/>
  <c r="S2187" i="1"/>
  <c r="R2187" i="1"/>
  <c r="S2186" i="1"/>
  <c r="R2186" i="1"/>
  <c r="S2185" i="1"/>
  <c r="R2185" i="1"/>
  <c r="S2184" i="1"/>
  <c r="R2184" i="1"/>
  <c r="S2183" i="1"/>
  <c r="R2183" i="1"/>
  <c r="S2182" i="1"/>
  <c r="R2182" i="1"/>
  <c r="S2181" i="1"/>
  <c r="R2181" i="1"/>
  <c r="S2180" i="1"/>
  <c r="R2180" i="1"/>
  <c r="S2179" i="1"/>
  <c r="R2179" i="1"/>
  <c r="S2178" i="1"/>
  <c r="R2178" i="1"/>
  <c r="S2177" i="1"/>
  <c r="R2177" i="1"/>
  <c r="S2176" i="1"/>
  <c r="R2176" i="1"/>
  <c r="S2175" i="1"/>
  <c r="R2175" i="1"/>
  <c r="S2174" i="1"/>
  <c r="R2174" i="1"/>
  <c r="S2173" i="1"/>
  <c r="R2173" i="1"/>
  <c r="S2172" i="1"/>
  <c r="R2172" i="1"/>
  <c r="S2171" i="1"/>
  <c r="R2171" i="1"/>
  <c r="S2170" i="1"/>
  <c r="R2170" i="1"/>
  <c r="S2169" i="1"/>
  <c r="R2169" i="1"/>
  <c r="S2168" i="1"/>
  <c r="R2168" i="1"/>
  <c r="S2167" i="1"/>
  <c r="R2167" i="1"/>
  <c r="S2166" i="1"/>
  <c r="R2166" i="1"/>
  <c r="S2165" i="1"/>
  <c r="R2165" i="1"/>
  <c r="S2164" i="1"/>
  <c r="R2164" i="1"/>
  <c r="S2163" i="1"/>
  <c r="R2163" i="1"/>
  <c r="S2162" i="1"/>
  <c r="R2162" i="1"/>
  <c r="S2161" i="1"/>
  <c r="R2161" i="1"/>
  <c r="S2160" i="1"/>
  <c r="R2160" i="1"/>
  <c r="S2159" i="1"/>
  <c r="R2159" i="1"/>
  <c r="S2158" i="1"/>
  <c r="R2158" i="1"/>
  <c r="S2157" i="1"/>
  <c r="R2157" i="1"/>
  <c r="S2156" i="1"/>
  <c r="R2156" i="1"/>
  <c r="S2155" i="1"/>
  <c r="R2155" i="1"/>
  <c r="S2154" i="1"/>
  <c r="R2154" i="1"/>
  <c r="S2153" i="1"/>
  <c r="R2153" i="1"/>
  <c r="S2152" i="1"/>
  <c r="R2152" i="1"/>
  <c r="S2151" i="1"/>
  <c r="R2151" i="1"/>
  <c r="S2150" i="1"/>
  <c r="R2150" i="1"/>
  <c r="S2149" i="1"/>
  <c r="R2149" i="1"/>
  <c r="S2148" i="1"/>
  <c r="R2148" i="1"/>
  <c r="S2147" i="1"/>
  <c r="R2147" i="1"/>
  <c r="S2146" i="1"/>
  <c r="R2146" i="1"/>
  <c r="S2145" i="1"/>
  <c r="R2145" i="1"/>
  <c r="S2144" i="1"/>
  <c r="R2144" i="1"/>
  <c r="S2143" i="1"/>
  <c r="R2143" i="1"/>
  <c r="S2142" i="1"/>
  <c r="R2142" i="1"/>
  <c r="S2141" i="1"/>
  <c r="R2141" i="1"/>
  <c r="S2140" i="1"/>
  <c r="R2140" i="1"/>
  <c r="S2139" i="1"/>
  <c r="R2139" i="1"/>
  <c r="S2138" i="1"/>
  <c r="R2138" i="1"/>
  <c r="S2137" i="1"/>
  <c r="R2137" i="1"/>
  <c r="S2136" i="1"/>
  <c r="R2136" i="1"/>
  <c r="S2135" i="1"/>
  <c r="R2135" i="1"/>
  <c r="S2134" i="1"/>
  <c r="R2134" i="1"/>
  <c r="S2133" i="1"/>
  <c r="R2133" i="1"/>
  <c r="S2132" i="1"/>
  <c r="R2132" i="1"/>
  <c r="S2131" i="1"/>
  <c r="R2131" i="1"/>
  <c r="S2130" i="1"/>
  <c r="R2130" i="1"/>
  <c r="S2129" i="1"/>
  <c r="R2129" i="1"/>
  <c r="S2128" i="1"/>
  <c r="R2128" i="1"/>
  <c r="S2127" i="1"/>
  <c r="R2127" i="1"/>
  <c r="S2126" i="1"/>
  <c r="R2126" i="1"/>
  <c r="S2125" i="1"/>
  <c r="R2125" i="1"/>
  <c r="S2124" i="1"/>
  <c r="R2124" i="1"/>
  <c r="S2123" i="1"/>
  <c r="R2123" i="1"/>
  <c r="S2122" i="1"/>
  <c r="R2122" i="1"/>
  <c r="S2121" i="1"/>
  <c r="R2121" i="1"/>
  <c r="S2120" i="1"/>
  <c r="R2120" i="1"/>
  <c r="S2119" i="1"/>
  <c r="R2119" i="1"/>
  <c r="S2118" i="1"/>
  <c r="R2118" i="1"/>
  <c r="S2117" i="1"/>
  <c r="R2117" i="1"/>
  <c r="S2116" i="1"/>
  <c r="R2116" i="1"/>
  <c r="S2115" i="1"/>
  <c r="R2115" i="1"/>
  <c r="S2114" i="1"/>
  <c r="R2114" i="1"/>
  <c r="S2113" i="1"/>
  <c r="R2113" i="1"/>
  <c r="S2112" i="1"/>
  <c r="R2112" i="1"/>
  <c r="S2111" i="1"/>
  <c r="R2111" i="1"/>
  <c r="S2110" i="1"/>
  <c r="R2110" i="1"/>
  <c r="S2109" i="1"/>
  <c r="R2109" i="1"/>
  <c r="S2108" i="1"/>
  <c r="R2108" i="1"/>
  <c r="S2107" i="1"/>
  <c r="R2107" i="1"/>
  <c r="S2106" i="1"/>
  <c r="R2106" i="1"/>
  <c r="S2105" i="1"/>
  <c r="R2105" i="1"/>
  <c r="S2104" i="1"/>
  <c r="R2104" i="1"/>
  <c r="S2103" i="1"/>
  <c r="R2103" i="1"/>
  <c r="S2102" i="1"/>
  <c r="R2102" i="1"/>
  <c r="S2101" i="1"/>
  <c r="R2101" i="1"/>
  <c r="S2100" i="1"/>
  <c r="R2100" i="1"/>
  <c r="S2099" i="1"/>
  <c r="R2099" i="1"/>
  <c r="S2098" i="1"/>
  <c r="R2098" i="1"/>
  <c r="S2097" i="1"/>
  <c r="R2097" i="1"/>
  <c r="S2096" i="1"/>
  <c r="R2096" i="1"/>
  <c r="S2095" i="1"/>
  <c r="R2095" i="1"/>
  <c r="S2094" i="1"/>
  <c r="R2094" i="1"/>
  <c r="S2093" i="1"/>
  <c r="R2093" i="1"/>
  <c r="S2092" i="1"/>
  <c r="R2092" i="1"/>
  <c r="S2091" i="1"/>
  <c r="R2091" i="1"/>
  <c r="S2090" i="1"/>
  <c r="R2090" i="1"/>
  <c r="S2089" i="1"/>
  <c r="R2089" i="1"/>
  <c r="S2088" i="1"/>
  <c r="R2088" i="1"/>
  <c r="S2087" i="1"/>
  <c r="R2087" i="1"/>
  <c r="S2086" i="1"/>
  <c r="R2086" i="1"/>
  <c r="S2085" i="1"/>
  <c r="R2085" i="1"/>
  <c r="S2084" i="1"/>
  <c r="R2084" i="1"/>
  <c r="S2083" i="1"/>
  <c r="R2083" i="1"/>
  <c r="S2082" i="1"/>
  <c r="R2082" i="1"/>
  <c r="S2081" i="1"/>
  <c r="R2081" i="1"/>
  <c r="S2080" i="1"/>
  <c r="R2080" i="1"/>
  <c r="S2079" i="1"/>
  <c r="R2079" i="1"/>
  <c r="S2078" i="1"/>
  <c r="R2078" i="1"/>
  <c r="S2077" i="1"/>
  <c r="R2077" i="1"/>
  <c r="S2076" i="1"/>
  <c r="R2076" i="1"/>
  <c r="S2075" i="1"/>
  <c r="R2075" i="1"/>
  <c r="S2074" i="1"/>
  <c r="R2074" i="1"/>
  <c r="S2073" i="1"/>
  <c r="R2073" i="1"/>
  <c r="S2072" i="1"/>
  <c r="R2072" i="1"/>
  <c r="S2071" i="1"/>
  <c r="R2071" i="1"/>
  <c r="S2070" i="1"/>
  <c r="R2070" i="1"/>
  <c r="S2069" i="1"/>
  <c r="R2069" i="1"/>
  <c r="S2068" i="1"/>
  <c r="R2068" i="1"/>
  <c r="S2067" i="1"/>
  <c r="R2067" i="1"/>
  <c r="S2066" i="1"/>
  <c r="R2066" i="1"/>
  <c r="S2065" i="1"/>
  <c r="R2065" i="1"/>
  <c r="S2064" i="1"/>
  <c r="R2064" i="1"/>
  <c r="S2063" i="1"/>
  <c r="R2063" i="1"/>
  <c r="S2062" i="1"/>
  <c r="R2062" i="1"/>
  <c r="S2061" i="1"/>
  <c r="R2061" i="1"/>
  <c r="S2060" i="1"/>
  <c r="R2060" i="1"/>
  <c r="S2059" i="1"/>
  <c r="R2059" i="1"/>
  <c r="S2058" i="1"/>
  <c r="R2058" i="1"/>
  <c r="S2057" i="1"/>
  <c r="R2057" i="1"/>
  <c r="S2056" i="1"/>
  <c r="R2056" i="1"/>
  <c r="S2055" i="1"/>
  <c r="R2055" i="1"/>
  <c r="S2054" i="1"/>
  <c r="R2054" i="1"/>
  <c r="S2053" i="1"/>
  <c r="R2053" i="1"/>
  <c r="S2052" i="1"/>
  <c r="R2052" i="1"/>
  <c r="S2051" i="1"/>
  <c r="R2051" i="1"/>
  <c r="S2050" i="1"/>
  <c r="R2050" i="1"/>
  <c r="S2049" i="1"/>
  <c r="R2049" i="1"/>
  <c r="S2048" i="1"/>
  <c r="R2048" i="1"/>
  <c r="S2047" i="1"/>
  <c r="R2047" i="1"/>
  <c r="S2046" i="1"/>
  <c r="R2046" i="1"/>
  <c r="S2045" i="1"/>
  <c r="R2045" i="1"/>
  <c r="S2044" i="1"/>
  <c r="R2044" i="1"/>
  <c r="S2043" i="1"/>
  <c r="R2043" i="1"/>
  <c r="S2042" i="1"/>
  <c r="R2042" i="1"/>
  <c r="S2041" i="1"/>
  <c r="R2041" i="1"/>
  <c r="S2040" i="1"/>
  <c r="R2040" i="1"/>
  <c r="S2039" i="1"/>
  <c r="R2039" i="1"/>
  <c r="S2038" i="1"/>
  <c r="R2038" i="1"/>
  <c r="S2037" i="1"/>
  <c r="R2037" i="1"/>
  <c r="S2036" i="1"/>
  <c r="R2036" i="1"/>
  <c r="S2035" i="1"/>
  <c r="R2035" i="1"/>
  <c r="S2034" i="1"/>
  <c r="R2034" i="1"/>
  <c r="S2033" i="1"/>
  <c r="R2033" i="1"/>
  <c r="S2032" i="1"/>
  <c r="R2032" i="1"/>
  <c r="S2031" i="1"/>
  <c r="R2031" i="1"/>
  <c r="S2030" i="1"/>
  <c r="R2030" i="1"/>
  <c r="S2029" i="1"/>
  <c r="R2029" i="1"/>
  <c r="S2028" i="1"/>
  <c r="R2028" i="1"/>
  <c r="S2027" i="1"/>
  <c r="R2027" i="1"/>
  <c r="S2026" i="1"/>
  <c r="R2026" i="1"/>
  <c r="S2025" i="1"/>
  <c r="R2025" i="1"/>
  <c r="S2024" i="1"/>
  <c r="R2024" i="1"/>
  <c r="S2023" i="1"/>
  <c r="R2023" i="1"/>
  <c r="S2022" i="1"/>
  <c r="R2022" i="1"/>
  <c r="S2021" i="1"/>
  <c r="R2021" i="1"/>
  <c r="S2020" i="1"/>
  <c r="R2020" i="1"/>
  <c r="S2019" i="1"/>
  <c r="R2019" i="1"/>
  <c r="S2018" i="1"/>
  <c r="R2018" i="1"/>
  <c r="S2017" i="1"/>
  <c r="R2017" i="1"/>
  <c r="S2016" i="1"/>
  <c r="R2016" i="1"/>
  <c r="S2015" i="1"/>
  <c r="R2015" i="1"/>
  <c r="S2014" i="1"/>
  <c r="R2014" i="1"/>
  <c r="S2013" i="1"/>
  <c r="R2013" i="1"/>
  <c r="S2012" i="1"/>
  <c r="R2012" i="1"/>
  <c r="S2011" i="1"/>
  <c r="R2011" i="1"/>
  <c r="S2010" i="1"/>
  <c r="R2010" i="1"/>
  <c r="S2009" i="1"/>
  <c r="R2009" i="1"/>
  <c r="S2008" i="1"/>
  <c r="R2008" i="1"/>
  <c r="S2007" i="1"/>
  <c r="R2007" i="1"/>
  <c r="S2006" i="1"/>
  <c r="R2006" i="1"/>
  <c r="S2005" i="1"/>
  <c r="R2005" i="1"/>
  <c r="S2004" i="1"/>
  <c r="R2004" i="1"/>
  <c r="S2003" i="1"/>
  <c r="R2003" i="1"/>
  <c r="S2002" i="1"/>
  <c r="R2002" i="1"/>
  <c r="S2001" i="1"/>
  <c r="R2001" i="1"/>
  <c r="S2000" i="1"/>
  <c r="R2000" i="1"/>
  <c r="S1999" i="1"/>
  <c r="R1999" i="1"/>
  <c r="S1998" i="1"/>
  <c r="R1998" i="1"/>
  <c r="S1997" i="1"/>
  <c r="R1997" i="1"/>
  <c r="S1996" i="1"/>
  <c r="R1996" i="1"/>
  <c r="S1995" i="1"/>
  <c r="R1995" i="1"/>
  <c r="S1994" i="1"/>
  <c r="R1994" i="1"/>
  <c r="S1993" i="1"/>
  <c r="R1993" i="1"/>
  <c r="S1992" i="1"/>
  <c r="R1992" i="1"/>
  <c r="S1991" i="1"/>
  <c r="R1991" i="1"/>
  <c r="S1990" i="1"/>
  <c r="R1990" i="1"/>
  <c r="S1989" i="1"/>
  <c r="R1989" i="1"/>
  <c r="S1988" i="1"/>
  <c r="R1988" i="1"/>
  <c r="S1987" i="1"/>
  <c r="R1987" i="1"/>
  <c r="S1986" i="1"/>
  <c r="R1986" i="1"/>
  <c r="S1985" i="1"/>
  <c r="R1985" i="1"/>
  <c r="S1984" i="1"/>
  <c r="R1984" i="1"/>
  <c r="S1983" i="1"/>
  <c r="R1983" i="1"/>
  <c r="S1982" i="1"/>
  <c r="R1982" i="1"/>
  <c r="S1981" i="1"/>
  <c r="R1981" i="1"/>
  <c r="S1980" i="1"/>
  <c r="R1980" i="1"/>
  <c r="S1979" i="1"/>
  <c r="R1979" i="1"/>
  <c r="S1978" i="1"/>
  <c r="R1978" i="1"/>
  <c r="S1977" i="1"/>
  <c r="R1977" i="1"/>
  <c r="S1976" i="1"/>
  <c r="R1976" i="1"/>
  <c r="S1975" i="1"/>
  <c r="R1975" i="1"/>
  <c r="S1974" i="1"/>
  <c r="R1974" i="1"/>
  <c r="S1973" i="1"/>
  <c r="R1973" i="1"/>
  <c r="S1972" i="1"/>
  <c r="R1972" i="1"/>
  <c r="S1971" i="1"/>
  <c r="R1971" i="1"/>
  <c r="S1970" i="1"/>
  <c r="R1970" i="1"/>
  <c r="S1969" i="1"/>
  <c r="R1969" i="1"/>
  <c r="S1968" i="1"/>
  <c r="R1968" i="1"/>
  <c r="S1967" i="1"/>
  <c r="R1967" i="1"/>
  <c r="S1966" i="1"/>
  <c r="R1966" i="1"/>
  <c r="S1965" i="1"/>
  <c r="R1965" i="1"/>
  <c r="S1964" i="1"/>
  <c r="R1964" i="1"/>
  <c r="S1963" i="1"/>
  <c r="R1963" i="1"/>
  <c r="S1962" i="1"/>
  <c r="R1962" i="1"/>
  <c r="S1961" i="1"/>
  <c r="R1961" i="1"/>
  <c r="S1960" i="1"/>
  <c r="R1960" i="1"/>
  <c r="S1959" i="1"/>
  <c r="R1959" i="1"/>
  <c r="S1958" i="1"/>
  <c r="R1958" i="1"/>
  <c r="S1957" i="1"/>
  <c r="R1957" i="1"/>
  <c r="S1956" i="1"/>
  <c r="R1956" i="1"/>
  <c r="S1955" i="1"/>
  <c r="R1955" i="1"/>
  <c r="S1954" i="1"/>
  <c r="R1954" i="1"/>
  <c r="S1953" i="1"/>
  <c r="R1953" i="1"/>
  <c r="S1952" i="1"/>
  <c r="R1952" i="1"/>
  <c r="S1951" i="1"/>
  <c r="R1951" i="1"/>
  <c r="S1950" i="1"/>
  <c r="R1950" i="1"/>
  <c r="S1949" i="1"/>
  <c r="R1949" i="1"/>
  <c r="S1948" i="1"/>
  <c r="R1948" i="1"/>
  <c r="S1947" i="1"/>
  <c r="R1947" i="1"/>
  <c r="S1946" i="1"/>
  <c r="R1946" i="1"/>
  <c r="S1945" i="1"/>
  <c r="R1945" i="1"/>
  <c r="S1944" i="1"/>
  <c r="R1944" i="1"/>
  <c r="S1943" i="1"/>
  <c r="R1943" i="1"/>
  <c r="S1942" i="1"/>
  <c r="R1942" i="1"/>
  <c r="S1941" i="1"/>
  <c r="R1941" i="1"/>
  <c r="S1940" i="1"/>
  <c r="R1940" i="1"/>
  <c r="S1939" i="1"/>
  <c r="R1939" i="1"/>
  <c r="S1938" i="1"/>
  <c r="R1938" i="1"/>
  <c r="S1937" i="1"/>
  <c r="R1937" i="1"/>
  <c r="S1936" i="1"/>
  <c r="R1936" i="1"/>
  <c r="S1935" i="1"/>
  <c r="R1935" i="1"/>
  <c r="S1934" i="1"/>
  <c r="R1934" i="1"/>
  <c r="S1933" i="1"/>
  <c r="R1933" i="1"/>
  <c r="S1932" i="1"/>
  <c r="R1932" i="1"/>
  <c r="S1931" i="1"/>
  <c r="R1931" i="1"/>
  <c r="S1930" i="1"/>
  <c r="R1930" i="1"/>
  <c r="S1929" i="1"/>
  <c r="R1929" i="1"/>
  <c r="S1928" i="1"/>
  <c r="R1928" i="1"/>
  <c r="S1927" i="1"/>
  <c r="R1927" i="1"/>
  <c r="S1926" i="1"/>
  <c r="R1926" i="1"/>
  <c r="S1925" i="1"/>
  <c r="R1925" i="1"/>
  <c r="S1924" i="1"/>
  <c r="R1924" i="1"/>
  <c r="S1923" i="1"/>
  <c r="R1923" i="1"/>
  <c r="S1922" i="1"/>
  <c r="R1922" i="1"/>
  <c r="S1921" i="1"/>
  <c r="R1921" i="1"/>
  <c r="S1920" i="1"/>
  <c r="R1920" i="1"/>
  <c r="S1919" i="1"/>
  <c r="R1919" i="1"/>
  <c r="S1918" i="1"/>
  <c r="R1918" i="1"/>
  <c r="S1917" i="1"/>
  <c r="R1917" i="1"/>
  <c r="S1916" i="1"/>
  <c r="R1916" i="1"/>
  <c r="S1915" i="1"/>
  <c r="R1915" i="1"/>
  <c r="S1914" i="1"/>
  <c r="R1914" i="1"/>
  <c r="S1913" i="1"/>
  <c r="R1913" i="1"/>
  <c r="S1912" i="1"/>
  <c r="R1912" i="1"/>
  <c r="S1911" i="1"/>
  <c r="R1911" i="1"/>
  <c r="S1910" i="1"/>
  <c r="R1910" i="1"/>
  <c r="S1909" i="1"/>
  <c r="R1909" i="1"/>
  <c r="S1908" i="1"/>
  <c r="R1908" i="1"/>
  <c r="S1907" i="1"/>
  <c r="R1907" i="1"/>
  <c r="S1906" i="1"/>
  <c r="R1906" i="1"/>
  <c r="S1905" i="1"/>
  <c r="R1905" i="1"/>
  <c r="S1904" i="1"/>
  <c r="R1904" i="1"/>
  <c r="S1903" i="1"/>
  <c r="R1903" i="1"/>
  <c r="S1902" i="1"/>
  <c r="R1902" i="1"/>
  <c r="S1901" i="1"/>
  <c r="R1901" i="1"/>
  <c r="S1900" i="1"/>
  <c r="R1900" i="1"/>
  <c r="S1899" i="1"/>
  <c r="R1899" i="1"/>
  <c r="S1898" i="1"/>
  <c r="R1898" i="1"/>
  <c r="S1897" i="1"/>
  <c r="R1897" i="1"/>
  <c r="S1896" i="1"/>
  <c r="R1896" i="1"/>
  <c r="S1895" i="1"/>
  <c r="R1895" i="1"/>
  <c r="S1894" i="1"/>
  <c r="R1894" i="1"/>
  <c r="S1893" i="1"/>
  <c r="R1893" i="1"/>
  <c r="S1892" i="1"/>
  <c r="R1892" i="1"/>
  <c r="S1891" i="1"/>
  <c r="R1891" i="1"/>
  <c r="S1890" i="1"/>
  <c r="R1890" i="1"/>
  <c r="S1889" i="1"/>
  <c r="R1889" i="1"/>
  <c r="S1888" i="1"/>
  <c r="R1888" i="1"/>
  <c r="S1887" i="1"/>
  <c r="R1887" i="1"/>
  <c r="S1886" i="1"/>
  <c r="R1886" i="1"/>
  <c r="S1885" i="1"/>
  <c r="R1885" i="1"/>
  <c r="S1884" i="1"/>
  <c r="R1884" i="1"/>
  <c r="S1883" i="1"/>
  <c r="R1883" i="1"/>
  <c r="S1882" i="1"/>
  <c r="R1882" i="1"/>
  <c r="S1881" i="1"/>
  <c r="R1881" i="1"/>
  <c r="S1880" i="1"/>
  <c r="R1880" i="1"/>
  <c r="S1879" i="1"/>
  <c r="R1879" i="1"/>
  <c r="S1878" i="1"/>
  <c r="R1878" i="1"/>
  <c r="S1877" i="1"/>
  <c r="R1877" i="1"/>
  <c r="S1876" i="1"/>
  <c r="R1876" i="1"/>
  <c r="S1875" i="1"/>
  <c r="R1875" i="1"/>
  <c r="S1874" i="1"/>
  <c r="R1874" i="1"/>
  <c r="S1873" i="1"/>
  <c r="R1873" i="1"/>
  <c r="S1872" i="1"/>
  <c r="R1872" i="1"/>
  <c r="S1871" i="1"/>
  <c r="R1871" i="1"/>
  <c r="S1870" i="1"/>
  <c r="R1870" i="1"/>
  <c r="S1869" i="1"/>
  <c r="R1869" i="1"/>
  <c r="S1868" i="1"/>
  <c r="R1868" i="1"/>
  <c r="S1867" i="1"/>
  <c r="R1867" i="1"/>
  <c r="S1866" i="1"/>
  <c r="R1866" i="1"/>
  <c r="S1865" i="1"/>
  <c r="R1865" i="1"/>
  <c r="S1864" i="1"/>
  <c r="R1864" i="1"/>
  <c r="S1863" i="1"/>
  <c r="R1863" i="1"/>
  <c r="S1862" i="1"/>
  <c r="R1862" i="1"/>
  <c r="S1861" i="1"/>
  <c r="R1861" i="1"/>
  <c r="S1860" i="1"/>
  <c r="R1860" i="1"/>
  <c r="S1859" i="1"/>
  <c r="R1859" i="1"/>
  <c r="S1858" i="1"/>
  <c r="R1858" i="1"/>
  <c r="S1857" i="1"/>
  <c r="R1857" i="1"/>
  <c r="S1856" i="1"/>
  <c r="R1856" i="1"/>
  <c r="S1855" i="1"/>
  <c r="R1855" i="1"/>
  <c r="S1854" i="1"/>
  <c r="R1854" i="1"/>
  <c r="S1853" i="1"/>
  <c r="R1853" i="1"/>
  <c r="S1852" i="1"/>
  <c r="R1852" i="1"/>
  <c r="S1851" i="1"/>
  <c r="R1851" i="1"/>
  <c r="S1850" i="1"/>
  <c r="R1850" i="1"/>
  <c r="S1849" i="1"/>
  <c r="R1849" i="1"/>
  <c r="S1848" i="1"/>
  <c r="R1848" i="1"/>
  <c r="S1847" i="1"/>
  <c r="R1847" i="1"/>
  <c r="S1846" i="1"/>
  <c r="R1846" i="1"/>
  <c r="S1845" i="1"/>
  <c r="R1845" i="1"/>
  <c r="S1844" i="1"/>
  <c r="R1844" i="1"/>
  <c r="S1843" i="1"/>
  <c r="R1843" i="1"/>
  <c r="S1842" i="1"/>
  <c r="R1842" i="1"/>
  <c r="S1841" i="1"/>
  <c r="R1841" i="1"/>
  <c r="S1840" i="1"/>
  <c r="R1840" i="1"/>
  <c r="S1839" i="1"/>
  <c r="R1839" i="1"/>
  <c r="S1838" i="1"/>
  <c r="R1838" i="1"/>
  <c r="S1837" i="1"/>
  <c r="R1837" i="1"/>
  <c r="S1836" i="1"/>
  <c r="R1836" i="1"/>
  <c r="S1835" i="1"/>
  <c r="R1835" i="1"/>
  <c r="S1834" i="1"/>
  <c r="R1834" i="1"/>
  <c r="S1833" i="1"/>
  <c r="R1833" i="1"/>
  <c r="S1832" i="1"/>
  <c r="R1832" i="1"/>
  <c r="S1831" i="1"/>
  <c r="R1831" i="1"/>
  <c r="S1830" i="1"/>
  <c r="R1830" i="1"/>
  <c r="S1829" i="1"/>
  <c r="R1829" i="1"/>
  <c r="S1828" i="1"/>
  <c r="R1828" i="1"/>
  <c r="S1827" i="1"/>
  <c r="R1827" i="1"/>
  <c r="S1826" i="1"/>
  <c r="R1826" i="1"/>
  <c r="S1825" i="1"/>
  <c r="R1825" i="1"/>
  <c r="S1824" i="1"/>
  <c r="R1824" i="1"/>
  <c r="S1823" i="1"/>
  <c r="R1823" i="1"/>
  <c r="S1822" i="1"/>
  <c r="R1822" i="1"/>
  <c r="S1821" i="1"/>
  <c r="R1821" i="1"/>
  <c r="S1820" i="1"/>
  <c r="R1820" i="1"/>
  <c r="S1819" i="1"/>
  <c r="R1819" i="1"/>
  <c r="S1818" i="1"/>
  <c r="R1818" i="1"/>
  <c r="S1817" i="1"/>
  <c r="R1817" i="1"/>
  <c r="S1816" i="1"/>
  <c r="R1816" i="1"/>
  <c r="S1815" i="1"/>
  <c r="R1815" i="1"/>
  <c r="S1814" i="1"/>
  <c r="R1814" i="1"/>
  <c r="S1813" i="1"/>
  <c r="R1813" i="1"/>
  <c r="S1812" i="1"/>
  <c r="R1812" i="1"/>
  <c r="S1811" i="1"/>
  <c r="R1811" i="1"/>
  <c r="S1810" i="1"/>
  <c r="R1810" i="1"/>
  <c r="S1809" i="1"/>
  <c r="R1809" i="1"/>
  <c r="S1808" i="1"/>
  <c r="R1808" i="1"/>
  <c r="S1807" i="1"/>
  <c r="R1807" i="1"/>
  <c r="S1806" i="1"/>
  <c r="R1806" i="1"/>
  <c r="S1805" i="1"/>
  <c r="R1805" i="1"/>
  <c r="S1804" i="1"/>
  <c r="R1804" i="1"/>
  <c r="S1803" i="1"/>
  <c r="R1803" i="1"/>
  <c r="S1802" i="1"/>
  <c r="R1802" i="1"/>
  <c r="S1801" i="1"/>
  <c r="R1801" i="1"/>
  <c r="S1800" i="1"/>
  <c r="R1800" i="1"/>
  <c r="S1799" i="1"/>
  <c r="R1799" i="1"/>
  <c r="S1798" i="1"/>
  <c r="R1798" i="1"/>
  <c r="S1797" i="1"/>
  <c r="R1797" i="1"/>
  <c r="S1796" i="1"/>
  <c r="R1796" i="1"/>
  <c r="S1795" i="1"/>
  <c r="R1795" i="1"/>
  <c r="S1794" i="1"/>
  <c r="R1794" i="1"/>
  <c r="S1793" i="1"/>
  <c r="R1793" i="1"/>
  <c r="S1792" i="1"/>
  <c r="R1792" i="1"/>
  <c r="S1791" i="1"/>
  <c r="R1791" i="1"/>
  <c r="S1790" i="1"/>
  <c r="R1790" i="1"/>
  <c r="S1789" i="1"/>
  <c r="R1789" i="1"/>
  <c r="S1788" i="1"/>
  <c r="R1788" i="1"/>
  <c r="S1787" i="1"/>
  <c r="R1787" i="1"/>
  <c r="S1786" i="1"/>
  <c r="R1786" i="1"/>
  <c r="S1785" i="1"/>
  <c r="R1785" i="1"/>
  <c r="S1784" i="1"/>
  <c r="R1784" i="1"/>
  <c r="S1783" i="1"/>
  <c r="R1783" i="1"/>
  <c r="S1782" i="1"/>
  <c r="R1782" i="1"/>
  <c r="S1781" i="1"/>
  <c r="R1781" i="1"/>
  <c r="S1780" i="1"/>
  <c r="R1780" i="1"/>
  <c r="S1779" i="1"/>
  <c r="R1779" i="1"/>
  <c r="S1778" i="1"/>
  <c r="R1778" i="1"/>
  <c r="S1777" i="1"/>
  <c r="R1777" i="1"/>
  <c r="S1776" i="1"/>
  <c r="R1776" i="1"/>
  <c r="S1775" i="1"/>
  <c r="R1775" i="1"/>
  <c r="S1774" i="1"/>
  <c r="R1774" i="1"/>
  <c r="S1773" i="1"/>
  <c r="R1773" i="1"/>
  <c r="S1772" i="1"/>
  <c r="R1772" i="1"/>
  <c r="S1771" i="1"/>
  <c r="R1771" i="1"/>
  <c r="S1770" i="1"/>
  <c r="R1770" i="1"/>
  <c r="S1769" i="1"/>
  <c r="R1769" i="1"/>
  <c r="S1768" i="1"/>
  <c r="R1768" i="1"/>
  <c r="S1767" i="1"/>
  <c r="R1767" i="1"/>
  <c r="S1766" i="1"/>
  <c r="R1766" i="1"/>
  <c r="S1765" i="1"/>
  <c r="R1765" i="1"/>
  <c r="S1764" i="1"/>
  <c r="R1764" i="1"/>
  <c r="S1763" i="1"/>
  <c r="R1763" i="1"/>
  <c r="S1762" i="1"/>
  <c r="R1762" i="1"/>
  <c r="S1761" i="1"/>
  <c r="R1761" i="1"/>
  <c r="S1760" i="1"/>
  <c r="R1760" i="1"/>
  <c r="S1759" i="1"/>
  <c r="R1759" i="1"/>
  <c r="S1758" i="1"/>
  <c r="R1758" i="1"/>
  <c r="S1757" i="1"/>
  <c r="R1757" i="1"/>
  <c r="S1756" i="1"/>
  <c r="R1756" i="1"/>
  <c r="S1755" i="1"/>
  <c r="R1755" i="1"/>
  <c r="S1754" i="1"/>
  <c r="R1754" i="1"/>
  <c r="S1753" i="1"/>
  <c r="R1753" i="1"/>
  <c r="S1752" i="1"/>
  <c r="R1752" i="1"/>
  <c r="S1751" i="1"/>
  <c r="R1751" i="1"/>
  <c r="S1750" i="1"/>
  <c r="R1750" i="1"/>
  <c r="S1749" i="1"/>
  <c r="R1749" i="1"/>
  <c r="S1748" i="1"/>
  <c r="R1748" i="1"/>
  <c r="S1747" i="1"/>
  <c r="R1747" i="1"/>
  <c r="S1746" i="1"/>
  <c r="R1746" i="1"/>
  <c r="S1745" i="1"/>
  <c r="R1745" i="1"/>
  <c r="S1744" i="1"/>
  <c r="R1744" i="1"/>
  <c r="S1743" i="1"/>
  <c r="R1743" i="1"/>
  <c r="S1742" i="1"/>
  <c r="R1742" i="1"/>
  <c r="S1741" i="1"/>
  <c r="R1741" i="1"/>
  <c r="S1740" i="1"/>
  <c r="R1740" i="1"/>
  <c r="S1739" i="1"/>
  <c r="R1739" i="1"/>
  <c r="S1738" i="1"/>
  <c r="R1738" i="1"/>
  <c r="S1737" i="1"/>
  <c r="R1737" i="1"/>
  <c r="S1736" i="1"/>
  <c r="R1736" i="1"/>
  <c r="S1735" i="1"/>
  <c r="R1735" i="1"/>
  <c r="S1734" i="1"/>
  <c r="R1734" i="1"/>
  <c r="S1733" i="1"/>
  <c r="R1733" i="1"/>
  <c r="S1732" i="1"/>
  <c r="R1732" i="1"/>
  <c r="S1731" i="1"/>
  <c r="R1731" i="1"/>
  <c r="S1730" i="1"/>
  <c r="R1730" i="1"/>
  <c r="S1729" i="1"/>
  <c r="R1729" i="1"/>
  <c r="S1728" i="1"/>
  <c r="R1728" i="1"/>
  <c r="S1727" i="1"/>
  <c r="R1727" i="1"/>
  <c r="S1726" i="1"/>
  <c r="R1726" i="1"/>
  <c r="S1725" i="1"/>
  <c r="R1725" i="1"/>
  <c r="S1724" i="1"/>
  <c r="R1724" i="1"/>
  <c r="S1723" i="1"/>
  <c r="R1723" i="1"/>
  <c r="S1722" i="1"/>
  <c r="R1722" i="1"/>
  <c r="S1721" i="1"/>
  <c r="R1721" i="1"/>
  <c r="S1720" i="1"/>
  <c r="R1720" i="1"/>
  <c r="S1719" i="1"/>
  <c r="R1719" i="1"/>
  <c r="S1718" i="1"/>
  <c r="R1718" i="1"/>
  <c r="S1717" i="1"/>
  <c r="R1717" i="1"/>
  <c r="S1716" i="1"/>
  <c r="R1716" i="1"/>
  <c r="S1715" i="1"/>
  <c r="R1715" i="1"/>
  <c r="S1714" i="1"/>
  <c r="R1714" i="1"/>
  <c r="S1713" i="1"/>
  <c r="R1713" i="1"/>
  <c r="S1712" i="1"/>
  <c r="R1712" i="1"/>
  <c r="S1711" i="1"/>
  <c r="R1711" i="1"/>
  <c r="S1710" i="1"/>
  <c r="R1710" i="1"/>
  <c r="S1709" i="1"/>
  <c r="R1709" i="1"/>
  <c r="S1708" i="1"/>
  <c r="R1708" i="1"/>
  <c r="S1707" i="1"/>
  <c r="R1707" i="1"/>
  <c r="S1706" i="1"/>
  <c r="R1706" i="1"/>
  <c r="S1705" i="1"/>
  <c r="R1705" i="1"/>
  <c r="S1704" i="1"/>
  <c r="R1704" i="1"/>
  <c r="S1703" i="1"/>
  <c r="R1703" i="1"/>
  <c r="S1702" i="1"/>
  <c r="R1702" i="1"/>
  <c r="S1701" i="1"/>
  <c r="R1701" i="1"/>
  <c r="S1700" i="1"/>
  <c r="R1700" i="1"/>
  <c r="S1699" i="1"/>
  <c r="R1699" i="1"/>
  <c r="S1698" i="1"/>
  <c r="R1698" i="1"/>
  <c r="S1697" i="1"/>
  <c r="R1697" i="1"/>
  <c r="S1696" i="1"/>
  <c r="R1696" i="1"/>
  <c r="S1695" i="1"/>
  <c r="R1695" i="1"/>
  <c r="S1694" i="1"/>
  <c r="R1694" i="1"/>
  <c r="S1693" i="1"/>
  <c r="R1693" i="1"/>
  <c r="S1692" i="1"/>
  <c r="R1692" i="1"/>
  <c r="S1691" i="1"/>
  <c r="R1691" i="1"/>
  <c r="S1690" i="1"/>
  <c r="R1690" i="1"/>
  <c r="S1689" i="1"/>
  <c r="R1689" i="1"/>
  <c r="S1688" i="1"/>
  <c r="R1688" i="1"/>
  <c r="S1687" i="1"/>
  <c r="R1687" i="1"/>
  <c r="S1686" i="1"/>
  <c r="R1686" i="1"/>
  <c r="S1685" i="1"/>
  <c r="R1685" i="1"/>
  <c r="S1684" i="1"/>
  <c r="R1684" i="1"/>
  <c r="S1683" i="1"/>
  <c r="R1683" i="1"/>
  <c r="S1682" i="1"/>
  <c r="R1682" i="1"/>
  <c r="S1681" i="1"/>
  <c r="R1681" i="1"/>
  <c r="S1680" i="1"/>
  <c r="R1680" i="1"/>
  <c r="S1679" i="1"/>
  <c r="R1679" i="1"/>
  <c r="S1678" i="1"/>
  <c r="R1678" i="1"/>
  <c r="S1677" i="1"/>
  <c r="R1677" i="1"/>
  <c r="S1676" i="1"/>
  <c r="R1676" i="1"/>
  <c r="S1675" i="1"/>
  <c r="R1675" i="1"/>
  <c r="S1674" i="1"/>
  <c r="R1674" i="1"/>
  <c r="S1673" i="1"/>
  <c r="R1673" i="1"/>
  <c r="S1672" i="1"/>
  <c r="R1672" i="1"/>
  <c r="S1671" i="1"/>
  <c r="R1671" i="1"/>
  <c r="S1670" i="1"/>
  <c r="R1670" i="1"/>
  <c r="S1669" i="1"/>
  <c r="R1669" i="1"/>
  <c r="S1668" i="1"/>
  <c r="R1668" i="1"/>
  <c r="S1667" i="1"/>
  <c r="R1667" i="1"/>
  <c r="S1666" i="1"/>
  <c r="R1666" i="1"/>
  <c r="S1665" i="1"/>
  <c r="R1665" i="1"/>
  <c r="S1664" i="1"/>
  <c r="R1664" i="1"/>
  <c r="S1663" i="1"/>
  <c r="R1663" i="1"/>
  <c r="S1662" i="1"/>
  <c r="R1662" i="1"/>
  <c r="S1661" i="1"/>
  <c r="R1661" i="1"/>
  <c r="S1660" i="1"/>
  <c r="R1660" i="1"/>
  <c r="S1659" i="1"/>
  <c r="R1659" i="1"/>
  <c r="S1658" i="1"/>
  <c r="R1658" i="1"/>
  <c r="S1657" i="1"/>
  <c r="R1657" i="1"/>
  <c r="S1656" i="1"/>
  <c r="R1656" i="1"/>
  <c r="S1655" i="1"/>
  <c r="R1655" i="1"/>
  <c r="S1654" i="1"/>
  <c r="R1654" i="1"/>
  <c r="S1653" i="1"/>
  <c r="R1653" i="1"/>
  <c r="S1652" i="1"/>
  <c r="R1652" i="1"/>
  <c r="S1651" i="1"/>
  <c r="R1651" i="1"/>
  <c r="S1650" i="1"/>
  <c r="R1650" i="1"/>
  <c r="S1649" i="1"/>
  <c r="R1649" i="1"/>
  <c r="S1648" i="1"/>
  <c r="R1648" i="1"/>
  <c r="S1647" i="1"/>
  <c r="R1647" i="1"/>
  <c r="S1646" i="1"/>
  <c r="R1646" i="1"/>
  <c r="S1645" i="1"/>
  <c r="R1645" i="1"/>
  <c r="S1644" i="1"/>
  <c r="R1644" i="1"/>
  <c r="S1643" i="1"/>
  <c r="R1643" i="1"/>
  <c r="S1642" i="1"/>
  <c r="R1642" i="1"/>
  <c r="S1641" i="1"/>
  <c r="R1641" i="1"/>
  <c r="S1640" i="1"/>
  <c r="R1640" i="1"/>
  <c r="S1639" i="1"/>
  <c r="R1639" i="1"/>
  <c r="S1638" i="1"/>
  <c r="R1638" i="1"/>
  <c r="S1637" i="1"/>
  <c r="R1637" i="1"/>
  <c r="S1636" i="1"/>
  <c r="R1636" i="1"/>
  <c r="S1635" i="1"/>
  <c r="R1635" i="1"/>
  <c r="S1634" i="1"/>
  <c r="R1634" i="1"/>
  <c r="S1633" i="1"/>
  <c r="R1633" i="1"/>
  <c r="S1632" i="1"/>
  <c r="R1632" i="1"/>
  <c r="S1631" i="1"/>
  <c r="R1631" i="1"/>
  <c r="S1630" i="1"/>
  <c r="R1630" i="1"/>
  <c r="S1629" i="1"/>
  <c r="R1629" i="1"/>
  <c r="S1628" i="1"/>
  <c r="R1628" i="1"/>
  <c r="S1627" i="1"/>
  <c r="R1627" i="1"/>
  <c r="S1626" i="1"/>
  <c r="R1626" i="1"/>
  <c r="S1625" i="1"/>
  <c r="R1625" i="1"/>
  <c r="S1624" i="1"/>
  <c r="R1624" i="1"/>
  <c r="S1623" i="1"/>
  <c r="R1623" i="1"/>
  <c r="S1622" i="1"/>
  <c r="R1622" i="1"/>
  <c r="S1621" i="1"/>
  <c r="R1621" i="1"/>
  <c r="S1620" i="1"/>
  <c r="R1620" i="1"/>
  <c r="S1619" i="1"/>
  <c r="R1619" i="1"/>
  <c r="S1618" i="1"/>
  <c r="R1618" i="1"/>
  <c r="S1617" i="1"/>
  <c r="R1617" i="1"/>
  <c r="S1616" i="1"/>
  <c r="R1616" i="1"/>
  <c r="S1615" i="1"/>
  <c r="R1615" i="1"/>
  <c r="S1614" i="1"/>
  <c r="R1614" i="1"/>
  <c r="S1613" i="1"/>
  <c r="R1613" i="1"/>
  <c r="S1612" i="1"/>
  <c r="R1612" i="1"/>
  <c r="S1611" i="1"/>
  <c r="R1611" i="1"/>
  <c r="S1610" i="1"/>
  <c r="R1610" i="1"/>
  <c r="S1609" i="1"/>
  <c r="R1609" i="1"/>
  <c r="S1608" i="1"/>
  <c r="R1608" i="1"/>
  <c r="S1607" i="1"/>
  <c r="R1607" i="1"/>
  <c r="S1606" i="1"/>
  <c r="R1606" i="1"/>
  <c r="S1605" i="1"/>
  <c r="R1605" i="1"/>
  <c r="S1604" i="1"/>
  <c r="R1604" i="1"/>
  <c r="S1603" i="1"/>
  <c r="R1603" i="1"/>
  <c r="S1602" i="1"/>
  <c r="R1602" i="1"/>
  <c r="S1601" i="1"/>
  <c r="R1601" i="1"/>
  <c r="S1600" i="1"/>
  <c r="R1600" i="1"/>
  <c r="S1599" i="1"/>
  <c r="R1599" i="1"/>
  <c r="S1598" i="1"/>
  <c r="R1598" i="1"/>
  <c r="S1597" i="1"/>
  <c r="R1597" i="1"/>
  <c r="S1596" i="1"/>
  <c r="R1596" i="1"/>
  <c r="S1595" i="1"/>
  <c r="R1595" i="1"/>
  <c r="S1594" i="1"/>
  <c r="R1594" i="1"/>
  <c r="S1593" i="1"/>
  <c r="R1593" i="1"/>
  <c r="S1592" i="1"/>
  <c r="R1592" i="1"/>
  <c r="S1591" i="1"/>
  <c r="R1591" i="1"/>
  <c r="S1590" i="1"/>
  <c r="R1590" i="1"/>
  <c r="S1589" i="1"/>
  <c r="R1589" i="1"/>
  <c r="S1588" i="1"/>
  <c r="R1588" i="1"/>
  <c r="S1587" i="1"/>
  <c r="R1587" i="1"/>
  <c r="S1586" i="1"/>
  <c r="R1586" i="1"/>
  <c r="S1585" i="1"/>
  <c r="R1585" i="1"/>
  <c r="S1584" i="1"/>
  <c r="R1584" i="1"/>
  <c r="S1583" i="1"/>
  <c r="R1583" i="1"/>
  <c r="S1582" i="1"/>
  <c r="R1582" i="1"/>
  <c r="S1581" i="1"/>
  <c r="R1581" i="1"/>
  <c r="S1580" i="1"/>
  <c r="R1580" i="1"/>
  <c r="S1579" i="1"/>
  <c r="R1579" i="1"/>
  <c r="S1578" i="1"/>
  <c r="R1578" i="1"/>
  <c r="S1577" i="1"/>
  <c r="R1577" i="1"/>
  <c r="S1576" i="1"/>
  <c r="R1576" i="1"/>
  <c r="S1575" i="1"/>
  <c r="R1575" i="1"/>
  <c r="S1574" i="1"/>
  <c r="R1574" i="1"/>
  <c r="S1573" i="1"/>
  <c r="R1573" i="1"/>
  <c r="S1572" i="1"/>
  <c r="R1572" i="1"/>
  <c r="S1571" i="1"/>
  <c r="R1571" i="1"/>
  <c r="S1570" i="1"/>
  <c r="R1570" i="1"/>
  <c r="S1569" i="1"/>
  <c r="R1569" i="1"/>
  <c r="S1568" i="1"/>
  <c r="R1568" i="1"/>
  <c r="S1567" i="1"/>
  <c r="R1567" i="1"/>
  <c r="S1566" i="1"/>
  <c r="R1566" i="1"/>
  <c r="S1565" i="1"/>
  <c r="R1565" i="1"/>
  <c r="S1564" i="1"/>
  <c r="R1564" i="1"/>
  <c r="S1563" i="1"/>
  <c r="R1563" i="1"/>
  <c r="S1562" i="1"/>
  <c r="R1562" i="1"/>
  <c r="S1561" i="1"/>
  <c r="R1561" i="1"/>
  <c r="S1560" i="1"/>
  <c r="R1560" i="1"/>
  <c r="S1559" i="1"/>
  <c r="R1559" i="1"/>
  <c r="S1558" i="1"/>
  <c r="R1558" i="1"/>
  <c r="S1557" i="1"/>
  <c r="R1557" i="1"/>
  <c r="S1556" i="1"/>
  <c r="R1556" i="1"/>
  <c r="S1555" i="1"/>
  <c r="R1555" i="1"/>
  <c r="S1554" i="1"/>
  <c r="R1554" i="1"/>
  <c r="S1553" i="1"/>
  <c r="R1553" i="1"/>
  <c r="S1552" i="1"/>
  <c r="R1552" i="1"/>
  <c r="S1551" i="1"/>
  <c r="R1551" i="1"/>
  <c r="S1550" i="1"/>
  <c r="R1550" i="1"/>
  <c r="S1549" i="1"/>
  <c r="R1549" i="1"/>
  <c r="S1548" i="1"/>
  <c r="R1548" i="1"/>
  <c r="S1547" i="1"/>
  <c r="R1547" i="1"/>
  <c r="S1546" i="1"/>
  <c r="R1546" i="1"/>
  <c r="S1545" i="1"/>
  <c r="R1545" i="1"/>
  <c r="S1544" i="1"/>
  <c r="R1544" i="1"/>
  <c r="S1543" i="1"/>
  <c r="R1543" i="1"/>
  <c r="S1542" i="1"/>
  <c r="R1542" i="1"/>
  <c r="S1541" i="1"/>
  <c r="R1541" i="1"/>
  <c r="S1540" i="1"/>
  <c r="R1540" i="1"/>
  <c r="S1539" i="1"/>
  <c r="R1539" i="1"/>
  <c r="S1538" i="1"/>
  <c r="R1538" i="1"/>
  <c r="S1537" i="1"/>
  <c r="R1537" i="1"/>
  <c r="S1536" i="1"/>
  <c r="R1536" i="1"/>
  <c r="S1535" i="1"/>
  <c r="R1535" i="1"/>
  <c r="S1534" i="1"/>
  <c r="R1534" i="1"/>
  <c r="S1533" i="1"/>
  <c r="R1533" i="1"/>
  <c r="S1532" i="1"/>
  <c r="R1532" i="1"/>
  <c r="S1531" i="1"/>
  <c r="R1531" i="1"/>
  <c r="S1530" i="1"/>
  <c r="R1530" i="1"/>
  <c r="S1529" i="1"/>
  <c r="R1529" i="1"/>
  <c r="S1528" i="1"/>
  <c r="R1528" i="1"/>
  <c r="S1527" i="1"/>
  <c r="R1527" i="1"/>
  <c r="S1526" i="1"/>
  <c r="R1526" i="1"/>
  <c r="S1525" i="1"/>
  <c r="R1525" i="1"/>
  <c r="S1524" i="1"/>
  <c r="R1524" i="1"/>
  <c r="S1523" i="1"/>
  <c r="R1523" i="1"/>
  <c r="S1522" i="1"/>
  <c r="R1522" i="1"/>
  <c r="S1521" i="1"/>
  <c r="R1521" i="1"/>
  <c r="S1520" i="1"/>
  <c r="R1520" i="1"/>
  <c r="S1519" i="1"/>
  <c r="R1519" i="1"/>
  <c r="S1518" i="1"/>
  <c r="R1518" i="1"/>
  <c r="S1517" i="1"/>
  <c r="R1517" i="1"/>
  <c r="S1516" i="1"/>
  <c r="R1516" i="1"/>
  <c r="S1515" i="1"/>
  <c r="R1515" i="1"/>
  <c r="S1514" i="1"/>
  <c r="R1514" i="1"/>
  <c r="S1513" i="1"/>
  <c r="R1513" i="1"/>
  <c r="S1512" i="1"/>
  <c r="R1512" i="1"/>
  <c r="S1511" i="1"/>
  <c r="R1511" i="1"/>
  <c r="S1510" i="1"/>
  <c r="R1510" i="1"/>
  <c r="S1509" i="1"/>
  <c r="R1509" i="1"/>
  <c r="S1508" i="1"/>
  <c r="R1508" i="1"/>
  <c r="S1507" i="1"/>
  <c r="R1507" i="1"/>
  <c r="S1506" i="1"/>
  <c r="R1506" i="1"/>
  <c r="S1505" i="1"/>
  <c r="R1505" i="1"/>
  <c r="S1504" i="1"/>
  <c r="R1504" i="1"/>
  <c r="S1503" i="1"/>
  <c r="R1503" i="1"/>
  <c r="S1502" i="1"/>
  <c r="R1502" i="1"/>
  <c r="S1501" i="1"/>
  <c r="R1501" i="1"/>
  <c r="S1500" i="1"/>
  <c r="R1500" i="1"/>
  <c r="S1499" i="1"/>
  <c r="R1499" i="1"/>
  <c r="S1498" i="1"/>
  <c r="R1498" i="1"/>
  <c r="S1497" i="1"/>
  <c r="R1497" i="1"/>
  <c r="S1496" i="1"/>
  <c r="R1496" i="1"/>
  <c r="S1495" i="1"/>
  <c r="R1495" i="1"/>
  <c r="S1494" i="1"/>
  <c r="R1494" i="1"/>
  <c r="S1493" i="1"/>
  <c r="R1493" i="1"/>
  <c r="S1492" i="1"/>
  <c r="R1492" i="1"/>
  <c r="S1491" i="1"/>
  <c r="R1491" i="1"/>
  <c r="S1490" i="1"/>
  <c r="R1490" i="1"/>
  <c r="S1489" i="1"/>
  <c r="R1489" i="1"/>
  <c r="S1488" i="1"/>
  <c r="R1488" i="1"/>
  <c r="S1487" i="1"/>
  <c r="R1487" i="1"/>
  <c r="S1486" i="1"/>
  <c r="R1486" i="1"/>
  <c r="S1485" i="1"/>
  <c r="R1485" i="1"/>
  <c r="S1484" i="1"/>
  <c r="R1484" i="1"/>
  <c r="S1483" i="1"/>
  <c r="R1483" i="1"/>
  <c r="S1482" i="1"/>
  <c r="R1482" i="1"/>
  <c r="S1481" i="1"/>
  <c r="R1481" i="1"/>
  <c r="S1480" i="1"/>
  <c r="R1480" i="1"/>
  <c r="S1479" i="1"/>
  <c r="R1479" i="1"/>
  <c r="S1478" i="1"/>
  <c r="R1478" i="1"/>
  <c r="S1477" i="1"/>
  <c r="R1477" i="1"/>
  <c r="S1476" i="1"/>
  <c r="R1476" i="1"/>
  <c r="S1475" i="1"/>
  <c r="R1475" i="1"/>
  <c r="S1474" i="1"/>
  <c r="R1474" i="1"/>
  <c r="S1473" i="1"/>
  <c r="R1473" i="1"/>
  <c r="S1472" i="1"/>
  <c r="R1472" i="1"/>
  <c r="S1471" i="1"/>
  <c r="R1471" i="1"/>
  <c r="S1470" i="1"/>
  <c r="R1470" i="1"/>
  <c r="S1469" i="1"/>
  <c r="R1469" i="1"/>
  <c r="S1468" i="1"/>
  <c r="R1468" i="1"/>
  <c r="S1467" i="1"/>
  <c r="R1467" i="1"/>
  <c r="S1466" i="1"/>
  <c r="R1466" i="1"/>
  <c r="S1465" i="1"/>
  <c r="R1465" i="1"/>
  <c r="S1464" i="1"/>
  <c r="R1464" i="1"/>
  <c r="S1463" i="1"/>
  <c r="R1463" i="1"/>
  <c r="S1462" i="1"/>
  <c r="R1462" i="1"/>
  <c r="S1461" i="1"/>
  <c r="R1461" i="1"/>
  <c r="S1460" i="1"/>
  <c r="R1460" i="1"/>
  <c r="S1459" i="1"/>
  <c r="R1459" i="1"/>
  <c r="S1458" i="1"/>
  <c r="R1458" i="1"/>
  <c r="S1457" i="1"/>
  <c r="R1457" i="1"/>
  <c r="S1456" i="1"/>
  <c r="R1456" i="1"/>
  <c r="S1455" i="1"/>
  <c r="R1455" i="1"/>
  <c r="S1454" i="1"/>
  <c r="R1454" i="1"/>
  <c r="S1453" i="1"/>
  <c r="R1453" i="1"/>
  <c r="S1452" i="1"/>
  <c r="R1452" i="1"/>
  <c r="S1451" i="1"/>
  <c r="R1451" i="1"/>
  <c r="S1450" i="1"/>
  <c r="R1450" i="1"/>
  <c r="S1449" i="1"/>
  <c r="R1449" i="1"/>
  <c r="S1448" i="1"/>
  <c r="R1448" i="1"/>
  <c r="S1447" i="1"/>
  <c r="R1447" i="1"/>
  <c r="S1446" i="1"/>
  <c r="R1446" i="1"/>
  <c r="S1445" i="1"/>
  <c r="R1445" i="1"/>
  <c r="S1444" i="1"/>
  <c r="R1444" i="1"/>
  <c r="S1443" i="1"/>
  <c r="R1443" i="1"/>
  <c r="S1442" i="1"/>
  <c r="R1442" i="1"/>
  <c r="S1441" i="1"/>
  <c r="R1441" i="1"/>
  <c r="S1440" i="1"/>
  <c r="R1440" i="1"/>
  <c r="S1439" i="1"/>
  <c r="R1439" i="1"/>
  <c r="S1438" i="1"/>
  <c r="R1438" i="1"/>
  <c r="S1437" i="1"/>
  <c r="R1437" i="1"/>
  <c r="S1436" i="1"/>
  <c r="R1436" i="1"/>
  <c r="S1435" i="1"/>
  <c r="R1435" i="1"/>
  <c r="S1434" i="1"/>
  <c r="R1434" i="1"/>
  <c r="S1433" i="1"/>
  <c r="R1433" i="1"/>
  <c r="S1432" i="1"/>
  <c r="R1432" i="1"/>
  <c r="S1431" i="1"/>
  <c r="R1431" i="1"/>
  <c r="S1430" i="1"/>
  <c r="R1430" i="1"/>
  <c r="S1429" i="1"/>
  <c r="R1429" i="1"/>
  <c r="S1428" i="1"/>
  <c r="R1428" i="1"/>
  <c r="S1427" i="1"/>
  <c r="R1427" i="1"/>
  <c r="S1426" i="1"/>
  <c r="R1426" i="1"/>
  <c r="S1425" i="1"/>
  <c r="R1425" i="1"/>
  <c r="S1424" i="1"/>
  <c r="R1424" i="1"/>
  <c r="S1423" i="1"/>
  <c r="R1423" i="1"/>
  <c r="S1422" i="1"/>
  <c r="R1422" i="1"/>
  <c r="S1421" i="1"/>
  <c r="R1421" i="1"/>
  <c r="S1420" i="1"/>
  <c r="R1420" i="1"/>
  <c r="S1419" i="1"/>
  <c r="R1419" i="1"/>
  <c r="S1418" i="1"/>
  <c r="R1418" i="1"/>
  <c r="S1417" i="1"/>
  <c r="R1417" i="1"/>
  <c r="S1416" i="1"/>
  <c r="R1416" i="1"/>
  <c r="S1415" i="1"/>
  <c r="R1415" i="1"/>
  <c r="S1414" i="1"/>
  <c r="R1414" i="1"/>
  <c r="S1413" i="1"/>
  <c r="R1413" i="1"/>
  <c r="S1412" i="1"/>
  <c r="R1412" i="1"/>
  <c r="S1411" i="1"/>
  <c r="R1411" i="1"/>
  <c r="S1410" i="1"/>
  <c r="R1410" i="1"/>
  <c r="S1409" i="1"/>
  <c r="R1409" i="1"/>
  <c r="S1408" i="1"/>
  <c r="R1408" i="1"/>
  <c r="S1407" i="1"/>
  <c r="R1407" i="1"/>
  <c r="S1406" i="1"/>
  <c r="R1406" i="1"/>
  <c r="S1405" i="1"/>
  <c r="R1405" i="1"/>
  <c r="S1404" i="1"/>
  <c r="R1404" i="1"/>
  <c r="S1403" i="1"/>
  <c r="R1403" i="1"/>
  <c r="S1402" i="1"/>
  <c r="R1402" i="1"/>
  <c r="S1401" i="1"/>
  <c r="R1401" i="1"/>
  <c r="S1400" i="1"/>
  <c r="R1400" i="1"/>
  <c r="S1399" i="1"/>
  <c r="R1399" i="1"/>
  <c r="S1398" i="1"/>
  <c r="R1398" i="1"/>
  <c r="S1397" i="1"/>
  <c r="R1397" i="1"/>
  <c r="S1396" i="1"/>
  <c r="R1396" i="1"/>
  <c r="S1395" i="1"/>
  <c r="R1395" i="1"/>
  <c r="S1394" i="1"/>
  <c r="R1394" i="1"/>
  <c r="S1393" i="1"/>
  <c r="R1393" i="1"/>
  <c r="S1392" i="1"/>
  <c r="R1392" i="1"/>
  <c r="S1391" i="1"/>
  <c r="R1391" i="1"/>
  <c r="S1390" i="1"/>
  <c r="R1390" i="1"/>
  <c r="S1389" i="1"/>
  <c r="R1389" i="1"/>
  <c r="S1388" i="1"/>
  <c r="R1388" i="1"/>
  <c r="S1387" i="1"/>
  <c r="R1387" i="1"/>
  <c r="S1386" i="1"/>
  <c r="R1386" i="1"/>
  <c r="S1385" i="1"/>
  <c r="R1385" i="1"/>
  <c r="S1384" i="1"/>
  <c r="R1384" i="1"/>
  <c r="S1383" i="1"/>
  <c r="R1383" i="1"/>
  <c r="S1382" i="1"/>
  <c r="R1382" i="1"/>
  <c r="S1381" i="1"/>
  <c r="R1381" i="1"/>
  <c r="S1380" i="1"/>
  <c r="R1380" i="1"/>
  <c r="S1379" i="1"/>
  <c r="R1379" i="1"/>
  <c r="S1378" i="1"/>
  <c r="R1378" i="1"/>
  <c r="S1377" i="1"/>
  <c r="R1377" i="1"/>
  <c r="S1376" i="1"/>
  <c r="R1376" i="1"/>
  <c r="S1375" i="1"/>
  <c r="R1375" i="1"/>
  <c r="S1374" i="1"/>
  <c r="R1374" i="1"/>
  <c r="S1373" i="1"/>
  <c r="R1373" i="1"/>
  <c r="S1372" i="1"/>
  <c r="R1372" i="1"/>
  <c r="S1371" i="1"/>
  <c r="R1371" i="1"/>
  <c r="S1370" i="1"/>
  <c r="R1370" i="1"/>
  <c r="S1369" i="1"/>
  <c r="R1369" i="1"/>
  <c r="S1368" i="1"/>
  <c r="R1368" i="1"/>
  <c r="S1367" i="1"/>
  <c r="R1367" i="1"/>
  <c r="S1366" i="1"/>
  <c r="R1366" i="1"/>
  <c r="S1365" i="1"/>
  <c r="R1365" i="1"/>
  <c r="S1364" i="1"/>
  <c r="R1364" i="1"/>
  <c r="S1363" i="1"/>
  <c r="R1363" i="1"/>
  <c r="S1362" i="1"/>
  <c r="R1362" i="1"/>
  <c r="S1361" i="1"/>
  <c r="R1361" i="1"/>
  <c r="S1360" i="1"/>
  <c r="R1360" i="1"/>
  <c r="S1359" i="1"/>
  <c r="R1359" i="1"/>
  <c r="S1358" i="1"/>
  <c r="R1358" i="1"/>
  <c r="S1357" i="1"/>
  <c r="R1357" i="1"/>
  <c r="S1356" i="1"/>
  <c r="R1356" i="1"/>
  <c r="S1355" i="1"/>
  <c r="R1355" i="1"/>
  <c r="S1354" i="1"/>
  <c r="R1354" i="1"/>
  <c r="S1353" i="1"/>
  <c r="R1353" i="1"/>
  <c r="S1352" i="1"/>
  <c r="R1352" i="1"/>
  <c r="S1351" i="1"/>
  <c r="R1351" i="1"/>
  <c r="S1350" i="1"/>
  <c r="R1350" i="1"/>
  <c r="S1349" i="1"/>
  <c r="R1349" i="1"/>
  <c r="S1348" i="1"/>
  <c r="R1348" i="1"/>
  <c r="S1347" i="1"/>
  <c r="R1347" i="1"/>
  <c r="S1346" i="1"/>
  <c r="R1346" i="1"/>
  <c r="S1345" i="1"/>
  <c r="R1345" i="1"/>
  <c r="S1344" i="1"/>
  <c r="R1344" i="1"/>
  <c r="S1343" i="1"/>
  <c r="R1343" i="1"/>
  <c r="S1342" i="1"/>
  <c r="R1342" i="1"/>
  <c r="S1341" i="1"/>
  <c r="R1341" i="1"/>
  <c r="S1340" i="1"/>
  <c r="R1340" i="1"/>
  <c r="S1339" i="1"/>
  <c r="R1339" i="1"/>
  <c r="S1338" i="1"/>
  <c r="R1338" i="1"/>
  <c r="S1337" i="1"/>
  <c r="R1337" i="1"/>
  <c r="S1336" i="1"/>
  <c r="R1336" i="1"/>
  <c r="S1335" i="1"/>
  <c r="R1335" i="1"/>
  <c r="S1334" i="1"/>
  <c r="R1334" i="1"/>
  <c r="S1333" i="1"/>
  <c r="R1333" i="1"/>
  <c r="S1332" i="1"/>
  <c r="R1332" i="1"/>
  <c r="S1331" i="1"/>
  <c r="R1331" i="1"/>
  <c r="S1330" i="1"/>
  <c r="R1330" i="1"/>
  <c r="S1329" i="1"/>
  <c r="R1329" i="1"/>
  <c r="S1328" i="1"/>
  <c r="R1328" i="1"/>
  <c r="S1327" i="1"/>
  <c r="R1327" i="1"/>
  <c r="S1326" i="1"/>
  <c r="R1326" i="1"/>
  <c r="S1325" i="1"/>
  <c r="R1325" i="1"/>
  <c r="S1324" i="1"/>
  <c r="R1324" i="1"/>
  <c r="S1323" i="1"/>
  <c r="R1323" i="1"/>
  <c r="S1322" i="1"/>
  <c r="R1322" i="1"/>
  <c r="S1321" i="1"/>
  <c r="R1321" i="1"/>
  <c r="S1320" i="1"/>
  <c r="R1320" i="1"/>
  <c r="S1319" i="1"/>
  <c r="R1319" i="1"/>
  <c r="S1318" i="1"/>
  <c r="R1318" i="1"/>
  <c r="S1317" i="1"/>
  <c r="R1317" i="1"/>
  <c r="S1316" i="1"/>
  <c r="R1316" i="1"/>
  <c r="S1315" i="1"/>
  <c r="R1315" i="1"/>
  <c r="S1314" i="1"/>
  <c r="R1314" i="1"/>
  <c r="S1313" i="1"/>
  <c r="R1313" i="1"/>
  <c r="S1312" i="1"/>
  <c r="R1312" i="1"/>
  <c r="S1311" i="1"/>
  <c r="R1311" i="1"/>
  <c r="S1310" i="1"/>
  <c r="R1310" i="1"/>
  <c r="S1309" i="1"/>
  <c r="R1309" i="1"/>
  <c r="S1308" i="1"/>
  <c r="R1308" i="1"/>
  <c r="S1307" i="1"/>
  <c r="R1307" i="1"/>
  <c r="S1306" i="1"/>
  <c r="R1306" i="1"/>
  <c r="S1305" i="1"/>
  <c r="R1305" i="1"/>
  <c r="S1304" i="1"/>
  <c r="R1304" i="1"/>
  <c r="S1303" i="1"/>
  <c r="R1303" i="1"/>
  <c r="S1302" i="1"/>
  <c r="R1302" i="1"/>
  <c r="S1301" i="1"/>
  <c r="R1301" i="1"/>
  <c r="S1300" i="1"/>
  <c r="R1300" i="1"/>
  <c r="S1299" i="1"/>
  <c r="R1299" i="1"/>
  <c r="S1298" i="1"/>
  <c r="R1298" i="1"/>
  <c r="S1297" i="1"/>
  <c r="R1297" i="1"/>
  <c r="S1296" i="1"/>
  <c r="R1296" i="1"/>
  <c r="S1295" i="1"/>
  <c r="R1295" i="1"/>
  <c r="S1294" i="1"/>
  <c r="R1294" i="1"/>
  <c r="S1293" i="1"/>
  <c r="R1293" i="1"/>
  <c r="S1292" i="1"/>
  <c r="R1292" i="1"/>
  <c r="S1291" i="1"/>
  <c r="R1291" i="1"/>
  <c r="S1290" i="1"/>
  <c r="R1290" i="1"/>
  <c r="S1289" i="1"/>
  <c r="R1289" i="1"/>
  <c r="S1288" i="1"/>
  <c r="R1288" i="1"/>
  <c r="S1287" i="1"/>
  <c r="R1287" i="1"/>
  <c r="S1286" i="1"/>
  <c r="R1286" i="1"/>
  <c r="S1285" i="1"/>
  <c r="R1285" i="1"/>
  <c r="S1284" i="1"/>
  <c r="R1284" i="1"/>
  <c r="S1283" i="1"/>
  <c r="R1283" i="1"/>
  <c r="S1282" i="1"/>
  <c r="R1282" i="1"/>
  <c r="S1281" i="1"/>
  <c r="R1281" i="1"/>
  <c r="S1280" i="1"/>
  <c r="R1280" i="1"/>
  <c r="S1279" i="1"/>
  <c r="R1279" i="1"/>
  <c r="S1278" i="1"/>
  <c r="R1278" i="1"/>
  <c r="S1277" i="1"/>
  <c r="R1277" i="1"/>
  <c r="S1276" i="1"/>
  <c r="R1276" i="1"/>
  <c r="S1275" i="1"/>
  <c r="R1275" i="1"/>
  <c r="S1274" i="1"/>
  <c r="R1274" i="1"/>
  <c r="S1273" i="1"/>
  <c r="R1273" i="1"/>
  <c r="S1272" i="1"/>
  <c r="R1272" i="1"/>
  <c r="S1271" i="1"/>
  <c r="R1271" i="1"/>
  <c r="S1270" i="1"/>
  <c r="R1270" i="1"/>
  <c r="S1269" i="1"/>
  <c r="R1269" i="1"/>
  <c r="S1268" i="1"/>
  <c r="R1268" i="1"/>
  <c r="S1267" i="1"/>
  <c r="R1267" i="1"/>
  <c r="S1266" i="1"/>
  <c r="R1266" i="1"/>
  <c r="S1265" i="1"/>
  <c r="R1265" i="1"/>
  <c r="S1264" i="1"/>
  <c r="R1264" i="1"/>
  <c r="S1263" i="1"/>
  <c r="R1263" i="1"/>
  <c r="S1262" i="1"/>
  <c r="R1262" i="1"/>
  <c r="S1261" i="1"/>
  <c r="R1261" i="1"/>
  <c r="S1260" i="1"/>
  <c r="R1260" i="1"/>
  <c r="S1259" i="1"/>
  <c r="R1259" i="1"/>
  <c r="S1258" i="1"/>
  <c r="R1258" i="1"/>
  <c r="S1257" i="1"/>
  <c r="R1257" i="1"/>
  <c r="S1256" i="1"/>
  <c r="R1256" i="1"/>
  <c r="S1255" i="1"/>
  <c r="R1255" i="1"/>
  <c r="S1254" i="1"/>
  <c r="R1254" i="1"/>
  <c r="S1253" i="1"/>
  <c r="R1253" i="1"/>
  <c r="S1252" i="1"/>
  <c r="R1252" i="1"/>
  <c r="S1251" i="1"/>
  <c r="R1251" i="1"/>
  <c r="S1250" i="1"/>
  <c r="R1250" i="1"/>
  <c r="S1249" i="1"/>
  <c r="R1249" i="1"/>
  <c r="S1248" i="1"/>
  <c r="R1248" i="1"/>
  <c r="S1247" i="1"/>
  <c r="R1247" i="1"/>
  <c r="S1246" i="1"/>
  <c r="R1246" i="1"/>
  <c r="S1245" i="1"/>
  <c r="R1245" i="1"/>
  <c r="S1244" i="1"/>
  <c r="R1244" i="1"/>
  <c r="S1243" i="1"/>
  <c r="R1243" i="1"/>
  <c r="S1242" i="1"/>
  <c r="R1242" i="1"/>
  <c r="S1241" i="1"/>
  <c r="R1241" i="1"/>
  <c r="S1240" i="1"/>
  <c r="R1240" i="1"/>
  <c r="S1239" i="1"/>
  <c r="R1239" i="1"/>
  <c r="S1238" i="1"/>
  <c r="R1238" i="1"/>
  <c r="S1237" i="1"/>
  <c r="R1237" i="1"/>
  <c r="S1236" i="1"/>
  <c r="R1236" i="1"/>
  <c r="S1235" i="1"/>
  <c r="R1235" i="1"/>
  <c r="S1234" i="1"/>
  <c r="R1234" i="1"/>
  <c r="L1234" i="1"/>
  <c r="S1233" i="1"/>
  <c r="R1233" i="1"/>
  <c r="L1233" i="1"/>
  <c r="S1232" i="1"/>
  <c r="R1232" i="1"/>
  <c r="L1232" i="1"/>
  <c r="S1231" i="1"/>
  <c r="R1231" i="1"/>
  <c r="L1231" i="1"/>
  <c r="S1230" i="1"/>
  <c r="R1230" i="1"/>
  <c r="L1230" i="1"/>
  <c r="S1229" i="1"/>
  <c r="R1229" i="1"/>
  <c r="L1229" i="1"/>
  <c r="S1228" i="1"/>
  <c r="R1228" i="1"/>
  <c r="L1228" i="1"/>
  <c r="S1227" i="1"/>
  <c r="R1227" i="1"/>
  <c r="L1227" i="1"/>
  <c r="S1226" i="1"/>
  <c r="R1226" i="1"/>
  <c r="L1226" i="1"/>
  <c r="S1225" i="1"/>
  <c r="R1225" i="1"/>
  <c r="L1225" i="1"/>
  <c r="S1224" i="1"/>
  <c r="R1224" i="1"/>
  <c r="L1224" i="1"/>
  <c r="S1223" i="1"/>
  <c r="R1223" i="1"/>
  <c r="L1223" i="1"/>
  <c r="S1222" i="1"/>
  <c r="R1222" i="1"/>
  <c r="L1222" i="1"/>
  <c r="S1221" i="1"/>
  <c r="R1221" i="1"/>
  <c r="L1221" i="1"/>
  <c r="S1220" i="1"/>
  <c r="R1220" i="1"/>
  <c r="L1220" i="1"/>
  <c r="S1219" i="1"/>
  <c r="R1219" i="1"/>
  <c r="L1219" i="1"/>
  <c r="S1218" i="1"/>
  <c r="R1218" i="1"/>
  <c r="L1218" i="1"/>
  <c r="S1217" i="1"/>
  <c r="R1217" i="1"/>
  <c r="L1217" i="1"/>
  <c r="S1216" i="1"/>
  <c r="R1216" i="1"/>
  <c r="L1216" i="1"/>
  <c r="S1215" i="1"/>
  <c r="R1215" i="1"/>
  <c r="L1215" i="1"/>
  <c r="S1214" i="1"/>
  <c r="R1214" i="1"/>
  <c r="L1214" i="1"/>
  <c r="S1213" i="1"/>
  <c r="R1213" i="1"/>
  <c r="L1213" i="1"/>
  <c r="S1212" i="1"/>
  <c r="R1212" i="1"/>
  <c r="L1212" i="1"/>
  <c r="S1211" i="1"/>
  <c r="R1211" i="1"/>
  <c r="L1211" i="1"/>
  <c r="S1210" i="1"/>
  <c r="R1210" i="1"/>
  <c r="L1210" i="1"/>
  <c r="S1209" i="1"/>
  <c r="R1209" i="1"/>
  <c r="L1209" i="1"/>
  <c r="S1208" i="1"/>
  <c r="R1208" i="1"/>
  <c r="L1208" i="1"/>
  <c r="S1207" i="1"/>
  <c r="R1207" i="1"/>
  <c r="L1207" i="1"/>
  <c r="S1206" i="1"/>
  <c r="R1206" i="1"/>
  <c r="L1206" i="1"/>
  <c r="S1205" i="1"/>
  <c r="R1205" i="1"/>
  <c r="L1205" i="1"/>
  <c r="S1204" i="1"/>
  <c r="R1204" i="1"/>
  <c r="L1204" i="1"/>
  <c r="S1203" i="1"/>
  <c r="R1203" i="1"/>
  <c r="L1203" i="1"/>
  <c r="S1202" i="1"/>
  <c r="R1202" i="1"/>
  <c r="L1202" i="1"/>
  <c r="S1201" i="1"/>
  <c r="R1201" i="1"/>
  <c r="L1201" i="1"/>
  <c r="S1200" i="1"/>
  <c r="R1200" i="1"/>
  <c r="L1200" i="1"/>
  <c r="S1199" i="1"/>
  <c r="R1199" i="1"/>
  <c r="L1199" i="1"/>
  <c r="S1198" i="1"/>
  <c r="R1198" i="1"/>
  <c r="L1198" i="1"/>
  <c r="S1197" i="1"/>
  <c r="R1197" i="1"/>
  <c r="L1197" i="1"/>
  <c r="S1196" i="1"/>
  <c r="R1196" i="1"/>
  <c r="L1196" i="1"/>
  <c r="S1195" i="1"/>
  <c r="R1195" i="1"/>
  <c r="L1195" i="1"/>
  <c r="S1194" i="1"/>
  <c r="R1194" i="1"/>
  <c r="L1194" i="1"/>
  <c r="S1193" i="1"/>
  <c r="R1193" i="1"/>
  <c r="L1193" i="1"/>
  <c r="S1192" i="1"/>
  <c r="R1192" i="1"/>
  <c r="L1192" i="1"/>
  <c r="S1191" i="1"/>
  <c r="R1191" i="1"/>
  <c r="L1191" i="1"/>
  <c r="S1190" i="1"/>
  <c r="R1190" i="1"/>
  <c r="L1190" i="1"/>
  <c r="S1189" i="1"/>
  <c r="R1189" i="1"/>
  <c r="L1189" i="1"/>
  <c r="S1188" i="1"/>
  <c r="R1188" i="1"/>
  <c r="L1188" i="1"/>
  <c r="S1187" i="1"/>
  <c r="R1187" i="1"/>
  <c r="L1187" i="1"/>
  <c r="S1186" i="1"/>
  <c r="R1186" i="1"/>
  <c r="L1186" i="1"/>
  <c r="S1185" i="1"/>
  <c r="R1185" i="1"/>
  <c r="L1185" i="1"/>
  <c r="S1184" i="1"/>
  <c r="R1184" i="1"/>
  <c r="L1184" i="1"/>
  <c r="S1183" i="1"/>
  <c r="R1183" i="1"/>
  <c r="L1183" i="1"/>
  <c r="S1182" i="1"/>
  <c r="R1182" i="1"/>
  <c r="L1182" i="1"/>
  <c r="S1181" i="1"/>
  <c r="R1181" i="1"/>
  <c r="L1181" i="1"/>
  <c r="S1180" i="1"/>
  <c r="R1180" i="1"/>
  <c r="S1179" i="1"/>
  <c r="R1179" i="1"/>
  <c r="S1178" i="1"/>
  <c r="R1178" i="1"/>
  <c r="S1177" i="1"/>
  <c r="R1177" i="1"/>
  <c r="S1176" i="1"/>
  <c r="R1176" i="1"/>
  <c r="S1175" i="1"/>
  <c r="R1175" i="1"/>
  <c r="S1174" i="1"/>
  <c r="R1174" i="1"/>
  <c r="S1173" i="1"/>
  <c r="R1173" i="1"/>
  <c r="S1172" i="1"/>
  <c r="R1172" i="1"/>
  <c r="S1171" i="1"/>
  <c r="R1171" i="1"/>
  <c r="S1170" i="1"/>
  <c r="R1170" i="1"/>
  <c r="S1169" i="1"/>
  <c r="R1169" i="1"/>
  <c r="S1168" i="1"/>
  <c r="R1168" i="1"/>
  <c r="S1167" i="1"/>
  <c r="R1167" i="1"/>
  <c r="S1166" i="1"/>
  <c r="R1166" i="1"/>
  <c r="S1165" i="1"/>
  <c r="R1165" i="1"/>
  <c r="S1164" i="1"/>
  <c r="R1164" i="1"/>
  <c r="S1163" i="1"/>
  <c r="R1163" i="1"/>
  <c r="S1162" i="1"/>
  <c r="R1162" i="1"/>
  <c r="S1161" i="1"/>
  <c r="R1161" i="1"/>
  <c r="S1160" i="1"/>
  <c r="R1160" i="1"/>
  <c r="S1159" i="1"/>
  <c r="R1159" i="1"/>
  <c r="S1158" i="1"/>
  <c r="R1158" i="1"/>
  <c r="S1157" i="1"/>
  <c r="R1157" i="1"/>
  <c r="S1156" i="1"/>
  <c r="R1156" i="1"/>
  <c r="S1155" i="1"/>
  <c r="R1155" i="1"/>
  <c r="S1154" i="1"/>
  <c r="R1154" i="1"/>
  <c r="S1153" i="1"/>
  <c r="R1153" i="1"/>
  <c r="S1152" i="1"/>
  <c r="R1152" i="1"/>
  <c r="S1151" i="1"/>
  <c r="R1151" i="1"/>
  <c r="S1150" i="1"/>
  <c r="R1150" i="1"/>
  <c r="S1149" i="1"/>
  <c r="R1149" i="1"/>
  <c r="S1148" i="1"/>
  <c r="R1148" i="1"/>
  <c r="S1147" i="1"/>
  <c r="R1147" i="1"/>
  <c r="S1146" i="1"/>
  <c r="R1146" i="1"/>
  <c r="S1145" i="1"/>
  <c r="R1145" i="1"/>
  <c r="S1144" i="1"/>
  <c r="R1144" i="1"/>
  <c r="S1143" i="1"/>
  <c r="R1143" i="1"/>
  <c r="S1142" i="1"/>
  <c r="R1142" i="1"/>
  <c r="S1141" i="1"/>
  <c r="R1141" i="1"/>
  <c r="S1140" i="1"/>
  <c r="R1140" i="1"/>
  <c r="S1139" i="1"/>
  <c r="R1139" i="1"/>
  <c r="S1138" i="1"/>
  <c r="R1138" i="1"/>
  <c r="S1137" i="1"/>
  <c r="R1137" i="1"/>
  <c r="S1136" i="1"/>
  <c r="R1136" i="1"/>
  <c r="S1135" i="1"/>
  <c r="R1135" i="1"/>
  <c r="S1134" i="1"/>
  <c r="R1134" i="1"/>
  <c r="S1133" i="1"/>
  <c r="R1133" i="1"/>
  <c r="S1132" i="1"/>
  <c r="R1132" i="1"/>
  <c r="S1131" i="1"/>
  <c r="R1131" i="1"/>
  <c r="S1130" i="1"/>
  <c r="R1130" i="1"/>
  <c r="S1129" i="1"/>
  <c r="R1129" i="1"/>
  <c r="S1128" i="1"/>
  <c r="R1128" i="1"/>
  <c r="S1127" i="1"/>
  <c r="R1127" i="1"/>
  <c r="S1126" i="1"/>
  <c r="R1126" i="1"/>
  <c r="S1125" i="1"/>
  <c r="R1125" i="1"/>
  <c r="S1124" i="1"/>
  <c r="R1124" i="1"/>
  <c r="S1123" i="1"/>
  <c r="R1123" i="1"/>
  <c r="S1122" i="1"/>
  <c r="R1122" i="1"/>
  <c r="S1121" i="1"/>
  <c r="R1121" i="1"/>
  <c r="S1120" i="1"/>
  <c r="R1120" i="1"/>
  <c r="S1119" i="1"/>
  <c r="R1119" i="1"/>
  <c r="S1118" i="1"/>
  <c r="R1118" i="1"/>
  <c r="S1117" i="1"/>
  <c r="R1117" i="1"/>
  <c r="S1116" i="1"/>
  <c r="R1116" i="1"/>
  <c r="S1115" i="1"/>
  <c r="R1115" i="1"/>
  <c r="S1114" i="1"/>
  <c r="R1114" i="1"/>
  <c r="S1113" i="1"/>
  <c r="R1113" i="1"/>
  <c r="S1112" i="1"/>
  <c r="R1112" i="1"/>
  <c r="S1111" i="1"/>
  <c r="R1111" i="1"/>
  <c r="S1110" i="1"/>
  <c r="R1110" i="1"/>
  <c r="S1109" i="1"/>
  <c r="R1109" i="1"/>
  <c r="S1108" i="1"/>
  <c r="R1108" i="1"/>
  <c r="S1107" i="1"/>
  <c r="R1107" i="1"/>
  <c r="S1106" i="1"/>
  <c r="R1106" i="1"/>
  <c r="S1105" i="1"/>
  <c r="R1105" i="1"/>
  <c r="S1104" i="1"/>
  <c r="R1104" i="1"/>
  <c r="S1103" i="1"/>
  <c r="R1103" i="1"/>
  <c r="S1102" i="1"/>
  <c r="R1102" i="1"/>
  <c r="S1101" i="1"/>
  <c r="R1101" i="1"/>
  <c r="S1100" i="1"/>
  <c r="R1100" i="1"/>
  <c r="S1099" i="1"/>
  <c r="R1099" i="1"/>
  <c r="S1098" i="1"/>
  <c r="R1098" i="1"/>
  <c r="S1097" i="1"/>
  <c r="R1097" i="1"/>
  <c r="S1096" i="1"/>
  <c r="R1096" i="1"/>
  <c r="S1095" i="1"/>
  <c r="R1095" i="1"/>
  <c r="S1094" i="1"/>
  <c r="R1094" i="1"/>
  <c r="S1093" i="1"/>
  <c r="R1093" i="1"/>
  <c r="S1092" i="1"/>
  <c r="R1092" i="1"/>
  <c r="S1091" i="1"/>
  <c r="R1091" i="1"/>
  <c r="S1090" i="1"/>
  <c r="R1090" i="1"/>
  <c r="S1089" i="1"/>
  <c r="R1089" i="1"/>
  <c r="S1088" i="1"/>
  <c r="R1088" i="1"/>
  <c r="S1087" i="1"/>
  <c r="R1087" i="1"/>
  <c r="S1086" i="1"/>
  <c r="R1086" i="1"/>
  <c r="S1085" i="1"/>
  <c r="R1085" i="1"/>
  <c r="S1084" i="1"/>
  <c r="R1084" i="1"/>
  <c r="S1083" i="1"/>
  <c r="R1083" i="1"/>
  <c r="S1082" i="1"/>
  <c r="R1082" i="1"/>
  <c r="S1081" i="1"/>
  <c r="R1081" i="1"/>
  <c r="S1080" i="1"/>
  <c r="R1080" i="1"/>
  <c r="S1079" i="1"/>
  <c r="R1079" i="1"/>
  <c r="S1078" i="1"/>
  <c r="R1078" i="1"/>
  <c r="S1077" i="1"/>
  <c r="R1077" i="1"/>
  <c r="S1076" i="1"/>
  <c r="R1076" i="1"/>
  <c r="S1075" i="1"/>
  <c r="R1075" i="1"/>
  <c r="S1074" i="1"/>
  <c r="R1074" i="1"/>
  <c r="S1073" i="1"/>
  <c r="R1073" i="1"/>
  <c r="S1072" i="1"/>
  <c r="R1072" i="1"/>
  <c r="S1071" i="1"/>
  <c r="R1071" i="1"/>
  <c r="S1070" i="1"/>
  <c r="R1070" i="1"/>
  <c r="S1069" i="1"/>
  <c r="R1069" i="1"/>
  <c r="S1068" i="1"/>
  <c r="R1068" i="1"/>
  <c r="S1067" i="1"/>
  <c r="R1067" i="1"/>
  <c r="S1066" i="1"/>
  <c r="R1066" i="1"/>
  <c r="S1065" i="1"/>
  <c r="R1065" i="1"/>
  <c r="S1064" i="1"/>
  <c r="R1064" i="1"/>
  <c r="S1063" i="1"/>
  <c r="R1063" i="1"/>
  <c r="S1062" i="1"/>
  <c r="R1062" i="1"/>
  <c r="S1061" i="1"/>
  <c r="R1061" i="1"/>
  <c r="S1060" i="1"/>
  <c r="R1060" i="1"/>
  <c r="S1059" i="1"/>
  <c r="R1059" i="1"/>
  <c r="S1058" i="1"/>
  <c r="R1058" i="1"/>
  <c r="S1057" i="1"/>
  <c r="R1057" i="1"/>
  <c r="S1056" i="1"/>
  <c r="R1056" i="1"/>
  <c r="S1055" i="1"/>
  <c r="R1055" i="1"/>
  <c r="S1054" i="1"/>
  <c r="R1054" i="1"/>
  <c r="S1053" i="1"/>
  <c r="R1053" i="1"/>
  <c r="S1052" i="1"/>
  <c r="R1052" i="1"/>
  <c r="S1051" i="1"/>
  <c r="R1051" i="1"/>
  <c r="S1050" i="1"/>
  <c r="R1050" i="1"/>
  <c r="S1049" i="1"/>
  <c r="R1049" i="1"/>
  <c r="S1048" i="1"/>
  <c r="R1048" i="1"/>
  <c r="S1047" i="1"/>
  <c r="R1047" i="1"/>
  <c r="S1046" i="1"/>
  <c r="R1046" i="1"/>
  <c r="S1045" i="1"/>
  <c r="R1045" i="1"/>
  <c r="S1044" i="1"/>
  <c r="R1044" i="1"/>
  <c r="S1043" i="1"/>
  <c r="R1043" i="1"/>
  <c r="S1042" i="1"/>
  <c r="R1042" i="1"/>
  <c r="S1041" i="1"/>
  <c r="R1041" i="1"/>
  <c r="S1040" i="1"/>
  <c r="R1040" i="1"/>
  <c r="S1039" i="1"/>
  <c r="R1039" i="1"/>
  <c r="S1038" i="1"/>
  <c r="R1038" i="1"/>
  <c r="S1037" i="1"/>
  <c r="R1037" i="1"/>
  <c r="S1036" i="1"/>
  <c r="R1036" i="1"/>
  <c r="S1035" i="1"/>
  <c r="R1035" i="1"/>
  <c r="S1034" i="1"/>
  <c r="R1034" i="1"/>
  <c r="S1033" i="1"/>
  <c r="R1033" i="1"/>
  <c r="S1032" i="1"/>
  <c r="R1032" i="1"/>
  <c r="S1031" i="1"/>
  <c r="R1031" i="1"/>
  <c r="S1030" i="1"/>
  <c r="R1030" i="1"/>
  <c r="S1029" i="1"/>
  <c r="R1029" i="1"/>
  <c r="S1028" i="1"/>
  <c r="R1028" i="1"/>
  <c r="S1027" i="1"/>
  <c r="R1027" i="1"/>
  <c r="S1026" i="1"/>
  <c r="R1026" i="1"/>
  <c r="S1025" i="1"/>
  <c r="R1025" i="1"/>
  <c r="S1024" i="1"/>
  <c r="R1024" i="1"/>
  <c r="S1023" i="1"/>
  <c r="R1023" i="1"/>
  <c r="S1022" i="1"/>
  <c r="R1022" i="1"/>
  <c r="S1021" i="1"/>
  <c r="R1021" i="1"/>
  <c r="S1020" i="1"/>
  <c r="R1020" i="1"/>
  <c r="S1019" i="1"/>
  <c r="R1019" i="1"/>
  <c r="S1018" i="1"/>
  <c r="R1018" i="1"/>
  <c r="S1017" i="1"/>
  <c r="R1017" i="1"/>
  <c r="S1016" i="1"/>
  <c r="R1016" i="1"/>
  <c r="S1015" i="1"/>
  <c r="R1015" i="1"/>
  <c r="S1014" i="1"/>
  <c r="R1014" i="1"/>
  <c r="S1013" i="1"/>
  <c r="R1013" i="1"/>
  <c r="S1012" i="1"/>
  <c r="R1012" i="1"/>
  <c r="S1011" i="1"/>
  <c r="R1011" i="1"/>
  <c r="S1010" i="1"/>
  <c r="R1010" i="1"/>
  <c r="S1009" i="1"/>
  <c r="R1009" i="1"/>
  <c r="S1008" i="1"/>
  <c r="R1008" i="1"/>
  <c r="S1007" i="1"/>
  <c r="R1007" i="1"/>
  <c r="S1006" i="1"/>
  <c r="R1006" i="1"/>
  <c r="S1005" i="1"/>
  <c r="R1005" i="1"/>
  <c r="S1004" i="1"/>
  <c r="R1004" i="1"/>
  <c r="S1003" i="1"/>
  <c r="R1003" i="1"/>
  <c r="S1002" i="1"/>
  <c r="R1002" i="1"/>
  <c r="S1001" i="1"/>
  <c r="R1001" i="1"/>
  <c r="S1000" i="1"/>
  <c r="R1000" i="1"/>
  <c r="S999" i="1"/>
  <c r="R999" i="1"/>
  <c r="S998" i="1"/>
  <c r="R998" i="1"/>
  <c r="S997" i="1"/>
  <c r="R997" i="1"/>
  <c r="S996" i="1"/>
  <c r="R996" i="1"/>
  <c r="S995" i="1"/>
  <c r="R995" i="1"/>
  <c r="S994" i="1"/>
  <c r="R994" i="1"/>
  <c r="S993" i="1"/>
  <c r="R993" i="1"/>
  <c r="S992" i="1"/>
  <c r="R992" i="1"/>
  <c r="S991" i="1"/>
  <c r="R991" i="1"/>
  <c r="S990" i="1"/>
  <c r="R990" i="1"/>
  <c r="S989" i="1"/>
  <c r="R989" i="1"/>
  <c r="S988" i="1"/>
  <c r="R988" i="1"/>
  <c r="S987" i="1"/>
  <c r="R987" i="1"/>
  <c r="S986" i="1"/>
  <c r="R986" i="1"/>
  <c r="S985" i="1"/>
  <c r="R985" i="1"/>
  <c r="S984" i="1"/>
  <c r="R984" i="1"/>
  <c r="S983" i="1"/>
  <c r="R983" i="1"/>
  <c r="S982" i="1"/>
  <c r="R982" i="1"/>
  <c r="S981" i="1"/>
  <c r="R981" i="1"/>
  <c r="S980" i="1"/>
  <c r="R980" i="1"/>
  <c r="S979" i="1"/>
  <c r="R979" i="1"/>
  <c r="S978" i="1"/>
  <c r="R978" i="1"/>
  <c r="S977" i="1"/>
  <c r="R977" i="1"/>
  <c r="S976" i="1"/>
  <c r="R976" i="1"/>
  <c r="S975" i="1"/>
  <c r="R975" i="1"/>
  <c r="S974" i="1"/>
  <c r="R974" i="1"/>
  <c r="S973" i="1"/>
  <c r="R973" i="1"/>
  <c r="S972" i="1"/>
  <c r="R972" i="1"/>
  <c r="S971" i="1"/>
  <c r="R971" i="1"/>
  <c r="S970" i="1"/>
  <c r="R970" i="1"/>
  <c r="S969" i="1"/>
  <c r="R969" i="1"/>
  <c r="S968" i="1"/>
  <c r="R968" i="1"/>
  <c r="S967" i="1"/>
  <c r="R967" i="1"/>
  <c r="S966" i="1"/>
  <c r="R966" i="1"/>
  <c r="S965" i="1"/>
  <c r="R965" i="1"/>
  <c r="S964" i="1"/>
  <c r="R964" i="1"/>
  <c r="S963" i="1"/>
  <c r="R963" i="1"/>
  <c r="S962" i="1"/>
  <c r="R962" i="1"/>
  <c r="S961" i="1"/>
  <c r="R961" i="1"/>
  <c r="S960" i="1"/>
  <c r="R960" i="1"/>
  <c r="S959" i="1"/>
  <c r="R959" i="1"/>
  <c r="S958" i="1"/>
  <c r="R958" i="1"/>
  <c r="S957" i="1"/>
  <c r="R957" i="1"/>
  <c r="S956" i="1"/>
  <c r="R956" i="1"/>
  <c r="S955" i="1"/>
  <c r="R955" i="1"/>
  <c r="S954" i="1"/>
  <c r="R954" i="1"/>
  <c r="S953" i="1"/>
  <c r="R953" i="1"/>
  <c r="S952" i="1"/>
  <c r="R952" i="1"/>
  <c r="S951" i="1"/>
  <c r="R951" i="1"/>
  <c r="S950" i="1"/>
  <c r="R950" i="1"/>
  <c r="S949" i="1"/>
  <c r="R949" i="1"/>
  <c r="S948" i="1"/>
  <c r="R948" i="1"/>
  <c r="S947" i="1"/>
  <c r="R947" i="1"/>
  <c r="S946" i="1"/>
  <c r="R946" i="1"/>
  <c r="S945" i="1"/>
  <c r="R945" i="1"/>
  <c r="S944" i="1"/>
  <c r="R944" i="1"/>
  <c r="S943" i="1"/>
  <c r="R943" i="1"/>
  <c r="S942" i="1"/>
  <c r="R942" i="1"/>
  <c r="S941" i="1"/>
  <c r="R941" i="1"/>
  <c r="S940" i="1"/>
  <c r="R940" i="1"/>
  <c r="S939" i="1"/>
  <c r="R939" i="1"/>
  <c r="S938" i="1"/>
  <c r="R938" i="1"/>
  <c r="S937" i="1"/>
  <c r="R937" i="1"/>
  <c r="S936" i="1"/>
  <c r="R936" i="1"/>
  <c r="S935" i="1"/>
  <c r="R935" i="1"/>
  <c r="S934" i="1"/>
  <c r="R934" i="1"/>
  <c r="S933" i="1"/>
  <c r="R933" i="1"/>
  <c r="S932" i="1"/>
  <c r="R932" i="1"/>
  <c r="S931" i="1"/>
  <c r="R931" i="1"/>
  <c r="S930" i="1"/>
  <c r="R930" i="1"/>
  <c r="S929" i="1"/>
  <c r="R929" i="1"/>
  <c r="S928" i="1"/>
  <c r="R928" i="1"/>
  <c r="S927" i="1"/>
  <c r="R927" i="1"/>
  <c r="S926" i="1"/>
  <c r="R926" i="1"/>
  <c r="S925" i="1"/>
  <c r="R925" i="1"/>
  <c r="S924" i="1"/>
  <c r="R924" i="1"/>
  <c r="S923" i="1"/>
  <c r="R923" i="1"/>
  <c r="S922" i="1"/>
  <c r="R922" i="1"/>
  <c r="S921" i="1"/>
  <c r="R921" i="1"/>
  <c r="S920" i="1"/>
  <c r="R920" i="1"/>
  <c r="S919" i="1"/>
  <c r="R919" i="1"/>
  <c r="S918" i="1"/>
  <c r="R918" i="1"/>
  <c r="S917" i="1"/>
  <c r="R917" i="1"/>
  <c r="S916" i="1"/>
  <c r="R916" i="1"/>
  <c r="S915" i="1"/>
  <c r="R915" i="1"/>
  <c r="S914" i="1"/>
  <c r="R914" i="1"/>
  <c r="S913" i="1"/>
  <c r="R913" i="1"/>
  <c r="S912" i="1"/>
  <c r="R912" i="1"/>
  <c r="S911" i="1"/>
  <c r="R911" i="1"/>
  <c r="S910" i="1"/>
  <c r="R910" i="1"/>
  <c r="S909" i="1"/>
  <c r="R909" i="1"/>
  <c r="S908" i="1"/>
  <c r="R908" i="1"/>
  <c r="S907" i="1"/>
  <c r="R907" i="1"/>
  <c r="S906" i="1"/>
  <c r="R906" i="1"/>
  <c r="S905" i="1"/>
  <c r="R905" i="1"/>
  <c r="S904" i="1"/>
  <c r="R904" i="1"/>
  <c r="S903" i="1"/>
  <c r="R903" i="1"/>
  <c r="S902" i="1"/>
  <c r="R902" i="1"/>
  <c r="S901" i="1"/>
  <c r="R901" i="1"/>
  <c r="S900" i="1"/>
  <c r="R900" i="1"/>
  <c r="S899" i="1"/>
  <c r="R899" i="1"/>
  <c r="S898" i="1"/>
  <c r="R898" i="1"/>
  <c r="S897" i="1"/>
  <c r="R897" i="1"/>
  <c r="S896" i="1"/>
  <c r="R896" i="1"/>
  <c r="S895" i="1"/>
  <c r="R895" i="1"/>
  <c r="S894" i="1"/>
  <c r="R894" i="1"/>
  <c r="S893" i="1"/>
  <c r="R893" i="1"/>
  <c r="S892" i="1"/>
  <c r="R892" i="1"/>
  <c r="S891" i="1"/>
  <c r="R891" i="1"/>
  <c r="S890" i="1"/>
  <c r="R890" i="1"/>
  <c r="S889" i="1"/>
  <c r="R889" i="1"/>
  <c r="S888" i="1"/>
  <c r="R888" i="1"/>
  <c r="S887" i="1"/>
  <c r="R887" i="1"/>
  <c r="S886" i="1"/>
  <c r="R886" i="1"/>
  <c r="S885" i="1"/>
  <c r="R885" i="1"/>
  <c r="S884" i="1"/>
  <c r="R884" i="1"/>
  <c r="S883" i="1"/>
  <c r="R883" i="1"/>
  <c r="S882" i="1"/>
  <c r="R882" i="1"/>
  <c r="S881" i="1"/>
  <c r="R881" i="1"/>
  <c r="S880" i="1"/>
  <c r="R880" i="1"/>
  <c r="S879" i="1"/>
  <c r="R879" i="1"/>
  <c r="S878" i="1"/>
  <c r="R878" i="1"/>
  <c r="S877" i="1"/>
  <c r="R877" i="1"/>
  <c r="S876" i="1"/>
  <c r="R876" i="1"/>
  <c r="S875" i="1"/>
  <c r="R875" i="1"/>
  <c r="S874" i="1"/>
  <c r="R874" i="1"/>
  <c r="S873" i="1"/>
  <c r="R873" i="1"/>
  <c r="S872" i="1"/>
  <c r="R872" i="1"/>
  <c r="S871" i="1"/>
  <c r="R871" i="1"/>
  <c r="S870" i="1"/>
  <c r="R870" i="1"/>
  <c r="S869" i="1"/>
  <c r="R869" i="1"/>
  <c r="S868" i="1"/>
  <c r="R868" i="1"/>
  <c r="S867" i="1"/>
  <c r="R867" i="1"/>
  <c r="S866" i="1"/>
  <c r="R866" i="1"/>
  <c r="S865" i="1"/>
  <c r="R865" i="1"/>
  <c r="S864" i="1"/>
  <c r="R864" i="1"/>
  <c r="S863" i="1"/>
  <c r="R863" i="1"/>
  <c r="S862" i="1"/>
  <c r="R862" i="1"/>
  <c r="S861" i="1"/>
  <c r="R861" i="1"/>
  <c r="S860" i="1"/>
  <c r="R860" i="1"/>
  <c r="S859" i="1"/>
  <c r="R859" i="1"/>
  <c r="S858" i="1"/>
  <c r="R858" i="1"/>
  <c r="S857" i="1"/>
  <c r="R857" i="1"/>
  <c r="S856" i="1"/>
  <c r="R856" i="1"/>
  <c r="S855" i="1"/>
  <c r="R855" i="1"/>
  <c r="S854" i="1"/>
  <c r="R854" i="1"/>
  <c r="S853" i="1"/>
  <c r="R853" i="1"/>
  <c r="S852" i="1"/>
  <c r="R852" i="1"/>
  <c r="S851" i="1"/>
  <c r="R851" i="1"/>
  <c r="S850" i="1"/>
  <c r="R850" i="1"/>
  <c r="S849" i="1"/>
  <c r="R849" i="1"/>
  <c r="S848" i="1"/>
  <c r="R848" i="1"/>
  <c r="S847" i="1"/>
  <c r="R847" i="1"/>
  <c r="S846" i="1"/>
  <c r="R846" i="1"/>
  <c r="S845" i="1"/>
  <c r="R845" i="1"/>
  <c r="S844" i="1"/>
  <c r="R844" i="1"/>
  <c r="S843" i="1"/>
  <c r="R843" i="1"/>
  <c r="S842" i="1"/>
  <c r="R842" i="1"/>
  <c r="S841" i="1"/>
  <c r="R841" i="1"/>
  <c r="S840" i="1"/>
  <c r="R840" i="1"/>
  <c r="S839" i="1"/>
  <c r="R839" i="1"/>
  <c r="S838" i="1"/>
  <c r="R838" i="1"/>
  <c r="S837" i="1"/>
  <c r="R837" i="1"/>
  <c r="S836" i="1"/>
  <c r="R836" i="1"/>
  <c r="S835" i="1"/>
  <c r="R835" i="1"/>
  <c r="S834" i="1"/>
  <c r="R834" i="1"/>
  <c r="S833" i="1"/>
  <c r="R833" i="1"/>
  <c r="S832" i="1"/>
  <c r="R832" i="1"/>
  <c r="S831" i="1"/>
  <c r="R831" i="1"/>
  <c r="S830" i="1"/>
  <c r="R830" i="1"/>
  <c r="S829" i="1"/>
  <c r="R829" i="1"/>
  <c r="S828" i="1"/>
  <c r="R828" i="1"/>
  <c r="S827" i="1"/>
  <c r="R827" i="1"/>
  <c r="S826" i="1"/>
  <c r="R826" i="1"/>
  <c r="S825" i="1"/>
  <c r="R825" i="1"/>
  <c r="S824" i="1"/>
  <c r="R824" i="1"/>
  <c r="S823" i="1"/>
  <c r="R823" i="1"/>
  <c r="S822" i="1"/>
  <c r="R822" i="1"/>
  <c r="S821" i="1"/>
  <c r="R821" i="1"/>
  <c r="S820" i="1"/>
  <c r="R820" i="1"/>
  <c r="S819" i="1"/>
  <c r="R819" i="1"/>
  <c r="S818" i="1"/>
  <c r="R818" i="1"/>
  <c r="S817" i="1"/>
  <c r="R817" i="1"/>
  <c r="S816" i="1"/>
  <c r="R816" i="1"/>
  <c r="S815" i="1"/>
  <c r="R815" i="1"/>
  <c r="S814" i="1"/>
  <c r="R814" i="1"/>
  <c r="S813" i="1"/>
  <c r="R813" i="1"/>
  <c r="S812" i="1"/>
  <c r="R812" i="1"/>
  <c r="S811" i="1"/>
  <c r="R811" i="1"/>
  <c r="S810" i="1"/>
  <c r="R810" i="1"/>
  <c r="S809" i="1"/>
  <c r="R809" i="1"/>
  <c r="S808" i="1"/>
  <c r="R808" i="1"/>
  <c r="S807" i="1"/>
  <c r="R807" i="1"/>
  <c r="S806" i="1"/>
  <c r="R806" i="1"/>
  <c r="S805" i="1"/>
  <c r="R805" i="1"/>
  <c r="S804" i="1"/>
  <c r="R804" i="1"/>
  <c r="S803" i="1"/>
  <c r="R803" i="1"/>
  <c r="S802" i="1"/>
  <c r="R802" i="1"/>
  <c r="S801" i="1"/>
  <c r="R801" i="1"/>
  <c r="S800" i="1"/>
  <c r="R800" i="1"/>
  <c r="S799" i="1"/>
  <c r="R799" i="1"/>
  <c r="S798" i="1"/>
  <c r="R798" i="1"/>
  <c r="S797" i="1"/>
  <c r="R797" i="1"/>
  <c r="S796" i="1"/>
  <c r="R796" i="1"/>
  <c r="S795" i="1"/>
  <c r="R795" i="1"/>
  <c r="S794" i="1"/>
  <c r="R794" i="1"/>
  <c r="S793" i="1"/>
  <c r="R793" i="1"/>
  <c r="S792" i="1"/>
  <c r="R792" i="1"/>
  <c r="S791" i="1"/>
  <c r="R791" i="1"/>
  <c r="S790" i="1"/>
  <c r="R790" i="1"/>
  <c r="S789" i="1"/>
  <c r="R789" i="1"/>
  <c r="S788" i="1"/>
  <c r="R788" i="1"/>
  <c r="S787" i="1"/>
  <c r="R787" i="1"/>
  <c r="S786" i="1"/>
  <c r="R786" i="1"/>
  <c r="S785" i="1"/>
  <c r="R785" i="1"/>
  <c r="S784" i="1"/>
  <c r="R784" i="1"/>
  <c r="S783" i="1"/>
  <c r="R783" i="1"/>
  <c r="S782" i="1"/>
  <c r="R782" i="1"/>
  <c r="S781" i="1"/>
  <c r="R781" i="1"/>
  <c r="S780" i="1"/>
  <c r="R780" i="1"/>
  <c r="S779" i="1"/>
  <c r="R779" i="1"/>
  <c r="S778" i="1"/>
  <c r="R778" i="1"/>
  <c r="S777" i="1"/>
  <c r="R777" i="1"/>
  <c r="S776" i="1"/>
  <c r="R776" i="1"/>
  <c r="S775" i="1"/>
  <c r="R775" i="1"/>
  <c r="S774" i="1"/>
  <c r="R774" i="1"/>
  <c r="S773" i="1"/>
  <c r="R773" i="1"/>
  <c r="S772" i="1"/>
  <c r="R772" i="1"/>
  <c r="S771" i="1"/>
  <c r="R771" i="1"/>
  <c r="S770" i="1"/>
  <c r="R770" i="1"/>
  <c r="S769" i="1"/>
  <c r="R769" i="1"/>
  <c r="S768" i="1"/>
  <c r="R768" i="1"/>
  <c r="S767" i="1"/>
  <c r="R767" i="1"/>
  <c r="S766" i="1"/>
  <c r="R766" i="1"/>
  <c r="S765" i="1"/>
  <c r="R765" i="1"/>
  <c r="S764" i="1"/>
  <c r="R764" i="1"/>
  <c r="S763" i="1"/>
  <c r="R763" i="1"/>
  <c r="S762" i="1"/>
  <c r="R762" i="1"/>
  <c r="S761" i="1"/>
  <c r="R761" i="1"/>
  <c r="S760" i="1"/>
  <c r="R760" i="1"/>
  <c r="S759" i="1"/>
  <c r="R759" i="1"/>
  <c r="S758" i="1"/>
  <c r="R758" i="1"/>
  <c r="S757" i="1"/>
  <c r="R757" i="1"/>
  <c r="S756" i="1"/>
  <c r="R756" i="1"/>
  <c r="S755" i="1"/>
  <c r="R755" i="1"/>
  <c r="S754" i="1"/>
  <c r="R754" i="1"/>
  <c r="S753" i="1"/>
  <c r="R753" i="1"/>
  <c r="S752" i="1"/>
  <c r="R752" i="1"/>
  <c r="S751" i="1"/>
  <c r="R751" i="1"/>
  <c r="S750" i="1"/>
  <c r="R750" i="1"/>
  <c r="S749" i="1"/>
  <c r="R749" i="1"/>
  <c r="S748" i="1"/>
  <c r="R748" i="1"/>
  <c r="S747" i="1"/>
  <c r="R747" i="1"/>
  <c r="S746" i="1"/>
  <c r="R746" i="1"/>
  <c r="S745" i="1"/>
  <c r="R745" i="1"/>
  <c r="S744" i="1"/>
  <c r="R744" i="1"/>
  <c r="S743" i="1"/>
  <c r="R743" i="1"/>
  <c r="S742" i="1"/>
  <c r="R742" i="1"/>
  <c r="S741" i="1"/>
  <c r="R741" i="1"/>
  <c r="S740" i="1"/>
  <c r="R740" i="1"/>
  <c r="S739" i="1"/>
  <c r="R739" i="1"/>
  <c r="S738" i="1"/>
  <c r="R738" i="1"/>
  <c r="S737" i="1"/>
  <c r="R737" i="1"/>
  <c r="S736" i="1"/>
  <c r="R736" i="1"/>
  <c r="S735" i="1"/>
  <c r="R735" i="1"/>
  <c r="S734" i="1"/>
  <c r="R734" i="1"/>
  <c r="S733" i="1"/>
  <c r="R733" i="1"/>
  <c r="S732" i="1"/>
  <c r="R732" i="1"/>
  <c r="S731" i="1"/>
  <c r="R731" i="1"/>
  <c r="S730" i="1"/>
  <c r="R730" i="1"/>
  <c r="S729" i="1"/>
  <c r="R729" i="1"/>
  <c r="S728" i="1"/>
  <c r="R728" i="1"/>
  <c r="S727" i="1"/>
  <c r="R727" i="1"/>
  <c r="S726" i="1"/>
  <c r="R726" i="1"/>
  <c r="S725" i="1"/>
  <c r="R725" i="1"/>
  <c r="S724" i="1"/>
  <c r="R724" i="1"/>
  <c r="S723" i="1"/>
  <c r="R723" i="1"/>
  <c r="S722" i="1"/>
  <c r="R722" i="1"/>
  <c r="S721" i="1"/>
  <c r="R721" i="1"/>
  <c r="S720" i="1"/>
  <c r="R720" i="1"/>
  <c r="S719" i="1"/>
  <c r="R719" i="1"/>
  <c r="S718" i="1"/>
  <c r="R718" i="1"/>
  <c r="S717" i="1"/>
  <c r="R717" i="1"/>
  <c r="S716" i="1"/>
  <c r="R716" i="1"/>
  <c r="S715" i="1"/>
  <c r="R715" i="1"/>
  <c r="S714" i="1"/>
  <c r="R714" i="1"/>
  <c r="S713" i="1"/>
  <c r="R713" i="1"/>
  <c r="S712" i="1"/>
  <c r="R712" i="1"/>
  <c r="S711" i="1"/>
  <c r="R711" i="1"/>
  <c r="S710" i="1"/>
  <c r="R710" i="1"/>
  <c r="S709" i="1"/>
  <c r="R709" i="1"/>
  <c r="S708" i="1"/>
  <c r="R708" i="1"/>
  <c r="S707" i="1"/>
  <c r="R707" i="1"/>
  <c r="S706" i="1"/>
  <c r="R706" i="1"/>
  <c r="S705" i="1"/>
  <c r="R705" i="1"/>
  <c r="S704" i="1"/>
  <c r="R704" i="1"/>
  <c r="S703" i="1"/>
  <c r="R703" i="1"/>
  <c r="S702" i="1"/>
  <c r="R702" i="1"/>
  <c r="S701" i="1"/>
  <c r="R701" i="1"/>
  <c r="S700" i="1"/>
  <c r="R700" i="1"/>
  <c r="S699" i="1"/>
  <c r="R699" i="1"/>
  <c r="S698" i="1"/>
  <c r="R698" i="1"/>
  <c r="S697" i="1"/>
  <c r="R697" i="1"/>
  <c r="S696" i="1"/>
  <c r="R696" i="1"/>
  <c r="S695" i="1"/>
  <c r="R695" i="1"/>
  <c r="S694" i="1"/>
  <c r="R694" i="1"/>
  <c r="S693" i="1"/>
  <c r="R693" i="1"/>
  <c r="S692" i="1"/>
  <c r="R692" i="1"/>
  <c r="S691" i="1"/>
  <c r="R691" i="1"/>
  <c r="S690" i="1"/>
  <c r="R690" i="1"/>
  <c r="S689" i="1"/>
  <c r="R689" i="1"/>
  <c r="S688" i="1"/>
  <c r="R688" i="1"/>
  <c r="S687" i="1"/>
  <c r="R687" i="1"/>
  <c r="S686" i="1"/>
  <c r="R686" i="1"/>
  <c r="S685" i="1"/>
  <c r="R685" i="1"/>
  <c r="S684" i="1"/>
  <c r="R684" i="1"/>
  <c r="S683" i="1"/>
  <c r="R683" i="1"/>
  <c r="S682" i="1"/>
  <c r="R682" i="1"/>
  <c r="S681" i="1"/>
  <c r="R681" i="1"/>
  <c r="S680" i="1"/>
  <c r="R680" i="1"/>
  <c r="S679" i="1"/>
  <c r="R679" i="1"/>
  <c r="S678" i="1"/>
  <c r="R678" i="1"/>
  <c r="S677" i="1"/>
  <c r="R677" i="1"/>
  <c r="S676" i="1"/>
  <c r="R676" i="1"/>
  <c r="S675" i="1"/>
  <c r="R675" i="1"/>
  <c r="S674" i="1"/>
  <c r="R674" i="1"/>
  <c r="S673" i="1"/>
  <c r="R673" i="1"/>
  <c r="S672" i="1"/>
  <c r="R672" i="1"/>
  <c r="L672" i="1"/>
  <c r="S671" i="1"/>
  <c r="R671" i="1"/>
  <c r="L671" i="1"/>
  <c r="S670" i="1"/>
  <c r="R670" i="1"/>
  <c r="L670" i="1"/>
  <c r="S669" i="1"/>
  <c r="R669" i="1"/>
  <c r="L669" i="1"/>
  <c r="S668" i="1"/>
  <c r="R668" i="1"/>
  <c r="L668" i="1"/>
  <c r="S667" i="1"/>
  <c r="R667" i="1"/>
  <c r="L667" i="1"/>
  <c r="S666" i="1"/>
  <c r="R666" i="1"/>
  <c r="L666" i="1"/>
  <c r="S665" i="1"/>
  <c r="R665" i="1"/>
  <c r="L665" i="1"/>
  <c r="S664" i="1"/>
  <c r="R664" i="1"/>
  <c r="L664" i="1"/>
  <c r="S663" i="1"/>
  <c r="R663" i="1"/>
  <c r="L663" i="1"/>
  <c r="S662" i="1"/>
  <c r="R662" i="1"/>
  <c r="L662" i="1"/>
  <c r="S661" i="1"/>
  <c r="R661" i="1"/>
  <c r="L661" i="1"/>
  <c r="S660" i="1"/>
  <c r="R660" i="1"/>
  <c r="L660" i="1"/>
  <c r="S659" i="1"/>
  <c r="R659" i="1"/>
  <c r="L659" i="1"/>
  <c r="S658" i="1"/>
  <c r="R658" i="1"/>
  <c r="L658" i="1"/>
  <c r="S657" i="1"/>
  <c r="R657" i="1"/>
  <c r="L657" i="1"/>
  <c r="S656" i="1"/>
  <c r="R656" i="1"/>
  <c r="L656" i="1"/>
  <c r="S655" i="1"/>
  <c r="R655" i="1"/>
  <c r="L655" i="1"/>
  <c r="S654" i="1"/>
  <c r="R654" i="1"/>
  <c r="L654" i="1"/>
  <c r="S653" i="1"/>
  <c r="R653" i="1"/>
  <c r="L653" i="1"/>
  <c r="S652" i="1"/>
  <c r="R652" i="1"/>
  <c r="L652" i="1"/>
  <c r="S651" i="1"/>
  <c r="R651" i="1"/>
  <c r="L651" i="1"/>
  <c r="S650" i="1"/>
  <c r="R650" i="1"/>
  <c r="L650" i="1"/>
  <c r="S649" i="1"/>
  <c r="R649" i="1"/>
  <c r="L649" i="1"/>
  <c r="S648" i="1"/>
  <c r="R648" i="1"/>
  <c r="L648" i="1"/>
  <c r="S647" i="1"/>
  <c r="R647" i="1"/>
  <c r="L647" i="1"/>
  <c r="S646" i="1"/>
  <c r="R646" i="1"/>
  <c r="L646" i="1"/>
  <c r="S645" i="1"/>
  <c r="R645" i="1"/>
  <c r="L645" i="1"/>
  <c r="S644" i="1"/>
  <c r="R644" i="1"/>
  <c r="L644" i="1"/>
  <c r="S643" i="1"/>
  <c r="R643" i="1"/>
  <c r="L643" i="1"/>
  <c r="S642" i="1"/>
  <c r="R642" i="1"/>
  <c r="L642" i="1"/>
  <c r="S641" i="1"/>
  <c r="R641" i="1"/>
  <c r="L641" i="1"/>
  <c r="S640" i="1"/>
  <c r="R640" i="1"/>
  <c r="L640" i="1"/>
  <c r="S639" i="1"/>
  <c r="R639" i="1"/>
  <c r="L639" i="1"/>
  <c r="S638" i="1"/>
  <c r="R638" i="1"/>
  <c r="L638" i="1"/>
  <c r="S637" i="1"/>
  <c r="R637" i="1"/>
  <c r="L637" i="1"/>
  <c r="S636" i="1"/>
  <c r="R636" i="1"/>
  <c r="L636" i="1"/>
  <c r="S635" i="1"/>
  <c r="R635" i="1"/>
  <c r="L635" i="1"/>
  <c r="S634" i="1"/>
  <c r="R634" i="1"/>
  <c r="L634" i="1"/>
  <c r="S633" i="1"/>
  <c r="R633" i="1"/>
  <c r="L633" i="1"/>
  <c r="S632" i="1"/>
  <c r="R632" i="1"/>
  <c r="L632" i="1"/>
  <c r="S631" i="1"/>
  <c r="R631" i="1"/>
  <c r="L631" i="1"/>
  <c r="S630" i="1"/>
  <c r="R630" i="1"/>
  <c r="L630" i="1"/>
  <c r="S629" i="1"/>
  <c r="R629" i="1"/>
  <c r="L629" i="1"/>
  <c r="S628" i="1"/>
  <c r="R628" i="1"/>
  <c r="L628" i="1"/>
  <c r="S627" i="1"/>
  <c r="R627" i="1"/>
  <c r="L627" i="1"/>
  <c r="S626" i="1"/>
  <c r="R626" i="1"/>
  <c r="L626" i="1"/>
  <c r="S625" i="1"/>
  <c r="R625" i="1"/>
  <c r="L625" i="1"/>
  <c r="S624" i="1"/>
  <c r="R624" i="1"/>
  <c r="L624" i="1"/>
  <c r="S623" i="1"/>
  <c r="R623" i="1"/>
  <c r="L623" i="1"/>
  <c r="S622" i="1"/>
  <c r="R622" i="1"/>
  <c r="L622" i="1"/>
  <c r="S621" i="1"/>
  <c r="R621" i="1"/>
  <c r="L621" i="1"/>
  <c r="S620" i="1"/>
  <c r="R620" i="1"/>
  <c r="L620" i="1"/>
  <c r="S619" i="1"/>
  <c r="R619" i="1"/>
  <c r="L619" i="1"/>
  <c r="S618" i="1"/>
  <c r="R618" i="1"/>
  <c r="L618" i="1"/>
  <c r="S617" i="1"/>
  <c r="R617" i="1"/>
  <c r="L617" i="1"/>
  <c r="S616" i="1"/>
  <c r="R616" i="1"/>
  <c r="L616" i="1"/>
  <c r="S615" i="1"/>
  <c r="R615" i="1"/>
  <c r="L615" i="1"/>
  <c r="S614" i="1"/>
  <c r="R614" i="1"/>
  <c r="L614" i="1"/>
  <c r="S613" i="1"/>
  <c r="R613" i="1"/>
  <c r="L613" i="1"/>
  <c r="S612" i="1"/>
  <c r="R612" i="1"/>
  <c r="L612" i="1"/>
  <c r="S611" i="1"/>
  <c r="R611" i="1"/>
  <c r="L611" i="1"/>
  <c r="S610" i="1"/>
  <c r="R610" i="1"/>
  <c r="L610" i="1"/>
  <c r="S609" i="1"/>
  <c r="R609" i="1"/>
  <c r="L609" i="1"/>
  <c r="S608" i="1"/>
  <c r="R608" i="1"/>
  <c r="L608" i="1"/>
  <c r="S607" i="1"/>
  <c r="R607" i="1"/>
  <c r="L607" i="1"/>
  <c r="S606" i="1"/>
  <c r="R606" i="1"/>
  <c r="L606" i="1"/>
  <c r="S605" i="1"/>
  <c r="R605" i="1"/>
  <c r="S604" i="1"/>
  <c r="R604" i="1"/>
  <c r="S603" i="1"/>
  <c r="R603" i="1"/>
  <c r="S602" i="1"/>
  <c r="R602" i="1"/>
  <c r="S601" i="1"/>
  <c r="R601" i="1"/>
  <c r="S600" i="1"/>
  <c r="R600" i="1"/>
  <c r="S599" i="1"/>
  <c r="R599" i="1"/>
  <c r="S598" i="1"/>
  <c r="R598" i="1"/>
  <c r="S597" i="1"/>
  <c r="R597" i="1"/>
  <c r="S596" i="1"/>
  <c r="R596" i="1"/>
  <c r="S595" i="1"/>
  <c r="R595" i="1"/>
  <c r="S594" i="1"/>
  <c r="R594" i="1"/>
  <c r="S593" i="1"/>
  <c r="R593" i="1"/>
  <c r="S592" i="1"/>
  <c r="R592" i="1"/>
  <c r="S591" i="1"/>
  <c r="R591" i="1"/>
  <c r="S590" i="1"/>
  <c r="R590" i="1"/>
  <c r="S589" i="1"/>
  <c r="R589" i="1"/>
  <c r="S588" i="1"/>
  <c r="R588" i="1"/>
  <c r="S587" i="1"/>
  <c r="R587" i="1"/>
  <c r="S586" i="1"/>
  <c r="R586" i="1"/>
  <c r="S585" i="1"/>
  <c r="R585" i="1"/>
  <c r="S584" i="1"/>
  <c r="R584" i="1"/>
  <c r="S583" i="1"/>
  <c r="R583" i="1"/>
  <c r="S582" i="1"/>
  <c r="R582" i="1"/>
  <c r="S581" i="1"/>
  <c r="R581" i="1"/>
  <c r="S580" i="1"/>
  <c r="R580" i="1"/>
  <c r="S579" i="1"/>
  <c r="R579" i="1"/>
  <c r="S578" i="1"/>
  <c r="R578" i="1"/>
  <c r="S577" i="1"/>
  <c r="R577" i="1"/>
  <c r="S576" i="1"/>
  <c r="R576" i="1"/>
  <c r="S575" i="1"/>
  <c r="R575" i="1"/>
  <c r="S574" i="1"/>
  <c r="R574" i="1"/>
  <c r="S573" i="1"/>
  <c r="R573" i="1"/>
  <c r="S572" i="1"/>
  <c r="R572" i="1"/>
  <c r="S571" i="1"/>
  <c r="R571" i="1"/>
  <c r="S570" i="1"/>
  <c r="R570" i="1"/>
  <c r="S569" i="1"/>
  <c r="R569" i="1"/>
  <c r="S568" i="1"/>
  <c r="R568" i="1"/>
  <c r="S567" i="1"/>
  <c r="R567" i="1"/>
  <c r="S566" i="1"/>
  <c r="R566" i="1"/>
  <c r="S565" i="1"/>
  <c r="R565" i="1"/>
  <c r="S564" i="1"/>
  <c r="R564" i="1"/>
  <c r="S563" i="1"/>
  <c r="R563" i="1"/>
  <c r="S562" i="1"/>
  <c r="R562" i="1"/>
  <c r="S561" i="1"/>
  <c r="R561" i="1"/>
  <c r="S560" i="1"/>
  <c r="R560" i="1"/>
  <c r="S559" i="1"/>
  <c r="R559" i="1"/>
  <c r="S558" i="1"/>
  <c r="R558" i="1"/>
  <c r="S557" i="1"/>
  <c r="R557" i="1"/>
  <c r="S556" i="1"/>
  <c r="R556" i="1"/>
  <c r="S555" i="1"/>
  <c r="R555" i="1"/>
  <c r="S554" i="1"/>
  <c r="R554" i="1"/>
  <c r="S553" i="1"/>
  <c r="R553" i="1"/>
  <c r="S552" i="1"/>
  <c r="R552" i="1"/>
  <c r="S551" i="1"/>
  <c r="R551" i="1"/>
  <c r="S550" i="1"/>
  <c r="R550" i="1"/>
  <c r="S549" i="1"/>
  <c r="R549" i="1"/>
  <c r="S548" i="1"/>
  <c r="R548" i="1"/>
  <c r="S547" i="1"/>
  <c r="R547" i="1"/>
  <c r="S546" i="1"/>
  <c r="R546" i="1"/>
  <c r="S545" i="1"/>
  <c r="R545" i="1"/>
  <c r="S544" i="1"/>
  <c r="R544" i="1"/>
  <c r="S543" i="1"/>
  <c r="R543" i="1"/>
  <c r="S542" i="1"/>
  <c r="R542" i="1"/>
  <c r="S541" i="1"/>
  <c r="R541" i="1"/>
  <c r="S540" i="1"/>
  <c r="R540" i="1"/>
  <c r="S539" i="1"/>
  <c r="R539" i="1"/>
  <c r="S538" i="1"/>
  <c r="R538" i="1"/>
  <c r="S537" i="1"/>
  <c r="R537" i="1"/>
  <c r="S536" i="1"/>
  <c r="R536" i="1"/>
  <c r="S535" i="1"/>
  <c r="R535" i="1"/>
  <c r="S534" i="1"/>
  <c r="R534" i="1"/>
  <c r="S533" i="1"/>
  <c r="R533" i="1"/>
  <c r="S532" i="1"/>
  <c r="R532" i="1"/>
  <c r="S531" i="1"/>
  <c r="R531" i="1"/>
  <c r="S530" i="1"/>
  <c r="R530" i="1"/>
  <c r="S529" i="1"/>
  <c r="R529" i="1"/>
  <c r="S528" i="1"/>
  <c r="R528" i="1"/>
  <c r="S527" i="1"/>
  <c r="R527" i="1"/>
  <c r="S526" i="1"/>
  <c r="R526" i="1"/>
  <c r="S525" i="1"/>
  <c r="R525" i="1"/>
  <c r="S524" i="1"/>
  <c r="R524" i="1"/>
  <c r="S523" i="1"/>
  <c r="R523" i="1"/>
  <c r="S522" i="1"/>
  <c r="R522" i="1"/>
  <c r="S521" i="1"/>
  <c r="R521" i="1"/>
  <c r="S520" i="1"/>
  <c r="R520" i="1"/>
  <c r="S519" i="1"/>
  <c r="R519" i="1"/>
  <c r="S518" i="1"/>
  <c r="R518" i="1"/>
  <c r="S517" i="1"/>
  <c r="R517" i="1"/>
  <c r="S516" i="1"/>
  <c r="R516" i="1"/>
  <c r="S515" i="1"/>
  <c r="R515" i="1"/>
  <c r="S514" i="1"/>
  <c r="R514" i="1"/>
  <c r="S513" i="1"/>
  <c r="R513" i="1"/>
  <c r="S512" i="1"/>
  <c r="R512" i="1"/>
  <c r="S511" i="1"/>
  <c r="R511" i="1"/>
  <c r="S510" i="1"/>
  <c r="R510" i="1"/>
  <c r="S509" i="1"/>
  <c r="R509" i="1"/>
  <c r="S508" i="1"/>
  <c r="R508" i="1"/>
  <c r="S507" i="1"/>
  <c r="R507" i="1"/>
  <c r="S506" i="1"/>
  <c r="R506" i="1"/>
  <c r="S505" i="1"/>
  <c r="R505" i="1"/>
  <c r="S504" i="1"/>
  <c r="R504" i="1"/>
  <c r="S503" i="1"/>
  <c r="R503" i="1"/>
  <c r="S502" i="1"/>
  <c r="R502" i="1"/>
  <c r="S501" i="1"/>
  <c r="R501" i="1"/>
  <c r="S500" i="1"/>
  <c r="R500" i="1"/>
  <c r="S499" i="1"/>
  <c r="R499" i="1"/>
  <c r="S498" i="1"/>
  <c r="R498" i="1"/>
  <c r="S497" i="1"/>
  <c r="R497" i="1"/>
  <c r="S496" i="1"/>
  <c r="R496" i="1"/>
  <c r="S495" i="1"/>
  <c r="R495" i="1"/>
  <c r="S494" i="1"/>
  <c r="R494" i="1"/>
  <c r="S493" i="1"/>
  <c r="R493" i="1"/>
  <c r="S492" i="1"/>
  <c r="R492" i="1"/>
  <c r="S491" i="1"/>
  <c r="R491" i="1"/>
  <c r="S490" i="1"/>
  <c r="R490" i="1"/>
  <c r="S489" i="1"/>
  <c r="R489" i="1"/>
  <c r="S488" i="1"/>
  <c r="R488" i="1"/>
  <c r="S487" i="1"/>
  <c r="R487" i="1"/>
  <c r="S486" i="1"/>
  <c r="R486" i="1"/>
  <c r="S485" i="1"/>
  <c r="R485" i="1"/>
  <c r="S484" i="1"/>
  <c r="R484" i="1"/>
  <c r="S483" i="1"/>
  <c r="R483" i="1"/>
  <c r="S482" i="1"/>
  <c r="R482" i="1"/>
  <c r="S481" i="1"/>
  <c r="R481" i="1"/>
  <c r="S480" i="1"/>
  <c r="R480" i="1"/>
  <c r="S479" i="1"/>
  <c r="R479" i="1"/>
  <c r="S478" i="1"/>
  <c r="R478" i="1"/>
  <c r="S477" i="1"/>
  <c r="R477" i="1"/>
  <c r="S476" i="1"/>
  <c r="R476" i="1"/>
  <c r="S475" i="1"/>
  <c r="R475" i="1"/>
  <c r="S474" i="1"/>
  <c r="R474" i="1"/>
  <c r="S473" i="1"/>
  <c r="R473" i="1"/>
  <c r="S472" i="1"/>
  <c r="R472" i="1"/>
  <c r="S471" i="1"/>
  <c r="R471" i="1"/>
  <c r="S470" i="1"/>
  <c r="R470" i="1"/>
  <c r="S469" i="1"/>
  <c r="R469" i="1"/>
  <c r="S468" i="1"/>
  <c r="R468" i="1"/>
  <c r="S467" i="1"/>
  <c r="R467" i="1"/>
  <c r="S466" i="1"/>
  <c r="R466" i="1"/>
  <c r="S465" i="1"/>
  <c r="R465" i="1"/>
  <c r="S464" i="1"/>
  <c r="R464" i="1"/>
  <c r="S463" i="1"/>
  <c r="R463" i="1"/>
  <c r="S462" i="1"/>
  <c r="R462" i="1"/>
  <c r="S461" i="1"/>
  <c r="R461" i="1"/>
  <c r="S460" i="1"/>
  <c r="R460" i="1"/>
  <c r="S459" i="1"/>
  <c r="R459" i="1"/>
  <c r="S458" i="1"/>
  <c r="R458" i="1"/>
  <c r="S457" i="1"/>
  <c r="R457" i="1"/>
  <c r="S456" i="1"/>
  <c r="R456" i="1"/>
  <c r="S455" i="1"/>
  <c r="R455" i="1"/>
  <c r="S454" i="1"/>
  <c r="R454" i="1"/>
  <c r="S453" i="1"/>
  <c r="R453" i="1"/>
  <c r="S452" i="1"/>
  <c r="R452" i="1"/>
  <c r="S451" i="1"/>
  <c r="R451" i="1"/>
  <c r="S450" i="1"/>
  <c r="R450" i="1"/>
  <c r="S449" i="1"/>
  <c r="R449" i="1"/>
  <c r="S448" i="1"/>
  <c r="R448" i="1"/>
  <c r="S447" i="1"/>
  <c r="R447" i="1"/>
  <c r="S446" i="1"/>
  <c r="R446" i="1"/>
  <c r="S445" i="1"/>
  <c r="R445" i="1"/>
  <c r="S444" i="1"/>
  <c r="R444" i="1"/>
  <c r="S443" i="1"/>
  <c r="R443" i="1"/>
  <c r="S442" i="1"/>
  <c r="R442" i="1"/>
  <c r="S441" i="1"/>
  <c r="R441" i="1"/>
  <c r="S440" i="1"/>
  <c r="R440" i="1"/>
  <c r="S439" i="1"/>
  <c r="R439" i="1"/>
  <c r="S438" i="1"/>
  <c r="R438" i="1"/>
  <c r="S437" i="1"/>
  <c r="R437" i="1"/>
  <c r="S436" i="1"/>
  <c r="R436" i="1"/>
  <c r="S435" i="1"/>
  <c r="R435" i="1"/>
  <c r="S434" i="1"/>
  <c r="R434" i="1"/>
  <c r="S433" i="1"/>
  <c r="R433" i="1"/>
  <c r="S432" i="1"/>
  <c r="R432" i="1"/>
  <c r="S431" i="1"/>
  <c r="R431" i="1"/>
  <c r="S430" i="1"/>
  <c r="R430" i="1"/>
  <c r="S429" i="1"/>
  <c r="R429" i="1"/>
  <c r="S428" i="1"/>
  <c r="R428" i="1"/>
  <c r="S427" i="1"/>
  <c r="R427" i="1"/>
  <c r="S426" i="1"/>
  <c r="R426" i="1"/>
  <c r="S425" i="1"/>
  <c r="R425" i="1"/>
  <c r="S424" i="1"/>
  <c r="R424" i="1"/>
  <c r="S423" i="1"/>
  <c r="R423" i="1"/>
  <c r="S422" i="1"/>
  <c r="R422" i="1"/>
  <c r="S421" i="1"/>
  <c r="R421" i="1"/>
  <c r="S420" i="1"/>
  <c r="R420" i="1"/>
  <c r="S419" i="1"/>
  <c r="R419" i="1"/>
  <c r="S418" i="1"/>
  <c r="R418" i="1"/>
  <c r="S417" i="1"/>
  <c r="R417" i="1"/>
  <c r="S416" i="1"/>
  <c r="R416" i="1"/>
  <c r="S415" i="1"/>
  <c r="R415" i="1"/>
  <c r="S414" i="1"/>
  <c r="R414" i="1"/>
  <c r="S413" i="1"/>
  <c r="R413" i="1"/>
  <c r="S412" i="1"/>
  <c r="R412" i="1"/>
  <c r="S411" i="1"/>
  <c r="R411" i="1"/>
  <c r="S410" i="1"/>
  <c r="R410" i="1"/>
  <c r="S409" i="1"/>
  <c r="R409" i="1"/>
  <c r="S408" i="1"/>
  <c r="R408" i="1"/>
  <c r="S407" i="1"/>
  <c r="R407" i="1"/>
  <c r="S406" i="1"/>
  <c r="R406" i="1"/>
  <c r="S405" i="1"/>
  <c r="R405" i="1"/>
  <c r="S404" i="1"/>
  <c r="R404" i="1"/>
  <c r="S403" i="1"/>
  <c r="R403" i="1"/>
  <c r="S402" i="1"/>
  <c r="R402" i="1"/>
  <c r="S401" i="1"/>
  <c r="R401" i="1"/>
  <c r="S400" i="1"/>
  <c r="R400" i="1"/>
  <c r="S399" i="1"/>
  <c r="R399" i="1"/>
  <c r="S398" i="1"/>
  <c r="R398" i="1"/>
  <c r="S397" i="1"/>
  <c r="R397" i="1"/>
  <c r="S396" i="1"/>
  <c r="R396" i="1"/>
  <c r="S395" i="1"/>
  <c r="R395" i="1"/>
  <c r="S394" i="1"/>
  <c r="R394" i="1"/>
  <c r="S393" i="1"/>
  <c r="R393" i="1"/>
  <c r="S392" i="1"/>
  <c r="R392" i="1"/>
  <c r="S391" i="1"/>
  <c r="R391" i="1"/>
  <c r="S390" i="1"/>
  <c r="R390" i="1"/>
  <c r="S389" i="1"/>
  <c r="R389" i="1"/>
  <c r="S388" i="1"/>
  <c r="R388" i="1"/>
  <c r="S387" i="1"/>
  <c r="R387" i="1"/>
  <c r="S386" i="1"/>
  <c r="R386" i="1"/>
  <c r="S385" i="1"/>
  <c r="R385" i="1"/>
  <c r="S384" i="1"/>
  <c r="R384" i="1"/>
  <c r="S383" i="1"/>
  <c r="R383" i="1"/>
  <c r="S382" i="1"/>
  <c r="R382" i="1"/>
  <c r="S381" i="1"/>
  <c r="R381" i="1"/>
  <c r="S380" i="1"/>
  <c r="R380" i="1"/>
  <c r="S379" i="1"/>
  <c r="R379" i="1"/>
  <c r="S378" i="1"/>
  <c r="R378" i="1"/>
  <c r="S377" i="1"/>
  <c r="R377" i="1"/>
  <c r="S376" i="1"/>
  <c r="R376" i="1"/>
  <c r="S375" i="1"/>
  <c r="R375" i="1"/>
  <c r="S374" i="1"/>
  <c r="R374" i="1"/>
  <c r="S373" i="1"/>
  <c r="R373" i="1"/>
  <c r="S372" i="1"/>
  <c r="R372" i="1"/>
  <c r="S371" i="1"/>
  <c r="R371" i="1"/>
  <c r="S370" i="1"/>
  <c r="R370" i="1"/>
  <c r="S369" i="1"/>
  <c r="R369" i="1"/>
  <c r="S368" i="1"/>
  <c r="R368" i="1"/>
  <c r="S367" i="1"/>
  <c r="R367" i="1"/>
  <c r="S366" i="1"/>
  <c r="R366" i="1"/>
  <c r="S365" i="1"/>
  <c r="R365" i="1"/>
  <c r="S364" i="1"/>
  <c r="R364" i="1"/>
  <c r="S363" i="1"/>
  <c r="R363" i="1"/>
  <c r="S362" i="1"/>
  <c r="R362" i="1"/>
  <c r="S361" i="1"/>
  <c r="R361" i="1"/>
  <c r="S360" i="1"/>
  <c r="R360" i="1"/>
  <c r="S359" i="1"/>
  <c r="R359" i="1"/>
  <c r="S358" i="1"/>
  <c r="R358" i="1"/>
  <c r="S357" i="1"/>
  <c r="R357" i="1"/>
  <c r="S356" i="1"/>
  <c r="R356" i="1"/>
  <c r="S355" i="1"/>
  <c r="R355" i="1"/>
  <c r="S354" i="1"/>
  <c r="R354" i="1"/>
  <c r="S353" i="1"/>
  <c r="R353" i="1"/>
  <c r="S352" i="1"/>
  <c r="R352" i="1"/>
  <c r="S351" i="1"/>
  <c r="R351" i="1"/>
  <c r="S350" i="1"/>
  <c r="R350" i="1"/>
  <c r="S349" i="1"/>
  <c r="R349" i="1"/>
  <c r="S348" i="1"/>
  <c r="R348" i="1"/>
  <c r="S347" i="1"/>
  <c r="R347" i="1"/>
  <c r="S346" i="1"/>
  <c r="R346" i="1"/>
  <c r="S345" i="1"/>
  <c r="R345" i="1"/>
  <c r="S344" i="1"/>
  <c r="R344" i="1"/>
  <c r="S343" i="1"/>
  <c r="R343" i="1"/>
  <c r="S342" i="1"/>
  <c r="R342" i="1"/>
  <c r="S341" i="1"/>
  <c r="R341" i="1"/>
  <c r="S340" i="1"/>
  <c r="R340" i="1"/>
  <c r="S339" i="1"/>
  <c r="R339" i="1"/>
  <c r="S338" i="1"/>
  <c r="R338" i="1"/>
  <c r="S337" i="1"/>
  <c r="R337" i="1"/>
  <c r="S336" i="1"/>
  <c r="R336" i="1"/>
  <c r="S335" i="1"/>
  <c r="R335" i="1"/>
  <c r="S334" i="1"/>
  <c r="R334" i="1"/>
  <c r="S333" i="1"/>
  <c r="R333" i="1"/>
  <c r="S332" i="1"/>
  <c r="R332" i="1"/>
  <c r="S331" i="1"/>
  <c r="R331" i="1"/>
  <c r="S330" i="1"/>
  <c r="R330" i="1"/>
  <c r="S329" i="1"/>
  <c r="R329" i="1"/>
  <c r="S328" i="1"/>
  <c r="R328" i="1"/>
  <c r="S327" i="1"/>
  <c r="R327" i="1"/>
  <c r="S326" i="1"/>
  <c r="R326" i="1"/>
  <c r="S325" i="1"/>
  <c r="R325" i="1"/>
  <c r="S324" i="1"/>
  <c r="R324" i="1"/>
  <c r="S323" i="1"/>
  <c r="R323" i="1"/>
  <c r="S322" i="1"/>
  <c r="R322" i="1"/>
  <c r="S321" i="1"/>
  <c r="R321" i="1"/>
  <c r="S320" i="1"/>
  <c r="R320" i="1"/>
  <c r="S319" i="1"/>
  <c r="R319" i="1"/>
  <c r="S318" i="1"/>
  <c r="R318" i="1"/>
  <c r="S317" i="1"/>
  <c r="R317" i="1"/>
  <c r="S316" i="1"/>
  <c r="R316" i="1"/>
  <c r="S315" i="1"/>
  <c r="R315" i="1"/>
  <c r="S314" i="1"/>
  <c r="R314" i="1"/>
  <c r="S313" i="1"/>
  <c r="R313" i="1"/>
  <c r="S312" i="1"/>
  <c r="R312" i="1"/>
  <c r="S311" i="1"/>
  <c r="R311" i="1"/>
  <c r="S310" i="1"/>
  <c r="R310" i="1"/>
  <c r="S309" i="1"/>
  <c r="R309" i="1"/>
  <c r="S308" i="1"/>
  <c r="R308" i="1"/>
  <c r="S307" i="1"/>
  <c r="R307" i="1"/>
  <c r="S306" i="1"/>
  <c r="R306" i="1"/>
  <c r="S305" i="1"/>
  <c r="R305" i="1"/>
  <c r="S304" i="1"/>
  <c r="R304" i="1"/>
  <c r="S303" i="1"/>
  <c r="R303" i="1"/>
  <c r="S302" i="1"/>
  <c r="R302" i="1"/>
  <c r="S301" i="1"/>
  <c r="R301" i="1"/>
  <c r="S300" i="1"/>
  <c r="R300" i="1"/>
  <c r="S299" i="1"/>
  <c r="R299" i="1"/>
  <c r="S298" i="1"/>
  <c r="R298" i="1"/>
  <c r="S297" i="1"/>
  <c r="R297" i="1"/>
  <c r="S296" i="1"/>
  <c r="R296" i="1"/>
  <c r="S295" i="1"/>
  <c r="R295" i="1"/>
  <c r="S294" i="1"/>
  <c r="R294" i="1"/>
  <c r="S293" i="1"/>
  <c r="R293" i="1"/>
  <c r="S292" i="1"/>
  <c r="R292" i="1"/>
  <c r="S291" i="1"/>
  <c r="R291" i="1"/>
  <c r="S290" i="1"/>
  <c r="R290" i="1"/>
  <c r="S289" i="1"/>
  <c r="R289" i="1"/>
  <c r="S288" i="1"/>
  <c r="R288" i="1"/>
  <c r="S287" i="1"/>
  <c r="R287" i="1"/>
  <c r="S286" i="1"/>
  <c r="R286" i="1"/>
  <c r="S285" i="1"/>
  <c r="R285" i="1"/>
  <c r="S284" i="1"/>
  <c r="R284" i="1"/>
  <c r="S283" i="1"/>
  <c r="R283" i="1"/>
  <c r="S282" i="1"/>
  <c r="R282" i="1"/>
  <c r="S281" i="1"/>
  <c r="R281" i="1"/>
  <c r="S280" i="1"/>
  <c r="R280" i="1"/>
  <c r="S279" i="1"/>
  <c r="R279" i="1"/>
  <c r="S278" i="1"/>
  <c r="R278" i="1"/>
  <c r="S277" i="1"/>
  <c r="R277" i="1"/>
  <c r="S276" i="1"/>
  <c r="R276" i="1"/>
  <c r="S275" i="1"/>
  <c r="R275" i="1"/>
  <c r="S274" i="1"/>
  <c r="R274" i="1"/>
  <c r="S273" i="1"/>
  <c r="R273" i="1"/>
  <c r="S272" i="1"/>
  <c r="R272" i="1"/>
  <c r="S271" i="1"/>
  <c r="R271" i="1"/>
  <c r="S270" i="1"/>
  <c r="R270" i="1"/>
  <c r="S269" i="1"/>
  <c r="R269" i="1"/>
  <c r="S268" i="1"/>
  <c r="R268" i="1"/>
  <c r="S267" i="1"/>
  <c r="R267" i="1"/>
  <c r="S266" i="1"/>
  <c r="R266" i="1"/>
  <c r="S265" i="1"/>
  <c r="R265" i="1"/>
  <c r="S264" i="1"/>
  <c r="R264" i="1"/>
  <c r="S263" i="1"/>
  <c r="R263" i="1"/>
  <c r="S262" i="1"/>
  <c r="R262" i="1"/>
  <c r="S261" i="1"/>
  <c r="R261" i="1"/>
  <c r="S260" i="1"/>
  <c r="R260" i="1"/>
  <c r="S259" i="1"/>
  <c r="R259" i="1"/>
  <c r="S258" i="1"/>
  <c r="R258" i="1"/>
  <c r="S257" i="1"/>
  <c r="R257" i="1"/>
  <c r="S256" i="1"/>
  <c r="R256" i="1"/>
  <c r="S255" i="1"/>
  <c r="R255" i="1"/>
  <c r="S254" i="1"/>
  <c r="R254" i="1"/>
  <c r="S253" i="1"/>
  <c r="R253" i="1"/>
  <c r="S252" i="1"/>
  <c r="R252" i="1"/>
  <c r="S251" i="1"/>
  <c r="R251" i="1"/>
  <c r="S250" i="1"/>
  <c r="R250" i="1"/>
  <c r="S249" i="1"/>
  <c r="R249" i="1"/>
  <c r="S248" i="1"/>
  <c r="R248" i="1"/>
  <c r="S247" i="1"/>
  <c r="R247" i="1"/>
  <c r="S246" i="1"/>
  <c r="R246" i="1"/>
  <c r="S245" i="1"/>
  <c r="R245" i="1"/>
  <c r="S244" i="1"/>
  <c r="R244" i="1"/>
  <c r="S243" i="1"/>
  <c r="R243" i="1"/>
  <c r="S242" i="1"/>
  <c r="R242" i="1"/>
  <c r="S241" i="1"/>
  <c r="R241" i="1"/>
  <c r="S240" i="1"/>
  <c r="R240" i="1"/>
  <c r="S239" i="1"/>
  <c r="R239" i="1"/>
  <c r="S238" i="1"/>
  <c r="R238" i="1"/>
  <c r="S237" i="1"/>
  <c r="R237" i="1"/>
  <c r="S236" i="1"/>
  <c r="R236" i="1"/>
  <c r="S235" i="1"/>
  <c r="R235" i="1"/>
  <c r="S234" i="1"/>
  <c r="R234" i="1"/>
  <c r="S233" i="1"/>
  <c r="R233" i="1"/>
  <c r="S232" i="1"/>
  <c r="R232" i="1"/>
  <c r="S231" i="1"/>
  <c r="R231" i="1"/>
  <c r="S230" i="1"/>
  <c r="R230" i="1"/>
  <c r="S229" i="1"/>
  <c r="R229" i="1"/>
  <c r="S228" i="1"/>
  <c r="R228" i="1"/>
  <c r="S227" i="1"/>
  <c r="R227" i="1"/>
  <c r="S226" i="1"/>
  <c r="R226" i="1"/>
  <c r="S225" i="1"/>
  <c r="R225" i="1"/>
  <c r="S224" i="1"/>
  <c r="R224" i="1"/>
  <c r="S223" i="1"/>
  <c r="R223" i="1"/>
  <c r="S222" i="1"/>
  <c r="R222" i="1"/>
  <c r="S221" i="1"/>
  <c r="R221" i="1"/>
  <c r="S220" i="1"/>
  <c r="R220" i="1"/>
  <c r="S219" i="1"/>
  <c r="R219" i="1"/>
  <c r="S218" i="1"/>
  <c r="R218" i="1"/>
  <c r="S217" i="1"/>
  <c r="R217" i="1"/>
  <c r="S216" i="1"/>
  <c r="R216" i="1"/>
  <c r="S215" i="1"/>
  <c r="R215" i="1"/>
  <c r="S214" i="1"/>
  <c r="R214" i="1"/>
  <c r="S213" i="1"/>
  <c r="R213" i="1"/>
  <c r="S212" i="1"/>
  <c r="R212" i="1"/>
  <c r="S211" i="1"/>
  <c r="R211" i="1"/>
  <c r="S210" i="1"/>
  <c r="R210" i="1"/>
  <c r="S209" i="1"/>
  <c r="R209" i="1"/>
  <c r="S208" i="1"/>
  <c r="R208" i="1"/>
  <c r="S207" i="1"/>
  <c r="R207" i="1"/>
  <c r="S206" i="1"/>
  <c r="R206" i="1"/>
  <c r="S205" i="1"/>
  <c r="R205" i="1"/>
  <c r="S204" i="1"/>
  <c r="R204" i="1"/>
  <c r="S203" i="1"/>
  <c r="R203" i="1"/>
  <c r="S202" i="1"/>
  <c r="R202" i="1"/>
  <c r="S201" i="1"/>
  <c r="R201" i="1"/>
  <c r="S200" i="1"/>
  <c r="R200" i="1"/>
  <c r="S199" i="1"/>
  <c r="R199" i="1"/>
  <c r="S198" i="1"/>
  <c r="R198" i="1"/>
  <c r="S197" i="1"/>
  <c r="R197" i="1"/>
  <c r="S196" i="1"/>
  <c r="R196" i="1"/>
  <c r="S195" i="1"/>
  <c r="R195" i="1"/>
  <c r="S194" i="1"/>
  <c r="R194" i="1"/>
  <c r="S193" i="1"/>
  <c r="R193" i="1"/>
  <c r="S192" i="1"/>
  <c r="R192" i="1"/>
  <c r="S191" i="1"/>
  <c r="R191" i="1"/>
  <c r="S190" i="1"/>
  <c r="R190" i="1"/>
  <c r="S189" i="1"/>
  <c r="R189" i="1"/>
  <c r="S188" i="1"/>
  <c r="R188" i="1"/>
  <c r="S187" i="1"/>
  <c r="R187" i="1"/>
  <c r="S186" i="1"/>
  <c r="R186" i="1"/>
  <c r="S185" i="1"/>
  <c r="R185" i="1"/>
  <c r="S184" i="1"/>
  <c r="R184" i="1"/>
  <c r="S183" i="1"/>
  <c r="R183" i="1"/>
  <c r="S182" i="1"/>
  <c r="R182" i="1"/>
  <c r="S181" i="1"/>
  <c r="R181" i="1"/>
  <c r="S180" i="1"/>
  <c r="R180" i="1"/>
  <c r="S179" i="1"/>
  <c r="R179" i="1"/>
  <c r="S178" i="1"/>
  <c r="R178" i="1"/>
  <c r="S177" i="1"/>
  <c r="R177" i="1"/>
  <c r="S176" i="1"/>
  <c r="R176" i="1"/>
  <c r="S175" i="1"/>
  <c r="R175" i="1"/>
  <c r="S174" i="1"/>
  <c r="R174" i="1"/>
  <c r="S173" i="1"/>
  <c r="R173" i="1"/>
  <c r="S172" i="1"/>
  <c r="R172" i="1"/>
  <c r="S171" i="1"/>
  <c r="R171" i="1"/>
  <c r="S170" i="1"/>
  <c r="R170" i="1"/>
  <c r="S169" i="1"/>
  <c r="R169" i="1"/>
  <c r="S168" i="1"/>
  <c r="R168" i="1"/>
  <c r="S167" i="1"/>
  <c r="R167" i="1"/>
  <c r="S166" i="1"/>
  <c r="R166" i="1"/>
  <c r="S165" i="1"/>
  <c r="R165" i="1"/>
  <c r="S164" i="1"/>
  <c r="R164" i="1"/>
  <c r="S163" i="1"/>
  <c r="R163" i="1"/>
  <c r="S162" i="1"/>
  <c r="R162" i="1"/>
  <c r="S161" i="1"/>
  <c r="R161" i="1"/>
  <c r="S160" i="1"/>
  <c r="R160" i="1"/>
  <c r="S159" i="1"/>
  <c r="R159" i="1"/>
  <c r="S158" i="1"/>
  <c r="R158" i="1"/>
  <c r="S157" i="1"/>
  <c r="R157" i="1"/>
  <c r="S156" i="1"/>
  <c r="R156" i="1"/>
  <c r="S155" i="1"/>
  <c r="R155" i="1"/>
  <c r="S154" i="1"/>
  <c r="R154" i="1"/>
  <c r="S153" i="1"/>
  <c r="R153" i="1"/>
  <c r="S152" i="1"/>
  <c r="R152" i="1"/>
  <c r="S151" i="1"/>
  <c r="R151" i="1"/>
  <c r="S150" i="1"/>
  <c r="R150" i="1"/>
  <c r="S149" i="1"/>
  <c r="R149" i="1"/>
  <c r="S148" i="1"/>
  <c r="R148" i="1"/>
  <c r="S147" i="1"/>
  <c r="R147" i="1"/>
  <c r="S146" i="1"/>
  <c r="R146" i="1"/>
  <c r="S145" i="1"/>
  <c r="R145" i="1"/>
  <c r="S144" i="1"/>
  <c r="R144" i="1"/>
  <c r="S143" i="1"/>
  <c r="R143" i="1"/>
  <c r="S142" i="1"/>
  <c r="R142" i="1"/>
  <c r="S141" i="1"/>
  <c r="R141" i="1"/>
  <c r="S140" i="1"/>
  <c r="R140" i="1"/>
  <c r="S139" i="1"/>
  <c r="R139" i="1"/>
  <c r="S138" i="1"/>
  <c r="R138" i="1"/>
  <c r="S137" i="1"/>
  <c r="R137" i="1"/>
  <c r="S136" i="1"/>
  <c r="R136" i="1"/>
  <c r="S135" i="1"/>
  <c r="R135" i="1"/>
  <c r="S134" i="1"/>
  <c r="R134" i="1"/>
  <c r="S133" i="1"/>
  <c r="R133" i="1"/>
  <c r="S132" i="1"/>
  <c r="R132" i="1"/>
  <c r="S131" i="1"/>
  <c r="R131" i="1"/>
  <c r="S130" i="1"/>
  <c r="R130" i="1"/>
  <c r="S129" i="1"/>
  <c r="R129" i="1"/>
  <c r="S128" i="1"/>
  <c r="R128" i="1"/>
  <c r="S127" i="1"/>
  <c r="R127" i="1"/>
  <c r="S126" i="1"/>
  <c r="R126" i="1"/>
  <c r="S125" i="1"/>
  <c r="R125" i="1"/>
  <c r="S124" i="1"/>
  <c r="R124" i="1"/>
  <c r="S123" i="1"/>
  <c r="R123" i="1"/>
  <c r="S122" i="1"/>
  <c r="R122" i="1"/>
  <c r="S121" i="1"/>
  <c r="R121" i="1"/>
  <c r="S120" i="1"/>
  <c r="R120" i="1"/>
  <c r="S119" i="1"/>
  <c r="R119" i="1"/>
  <c r="S118" i="1"/>
  <c r="R118" i="1"/>
  <c r="S117" i="1"/>
  <c r="R117" i="1"/>
  <c r="S116" i="1"/>
  <c r="R116" i="1"/>
  <c r="S115" i="1"/>
  <c r="R115" i="1"/>
  <c r="S114" i="1"/>
  <c r="R114" i="1"/>
  <c r="S113" i="1"/>
  <c r="R113" i="1"/>
  <c r="S112" i="1"/>
  <c r="R112" i="1"/>
  <c r="S111" i="1"/>
  <c r="R111" i="1"/>
  <c r="S110" i="1"/>
  <c r="R11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S98" i="1"/>
  <c r="R98" i="1"/>
  <c r="S97" i="1"/>
  <c r="R97" i="1"/>
  <c r="S96" i="1"/>
  <c r="R96" i="1"/>
  <c r="S95" i="1"/>
  <c r="R95" i="1"/>
  <c r="S94" i="1"/>
  <c r="R94" i="1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</calcChain>
</file>

<file path=xl/sharedStrings.xml><?xml version="1.0" encoding="utf-8"?>
<sst xmlns="http://schemas.openxmlformats.org/spreadsheetml/2006/main" count="56811" uniqueCount="231">
  <si>
    <t>Semana</t>
  </si>
  <si>
    <t>Especie</t>
  </si>
  <si>
    <t>Variedad</t>
  </si>
  <si>
    <t>Mercado</t>
  </si>
  <si>
    <t xml:space="preserve">Unidad de
comercialización </t>
  </si>
  <si>
    <t>NA</t>
  </si>
  <si>
    <t>NA2</t>
  </si>
  <si>
    <t>NA3</t>
  </si>
  <si>
    <t>Valor</t>
  </si>
  <si>
    <t>Volumen (Kg)</t>
  </si>
  <si>
    <t>Volumen (ton)</t>
  </si>
  <si>
    <t>Precio (pesos nominales con IVA)</t>
  </si>
  <si>
    <t>$ /Kg</t>
  </si>
  <si>
    <t>Fecha</t>
  </si>
  <si>
    <t>Cod_reg</t>
  </si>
  <si>
    <t>Cod_fecha</t>
  </si>
  <si>
    <t>Mes</t>
  </si>
  <si>
    <t xml:space="preserve">Región </t>
  </si>
  <si>
    <t>Categoría</t>
  </si>
  <si>
    <t>Cebolla</t>
  </si>
  <si>
    <t>Sin especificar</t>
  </si>
  <si>
    <t>Macroferia Regional de Talca</t>
  </si>
  <si>
    <t>Paquete 10 unidades (volumen en unidades)</t>
  </si>
  <si>
    <t>paquete-10</t>
  </si>
  <si>
    <t>Viernes</t>
  </si>
  <si>
    <t>44196Viernes</t>
  </si>
  <si>
    <t>Enero</t>
  </si>
  <si>
    <t>Terminal Hortofrutícola Agro Chillán</t>
  </si>
  <si>
    <t>Vega Modelo de Temuco</t>
  </si>
  <si>
    <t>Lunes</t>
  </si>
  <si>
    <t>44204Lunes</t>
  </si>
  <si>
    <t>Lechuga</t>
  </si>
  <si>
    <t>Conconina</t>
  </si>
  <si>
    <t>Terminal La Palmera de La Serena</t>
  </si>
  <si>
    <t>Caja 10 unidades</t>
  </si>
  <si>
    <t>caja-10</t>
  </si>
  <si>
    <t>Martes</t>
  </si>
  <si>
    <t>44183Martes</t>
  </si>
  <si>
    <t>Diciembre</t>
  </si>
  <si>
    <t>Miércoles</t>
  </si>
  <si>
    <t>44183Miércoles</t>
  </si>
  <si>
    <t>Jueves</t>
  </si>
  <si>
    <t>44183Jueves</t>
  </si>
  <si>
    <t>44183Viernes</t>
  </si>
  <si>
    <t>44183Lunes</t>
  </si>
  <si>
    <t>Mercado Mayorista Lo Valledor de Santiago</t>
  </si>
  <si>
    <t>44189Viernes</t>
  </si>
  <si>
    <t>Femacal de La Calera</t>
  </si>
  <si>
    <t>44189Martes</t>
  </si>
  <si>
    <t>44189Jueves</t>
  </si>
  <si>
    <t>Vega Central Mapocho de Santiago</t>
  </si>
  <si>
    <t>44189Lunes</t>
  </si>
  <si>
    <t>Vega Monumental Concepción</t>
  </si>
  <si>
    <t>Feria Lagunitas de Puerto Montt</t>
  </si>
  <si>
    <t>44204Miércoles</t>
  </si>
  <si>
    <t>44204Viernes</t>
  </si>
  <si>
    <t>44204Jueves</t>
  </si>
  <si>
    <t>44204Martes</t>
  </si>
  <si>
    <t>44211Lunes</t>
  </si>
  <si>
    <t>44211Martes</t>
  </si>
  <si>
    <t>44211Miércoles</t>
  </si>
  <si>
    <t>44211Viernes</t>
  </si>
  <si>
    <t>44211Jueves</t>
  </si>
  <si>
    <t>44225Martes</t>
  </si>
  <si>
    <t>44225Lunes</t>
  </si>
  <si>
    <t>44225Miércoles</t>
  </si>
  <si>
    <t>44225Viernes</t>
  </si>
  <si>
    <t>44225Jueves</t>
  </si>
  <si>
    <t>43866Lunes</t>
  </si>
  <si>
    <t>Febrero</t>
  </si>
  <si>
    <t>43866Miércoles</t>
  </si>
  <si>
    <t>43866Viernes</t>
  </si>
  <si>
    <t>43866Martes</t>
  </si>
  <si>
    <t>43866Jueves</t>
  </si>
  <si>
    <t>Uva</t>
  </si>
  <si>
    <t>Flame Seedless</t>
  </si>
  <si>
    <t>Caja 10 kilos</t>
  </si>
  <si>
    <t>Ralli Seedless</t>
  </si>
  <si>
    <t>Red Globe</t>
  </si>
  <si>
    <t>Superior Seedless</t>
  </si>
  <si>
    <t>Thompson Seedless</t>
  </si>
  <si>
    <t>Bandeja 10 kilos</t>
  </si>
  <si>
    <t>bandeja-10</t>
  </si>
  <si>
    <t>44169Lunes</t>
  </si>
  <si>
    <t>Noviembre</t>
  </si>
  <si>
    <t>44169Miércoles</t>
  </si>
  <si>
    <t>44169Jueves</t>
  </si>
  <si>
    <t>44169Martes</t>
  </si>
  <si>
    <t>44169Viernes</t>
  </si>
  <si>
    <t>Crimson Seedless</t>
  </si>
  <si>
    <t>44162Martes</t>
  </si>
  <si>
    <t>44162Miércoles</t>
  </si>
  <si>
    <t>44162Jueves</t>
  </si>
  <si>
    <t>44162Viernes</t>
  </si>
  <si>
    <t>44162Lunes</t>
  </si>
  <si>
    <t>44155Martes</t>
  </si>
  <si>
    <t>44155Miércoles</t>
  </si>
  <si>
    <t>44155Viernes</t>
  </si>
  <si>
    <t>44155Lunes</t>
  </si>
  <si>
    <t>44155Jueves</t>
  </si>
  <si>
    <t>44176Lunes</t>
  </si>
  <si>
    <t>44176Martes</t>
  </si>
  <si>
    <t>44176Viernes</t>
  </si>
  <si>
    <t>44176Miércoles</t>
  </si>
  <si>
    <t>44176Jueves</t>
  </si>
  <si>
    <t>Comercializadora del Agro de Limarí</t>
  </si>
  <si>
    <t>44189Miércoles</t>
  </si>
  <si>
    <t>44196Lunes</t>
  </si>
  <si>
    <t>44196Martes</t>
  </si>
  <si>
    <t>44196Miércoles</t>
  </si>
  <si>
    <t>44196Jueves</t>
  </si>
  <si>
    <t>Escarola</t>
  </si>
  <si>
    <t>Caja 15 unidades</t>
  </si>
  <si>
    <t>caja-15</t>
  </si>
  <si>
    <t>Española</t>
  </si>
  <si>
    <t>Marina</t>
  </si>
  <si>
    <t>Palta</t>
  </si>
  <si>
    <t>Hass</t>
  </si>
  <si>
    <t>Kilo (en caja de 15 kilos)</t>
  </si>
  <si>
    <t>Tomate</t>
  </si>
  <si>
    <t>Larga vida</t>
  </si>
  <si>
    <t>Caja 15 kilos</t>
  </si>
  <si>
    <t>Semiduro</t>
  </si>
  <si>
    <t>Malla 16 kilos</t>
  </si>
  <si>
    <t>malla-16</t>
  </si>
  <si>
    <t>Limón</t>
  </si>
  <si>
    <t>44148Martes</t>
  </si>
  <si>
    <t>44148Miércoles</t>
  </si>
  <si>
    <t>44148Jueves</t>
  </si>
  <si>
    <t>44148Viernes</t>
  </si>
  <si>
    <t>44148Lunes</t>
  </si>
  <si>
    <t>44134Miércoles</t>
  </si>
  <si>
    <t>Octubre</t>
  </si>
  <si>
    <t>44134Martes</t>
  </si>
  <si>
    <t>44134Jueves</t>
  </si>
  <si>
    <t>44134Viernes</t>
  </si>
  <si>
    <t>44134Lunes</t>
  </si>
  <si>
    <t>44127Lunes</t>
  </si>
  <si>
    <t>44127Miércoles</t>
  </si>
  <si>
    <t>44127Jueves</t>
  </si>
  <si>
    <t>44120Lunes</t>
  </si>
  <si>
    <t>44120Jueves</t>
  </si>
  <si>
    <t>44120Viernes</t>
  </si>
  <si>
    <t>44113Miércoles</t>
  </si>
  <si>
    <t>44113Jueves</t>
  </si>
  <si>
    <t>44113Lunes</t>
  </si>
  <si>
    <t>44106Lunes</t>
  </si>
  <si>
    <t>Septiembre</t>
  </si>
  <si>
    <t>44106Martes</t>
  </si>
  <si>
    <t>44106Miércoles</t>
  </si>
  <si>
    <t>44106Jueves</t>
  </si>
  <si>
    <t>44099Lunes</t>
  </si>
  <si>
    <t>44099Martes</t>
  </si>
  <si>
    <t>44099Jueves</t>
  </si>
  <si>
    <t>44099Viernes</t>
  </si>
  <si>
    <t>Manzana</t>
  </si>
  <si>
    <t>Granny Smith</t>
  </si>
  <si>
    <t>Caja 16 kilos empedrada</t>
  </si>
  <si>
    <t>caja-16</t>
  </si>
  <si>
    <t>Pink Lady</t>
  </si>
  <si>
    <t>Scarlett</t>
  </si>
  <si>
    <t>Red Delicious</t>
  </si>
  <si>
    <t>44141Lunes</t>
  </si>
  <si>
    <t>44141Viernes</t>
  </si>
  <si>
    <t>44141Martes</t>
  </si>
  <si>
    <t>44141Miércoles</t>
  </si>
  <si>
    <t>44141Jueves</t>
  </si>
  <si>
    <t>Royal Gala</t>
  </si>
  <si>
    <t>44127Martes</t>
  </si>
  <si>
    <t>44127Viernes</t>
  </si>
  <si>
    <t>Red Starking</t>
  </si>
  <si>
    <t>44120Miércoles</t>
  </si>
  <si>
    <t>44120Martes</t>
  </si>
  <si>
    <t>44106Viernes</t>
  </si>
  <si>
    <t>Richared Delicious</t>
  </si>
  <si>
    <t>44099Miércoles</t>
  </si>
  <si>
    <t>Edranol</t>
  </si>
  <si>
    <t>Kilo (en caja de 17 kilos)</t>
  </si>
  <si>
    <t>caja-17</t>
  </si>
  <si>
    <t>Ester</t>
  </si>
  <si>
    <t>Morada</t>
  </si>
  <si>
    <t>Malla 18 kilos</t>
  </si>
  <si>
    <t>malla-18</t>
  </si>
  <si>
    <t>Agrícola del Norte S.A. de Arica</t>
  </si>
  <si>
    <t>44113Viernes</t>
  </si>
  <si>
    <t>44113Martes</t>
  </si>
  <si>
    <t>Naranja</t>
  </si>
  <si>
    <t>Valencia</t>
  </si>
  <si>
    <t>Lane Late</t>
  </si>
  <si>
    <t>Navel Late</t>
  </si>
  <si>
    <t>Pera</t>
  </si>
  <si>
    <t>Packham's Triumph</t>
  </si>
  <si>
    <t>Caja 18 kilos empedrada</t>
  </si>
  <si>
    <t>caja-18</t>
  </si>
  <si>
    <t>Winter Nelis</t>
  </si>
  <si>
    <t>Bartlett de verano</t>
  </si>
  <si>
    <t>Bin (450 kilos)</t>
  </si>
  <si>
    <t>bin-450</t>
  </si>
  <si>
    <t>Bandeja 18 kilos</t>
  </si>
  <si>
    <t>bandeja-18</t>
  </si>
  <si>
    <t>Mapocho Venta Directa de Santiago</t>
  </si>
  <si>
    <t>Rosada Pastilla</t>
  </si>
  <si>
    <t>Paquete 20 unidades (volumen en unidades)</t>
  </si>
  <si>
    <t>paquete-20</t>
  </si>
  <si>
    <t>Zanahoria</t>
  </si>
  <si>
    <t>Saco 20 kilos</t>
  </si>
  <si>
    <t>saco-20</t>
  </si>
  <si>
    <t>Papa</t>
  </si>
  <si>
    <t>Asterix</t>
  </si>
  <si>
    <t>Saco 25 kilos</t>
  </si>
  <si>
    <t>saco-25</t>
  </si>
  <si>
    <t>Cardinal</t>
  </si>
  <si>
    <t>Pukará</t>
  </si>
  <si>
    <t>Patagonia</t>
  </si>
  <si>
    <t>Rosara</t>
  </si>
  <si>
    <t>Karú</t>
  </si>
  <si>
    <t>Rodeo</t>
  </si>
  <si>
    <t>Malla 25 kilos</t>
  </si>
  <si>
    <t>malla-25</t>
  </si>
  <si>
    <t>Fuji</t>
  </si>
  <si>
    <t>Bin (400 kilos)</t>
  </si>
  <si>
    <t>bin-400</t>
  </si>
  <si>
    <t>Honeycrisp</t>
  </si>
  <si>
    <t>Jazz</t>
  </si>
  <si>
    <t>Red Chief</t>
  </si>
  <si>
    <t>Thompson</t>
  </si>
  <si>
    <t>Beurre D Anjou</t>
  </si>
  <si>
    <t>Forelle</t>
  </si>
  <si>
    <t>Favorita de Clapp</t>
  </si>
  <si>
    <t>Malla 13 kilos</t>
  </si>
  <si>
    <t>malla-13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</si>
</sst>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os_fru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_día_mes"/>
      <sheetName val="Precio_mes_histórico"/>
      <sheetName val="Anual_exportaciones_histórico"/>
      <sheetName val="Anual_importaciones_histórico"/>
      <sheetName val="Mensual_exportaciones"/>
      <sheetName val="Mensua_importaciones"/>
      <sheetName val="Códig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E007ED-8EBA-4523-B5F5-6C3EE76FECD9}" name="Precio_semana_dia" displayName="Precio_semana_dia" ref="A1:S7100" totalsRowShown="0">
  <autoFilter ref="A1:S7100" xr:uid="{451F8AE3-86DF-4613-8DFF-9CF8BE6539CB}"/>
  <sortState xmlns:xlrd2="http://schemas.microsoft.com/office/spreadsheetml/2017/richdata2" ref="A2:Q5056">
    <sortCondition ref="J2:J7100"/>
    <sortCondition ref="L2:L7100"/>
  </sortState>
  <tableColumns count="19">
    <tableColumn id="1" xr3:uid="{A180AC92-C2C2-4AEA-9A20-53FD30B7B519}" name="Semana"/>
    <tableColumn id="2" xr3:uid="{6466ABE6-96D2-4408-8301-596376F779DB}" name="Especie"/>
    <tableColumn id="3" xr3:uid="{3DEDC80A-AD9E-47E5-853F-CFBA3D752DBC}" name="Variedad"/>
    <tableColumn id="4" xr3:uid="{B97A4F6B-A0ED-43A0-B14A-791C55B391A1}" name="Mercado"/>
    <tableColumn id="5" xr3:uid="{349171E8-F5C9-4D25-92FA-19C13501BAEB}" name="Unidad de_x000a_comercialización "/>
    <tableColumn id="6" xr3:uid="{75A7047A-DC39-44BA-B482-A19AF5346E9C}" name="NA"/>
    <tableColumn id="7" xr3:uid="{9ED1BB3E-D2DC-475E-8C0E-C815A869D2B0}" name="NA2"/>
    <tableColumn id="8" xr3:uid="{657D1CD2-91A9-4687-9ECA-3FCA739C3875}" name="NA3"/>
    <tableColumn id="9" xr3:uid="{ADF7FF39-84B9-4394-A508-FA1A4E615D54}" name="Valor"/>
    <tableColumn id="10" xr3:uid="{CC262249-3772-468B-83FB-973618233262}" name="Volumen (Kg)"/>
    <tableColumn id="11" xr3:uid="{6DCB5027-4284-4858-9BA5-2DC0848630EF}" name="Volumen (ton)"/>
    <tableColumn id="12" xr3:uid="{7FA29DFA-45D8-464B-BC63-07209844C7D0}" name="Precio (pesos nominales con IVA)"/>
    <tableColumn id="13" xr3:uid="{86C4C134-8FB2-48EC-8545-9B4850F84F3D}" name="$ /Kg"/>
    <tableColumn id="14" xr3:uid="{6C6E3E36-5E82-411F-A66E-C610F3A50C90}" name="Fecha"/>
    <tableColumn id="15" xr3:uid="{C988794D-8FBC-4444-9261-FF8768361954}" name="Cod_reg"/>
    <tableColumn id="16" xr3:uid="{D3366F85-18E7-4D25-AB5A-8FD387366625}" name="Cod_fecha"/>
    <tableColumn id="17" xr3:uid="{7B36962B-97F4-44BC-8308-E7F257380B5F}" name="Mes"/>
    <tableColumn id="18" xr3:uid="{0BFB6499-7E23-439F-B873-B254290F7629}" name="Región " dataDxfId="1">
      <calculatedColumnFormula>+VLOOKUP(Precio_semana_dia[[#This Row],[Mercado]],[1]!Codigos_mercados_mayoristas[#Data],2,0)</calculatedColumnFormula>
    </tableColumn>
    <tableColumn id="19" xr3:uid="{EF491BEF-A3A1-40D8-A0B5-DB52E488AFEC}" name="Categoría" dataDxfId="0">
      <calculatedColumnFormula>+VLOOKUP(Precio_semana_dia[[#This Row],[Especie]],[1]!Codigos_categoria[#Data],2,0)</calculatedColumn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F751-B9F4-46D0-AA8E-834F595FE7AC}">
  <dimension ref="A1:S7100"/>
  <sheetViews>
    <sheetView tabSelected="1" workbookViewId="0">
      <selection sqref="A1:XFD1048576"/>
    </sheetView>
  </sheetViews>
  <sheetFormatPr baseColWidth="10" defaultRowHeight="14.5" x14ac:dyDescent="0.35"/>
  <cols>
    <col min="4" max="4" width="30.81640625" customWidth="1"/>
    <col min="5" max="5" width="14.1796875" customWidth="1"/>
    <col min="6" max="6" width="11" customWidth="1"/>
    <col min="7" max="7" width="5.7265625" customWidth="1"/>
    <col min="8" max="8" width="9" customWidth="1"/>
    <col min="9" max="9" width="8" customWidth="1"/>
    <col min="10" max="10" width="9.54296875" customWidth="1"/>
    <col min="11" max="11" width="8.08984375" customWidth="1"/>
    <col min="12" max="12" width="9.36328125" customWidth="1"/>
    <col min="16" max="16" width="11.6328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44196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>
        <v>10</v>
      </c>
      <c r="H2" t="s">
        <v>24</v>
      </c>
      <c r="I2">
        <v>0</v>
      </c>
      <c r="J2">
        <v>0</v>
      </c>
      <c r="K2">
        <v>0</v>
      </c>
      <c r="L2">
        <v>0</v>
      </c>
      <c r="M2">
        <v>0</v>
      </c>
      <c r="N2">
        <v>44197</v>
      </c>
      <c r="O2">
        <v>7</v>
      </c>
      <c r="P2" t="s">
        <v>25</v>
      </c>
      <c r="Q2" t="s">
        <v>26</v>
      </c>
      <c r="R2" t="str">
        <f>+VLOOKUP(Precio_semana_dia[[#This Row],[Mercado]],[1]!Codigos_mercados_mayoristas[#Data],2,0)</f>
        <v>Maule</v>
      </c>
      <c r="S2" t="e">
        <f>+VLOOKUP(Precio_semana_dia[[#This Row],[Especie]],[1]!Codigos_categoria[#Data],2,0)</f>
        <v>#N/A</v>
      </c>
    </row>
    <row r="3" spans="1:19" x14ac:dyDescent="0.35">
      <c r="A3">
        <v>44196</v>
      </c>
      <c r="B3" t="s">
        <v>19</v>
      </c>
      <c r="C3" t="s">
        <v>20</v>
      </c>
      <c r="D3" t="s">
        <v>27</v>
      </c>
      <c r="E3" t="s">
        <v>22</v>
      </c>
      <c r="F3" t="s">
        <v>23</v>
      </c>
      <c r="G3">
        <v>10</v>
      </c>
      <c r="H3" t="s">
        <v>24</v>
      </c>
      <c r="I3">
        <v>0</v>
      </c>
      <c r="J3">
        <v>0</v>
      </c>
      <c r="K3">
        <v>0</v>
      </c>
      <c r="L3">
        <v>0</v>
      </c>
      <c r="M3">
        <v>0</v>
      </c>
      <c r="N3">
        <v>44197</v>
      </c>
      <c r="O3">
        <v>16</v>
      </c>
      <c r="P3" t="s">
        <v>25</v>
      </c>
      <c r="Q3" t="s">
        <v>26</v>
      </c>
      <c r="R3" t="str">
        <f>+VLOOKUP(Precio_semana_dia[[#This Row],[Mercado]],[1]!Codigos_mercados_mayoristas[#Data],2,0)</f>
        <v>Ñuble</v>
      </c>
      <c r="S3" t="e">
        <f>+VLOOKUP(Precio_semana_dia[[#This Row],[Especie]],[1]!Codigos_categoria[#Data],2,0)</f>
        <v>#N/A</v>
      </c>
    </row>
    <row r="4" spans="1:19" x14ac:dyDescent="0.35">
      <c r="A4">
        <v>44196</v>
      </c>
      <c r="B4" t="s">
        <v>19</v>
      </c>
      <c r="C4" t="s">
        <v>20</v>
      </c>
      <c r="D4" t="s">
        <v>28</v>
      </c>
      <c r="E4" t="s">
        <v>22</v>
      </c>
      <c r="F4" t="s">
        <v>23</v>
      </c>
      <c r="G4">
        <v>10</v>
      </c>
      <c r="H4" t="s">
        <v>24</v>
      </c>
      <c r="I4">
        <v>0</v>
      </c>
      <c r="J4">
        <v>0</v>
      </c>
      <c r="K4">
        <v>0</v>
      </c>
      <c r="L4">
        <v>0</v>
      </c>
      <c r="M4">
        <v>0</v>
      </c>
      <c r="N4">
        <v>44197</v>
      </c>
      <c r="O4">
        <v>9</v>
      </c>
      <c r="P4" t="s">
        <v>25</v>
      </c>
      <c r="Q4" t="s">
        <v>26</v>
      </c>
      <c r="R4" t="str">
        <f>+VLOOKUP(Precio_semana_dia[[#This Row],[Mercado]],[1]!Codigos_mercados_mayoristas[#Data],2,0)</f>
        <v>La Araucanía</v>
      </c>
      <c r="S4" t="e">
        <f>+VLOOKUP(Precio_semana_dia[[#This Row],[Especie]],[1]!Codigos_categoria[#Data],2,0)</f>
        <v>#N/A</v>
      </c>
    </row>
    <row r="5" spans="1:19" x14ac:dyDescent="0.35">
      <c r="A5">
        <v>44204</v>
      </c>
      <c r="B5" t="s">
        <v>19</v>
      </c>
      <c r="C5" t="s">
        <v>20</v>
      </c>
      <c r="D5" t="s">
        <v>28</v>
      </c>
      <c r="E5" t="s">
        <v>22</v>
      </c>
      <c r="F5" t="s">
        <v>23</v>
      </c>
      <c r="G5">
        <v>10</v>
      </c>
      <c r="H5" t="s">
        <v>29</v>
      </c>
      <c r="I5">
        <v>0</v>
      </c>
      <c r="J5">
        <v>0</v>
      </c>
      <c r="K5">
        <v>0</v>
      </c>
      <c r="L5">
        <v>0</v>
      </c>
      <c r="M5">
        <v>0</v>
      </c>
      <c r="N5">
        <v>44200</v>
      </c>
      <c r="O5">
        <v>9</v>
      </c>
      <c r="P5" t="s">
        <v>30</v>
      </c>
      <c r="Q5" t="s">
        <v>26</v>
      </c>
      <c r="R5" t="str">
        <f>+VLOOKUP(Precio_semana_dia[[#This Row],[Mercado]],[1]!Codigos_mercados_mayoristas[#Data],2,0)</f>
        <v>La Araucanía</v>
      </c>
      <c r="S5" t="e">
        <f>+VLOOKUP(Precio_semana_dia[[#This Row],[Especie]],[1]!Codigos_categoria[#Data],2,0)</f>
        <v>#N/A</v>
      </c>
    </row>
    <row r="6" spans="1:19" x14ac:dyDescent="0.35">
      <c r="A6">
        <v>44183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>
        <v>10</v>
      </c>
      <c r="H6" t="s">
        <v>36</v>
      </c>
      <c r="I6">
        <v>0</v>
      </c>
      <c r="J6">
        <v>0</v>
      </c>
      <c r="K6">
        <v>0</v>
      </c>
      <c r="L6">
        <v>0</v>
      </c>
      <c r="M6">
        <v>0</v>
      </c>
      <c r="N6">
        <v>44180</v>
      </c>
      <c r="O6">
        <v>4</v>
      </c>
      <c r="P6" t="s">
        <v>37</v>
      </c>
      <c r="Q6" t="s">
        <v>38</v>
      </c>
      <c r="R6" t="str">
        <f>+VLOOKUP(Precio_semana_dia[[#This Row],[Mercado]],[1]!Codigos_mercados_mayoristas[#Data],2,0)</f>
        <v>Coquimbo</v>
      </c>
      <c r="S6" t="e">
        <f>+VLOOKUP(Precio_semana_dia[[#This Row],[Especie]],[1]!Codigos_categoria[#Data],2,0)</f>
        <v>#N/A</v>
      </c>
    </row>
    <row r="7" spans="1:19" x14ac:dyDescent="0.35">
      <c r="A7">
        <v>44183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>
        <v>10</v>
      </c>
      <c r="H7" t="s">
        <v>39</v>
      </c>
      <c r="I7">
        <v>0</v>
      </c>
      <c r="J7">
        <v>0</v>
      </c>
      <c r="K7">
        <v>0</v>
      </c>
      <c r="L7">
        <v>0</v>
      </c>
      <c r="M7">
        <v>0</v>
      </c>
      <c r="N7">
        <v>44181</v>
      </c>
      <c r="O7">
        <v>4</v>
      </c>
      <c r="P7" t="s">
        <v>40</v>
      </c>
      <c r="Q7" t="s">
        <v>38</v>
      </c>
      <c r="R7" t="str">
        <f>+VLOOKUP(Precio_semana_dia[[#This Row],[Mercado]],[1]!Codigos_mercados_mayoristas[#Data],2,0)</f>
        <v>Coquimbo</v>
      </c>
      <c r="S7" t="e">
        <f>+VLOOKUP(Precio_semana_dia[[#This Row],[Especie]],[1]!Codigos_categoria[#Data],2,0)</f>
        <v>#N/A</v>
      </c>
    </row>
    <row r="8" spans="1:19" x14ac:dyDescent="0.35">
      <c r="A8">
        <v>44183</v>
      </c>
      <c r="B8" t="s">
        <v>31</v>
      </c>
      <c r="C8" t="s">
        <v>32</v>
      </c>
      <c r="D8" t="s">
        <v>33</v>
      </c>
      <c r="E8" t="s">
        <v>34</v>
      </c>
      <c r="F8" t="s">
        <v>35</v>
      </c>
      <c r="G8">
        <v>10</v>
      </c>
      <c r="H8" t="s">
        <v>41</v>
      </c>
      <c r="I8">
        <v>0</v>
      </c>
      <c r="J8">
        <v>0</v>
      </c>
      <c r="K8">
        <v>0</v>
      </c>
      <c r="L8">
        <v>0</v>
      </c>
      <c r="M8">
        <v>0</v>
      </c>
      <c r="N8">
        <v>44182</v>
      </c>
      <c r="O8">
        <v>4</v>
      </c>
      <c r="P8" t="s">
        <v>42</v>
      </c>
      <c r="Q8" t="s">
        <v>38</v>
      </c>
      <c r="R8" t="str">
        <f>+VLOOKUP(Precio_semana_dia[[#This Row],[Mercado]],[1]!Codigos_mercados_mayoristas[#Data],2,0)</f>
        <v>Coquimbo</v>
      </c>
      <c r="S8" t="e">
        <f>+VLOOKUP(Precio_semana_dia[[#This Row],[Especie]],[1]!Codigos_categoria[#Data],2,0)</f>
        <v>#N/A</v>
      </c>
    </row>
    <row r="9" spans="1:19" x14ac:dyDescent="0.35">
      <c r="A9">
        <v>44183</v>
      </c>
      <c r="B9" t="s">
        <v>31</v>
      </c>
      <c r="C9" t="s">
        <v>32</v>
      </c>
      <c r="D9" t="s">
        <v>33</v>
      </c>
      <c r="E9" t="s">
        <v>34</v>
      </c>
      <c r="F9" t="s">
        <v>35</v>
      </c>
      <c r="G9">
        <v>10</v>
      </c>
      <c r="H9" t="s">
        <v>24</v>
      </c>
      <c r="I9">
        <v>0</v>
      </c>
      <c r="J9">
        <v>0</v>
      </c>
      <c r="K9">
        <v>0</v>
      </c>
      <c r="L9">
        <v>0</v>
      </c>
      <c r="M9">
        <v>0</v>
      </c>
      <c r="N9">
        <v>44183</v>
      </c>
      <c r="O9">
        <v>4</v>
      </c>
      <c r="P9" t="s">
        <v>43</v>
      </c>
      <c r="Q9" t="s">
        <v>38</v>
      </c>
      <c r="R9" t="str">
        <f>+VLOOKUP(Precio_semana_dia[[#This Row],[Mercado]],[1]!Codigos_mercados_mayoristas[#Data],2,0)</f>
        <v>Coquimbo</v>
      </c>
      <c r="S9" t="e">
        <f>+VLOOKUP(Precio_semana_dia[[#This Row],[Especie]],[1]!Codigos_categoria[#Data],2,0)</f>
        <v>#N/A</v>
      </c>
    </row>
    <row r="10" spans="1:19" x14ac:dyDescent="0.35">
      <c r="A10">
        <v>44183</v>
      </c>
      <c r="B10" t="s">
        <v>31</v>
      </c>
      <c r="C10" t="s">
        <v>32</v>
      </c>
      <c r="D10" t="s">
        <v>28</v>
      </c>
      <c r="E10" t="s">
        <v>34</v>
      </c>
      <c r="F10" t="s">
        <v>35</v>
      </c>
      <c r="G10">
        <v>10</v>
      </c>
      <c r="H10" t="s">
        <v>29</v>
      </c>
      <c r="I10">
        <v>0</v>
      </c>
      <c r="J10">
        <v>0</v>
      </c>
      <c r="K10">
        <v>0</v>
      </c>
      <c r="L10">
        <v>0</v>
      </c>
      <c r="M10">
        <v>0</v>
      </c>
      <c r="N10">
        <v>44179</v>
      </c>
      <c r="O10">
        <v>9</v>
      </c>
      <c r="P10" t="s">
        <v>44</v>
      </c>
      <c r="Q10" t="s">
        <v>38</v>
      </c>
      <c r="R10" t="str">
        <f>+VLOOKUP(Precio_semana_dia[[#This Row],[Mercado]],[1]!Codigos_mercados_mayoristas[#Data],2,0)</f>
        <v>La Araucanía</v>
      </c>
      <c r="S10" t="e">
        <f>+VLOOKUP(Precio_semana_dia[[#This Row],[Especie]],[1]!Codigos_categoria[#Data],2,0)</f>
        <v>#N/A</v>
      </c>
    </row>
    <row r="11" spans="1:19" x14ac:dyDescent="0.35">
      <c r="A11">
        <v>44189</v>
      </c>
      <c r="B11" t="s">
        <v>31</v>
      </c>
      <c r="C11" t="s">
        <v>32</v>
      </c>
      <c r="D11" t="s">
        <v>45</v>
      </c>
      <c r="E11" t="s">
        <v>34</v>
      </c>
      <c r="F11" t="s">
        <v>35</v>
      </c>
      <c r="G11">
        <v>10</v>
      </c>
      <c r="H11" t="s">
        <v>24</v>
      </c>
      <c r="I11">
        <v>0</v>
      </c>
      <c r="J11">
        <v>0</v>
      </c>
      <c r="K11">
        <v>0</v>
      </c>
      <c r="L11">
        <v>0</v>
      </c>
      <c r="M11">
        <v>0</v>
      </c>
      <c r="N11">
        <v>44190</v>
      </c>
      <c r="O11">
        <v>13</v>
      </c>
      <c r="P11" t="s">
        <v>46</v>
      </c>
      <c r="Q11" t="s">
        <v>38</v>
      </c>
      <c r="R11" t="str">
        <f>+VLOOKUP(Precio_semana_dia[[#This Row],[Mercado]],[1]!Codigos_mercados_mayoristas[#Data],2,0)</f>
        <v>Metropolitana</v>
      </c>
      <c r="S11" t="e">
        <f>+VLOOKUP(Precio_semana_dia[[#This Row],[Especie]],[1]!Codigos_categoria[#Data],2,0)</f>
        <v>#N/A</v>
      </c>
    </row>
    <row r="12" spans="1:19" x14ac:dyDescent="0.35">
      <c r="A12">
        <v>44189</v>
      </c>
      <c r="B12" t="s">
        <v>31</v>
      </c>
      <c r="C12" t="s">
        <v>32</v>
      </c>
      <c r="D12" t="s">
        <v>47</v>
      </c>
      <c r="E12" t="s">
        <v>34</v>
      </c>
      <c r="F12" t="s">
        <v>35</v>
      </c>
      <c r="G12">
        <v>10</v>
      </c>
      <c r="H12" t="s">
        <v>36</v>
      </c>
      <c r="I12">
        <v>0</v>
      </c>
      <c r="J12">
        <v>0</v>
      </c>
      <c r="K12">
        <v>0</v>
      </c>
      <c r="L12">
        <v>0</v>
      </c>
      <c r="M12">
        <v>0</v>
      </c>
      <c r="N12">
        <v>44187</v>
      </c>
      <c r="O12">
        <v>5</v>
      </c>
      <c r="P12" t="s">
        <v>48</v>
      </c>
      <c r="Q12" t="s">
        <v>38</v>
      </c>
      <c r="R12" t="str">
        <f>+VLOOKUP(Precio_semana_dia[[#This Row],[Mercado]],[1]!Codigos_mercados_mayoristas[#Data],2,0)</f>
        <v>Valparaíso</v>
      </c>
      <c r="S12" t="e">
        <f>+VLOOKUP(Precio_semana_dia[[#This Row],[Especie]],[1]!Codigos_categoria[#Data],2,0)</f>
        <v>#N/A</v>
      </c>
    </row>
    <row r="13" spans="1:19" x14ac:dyDescent="0.35">
      <c r="A13">
        <v>44189</v>
      </c>
      <c r="B13" t="s">
        <v>31</v>
      </c>
      <c r="C13" t="s">
        <v>32</v>
      </c>
      <c r="D13" t="s">
        <v>47</v>
      </c>
      <c r="E13" t="s">
        <v>34</v>
      </c>
      <c r="F13" t="s">
        <v>35</v>
      </c>
      <c r="G13">
        <v>10</v>
      </c>
      <c r="H13" t="s">
        <v>24</v>
      </c>
      <c r="I13">
        <v>0</v>
      </c>
      <c r="J13">
        <v>0</v>
      </c>
      <c r="K13">
        <v>0</v>
      </c>
      <c r="L13">
        <v>0</v>
      </c>
      <c r="M13">
        <v>0</v>
      </c>
      <c r="N13">
        <v>44190</v>
      </c>
      <c r="O13">
        <v>5</v>
      </c>
      <c r="P13" t="s">
        <v>46</v>
      </c>
      <c r="Q13" t="s">
        <v>38</v>
      </c>
      <c r="R13" t="str">
        <f>+VLOOKUP(Precio_semana_dia[[#This Row],[Mercado]],[1]!Codigos_mercados_mayoristas[#Data],2,0)</f>
        <v>Valparaíso</v>
      </c>
      <c r="S13" t="e">
        <f>+VLOOKUP(Precio_semana_dia[[#This Row],[Especie]],[1]!Codigos_categoria[#Data],2,0)</f>
        <v>#N/A</v>
      </c>
    </row>
    <row r="14" spans="1:19" x14ac:dyDescent="0.35">
      <c r="A14">
        <v>44189</v>
      </c>
      <c r="B14" t="s">
        <v>31</v>
      </c>
      <c r="C14" t="s">
        <v>32</v>
      </c>
      <c r="D14" t="s">
        <v>21</v>
      </c>
      <c r="E14" t="s">
        <v>34</v>
      </c>
      <c r="F14" t="s">
        <v>35</v>
      </c>
      <c r="G14">
        <v>10</v>
      </c>
      <c r="H14" t="s">
        <v>24</v>
      </c>
      <c r="I14">
        <v>0</v>
      </c>
      <c r="J14">
        <v>0</v>
      </c>
      <c r="K14">
        <v>0</v>
      </c>
      <c r="L14">
        <v>0</v>
      </c>
      <c r="M14">
        <v>0</v>
      </c>
      <c r="N14">
        <v>44190</v>
      </c>
      <c r="O14">
        <v>7</v>
      </c>
      <c r="P14" t="s">
        <v>46</v>
      </c>
      <c r="Q14" t="s">
        <v>38</v>
      </c>
      <c r="R14" t="str">
        <f>+VLOOKUP(Precio_semana_dia[[#This Row],[Mercado]],[1]!Codigos_mercados_mayoristas[#Data],2,0)</f>
        <v>Maule</v>
      </c>
      <c r="S14" t="e">
        <f>+VLOOKUP(Precio_semana_dia[[#This Row],[Especie]],[1]!Codigos_categoria[#Data],2,0)</f>
        <v>#N/A</v>
      </c>
    </row>
    <row r="15" spans="1:19" x14ac:dyDescent="0.35">
      <c r="A15">
        <v>44189</v>
      </c>
      <c r="B15" t="s">
        <v>31</v>
      </c>
      <c r="C15" t="s">
        <v>32</v>
      </c>
      <c r="D15" t="s">
        <v>33</v>
      </c>
      <c r="E15" t="s">
        <v>34</v>
      </c>
      <c r="F15" t="s">
        <v>35</v>
      </c>
      <c r="G15">
        <v>10</v>
      </c>
      <c r="H15" t="s">
        <v>36</v>
      </c>
      <c r="I15">
        <v>0</v>
      </c>
      <c r="J15">
        <v>0</v>
      </c>
      <c r="K15">
        <v>0</v>
      </c>
      <c r="L15">
        <v>0</v>
      </c>
      <c r="M15">
        <v>0</v>
      </c>
      <c r="N15">
        <v>44187</v>
      </c>
      <c r="O15">
        <v>4</v>
      </c>
      <c r="P15" t="s">
        <v>48</v>
      </c>
      <c r="Q15" t="s">
        <v>38</v>
      </c>
      <c r="R15" t="str">
        <f>+VLOOKUP(Precio_semana_dia[[#This Row],[Mercado]],[1]!Codigos_mercados_mayoristas[#Data],2,0)</f>
        <v>Coquimbo</v>
      </c>
      <c r="S15" t="e">
        <f>+VLOOKUP(Precio_semana_dia[[#This Row],[Especie]],[1]!Codigos_categoria[#Data],2,0)</f>
        <v>#N/A</v>
      </c>
    </row>
    <row r="16" spans="1:19" x14ac:dyDescent="0.35">
      <c r="A16">
        <v>44189</v>
      </c>
      <c r="B16" t="s">
        <v>31</v>
      </c>
      <c r="C16" t="s">
        <v>32</v>
      </c>
      <c r="D16" t="s">
        <v>33</v>
      </c>
      <c r="E16" t="s">
        <v>34</v>
      </c>
      <c r="F16" t="s">
        <v>35</v>
      </c>
      <c r="G16">
        <v>10</v>
      </c>
      <c r="H16" t="s">
        <v>41</v>
      </c>
      <c r="I16">
        <v>0</v>
      </c>
      <c r="J16">
        <v>0</v>
      </c>
      <c r="K16">
        <v>0</v>
      </c>
      <c r="L16">
        <v>0</v>
      </c>
      <c r="M16">
        <v>0</v>
      </c>
      <c r="N16">
        <v>44189</v>
      </c>
      <c r="O16">
        <v>4</v>
      </c>
      <c r="P16" t="s">
        <v>49</v>
      </c>
      <c r="Q16" t="s">
        <v>38</v>
      </c>
      <c r="R16" t="str">
        <f>+VLOOKUP(Precio_semana_dia[[#This Row],[Mercado]],[1]!Codigos_mercados_mayoristas[#Data],2,0)</f>
        <v>Coquimbo</v>
      </c>
      <c r="S16" t="e">
        <f>+VLOOKUP(Precio_semana_dia[[#This Row],[Especie]],[1]!Codigos_categoria[#Data],2,0)</f>
        <v>#N/A</v>
      </c>
    </row>
    <row r="17" spans="1:19" x14ac:dyDescent="0.35">
      <c r="A17">
        <v>44189</v>
      </c>
      <c r="B17" t="s">
        <v>31</v>
      </c>
      <c r="C17" t="s">
        <v>32</v>
      </c>
      <c r="D17" t="s">
        <v>33</v>
      </c>
      <c r="E17" t="s">
        <v>34</v>
      </c>
      <c r="F17" t="s">
        <v>35</v>
      </c>
      <c r="G17">
        <v>10</v>
      </c>
      <c r="H17" t="s">
        <v>24</v>
      </c>
      <c r="I17">
        <v>0</v>
      </c>
      <c r="J17">
        <v>0</v>
      </c>
      <c r="K17">
        <v>0</v>
      </c>
      <c r="L17">
        <v>0</v>
      </c>
      <c r="M17">
        <v>0</v>
      </c>
      <c r="N17">
        <v>44190</v>
      </c>
      <c r="O17">
        <v>4</v>
      </c>
      <c r="P17" t="s">
        <v>46</v>
      </c>
      <c r="Q17" t="s">
        <v>38</v>
      </c>
      <c r="R17" t="str">
        <f>+VLOOKUP(Precio_semana_dia[[#This Row],[Mercado]],[1]!Codigos_mercados_mayoristas[#Data],2,0)</f>
        <v>Coquimbo</v>
      </c>
      <c r="S17" t="e">
        <f>+VLOOKUP(Precio_semana_dia[[#This Row],[Especie]],[1]!Codigos_categoria[#Data],2,0)</f>
        <v>#N/A</v>
      </c>
    </row>
    <row r="18" spans="1:19" x14ac:dyDescent="0.35">
      <c r="A18">
        <v>44189</v>
      </c>
      <c r="B18" t="s">
        <v>31</v>
      </c>
      <c r="C18" t="s">
        <v>32</v>
      </c>
      <c r="D18" t="s">
        <v>50</v>
      </c>
      <c r="E18" t="s">
        <v>34</v>
      </c>
      <c r="F18" t="s">
        <v>35</v>
      </c>
      <c r="G18">
        <v>10</v>
      </c>
      <c r="H18" t="s">
        <v>24</v>
      </c>
      <c r="I18">
        <v>0</v>
      </c>
      <c r="J18">
        <v>0</v>
      </c>
      <c r="K18">
        <v>0</v>
      </c>
      <c r="L18">
        <v>0</v>
      </c>
      <c r="M18">
        <v>0</v>
      </c>
      <c r="N18">
        <v>44190</v>
      </c>
      <c r="O18">
        <v>13</v>
      </c>
      <c r="P18" t="s">
        <v>46</v>
      </c>
      <c r="Q18" t="s">
        <v>38</v>
      </c>
      <c r="R18" t="str">
        <f>+VLOOKUP(Precio_semana_dia[[#This Row],[Mercado]],[1]!Codigos_mercados_mayoristas[#Data],2,0)</f>
        <v>Metropolitana</v>
      </c>
      <c r="S18" t="e">
        <f>+VLOOKUP(Precio_semana_dia[[#This Row],[Especie]],[1]!Codigos_categoria[#Data],2,0)</f>
        <v>#N/A</v>
      </c>
    </row>
    <row r="19" spans="1:19" x14ac:dyDescent="0.35">
      <c r="A19">
        <v>44189</v>
      </c>
      <c r="B19" t="s">
        <v>31</v>
      </c>
      <c r="C19" t="s">
        <v>32</v>
      </c>
      <c r="D19" t="s">
        <v>28</v>
      </c>
      <c r="E19" t="s">
        <v>34</v>
      </c>
      <c r="F19" t="s">
        <v>35</v>
      </c>
      <c r="G19">
        <v>10</v>
      </c>
      <c r="H19" t="s">
        <v>29</v>
      </c>
      <c r="I19">
        <v>0</v>
      </c>
      <c r="J19">
        <v>0</v>
      </c>
      <c r="K19">
        <v>0</v>
      </c>
      <c r="L19">
        <v>0</v>
      </c>
      <c r="M19">
        <v>0</v>
      </c>
      <c r="N19">
        <v>44186</v>
      </c>
      <c r="O19">
        <v>9</v>
      </c>
      <c r="P19" t="s">
        <v>51</v>
      </c>
      <c r="Q19" t="s">
        <v>38</v>
      </c>
      <c r="R19" t="str">
        <f>+VLOOKUP(Precio_semana_dia[[#This Row],[Mercado]],[1]!Codigos_mercados_mayoristas[#Data],2,0)</f>
        <v>La Araucanía</v>
      </c>
      <c r="S19" t="e">
        <f>+VLOOKUP(Precio_semana_dia[[#This Row],[Especie]],[1]!Codigos_categoria[#Data],2,0)</f>
        <v>#N/A</v>
      </c>
    </row>
    <row r="20" spans="1:19" x14ac:dyDescent="0.35">
      <c r="A20">
        <v>44189</v>
      </c>
      <c r="B20" t="s">
        <v>31</v>
      </c>
      <c r="C20" t="s">
        <v>32</v>
      </c>
      <c r="D20" t="s">
        <v>28</v>
      </c>
      <c r="E20" t="s">
        <v>34</v>
      </c>
      <c r="F20" t="s">
        <v>35</v>
      </c>
      <c r="G20">
        <v>10</v>
      </c>
      <c r="H20" t="s">
        <v>36</v>
      </c>
      <c r="I20">
        <v>0</v>
      </c>
      <c r="J20">
        <v>0</v>
      </c>
      <c r="K20">
        <v>0</v>
      </c>
      <c r="L20">
        <v>0</v>
      </c>
      <c r="M20">
        <v>0</v>
      </c>
      <c r="N20">
        <v>44187</v>
      </c>
      <c r="O20">
        <v>9</v>
      </c>
      <c r="P20" t="s">
        <v>48</v>
      </c>
      <c r="Q20" t="s">
        <v>38</v>
      </c>
      <c r="R20" t="str">
        <f>+VLOOKUP(Precio_semana_dia[[#This Row],[Mercado]],[1]!Codigos_mercados_mayoristas[#Data],2,0)</f>
        <v>La Araucanía</v>
      </c>
      <c r="S20" t="e">
        <f>+VLOOKUP(Precio_semana_dia[[#This Row],[Especie]],[1]!Codigos_categoria[#Data],2,0)</f>
        <v>#N/A</v>
      </c>
    </row>
    <row r="21" spans="1:19" x14ac:dyDescent="0.35">
      <c r="A21">
        <v>44189</v>
      </c>
      <c r="B21" t="s">
        <v>31</v>
      </c>
      <c r="C21" t="s">
        <v>32</v>
      </c>
      <c r="D21" t="s">
        <v>28</v>
      </c>
      <c r="E21" t="s">
        <v>34</v>
      </c>
      <c r="F21" t="s">
        <v>35</v>
      </c>
      <c r="G21">
        <v>10</v>
      </c>
      <c r="H21" t="s">
        <v>41</v>
      </c>
      <c r="I21">
        <v>0</v>
      </c>
      <c r="J21">
        <v>0</v>
      </c>
      <c r="K21">
        <v>0</v>
      </c>
      <c r="L21">
        <v>0</v>
      </c>
      <c r="M21">
        <v>0</v>
      </c>
      <c r="N21">
        <v>44189</v>
      </c>
      <c r="O21">
        <v>9</v>
      </c>
      <c r="P21" t="s">
        <v>49</v>
      </c>
      <c r="Q21" t="s">
        <v>38</v>
      </c>
      <c r="R21" t="str">
        <f>+VLOOKUP(Precio_semana_dia[[#This Row],[Mercado]],[1]!Codigos_mercados_mayoristas[#Data],2,0)</f>
        <v>La Araucanía</v>
      </c>
      <c r="S21" t="e">
        <f>+VLOOKUP(Precio_semana_dia[[#This Row],[Especie]],[1]!Codigos_categoria[#Data],2,0)</f>
        <v>#N/A</v>
      </c>
    </row>
    <row r="22" spans="1:19" x14ac:dyDescent="0.35">
      <c r="A22">
        <v>44189</v>
      </c>
      <c r="B22" t="s">
        <v>31</v>
      </c>
      <c r="C22" t="s">
        <v>32</v>
      </c>
      <c r="D22" t="s">
        <v>28</v>
      </c>
      <c r="E22" t="s">
        <v>34</v>
      </c>
      <c r="F22" t="s">
        <v>35</v>
      </c>
      <c r="G22">
        <v>10</v>
      </c>
      <c r="H22" t="s">
        <v>24</v>
      </c>
      <c r="I22">
        <v>0</v>
      </c>
      <c r="J22">
        <v>0</v>
      </c>
      <c r="K22">
        <v>0</v>
      </c>
      <c r="L22">
        <v>0</v>
      </c>
      <c r="M22">
        <v>0</v>
      </c>
      <c r="N22">
        <v>44190</v>
      </c>
      <c r="O22">
        <v>9</v>
      </c>
      <c r="P22" t="s">
        <v>46</v>
      </c>
      <c r="Q22" t="s">
        <v>38</v>
      </c>
      <c r="R22" t="str">
        <f>+VLOOKUP(Precio_semana_dia[[#This Row],[Mercado]],[1]!Codigos_mercados_mayoristas[#Data],2,0)</f>
        <v>La Araucanía</v>
      </c>
      <c r="S22" t="e">
        <f>+VLOOKUP(Precio_semana_dia[[#This Row],[Especie]],[1]!Codigos_categoria[#Data],2,0)</f>
        <v>#N/A</v>
      </c>
    </row>
    <row r="23" spans="1:19" x14ac:dyDescent="0.35">
      <c r="A23">
        <v>44189</v>
      </c>
      <c r="B23" t="s">
        <v>31</v>
      </c>
      <c r="C23" t="s">
        <v>32</v>
      </c>
      <c r="D23" t="s">
        <v>52</v>
      </c>
      <c r="E23" t="s">
        <v>34</v>
      </c>
      <c r="F23" t="s">
        <v>35</v>
      </c>
      <c r="G23">
        <v>10</v>
      </c>
      <c r="H23" t="s">
        <v>29</v>
      </c>
      <c r="I23">
        <v>0</v>
      </c>
      <c r="J23">
        <v>0</v>
      </c>
      <c r="K23">
        <v>0</v>
      </c>
      <c r="L23">
        <v>0</v>
      </c>
      <c r="M23">
        <v>0</v>
      </c>
      <c r="N23">
        <v>44186</v>
      </c>
      <c r="O23">
        <v>8</v>
      </c>
      <c r="P23" t="s">
        <v>51</v>
      </c>
      <c r="Q23" t="s">
        <v>38</v>
      </c>
      <c r="R23" t="str">
        <f>+VLOOKUP(Precio_semana_dia[[#This Row],[Mercado]],[1]!Codigos_mercados_mayoristas[#Data],2,0)</f>
        <v>Bíobío</v>
      </c>
      <c r="S23" t="e">
        <f>+VLOOKUP(Precio_semana_dia[[#This Row],[Especie]],[1]!Codigos_categoria[#Data],2,0)</f>
        <v>#N/A</v>
      </c>
    </row>
    <row r="24" spans="1:19" x14ac:dyDescent="0.35">
      <c r="A24">
        <v>44189</v>
      </c>
      <c r="B24" t="s">
        <v>31</v>
      </c>
      <c r="C24" t="s">
        <v>32</v>
      </c>
      <c r="D24" t="s">
        <v>52</v>
      </c>
      <c r="E24" t="s">
        <v>34</v>
      </c>
      <c r="F24" t="s">
        <v>35</v>
      </c>
      <c r="G24">
        <v>10</v>
      </c>
      <c r="H24" t="s">
        <v>41</v>
      </c>
      <c r="I24">
        <v>0</v>
      </c>
      <c r="J24">
        <v>0</v>
      </c>
      <c r="K24">
        <v>0</v>
      </c>
      <c r="L24">
        <v>0</v>
      </c>
      <c r="M24">
        <v>0</v>
      </c>
      <c r="N24">
        <v>44189</v>
      </c>
      <c r="O24">
        <v>8</v>
      </c>
      <c r="P24" t="s">
        <v>49</v>
      </c>
      <c r="Q24" t="s">
        <v>38</v>
      </c>
      <c r="R24" t="str">
        <f>+VLOOKUP(Precio_semana_dia[[#This Row],[Mercado]],[1]!Codigos_mercados_mayoristas[#Data],2,0)</f>
        <v>Bíobío</v>
      </c>
      <c r="S24" t="e">
        <f>+VLOOKUP(Precio_semana_dia[[#This Row],[Especie]],[1]!Codigos_categoria[#Data],2,0)</f>
        <v>#N/A</v>
      </c>
    </row>
    <row r="25" spans="1:19" x14ac:dyDescent="0.35">
      <c r="A25">
        <v>44189</v>
      </c>
      <c r="B25" t="s">
        <v>31</v>
      </c>
      <c r="C25" t="s">
        <v>32</v>
      </c>
      <c r="D25" t="s">
        <v>52</v>
      </c>
      <c r="E25" t="s">
        <v>34</v>
      </c>
      <c r="F25" t="s">
        <v>35</v>
      </c>
      <c r="G25">
        <v>10</v>
      </c>
      <c r="H25" t="s">
        <v>24</v>
      </c>
      <c r="I25">
        <v>0</v>
      </c>
      <c r="J25">
        <v>0</v>
      </c>
      <c r="K25">
        <v>0</v>
      </c>
      <c r="L25">
        <v>0</v>
      </c>
      <c r="M25">
        <v>0</v>
      </c>
      <c r="N25">
        <v>44190</v>
      </c>
      <c r="O25">
        <v>8</v>
      </c>
      <c r="P25" t="s">
        <v>46</v>
      </c>
      <c r="Q25" t="s">
        <v>38</v>
      </c>
      <c r="R25" t="str">
        <f>+VLOOKUP(Precio_semana_dia[[#This Row],[Mercado]],[1]!Codigos_mercados_mayoristas[#Data],2,0)</f>
        <v>Bíobío</v>
      </c>
      <c r="S25" t="e">
        <f>+VLOOKUP(Precio_semana_dia[[#This Row],[Especie]],[1]!Codigos_categoria[#Data],2,0)</f>
        <v>#N/A</v>
      </c>
    </row>
    <row r="26" spans="1:19" x14ac:dyDescent="0.35">
      <c r="A26">
        <v>44204</v>
      </c>
      <c r="B26" t="s">
        <v>31</v>
      </c>
      <c r="C26" t="s">
        <v>32</v>
      </c>
      <c r="D26" t="s">
        <v>53</v>
      </c>
      <c r="E26" t="s">
        <v>34</v>
      </c>
      <c r="F26" t="s">
        <v>35</v>
      </c>
      <c r="G26">
        <v>10</v>
      </c>
      <c r="H26" t="s">
        <v>29</v>
      </c>
      <c r="I26">
        <v>0</v>
      </c>
      <c r="J26">
        <v>0</v>
      </c>
      <c r="K26">
        <v>0</v>
      </c>
      <c r="L26">
        <v>0</v>
      </c>
      <c r="M26">
        <v>0</v>
      </c>
      <c r="N26">
        <v>44200</v>
      </c>
      <c r="O26">
        <v>10</v>
      </c>
      <c r="P26" t="s">
        <v>30</v>
      </c>
      <c r="Q26" t="s">
        <v>26</v>
      </c>
      <c r="R26" t="str">
        <f>+VLOOKUP(Precio_semana_dia[[#This Row],[Mercado]],[1]!Codigos_mercados_mayoristas[#Data],2,0)</f>
        <v>Los Lagos</v>
      </c>
      <c r="S26" t="e">
        <f>+VLOOKUP(Precio_semana_dia[[#This Row],[Especie]],[1]!Codigos_categoria[#Data],2,0)</f>
        <v>#N/A</v>
      </c>
    </row>
    <row r="27" spans="1:19" x14ac:dyDescent="0.35">
      <c r="A27">
        <v>44204</v>
      </c>
      <c r="B27" t="s">
        <v>31</v>
      </c>
      <c r="C27" t="s">
        <v>32</v>
      </c>
      <c r="D27" t="s">
        <v>53</v>
      </c>
      <c r="E27" t="s">
        <v>34</v>
      </c>
      <c r="F27" t="s">
        <v>35</v>
      </c>
      <c r="G27">
        <v>10</v>
      </c>
      <c r="H27" t="s">
        <v>39</v>
      </c>
      <c r="I27">
        <v>0</v>
      </c>
      <c r="J27">
        <v>0</v>
      </c>
      <c r="K27">
        <v>0</v>
      </c>
      <c r="L27">
        <v>0</v>
      </c>
      <c r="M27">
        <v>0</v>
      </c>
      <c r="N27">
        <v>44202</v>
      </c>
      <c r="O27">
        <v>10</v>
      </c>
      <c r="P27" t="s">
        <v>54</v>
      </c>
      <c r="Q27" t="s">
        <v>26</v>
      </c>
      <c r="R27" t="str">
        <f>+VLOOKUP(Precio_semana_dia[[#This Row],[Mercado]],[1]!Codigos_mercados_mayoristas[#Data],2,0)</f>
        <v>Los Lagos</v>
      </c>
      <c r="S27" t="e">
        <f>+VLOOKUP(Precio_semana_dia[[#This Row],[Especie]],[1]!Codigos_categoria[#Data],2,0)</f>
        <v>#N/A</v>
      </c>
    </row>
    <row r="28" spans="1:19" x14ac:dyDescent="0.35">
      <c r="A28">
        <v>44204</v>
      </c>
      <c r="B28" t="s">
        <v>31</v>
      </c>
      <c r="C28" t="s">
        <v>32</v>
      </c>
      <c r="D28" t="s">
        <v>53</v>
      </c>
      <c r="E28" t="s">
        <v>34</v>
      </c>
      <c r="F28" t="s">
        <v>35</v>
      </c>
      <c r="G28">
        <v>10</v>
      </c>
      <c r="H28" t="s">
        <v>24</v>
      </c>
      <c r="I28">
        <v>0</v>
      </c>
      <c r="J28">
        <v>0</v>
      </c>
      <c r="K28">
        <v>0</v>
      </c>
      <c r="L28">
        <v>0</v>
      </c>
      <c r="M28">
        <v>0</v>
      </c>
      <c r="N28">
        <v>44204</v>
      </c>
      <c r="O28">
        <v>10</v>
      </c>
      <c r="P28" t="s">
        <v>55</v>
      </c>
      <c r="Q28" t="s">
        <v>26</v>
      </c>
      <c r="R28" t="str">
        <f>+VLOOKUP(Precio_semana_dia[[#This Row],[Mercado]],[1]!Codigos_mercados_mayoristas[#Data],2,0)</f>
        <v>Los Lagos</v>
      </c>
      <c r="S28" t="e">
        <f>+VLOOKUP(Precio_semana_dia[[#This Row],[Especie]],[1]!Codigos_categoria[#Data],2,0)</f>
        <v>#N/A</v>
      </c>
    </row>
    <row r="29" spans="1:19" x14ac:dyDescent="0.35">
      <c r="A29">
        <v>44204</v>
      </c>
      <c r="B29" t="s">
        <v>31</v>
      </c>
      <c r="C29" t="s">
        <v>32</v>
      </c>
      <c r="D29" t="s">
        <v>27</v>
      </c>
      <c r="E29" t="s">
        <v>34</v>
      </c>
      <c r="F29" t="s">
        <v>35</v>
      </c>
      <c r="G29">
        <v>10</v>
      </c>
      <c r="H29" t="s">
        <v>29</v>
      </c>
      <c r="I29">
        <v>0</v>
      </c>
      <c r="J29">
        <v>0</v>
      </c>
      <c r="K29">
        <v>0</v>
      </c>
      <c r="L29">
        <v>0</v>
      </c>
      <c r="M29">
        <v>0</v>
      </c>
      <c r="N29">
        <v>44200</v>
      </c>
      <c r="O29">
        <v>16</v>
      </c>
      <c r="P29" t="s">
        <v>30</v>
      </c>
      <c r="Q29" t="s">
        <v>26</v>
      </c>
      <c r="R29" t="str">
        <f>+VLOOKUP(Precio_semana_dia[[#This Row],[Mercado]],[1]!Codigos_mercados_mayoristas[#Data],2,0)</f>
        <v>Ñuble</v>
      </c>
      <c r="S29" t="e">
        <f>+VLOOKUP(Precio_semana_dia[[#This Row],[Especie]],[1]!Codigos_categoria[#Data],2,0)</f>
        <v>#N/A</v>
      </c>
    </row>
    <row r="30" spans="1:19" x14ac:dyDescent="0.35">
      <c r="A30">
        <v>44204</v>
      </c>
      <c r="B30" t="s">
        <v>31</v>
      </c>
      <c r="C30" t="s">
        <v>32</v>
      </c>
      <c r="D30" t="s">
        <v>27</v>
      </c>
      <c r="E30" t="s">
        <v>34</v>
      </c>
      <c r="F30" t="s">
        <v>35</v>
      </c>
      <c r="G30">
        <v>10</v>
      </c>
      <c r="H30" t="s">
        <v>41</v>
      </c>
      <c r="I30">
        <v>0</v>
      </c>
      <c r="J30">
        <v>0</v>
      </c>
      <c r="K30">
        <v>0</v>
      </c>
      <c r="L30">
        <v>0</v>
      </c>
      <c r="M30">
        <v>0</v>
      </c>
      <c r="N30">
        <v>44203</v>
      </c>
      <c r="O30">
        <v>16</v>
      </c>
      <c r="P30" t="s">
        <v>56</v>
      </c>
      <c r="Q30" t="s">
        <v>26</v>
      </c>
      <c r="R30" t="str">
        <f>+VLOOKUP(Precio_semana_dia[[#This Row],[Mercado]],[1]!Codigos_mercados_mayoristas[#Data],2,0)</f>
        <v>Ñuble</v>
      </c>
      <c r="S30" t="e">
        <f>+VLOOKUP(Precio_semana_dia[[#This Row],[Especie]],[1]!Codigos_categoria[#Data],2,0)</f>
        <v>#N/A</v>
      </c>
    </row>
    <row r="31" spans="1:19" x14ac:dyDescent="0.35">
      <c r="A31">
        <v>44204</v>
      </c>
      <c r="B31" t="s">
        <v>31</v>
      </c>
      <c r="C31" t="s">
        <v>32</v>
      </c>
      <c r="D31" t="s">
        <v>33</v>
      </c>
      <c r="E31" t="s">
        <v>34</v>
      </c>
      <c r="F31" t="s">
        <v>35</v>
      </c>
      <c r="G31">
        <v>10</v>
      </c>
      <c r="H31" t="s">
        <v>29</v>
      </c>
      <c r="I31">
        <v>0</v>
      </c>
      <c r="J31">
        <v>0</v>
      </c>
      <c r="K31">
        <v>0</v>
      </c>
      <c r="L31">
        <v>0</v>
      </c>
      <c r="M31">
        <v>0</v>
      </c>
      <c r="N31">
        <v>44200</v>
      </c>
      <c r="O31">
        <v>4</v>
      </c>
      <c r="P31" t="s">
        <v>30</v>
      </c>
      <c r="Q31" t="s">
        <v>26</v>
      </c>
      <c r="R31" t="str">
        <f>+VLOOKUP(Precio_semana_dia[[#This Row],[Mercado]],[1]!Codigos_mercados_mayoristas[#Data],2,0)</f>
        <v>Coquimbo</v>
      </c>
      <c r="S31" t="e">
        <f>+VLOOKUP(Precio_semana_dia[[#This Row],[Especie]],[1]!Codigos_categoria[#Data],2,0)</f>
        <v>#N/A</v>
      </c>
    </row>
    <row r="32" spans="1:19" x14ac:dyDescent="0.35">
      <c r="A32">
        <v>44204</v>
      </c>
      <c r="B32" t="s">
        <v>31</v>
      </c>
      <c r="C32" t="s">
        <v>32</v>
      </c>
      <c r="D32" t="s">
        <v>33</v>
      </c>
      <c r="E32" t="s">
        <v>34</v>
      </c>
      <c r="F32" t="s">
        <v>35</v>
      </c>
      <c r="G32">
        <v>10</v>
      </c>
      <c r="H32" t="s">
        <v>36</v>
      </c>
      <c r="I32">
        <v>0</v>
      </c>
      <c r="J32">
        <v>0</v>
      </c>
      <c r="K32">
        <v>0</v>
      </c>
      <c r="L32">
        <v>0</v>
      </c>
      <c r="M32">
        <v>0</v>
      </c>
      <c r="N32">
        <v>44201</v>
      </c>
      <c r="O32">
        <v>4</v>
      </c>
      <c r="P32" t="s">
        <v>57</v>
      </c>
      <c r="Q32" t="s">
        <v>26</v>
      </c>
      <c r="R32" t="str">
        <f>+VLOOKUP(Precio_semana_dia[[#This Row],[Mercado]],[1]!Codigos_mercados_mayoristas[#Data],2,0)</f>
        <v>Coquimbo</v>
      </c>
      <c r="S32" t="e">
        <f>+VLOOKUP(Precio_semana_dia[[#This Row],[Especie]],[1]!Codigos_categoria[#Data],2,0)</f>
        <v>#N/A</v>
      </c>
    </row>
    <row r="33" spans="1:19" x14ac:dyDescent="0.35">
      <c r="A33">
        <v>44204</v>
      </c>
      <c r="B33" t="s">
        <v>31</v>
      </c>
      <c r="C33" t="s">
        <v>32</v>
      </c>
      <c r="D33" t="s">
        <v>33</v>
      </c>
      <c r="E33" t="s">
        <v>34</v>
      </c>
      <c r="F33" t="s">
        <v>35</v>
      </c>
      <c r="G33">
        <v>10</v>
      </c>
      <c r="H33" t="s">
        <v>41</v>
      </c>
      <c r="I33">
        <v>0</v>
      </c>
      <c r="J33">
        <v>0</v>
      </c>
      <c r="K33">
        <v>0</v>
      </c>
      <c r="L33">
        <v>0</v>
      </c>
      <c r="M33">
        <v>0</v>
      </c>
      <c r="N33">
        <v>44203</v>
      </c>
      <c r="O33">
        <v>4</v>
      </c>
      <c r="P33" t="s">
        <v>56</v>
      </c>
      <c r="Q33" t="s">
        <v>26</v>
      </c>
      <c r="R33" t="str">
        <f>+VLOOKUP(Precio_semana_dia[[#This Row],[Mercado]],[1]!Codigos_mercados_mayoristas[#Data],2,0)</f>
        <v>Coquimbo</v>
      </c>
      <c r="S33" t="e">
        <f>+VLOOKUP(Precio_semana_dia[[#This Row],[Especie]],[1]!Codigos_categoria[#Data],2,0)</f>
        <v>#N/A</v>
      </c>
    </row>
    <row r="34" spans="1:19" x14ac:dyDescent="0.35">
      <c r="A34">
        <v>44204</v>
      </c>
      <c r="B34" t="s">
        <v>31</v>
      </c>
      <c r="C34" t="s">
        <v>32</v>
      </c>
      <c r="D34" t="s">
        <v>52</v>
      </c>
      <c r="E34" t="s">
        <v>34</v>
      </c>
      <c r="F34" t="s">
        <v>35</v>
      </c>
      <c r="G34">
        <v>10</v>
      </c>
      <c r="H34" t="s">
        <v>29</v>
      </c>
      <c r="I34">
        <v>0</v>
      </c>
      <c r="J34">
        <v>0</v>
      </c>
      <c r="K34">
        <v>0</v>
      </c>
      <c r="L34">
        <v>0</v>
      </c>
      <c r="M34">
        <v>0</v>
      </c>
      <c r="N34">
        <v>44200</v>
      </c>
      <c r="O34">
        <v>8</v>
      </c>
      <c r="P34" t="s">
        <v>30</v>
      </c>
      <c r="Q34" t="s">
        <v>26</v>
      </c>
      <c r="R34" t="str">
        <f>+VLOOKUP(Precio_semana_dia[[#This Row],[Mercado]],[1]!Codigos_mercados_mayoristas[#Data],2,0)</f>
        <v>Bíobío</v>
      </c>
      <c r="S34" t="e">
        <f>+VLOOKUP(Precio_semana_dia[[#This Row],[Especie]],[1]!Codigos_categoria[#Data],2,0)</f>
        <v>#N/A</v>
      </c>
    </row>
    <row r="35" spans="1:19" x14ac:dyDescent="0.35">
      <c r="A35">
        <v>44204</v>
      </c>
      <c r="B35" t="s">
        <v>31</v>
      </c>
      <c r="C35" t="s">
        <v>32</v>
      </c>
      <c r="D35" t="s">
        <v>52</v>
      </c>
      <c r="E35" t="s">
        <v>34</v>
      </c>
      <c r="F35" t="s">
        <v>35</v>
      </c>
      <c r="G35">
        <v>10</v>
      </c>
      <c r="H35" t="s">
        <v>36</v>
      </c>
      <c r="I35">
        <v>0</v>
      </c>
      <c r="J35">
        <v>0</v>
      </c>
      <c r="K35">
        <v>0</v>
      </c>
      <c r="L35">
        <v>0</v>
      </c>
      <c r="M35">
        <v>0</v>
      </c>
      <c r="N35">
        <v>44201</v>
      </c>
      <c r="O35">
        <v>8</v>
      </c>
      <c r="P35" t="s">
        <v>57</v>
      </c>
      <c r="Q35" t="s">
        <v>26</v>
      </c>
      <c r="R35" t="str">
        <f>+VLOOKUP(Precio_semana_dia[[#This Row],[Mercado]],[1]!Codigos_mercados_mayoristas[#Data],2,0)</f>
        <v>Bíobío</v>
      </c>
      <c r="S35" t="e">
        <f>+VLOOKUP(Precio_semana_dia[[#This Row],[Especie]],[1]!Codigos_categoria[#Data],2,0)</f>
        <v>#N/A</v>
      </c>
    </row>
    <row r="36" spans="1:19" x14ac:dyDescent="0.35">
      <c r="A36">
        <v>44204</v>
      </c>
      <c r="B36" t="s">
        <v>31</v>
      </c>
      <c r="C36" t="s">
        <v>32</v>
      </c>
      <c r="D36" t="s">
        <v>52</v>
      </c>
      <c r="E36" t="s">
        <v>34</v>
      </c>
      <c r="F36" t="s">
        <v>35</v>
      </c>
      <c r="G36">
        <v>10</v>
      </c>
      <c r="H36" t="s">
        <v>41</v>
      </c>
      <c r="I36">
        <v>0</v>
      </c>
      <c r="J36">
        <v>0</v>
      </c>
      <c r="K36">
        <v>0</v>
      </c>
      <c r="L36">
        <v>0</v>
      </c>
      <c r="M36">
        <v>0</v>
      </c>
      <c r="N36">
        <v>44203</v>
      </c>
      <c r="O36">
        <v>8</v>
      </c>
      <c r="P36" t="s">
        <v>56</v>
      </c>
      <c r="Q36" t="s">
        <v>26</v>
      </c>
      <c r="R36" t="str">
        <f>+VLOOKUP(Precio_semana_dia[[#This Row],[Mercado]],[1]!Codigos_mercados_mayoristas[#Data],2,0)</f>
        <v>Bíobío</v>
      </c>
      <c r="S36" t="e">
        <f>+VLOOKUP(Precio_semana_dia[[#This Row],[Especie]],[1]!Codigos_categoria[#Data],2,0)</f>
        <v>#N/A</v>
      </c>
    </row>
    <row r="37" spans="1:19" x14ac:dyDescent="0.35">
      <c r="A37">
        <v>44211</v>
      </c>
      <c r="B37" t="s">
        <v>31</v>
      </c>
      <c r="C37" t="s">
        <v>32</v>
      </c>
      <c r="D37" t="s">
        <v>53</v>
      </c>
      <c r="E37" t="s">
        <v>34</v>
      </c>
      <c r="F37" t="s">
        <v>35</v>
      </c>
      <c r="G37">
        <v>10</v>
      </c>
      <c r="H37" t="s">
        <v>29</v>
      </c>
      <c r="I37">
        <v>0</v>
      </c>
      <c r="J37">
        <v>0</v>
      </c>
      <c r="K37">
        <v>0</v>
      </c>
      <c r="L37">
        <v>0</v>
      </c>
      <c r="M37">
        <v>0</v>
      </c>
      <c r="N37">
        <v>44207</v>
      </c>
      <c r="O37">
        <v>10</v>
      </c>
      <c r="P37" t="s">
        <v>58</v>
      </c>
      <c r="Q37" t="s">
        <v>26</v>
      </c>
      <c r="R37" t="str">
        <f>+VLOOKUP(Precio_semana_dia[[#This Row],[Mercado]],[1]!Codigos_mercados_mayoristas[#Data],2,0)</f>
        <v>Los Lagos</v>
      </c>
      <c r="S37" t="e">
        <f>+VLOOKUP(Precio_semana_dia[[#This Row],[Especie]],[1]!Codigos_categoria[#Data],2,0)</f>
        <v>#N/A</v>
      </c>
    </row>
    <row r="38" spans="1:19" x14ac:dyDescent="0.35">
      <c r="A38">
        <v>44211</v>
      </c>
      <c r="B38" t="s">
        <v>31</v>
      </c>
      <c r="C38" t="s">
        <v>32</v>
      </c>
      <c r="D38" t="s">
        <v>53</v>
      </c>
      <c r="E38" t="s">
        <v>34</v>
      </c>
      <c r="F38" t="s">
        <v>35</v>
      </c>
      <c r="G38">
        <v>10</v>
      </c>
      <c r="H38" t="s">
        <v>36</v>
      </c>
      <c r="I38">
        <v>0</v>
      </c>
      <c r="J38">
        <v>0</v>
      </c>
      <c r="K38">
        <v>0</v>
      </c>
      <c r="L38">
        <v>0</v>
      </c>
      <c r="M38">
        <v>0</v>
      </c>
      <c r="N38">
        <v>44208</v>
      </c>
      <c r="O38">
        <v>10</v>
      </c>
      <c r="P38" t="s">
        <v>59</v>
      </c>
      <c r="Q38" t="s">
        <v>26</v>
      </c>
      <c r="R38" t="str">
        <f>+VLOOKUP(Precio_semana_dia[[#This Row],[Mercado]],[1]!Codigos_mercados_mayoristas[#Data],2,0)</f>
        <v>Los Lagos</v>
      </c>
      <c r="S38" t="e">
        <f>+VLOOKUP(Precio_semana_dia[[#This Row],[Especie]],[1]!Codigos_categoria[#Data],2,0)</f>
        <v>#N/A</v>
      </c>
    </row>
    <row r="39" spans="1:19" x14ac:dyDescent="0.35">
      <c r="A39">
        <v>44211</v>
      </c>
      <c r="B39" t="s">
        <v>31</v>
      </c>
      <c r="C39" t="s">
        <v>32</v>
      </c>
      <c r="D39" t="s">
        <v>53</v>
      </c>
      <c r="E39" t="s">
        <v>34</v>
      </c>
      <c r="F39" t="s">
        <v>35</v>
      </c>
      <c r="G39">
        <v>10</v>
      </c>
      <c r="H39" t="s">
        <v>39</v>
      </c>
      <c r="I39">
        <v>0</v>
      </c>
      <c r="J39">
        <v>0</v>
      </c>
      <c r="K39">
        <v>0</v>
      </c>
      <c r="L39">
        <v>0</v>
      </c>
      <c r="M39">
        <v>0</v>
      </c>
      <c r="N39">
        <v>44209</v>
      </c>
      <c r="O39">
        <v>10</v>
      </c>
      <c r="P39" t="s">
        <v>60</v>
      </c>
      <c r="Q39" t="s">
        <v>26</v>
      </c>
      <c r="R39" t="str">
        <f>+VLOOKUP(Precio_semana_dia[[#This Row],[Mercado]],[1]!Codigos_mercados_mayoristas[#Data],2,0)</f>
        <v>Los Lagos</v>
      </c>
      <c r="S39" t="e">
        <f>+VLOOKUP(Precio_semana_dia[[#This Row],[Especie]],[1]!Codigos_categoria[#Data],2,0)</f>
        <v>#N/A</v>
      </c>
    </row>
    <row r="40" spans="1:19" x14ac:dyDescent="0.35">
      <c r="A40">
        <v>44211</v>
      </c>
      <c r="B40" t="s">
        <v>31</v>
      </c>
      <c r="C40" t="s">
        <v>32</v>
      </c>
      <c r="D40" t="s">
        <v>53</v>
      </c>
      <c r="E40" t="s">
        <v>34</v>
      </c>
      <c r="F40" t="s">
        <v>35</v>
      </c>
      <c r="G40">
        <v>10</v>
      </c>
      <c r="H40" t="s">
        <v>24</v>
      </c>
      <c r="I40">
        <v>0</v>
      </c>
      <c r="J40">
        <v>0</v>
      </c>
      <c r="K40">
        <v>0</v>
      </c>
      <c r="L40">
        <v>0</v>
      </c>
      <c r="M40">
        <v>0</v>
      </c>
      <c r="N40">
        <v>44211</v>
      </c>
      <c r="O40">
        <v>10</v>
      </c>
      <c r="P40" t="s">
        <v>61</v>
      </c>
      <c r="Q40" t="s">
        <v>26</v>
      </c>
      <c r="R40" t="str">
        <f>+VLOOKUP(Precio_semana_dia[[#This Row],[Mercado]],[1]!Codigos_mercados_mayoristas[#Data],2,0)</f>
        <v>Los Lagos</v>
      </c>
      <c r="S40" t="e">
        <f>+VLOOKUP(Precio_semana_dia[[#This Row],[Especie]],[1]!Codigos_categoria[#Data],2,0)</f>
        <v>#N/A</v>
      </c>
    </row>
    <row r="41" spans="1:19" x14ac:dyDescent="0.35">
      <c r="A41">
        <v>44211</v>
      </c>
      <c r="B41" t="s">
        <v>31</v>
      </c>
      <c r="C41" t="s">
        <v>32</v>
      </c>
      <c r="D41" t="s">
        <v>27</v>
      </c>
      <c r="E41" t="s">
        <v>34</v>
      </c>
      <c r="F41" t="s">
        <v>35</v>
      </c>
      <c r="G41">
        <v>10</v>
      </c>
      <c r="H41" t="s">
        <v>36</v>
      </c>
      <c r="I41">
        <v>0</v>
      </c>
      <c r="J41">
        <v>0</v>
      </c>
      <c r="K41">
        <v>0</v>
      </c>
      <c r="L41">
        <v>0</v>
      </c>
      <c r="M41">
        <v>0</v>
      </c>
      <c r="N41">
        <v>44208</v>
      </c>
      <c r="O41">
        <v>16</v>
      </c>
      <c r="P41" t="s">
        <v>59</v>
      </c>
      <c r="Q41" t="s">
        <v>26</v>
      </c>
      <c r="R41" t="str">
        <f>+VLOOKUP(Precio_semana_dia[[#This Row],[Mercado]],[1]!Codigos_mercados_mayoristas[#Data],2,0)</f>
        <v>Ñuble</v>
      </c>
      <c r="S41" t="e">
        <f>+VLOOKUP(Precio_semana_dia[[#This Row],[Especie]],[1]!Codigos_categoria[#Data],2,0)</f>
        <v>#N/A</v>
      </c>
    </row>
    <row r="42" spans="1:19" x14ac:dyDescent="0.35">
      <c r="A42">
        <v>44211</v>
      </c>
      <c r="B42" t="s">
        <v>31</v>
      </c>
      <c r="C42" t="s">
        <v>32</v>
      </c>
      <c r="D42" t="s">
        <v>27</v>
      </c>
      <c r="E42" t="s">
        <v>34</v>
      </c>
      <c r="F42" t="s">
        <v>35</v>
      </c>
      <c r="G42">
        <v>10</v>
      </c>
      <c r="H42" t="s">
        <v>39</v>
      </c>
      <c r="I42">
        <v>0</v>
      </c>
      <c r="J42">
        <v>0</v>
      </c>
      <c r="K42">
        <v>0</v>
      </c>
      <c r="L42">
        <v>0</v>
      </c>
      <c r="M42">
        <v>0</v>
      </c>
      <c r="N42">
        <v>44209</v>
      </c>
      <c r="O42">
        <v>16</v>
      </c>
      <c r="P42" t="s">
        <v>60</v>
      </c>
      <c r="Q42" t="s">
        <v>26</v>
      </c>
      <c r="R42" t="str">
        <f>+VLOOKUP(Precio_semana_dia[[#This Row],[Mercado]],[1]!Codigos_mercados_mayoristas[#Data],2,0)</f>
        <v>Ñuble</v>
      </c>
      <c r="S42" t="e">
        <f>+VLOOKUP(Precio_semana_dia[[#This Row],[Especie]],[1]!Codigos_categoria[#Data],2,0)</f>
        <v>#N/A</v>
      </c>
    </row>
    <row r="43" spans="1:19" x14ac:dyDescent="0.35">
      <c r="A43">
        <v>44211</v>
      </c>
      <c r="B43" t="s">
        <v>31</v>
      </c>
      <c r="C43" t="s">
        <v>32</v>
      </c>
      <c r="D43" t="s">
        <v>27</v>
      </c>
      <c r="E43" t="s">
        <v>34</v>
      </c>
      <c r="F43" t="s">
        <v>35</v>
      </c>
      <c r="G43">
        <v>10</v>
      </c>
      <c r="H43" t="s">
        <v>41</v>
      </c>
      <c r="I43">
        <v>0</v>
      </c>
      <c r="J43">
        <v>0</v>
      </c>
      <c r="K43">
        <v>0</v>
      </c>
      <c r="L43">
        <v>0</v>
      </c>
      <c r="M43">
        <v>0</v>
      </c>
      <c r="N43">
        <v>44210</v>
      </c>
      <c r="O43">
        <v>16</v>
      </c>
      <c r="P43" t="s">
        <v>62</v>
      </c>
      <c r="Q43" t="s">
        <v>26</v>
      </c>
      <c r="R43" t="str">
        <f>+VLOOKUP(Precio_semana_dia[[#This Row],[Mercado]],[1]!Codigos_mercados_mayoristas[#Data],2,0)</f>
        <v>Ñuble</v>
      </c>
      <c r="S43" t="e">
        <f>+VLOOKUP(Precio_semana_dia[[#This Row],[Especie]],[1]!Codigos_categoria[#Data],2,0)</f>
        <v>#N/A</v>
      </c>
    </row>
    <row r="44" spans="1:19" x14ac:dyDescent="0.35">
      <c r="A44">
        <v>44211</v>
      </c>
      <c r="B44" t="s">
        <v>31</v>
      </c>
      <c r="C44" t="s">
        <v>32</v>
      </c>
      <c r="D44" t="s">
        <v>33</v>
      </c>
      <c r="E44" t="s">
        <v>34</v>
      </c>
      <c r="F44" t="s">
        <v>35</v>
      </c>
      <c r="G44">
        <v>10</v>
      </c>
      <c r="H44" t="s">
        <v>29</v>
      </c>
      <c r="I44">
        <v>0</v>
      </c>
      <c r="J44">
        <v>0</v>
      </c>
      <c r="K44">
        <v>0</v>
      </c>
      <c r="L44">
        <v>0</v>
      </c>
      <c r="M44">
        <v>0</v>
      </c>
      <c r="N44">
        <v>44207</v>
      </c>
      <c r="O44">
        <v>4</v>
      </c>
      <c r="P44" t="s">
        <v>58</v>
      </c>
      <c r="Q44" t="s">
        <v>26</v>
      </c>
      <c r="R44" t="str">
        <f>+VLOOKUP(Precio_semana_dia[[#This Row],[Mercado]],[1]!Codigos_mercados_mayoristas[#Data],2,0)</f>
        <v>Coquimbo</v>
      </c>
      <c r="S44" t="e">
        <f>+VLOOKUP(Precio_semana_dia[[#This Row],[Especie]],[1]!Codigos_categoria[#Data],2,0)</f>
        <v>#N/A</v>
      </c>
    </row>
    <row r="45" spans="1:19" x14ac:dyDescent="0.35">
      <c r="A45">
        <v>44211</v>
      </c>
      <c r="B45" t="s">
        <v>31</v>
      </c>
      <c r="C45" t="s">
        <v>32</v>
      </c>
      <c r="D45" t="s">
        <v>33</v>
      </c>
      <c r="E45" t="s">
        <v>34</v>
      </c>
      <c r="F45" t="s">
        <v>35</v>
      </c>
      <c r="G45">
        <v>10</v>
      </c>
      <c r="H45" t="s">
        <v>36</v>
      </c>
      <c r="I45">
        <v>0</v>
      </c>
      <c r="J45">
        <v>0</v>
      </c>
      <c r="K45">
        <v>0</v>
      </c>
      <c r="L45">
        <v>0</v>
      </c>
      <c r="M45">
        <v>0</v>
      </c>
      <c r="N45">
        <v>44208</v>
      </c>
      <c r="O45">
        <v>4</v>
      </c>
      <c r="P45" t="s">
        <v>59</v>
      </c>
      <c r="Q45" t="s">
        <v>26</v>
      </c>
      <c r="R45" t="str">
        <f>+VLOOKUP(Precio_semana_dia[[#This Row],[Mercado]],[1]!Codigos_mercados_mayoristas[#Data],2,0)</f>
        <v>Coquimbo</v>
      </c>
      <c r="S45" t="e">
        <f>+VLOOKUP(Precio_semana_dia[[#This Row],[Especie]],[1]!Codigos_categoria[#Data],2,0)</f>
        <v>#N/A</v>
      </c>
    </row>
    <row r="46" spans="1:19" x14ac:dyDescent="0.35">
      <c r="A46">
        <v>44211</v>
      </c>
      <c r="B46" t="s">
        <v>31</v>
      </c>
      <c r="C46" t="s">
        <v>32</v>
      </c>
      <c r="D46" t="s">
        <v>33</v>
      </c>
      <c r="E46" t="s">
        <v>34</v>
      </c>
      <c r="F46" t="s">
        <v>35</v>
      </c>
      <c r="G46">
        <v>10</v>
      </c>
      <c r="H46" t="s">
        <v>41</v>
      </c>
      <c r="I46">
        <v>0</v>
      </c>
      <c r="J46">
        <v>0</v>
      </c>
      <c r="K46">
        <v>0</v>
      </c>
      <c r="L46">
        <v>0</v>
      </c>
      <c r="M46">
        <v>0</v>
      </c>
      <c r="N46">
        <v>44210</v>
      </c>
      <c r="O46">
        <v>4</v>
      </c>
      <c r="P46" t="s">
        <v>62</v>
      </c>
      <c r="Q46" t="s">
        <v>26</v>
      </c>
      <c r="R46" t="str">
        <f>+VLOOKUP(Precio_semana_dia[[#This Row],[Mercado]],[1]!Codigos_mercados_mayoristas[#Data],2,0)</f>
        <v>Coquimbo</v>
      </c>
      <c r="S46" t="e">
        <f>+VLOOKUP(Precio_semana_dia[[#This Row],[Especie]],[1]!Codigos_categoria[#Data],2,0)</f>
        <v>#N/A</v>
      </c>
    </row>
    <row r="47" spans="1:19" x14ac:dyDescent="0.35">
      <c r="A47">
        <v>44211</v>
      </c>
      <c r="B47" t="s">
        <v>31</v>
      </c>
      <c r="C47" t="s">
        <v>32</v>
      </c>
      <c r="D47" t="s">
        <v>50</v>
      </c>
      <c r="E47" t="s">
        <v>34</v>
      </c>
      <c r="F47" t="s">
        <v>35</v>
      </c>
      <c r="G47">
        <v>10</v>
      </c>
      <c r="H47" t="s">
        <v>39</v>
      </c>
      <c r="I47">
        <v>0</v>
      </c>
      <c r="J47">
        <v>0</v>
      </c>
      <c r="K47">
        <v>0</v>
      </c>
      <c r="L47">
        <v>0</v>
      </c>
      <c r="M47">
        <v>0</v>
      </c>
      <c r="N47">
        <v>44209</v>
      </c>
      <c r="O47">
        <v>13</v>
      </c>
      <c r="P47" t="s">
        <v>60</v>
      </c>
      <c r="Q47" t="s">
        <v>26</v>
      </c>
      <c r="R47" t="str">
        <f>+VLOOKUP(Precio_semana_dia[[#This Row],[Mercado]],[1]!Codigos_mercados_mayoristas[#Data],2,0)</f>
        <v>Metropolitana</v>
      </c>
      <c r="S47" t="e">
        <f>+VLOOKUP(Precio_semana_dia[[#This Row],[Especie]],[1]!Codigos_categoria[#Data],2,0)</f>
        <v>#N/A</v>
      </c>
    </row>
    <row r="48" spans="1:19" x14ac:dyDescent="0.35">
      <c r="A48">
        <v>44211</v>
      </c>
      <c r="B48" t="s">
        <v>31</v>
      </c>
      <c r="C48" t="s">
        <v>32</v>
      </c>
      <c r="D48" t="s">
        <v>50</v>
      </c>
      <c r="E48" t="s">
        <v>34</v>
      </c>
      <c r="F48" t="s">
        <v>35</v>
      </c>
      <c r="G48">
        <v>10</v>
      </c>
      <c r="H48" t="s">
        <v>24</v>
      </c>
      <c r="I48">
        <v>0</v>
      </c>
      <c r="J48">
        <v>0</v>
      </c>
      <c r="K48">
        <v>0</v>
      </c>
      <c r="L48">
        <v>0</v>
      </c>
      <c r="M48">
        <v>0</v>
      </c>
      <c r="N48">
        <v>44211</v>
      </c>
      <c r="O48">
        <v>13</v>
      </c>
      <c r="P48" t="s">
        <v>61</v>
      </c>
      <c r="Q48" t="s">
        <v>26</v>
      </c>
      <c r="R48" t="str">
        <f>+VLOOKUP(Precio_semana_dia[[#This Row],[Mercado]],[1]!Codigos_mercados_mayoristas[#Data],2,0)</f>
        <v>Metropolitana</v>
      </c>
      <c r="S48" t="e">
        <f>+VLOOKUP(Precio_semana_dia[[#This Row],[Especie]],[1]!Codigos_categoria[#Data],2,0)</f>
        <v>#N/A</v>
      </c>
    </row>
    <row r="49" spans="1:19" x14ac:dyDescent="0.35">
      <c r="A49">
        <v>44211</v>
      </c>
      <c r="B49" t="s">
        <v>31</v>
      </c>
      <c r="C49" t="s">
        <v>32</v>
      </c>
      <c r="D49" t="s">
        <v>28</v>
      </c>
      <c r="E49" t="s">
        <v>34</v>
      </c>
      <c r="F49" t="s">
        <v>35</v>
      </c>
      <c r="G49">
        <v>10</v>
      </c>
      <c r="H49" t="s">
        <v>36</v>
      </c>
      <c r="I49">
        <v>0</v>
      </c>
      <c r="J49">
        <v>0</v>
      </c>
      <c r="K49">
        <v>0</v>
      </c>
      <c r="L49">
        <v>0</v>
      </c>
      <c r="M49">
        <v>0</v>
      </c>
      <c r="N49">
        <v>44208</v>
      </c>
      <c r="O49">
        <v>9</v>
      </c>
      <c r="P49" t="s">
        <v>59</v>
      </c>
      <c r="Q49" t="s">
        <v>26</v>
      </c>
      <c r="R49" t="str">
        <f>+VLOOKUP(Precio_semana_dia[[#This Row],[Mercado]],[1]!Codigos_mercados_mayoristas[#Data],2,0)</f>
        <v>La Araucanía</v>
      </c>
      <c r="S49" t="e">
        <f>+VLOOKUP(Precio_semana_dia[[#This Row],[Especie]],[1]!Codigos_categoria[#Data],2,0)</f>
        <v>#N/A</v>
      </c>
    </row>
    <row r="50" spans="1:19" x14ac:dyDescent="0.35">
      <c r="A50">
        <v>44211</v>
      </c>
      <c r="B50" t="s">
        <v>31</v>
      </c>
      <c r="C50" t="s">
        <v>32</v>
      </c>
      <c r="D50" t="s">
        <v>28</v>
      </c>
      <c r="E50" t="s">
        <v>34</v>
      </c>
      <c r="F50" t="s">
        <v>35</v>
      </c>
      <c r="G50">
        <v>10</v>
      </c>
      <c r="H50" t="s">
        <v>39</v>
      </c>
      <c r="I50">
        <v>0</v>
      </c>
      <c r="J50">
        <v>0</v>
      </c>
      <c r="K50">
        <v>0</v>
      </c>
      <c r="L50">
        <v>0</v>
      </c>
      <c r="M50">
        <v>0</v>
      </c>
      <c r="N50">
        <v>44209</v>
      </c>
      <c r="O50">
        <v>9</v>
      </c>
      <c r="P50" t="s">
        <v>60</v>
      </c>
      <c r="Q50" t="s">
        <v>26</v>
      </c>
      <c r="R50" t="str">
        <f>+VLOOKUP(Precio_semana_dia[[#This Row],[Mercado]],[1]!Codigos_mercados_mayoristas[#Data],2,0)</f>
        <v>La Araucanía</v>
      </c>
      <c r="S50" t="e">
        <f>+VLOOKUP(Precio_semana_dia[[#This Row],[Especie]],[1]!Codigos_categoria[#Data],2,0)</f>
        <v>#N/A</v>
      </c>
    </row>
    <row r="51" spans="1:19" x14ac:dyDescent="0.35">
      <c r="A51">
        <v>44211</v>
      </c>
      <c r="B51" t="s">
        <v>31</v>
      </c>
      <c r="C51" t="s">
        <v>32</v>
      </c>
      <c r="D51" t="s">
        <v>28</v>
      </c>
      <c r="E51" t="s">
        <v>34</v>
      </c>
      <c r="F51" t="s">
        <v>35</v>
      </c>
      <c r="G51">
        <v>10</v>
      </c>
      <c r="H51" t="s">
        <v>41</v>
      </c>
      <c r="I51">
        <v>0</v>
      </c>
      <c r="J51">
        <v>0</v>
      </c>
      <c r="K51">
        <v>0</v>
      </c>
      <c r="L51">
        <v>0</v>
      </c>
      <c r="M51">
        <v>0</v>
      </c>
      <c r="N51">
        <v>44210</v>
      </c>
      <c r="O51">
        <v>9</v>
      </c>
      <c r="P51" t="s">
        <v>62</v>
      </c>
      <c r="Q51" t="s">
        <v>26</v>
      </c>
      <c r="R51" t="str">
        <f>+VLOOKUP(Precio_semana_dia[[#This Row],[Mercado]],[1]!Codigos_mercados_mayoristas[#Data],2,0)</f>
        <v>La Araucanía</v>
      </c>
      <c r="S51" t="e">
        <f>+VLOOKUP(Precio_semana_dia[[#This Row],[Especie]],[1]!Codigos_categoria[#Data],2,0)</f>
        <v>#N/A</v>
      </c>
    </row>
    <row r="52" spans="1:19" x14ac:dyDescent="0.35">
      <c r="A52">
        <v>44211</v>
      </c>
      <c r="B52" t="s">
        <v>31</v>
      </c>
      <c r="C52" t="s">
        <v>32</v>
      </c>
      <c r="D52" t="s">
        <v>52</v>
      </c>
      <c r="E52" t="s">
        <v>34</v>
      </c>
      <c r="F52" t="s">
        <v>35</v>
      </c>
      <c r="G52">
        <v>10</v>
      </c>
      <c r="H52" t="s">
        <v>29</v>
      </c>
      <c r="I52">
        <v>0</v>
      </c>
      <c r="J52">
        <v>0</v>
      </c>
      <c r="K52">
        <v>0</v>
      </c>
      <c r="L52">
        <v>0</v>
      </c>
      <c r="M52">
        <v>0</v>
      </c>
      <c r="N52">
        <v>44207</v>
      </c>
      <c r="O52">
        <v>8</v>
      </c>
      <c r="P52" t="s">
        <v>58</v>
      </c>
      <c r="Q52" t="s">
        <v>26</v>
      </c>
      <c r="R52" t="str">
        <f>+VLOOKUP(Precio_semana_dia[[#This Row],[Mercado]],[1]!Codigos_mercados_mayoristas[#Data],2,0)</f>
        <v>Bíobío</v>
      </c>
      <c r="S52" t="e">
        <f>+VLOOKUP(Precio_semana_dia[[#This Row],[Especie]],[1]!Codigos_categoria[#Data],2,0)</f>
        <v>#N/A</v>
      </c>
    </row>
    <row r="53" spans="1:19" x14ac:dyDescent="0.35">
      <c r="A53">
        <v>44211</v>
      </c>
      <c r="B53" t="s">
        <v>31</v>
      </c>
      <c r="C53" t="s">
        <v>32</v>
      </c>
      <c r="D53" t="s">
        <v>52</v>
      </c>
      <c r="E53" t="s">
        <v>34</v>
      </c>
      <c r="F53" t="s">
        <v>35</v>
      </c>
      <c r="G53">
        <v>10</v>
      </c>
      <c r="H53" t="s">
        <v>41</v>
      </c>
      <c r="I53">
        <v>0</v>
      </c>
      <c r="J53">
        <v>0</v>
      </c>
      <c r="K53">
        <v>0</v>
      </c>
      <c r="L53">
        <v>0</v>
      </c>
      <c r="M53">
        <v>0</v>
      </c>
      <c r="N53">
        <v>44210</v>
      </c>
      <c r="O53">
        <v>8</v>
      </c>
      <c r="P53" t="s">
        <v>62</v>
      </c>
      <c r="Q53" t="s">
        <v>26</v>
      </c>
      <c r="R53" t="str">
        <f>+VLOOKUP(Precio_semana_dia[[#This Row],[Mercado]],[1]!Codigos_mercados_mayoristas[#Data],2,0)</f>
        <v>Bíobío</v>
      </c>
      <c r="S53" t="e">
        <f>+VLOOKUP(Precio_semana_dia[[#This Row],[Especie]],[1]!Codigos_categoria[#Data],2,0)</f>
        <v>#N/A</v>
      </c>
    </row>
    <row r="54" spans="1:19" x14ac:dyDescent="0.35">
      <c r="A54">
        <v>44225</v>
      </c>
      <c r="B54" t="s">
        <v>31</v>
      </c>
      <c r="C54" t="s">
        <v>32</v>
      </c>
      <c r="D54" t="s">
        <v>47</v>
      </c>
      <c r="E54" t="s">
        <v>34</v>
      </c>
      <c r="F54" t="s">
        <v>35</v>
      </c>
      <c r="G54">
        <v>10</v>
      </c>
      <c r="H54" t="s">
        <v>36</v>
      </c>
      <c r="I54">
        <v>0</v>
      </c>
      <c r="J54">
        <v>0</v>
      </c>
      <c r="K54">
        <v>0</v>
      </c>
      <c r="L54">
        <v>0</v>
      </c>
      <c r="M54">
        <v>0</v>
      </c>
      <c r="N54">
        <v>44222</v>
      </c>
      <c r="O54">
        <v>5</v>
      </c>
      <c r="P54" t="s">
        <v>63</v>
      </c>
      <c r="Q54" t="s">
        <v>26</v>
      </c>
      <c r="R54" t="str">
        <f>+VLOOKUP(Precio_semana_dia[[#This Row],[Mercado]],[1]!Codigos_mercados_mayoristas[#Data],2,0)</f>
        <v>Valparaíso</v>
      </c>
      <c r="S54" t="e">
        <f>+VLOOKUP(Precio_semana_dia[[#This Row],[Especie]],[1]!Codigos_categoria[#Data],2,0)</f>
        <v>#N/A</v>
      </c>
    </row>
    <row r="55" spans="1:19" x14ac:dyDescent="0.35">
      <c r="A55">
        <v>44225</v>
      </c>
      <c r="B55" t="s">
        <v>31</v>
      </c>
      <c r="C55" t="s">
        <v>32</v>
      </c>
      <c r="D55" t="s">
        <v>53</v>
      </c>
      <c r="E55" t="s">
        <v>34</v>
      </c>
      <c r="F55" t="s">
        <v>35</v>
      </c>
      <c r="G55">
        <v>10</v>
      </c>
      <c r="H55" t="s">
        <v>29</v>
      </c>
      <c r="I55">
        <v>0</v>
      </c>
      <c r="J55">
        <v>0</v>
      </c>
      <c r="K55">
        <v>0</v>
      </c>
      <c r="L55">
        <v>0</v>
      </c>
      <c r="M55">
        <v>0</v>
      </c>
      <c r="N55">
        <v>44221</v>
      </c>
      <c r="O55">
        <v>10</v>
      </c>
      <c r="P55" t="s">
        <v>64</v>
      </c>
      <c r="Q55" t="s">
        <v>26</v>
      </c>
      <c r="R55" t="str">
        <f>+VLOOKUP(Precio_semana_dia[[#This Row],[Mercado]],[1]!Codigos_mercados_mayoristas[#Data],2,0)</f>
        <v>Los Lagos</v>
      </c>
      <c r="S55" t="e">
        <f>+VLOOKUP(Precio_semana_dia[[#This Row],[Especie]],[1]!Codigos_categoria[#Data],2,0)</f>
        <v>#N/A</v>
      </c>
    </row>
    <row r="56" spans="1:19" x14ac:dyDescent="0.35">
      <c r="A56">
        <v>44225</v>
      </c>
      <c r="B56" t="s">
        <v>31</v>
      </c>
      <c r="C56" t="s">
        <v>32</v>
      </c>
      <c r="D56" t="s">
        <v>53</v>
      </c>
      <c r="E56" t="s">
        <v>34</v>
      </c>
      <c r="F56" t="s">
        <v>35</v>
      </c>
      <c r="G56">
        <v>10</v>
      </c>
      <c r="H56" t="s">
        <v>36</v>
      </c>
      <c r="I56">
        <v>0</v>
      </c>
      <c r="J56">
        <v>0</v>
      </c>
      <c r="K56">
        <v>0</v>
      </c>
      <c r="L56">
        <v>0</v>
      </c>
      <c r="M56">
        <v>0</v>
      </c>
      <c r="N56">
        <v>44222</v>
      </c>
      <c r="O56">
        <v>10</v>
      </c>
      <c r="P56" t="s">
        <v>63</v>
      </c>
      <c r="Q56" t="s">
        <v>26</v>
      </c>
      <c r="R56" t="str">
        <f>+VLOOKUP(Precio_semana_dia[[#This Row],[Mercado]],[1]!Codigos_mercados_mayoristas[#Data],2,0)</f>
        <v>Los Lagos</v>
      </c>
      <c r="S56" t="e">
        <f>+VLOOKUP(Precio_semana_dia[[#This Row],[Especie]],[1]!Codigos_categoria[#Data],2,0)</f>
        <v>#N/A</v>
      </c>
    </row>
    <row r="57" spans="1:19" x14ac:dyDescent="0.35">
      <c r="A57">
        <v>44225</v>
      </c>
      <c r="B57" t="s">
        <v>31</v>
      </c>
      <c r="C57" t="s">
        <v>32</v>
      </c>
      <c r="D57" t="s">
        <v>53</v>
      </c>
      <c r="E57" t="s">
        <v>34</v>
      </c>
      <c r="F57" t="s">
        <v>35</v>
      </c>
      <c r="G57">
        <v>10</v>
      </c>
      <c r="H57" t="s">
        <v>39</v>
      </c>
      <c r="I57">
        <v>0</v>
      </c>
      <c r="J57">
        <v>0</v>
      </c>
      <c r="K57">
        <v>0</v>
      </c>
      <c r="L57">
        <v>0</v>
      </c>
      <c r="M57">
        <v>0</v>
      </c>
      <c r="N57">
        <v>44223</v>
      </c>
      <c r="O57">
        <v>10</v>
      </c>
      <c r="P57" t="s">
        <v>65</v>
      </c>
      <c r="Q57" t="s">
        <v>26</v>
      </c>
      <c r="R57" t="str">
        <f>+VLOOKUP(Precio_semana_dia[[#This Row],[Mercado]],[1]!Codigos_mercados_mayoristas[#Data],2,0)</f>
        <v>Los Lagos</v>
      </c>
      <c r="S57" t="e">
        <f>+VLOOKUP(Precio_semana_dia[[#This Row],[Especie]],[1]!Codigos_categoria[#Data],2,0)</f>
        <v>#N/A</v>
      </c>
    </row>
    <row r="58" spans="1:19" x14ac:dyDescent="0.35">
      <c r="A58">
        <v>44225</v>
      </c>
      <c r="B58" t="s">
        <v>31</v>
      </c>
      <c r="C58" t="s">
        <v>32</v>
      </c>
      <c r="D58" t="s">
        <v>53</v>
      </c>
      <c r="E58" t="s">
        <v>34</v>
      </c>
      <c r="F58" t="s">
        <v>35</v>
      </c>
      <c r="G58">
        <v>10</v>
      </c>
      <c r="H58" t="s">
        <v>24</v>
      </c>
      <c r="I58">
        <v>0</v>
      </c>
      <c r="J58">
        <v>0</v>
      </c>
      <c r="K58">
        <v>0</v>
      </c>
      <c r="L58">
        <v>0</v>
      </c>
      <c r="M58">
        <v>0</v>
      </c>
      <c r="N58">
        <v>44225</v>
      </c>
      <c r="O58">
        <v>10</v>
      </c>
      <c r="P58" t="s">
        <v>66</v>
      </c>
      <c r="Q58" t="s">
        <v>26</v>
      </c>
      <c r="R58" t="str">
        <f>+VLOOKUP(Precio_semana_dia[[#This Row],[Mercado]],[1]!Codigos_mercados_mayoristas[#Data],2,0)</f>
        <v>Los Lagos</v>
      </c>
      <c r="S58" t="e">
        <f>+VLOOKUP(Precio_semana_dia[[#This Row],[Especie]],[1]!Codigos_categoria[#Data],2,0)</f>
        <v>#N/A</v>
      </c>
    </row>
    <row r="59" spans="1:19" x14ac:dyDescent="0.35">
      <c r="A59">
        <v>44225</v>
      </c>
      <c r="B59" t="s">
        <v>31</v>
      </c>
      <c r="C59" t="s">
        <v>32</v>
      </c>
      <c r="D59" t="s">
        <v>27</v>
      </c>
      <c r="E59" t="s">
        <v>34</v>
      </c>
      <c r="F59" t="s">
        <v>35</v>
      </c>
      <c r="G59">
        <v>10</v>
      </c>
      <c r="H59" t="s">
        <v>36</v>
      </c>
      <c r="I59">
        <v>0</v>
      </c>
      <c r="J59">
        <v>0</v>
      </c>
      <c r="K59">
        <v>0</v>
      </c>
      <c r="L59">
        <v>0</v>
      </c>
      <c r="M59">
        <v>0</v>
      </c>
      <c r="N59">
        <v>44222</v>
      </c>
      <c r="O59">
        <v>16</v>
      </c>
      <c r="P59" t="s">
        <v>63</v>
      </c>
      <c r="Q59" t="s">
        <v>26</v>
      </c>
      <c r="R59" t="str">
        <f>+VLOOKUP(Precio_semana_dia[[#This Row],[Mercado]],[1]!Codigos_mercados_mayoristas[#Data],2,0)</f>
        <v>Ñuble</v>
      </c>
      <c r="S59" t="e">
        <f>+VLOOKUP(Precio_semana_dia[[#This Row],[Especie]],[1]!Codigos_categoria[#Data],2,0)</f>
        <v>#N/A</v>
      </c>
    </row>
    <row r="60" spans="1:19" x14ac:dyDescent="0.35">
      <c r="A60">
        <v>44225</v>
      </c>
      <c r="B60" t="s">
        <v>31</v>
      </c>
      <c r="C60" t="s">
        <v>32</v>
      </c>
      <c r="D60" t="s">
        <v>33</v>
      </c>
      <c r="E60" t="s">
        <v>34</v>
      </c>
      <c r="F60" t="s">
        <v>35</v>
      </c>
      <c r="G60">
        <v>10</v>
      </c>
      <c r="H60" t="s">
        <v>29</v>
      </c>
      <c r="I60">
        <v>0</v>
      </c>
      <c r="J60">
        <v>0</v>
      </c>
      <c r="K60">
        <v>0</v>
      </c>
      <c r="L60">
        <v>0</v>
      </c>
      <c r="M60">
        <v>0</v>
      </c>
      <c r="N60">
        <v>44221</v>
      </c>
      <c r="O60">
        <v>4</v>
      </c>
      <c r="P60" t="s">
        <v>64</v>
      </c>
      <c r="Q60" t="s">
        <v>26</v>
      </c>
      <c r="R60" t="str">
        <f>+VLOOKUP(Precio_semana_dia[[#This Row],[Mercado]],[1]!Codigos_mercados_mayoristas[#Data],2,0)</f>
        <v>Coquimbo</v>
      </c>
      <c r="S60" t="e">
        <f>+VLOOKUP(Precio_semana_dia[[#This Row],[Especie]],[1]!Codigos_categoria[#Data],2,0)</f>
        <v>#N/A</v>
      </c>
    </row>
    <row r="61" spans="1:19" x14ac:dyDescent="0.35">
      <c r="A61">
        <v>44225</v>
      </c>
      <c r="B61" t="s">
        <v>31</v>
      </c>
      <c r="C61" t="s">
        <v>32</v>
      </c>
      <c r="D61" t="s">
        <v>33</v>
      </c>
      <c r="E61" t="s">
        <v>34</v>
      </c>
      <c r="F61" t="s">
        <v>35</v>
      </c>
      <c r="G61">
        <v>10</v>
      </c>
      <c r="H61" t="s">
        <v>36</v>
      </c>
      <c r="I61">
        <v>0</v>
      </c>
      <c r="J61">
        <v>0</v>
      </c>
      <c r="K61">
        <v>0</v>
      </c>
      <c r="L61">
        <v>0</v>
      </c>
      <c r="M61">
        <v>0</v>
      </c>
      <c r="N61">
        <v>44222</v>
      </c>
      <c r="O61">
        <v>4</v>
      </c>
      <c r="P61" t="s">
        <v>63</v>
      </c>
      <c r="Q61" t="s">
        <v>26</v>
      </c>
      <c r="R61" t="str">
        <f>+VLOOKUP(Precio_semana_dia[[#This Row],[Mercado]],[1]!Codigos_mercados_mayoristas[#Data],2,0)</f>
        <v>Coquimbo</v>
      </c>
      <c r="S61" t="e">
        <f>+VLOOKUP(Precio_semana_dia[[#This Row],[Especie]],[1]!Codigos_categoria[#Data],2,0)</f>
        <v>#N/A</v>
      </c>
    </row>
    <row r="62" spans="1:19" x14ac:dyDescent="0.35">
      <c r="A62">
        <v>44225</v>
      </c>
      <c r="B62" t="s">
        <v>31</v>
      </c>
      <c r="C62" t="s">
        <v>32</v>
      </c>
      <c r="D62" t="s">
        <v>33</v>
      </c>
      <c r="E62" t="s">
        <v>34</v>
      </c>
      <c r="F62" t="s">
        <v>35</v>
      </c>
      <c r="G62">
        <v>10</v>
      </c>
      <c r="H62" t="s">
        <v>41</v>
      </c>
      <c r="I62">
        <v>0</v>
      </c>
      <c r="J62">
        <v>0</v>
      </c>
      <c r="K62">
        <v>0</v>
      </c>
      <c r="L62">
        <v>0</v>
      </c>
      <c r="M62">
        <v>0</v>
      </c>
      <c r="N62">
        <v>44224</v>
      </c>
      <c r="O62">
        <v>4</v>
      </c>
      <c r="P62" t="s">
        <v>67</v>
      </c>
      <c r="Q62" t="s">
        <v>26</v>
      </c>
      <c r="R62" t="str">
        <f>+VLOOKUP(Precio_semana_dia[[#This Row],[Mercado]],[1]!Codigos_mercados_mayoristas[#Data],2,0)</f>
        <v>Coquimbo</v>
      </c>
      <c r="S62" t="e">
        <f>+VLOOKUP(Precio_semana_dia[[#This Row],[Especie]],[1]!Codigos_categoria[#Data],2,0)</f>
        <v>#N/A</v>
      </c>
    </row>
    <row r="63" spans="1:19" x14ac:dyDescent="0.35">
      <c r="A63">
        <v>44225</v>
      </c>
      <c r="B63" t="s">
        <v>31</v>
      </c>
      <c r="C63" t="s">
        <v>32</v>
      </c>
      <c r="D63" t="s">
        <v>50</v>
      </c>
      <c r="E63" t="s">
        <v>34</v>
      </c>
      <c r="F63" t="s">
        <v>35</v>
      </c>
      <c r="G63">
        <v>10</v>
      </c>
      <c r="H63" t="s">
        <v>29</v>
      </c>
      <c r="I63">
        <v>0</v>
      </c>
      <c r="J63">
        <v>0</v>
      </c>
      <c r="K63">
        <v>0</v>
      </c>
      <c r="L63">
        <v>0</v>
      </c>
      <c r="M63">
        <v>0</v>
      </c>
      <c r="N63">
        <v>44221</v>
      </c>
      <c r="O63">
        <v>13</v>
      </c>
      <c r="P63" t="s">
        <v>64</v>
      </c>
      <c r="Q63" t="s">
        <v>26</v>
      </c>
      <c r="R63" t="str">
        <f>+VLOOKUP(Precio_semana_dia[[#This Row],[Mercado]],[1]!Codigos_mercados_mayoristas[#Data],2,0)</f>
        <v>Metropolitana</v>
      </c>
      <c r="S63" t="e">
        <f>+VLOOKUP(Precio_semana_dia[[#This Row],[Especie]],[1]!Codigos_categoria[#Data],2,0)</f>
        <v>#N/A</v>
      </c>
    </row>
    <row r="64" spans="1:19" x14ac:dyDescent="0.35">
      <c r="A64">
        <v>44225</v>
      </c>
      <c r="B64" t="s">
        <v>31</v>
      </c>
      <c r="C64" t="s">
        <v>32</v>
      </c>
      <c r="D64" t="s">
        <v>50</v>
      </c>
      <c r="E64" t="s">
        <v>34</v>
      </c>
      <c r="F64" t="s">
        <v>35</v>
      </c>
      <c r="G64">
        <v>10</v>
      </c>
      <c r="H64" t="s">
        <v>24</v>
      </c>
      <c r="I64">
        <v>0</v>
      </c>
      <c r="J64">
        <v>0</v>
      </c>
      <c r="K64">
        <v>0</v>
      </c>
      <c r="L64">
        <v>0</v>
      </c>
      <c r="M64">
        <v>0</v>
      </c>
      <c r="N64">
        <v>44225</v>
      </c>
      <c r="O64">
        <v>13</v>
      </c>
      <c r="P64" t="s">
        <v>66</v>
      </c>
      <c r="Q64" t="s">
        <v>26</v>
      </c>
      <c r="R64" t="str">
        <f>+VLOOKUP(Precio_semana_dia[[#This Row],[Mercado]],[1]!Codigos_mercados_mayoristas[#Data],2,0)</f>
        <v>Metropolitana</v>
      </c>
      <c r="S64" t="e">
        <f>+VLOOKUP(Precio_semana_dia[[#This Row],[Especie]],[1]!Codigos_categoria[#Data],2,0)</f>
        <v>#N/A</v>
      </c>
    </row>
    <row r="65" spans="1:19" x14ac:dyDescent="0.35">
      <c r="A65">
        <v>44225</v>
      </c>
      <c r="B65" t="s">
        <v>31</v>
      </c>
      <c r="C65" t="s">
        <v>32</v>
      </c>
      <c r="D65" t="s">
        <v>52</v>
      </c>
      <c r="E65" t="s">
        <v>34</v>
      </c>
      <c r="F65" t="s">
        <v>35</v>
      </c>
      <c r="G65">
        <v>10</v>
      </c>
      <c r="H65" t="s">
        <v>29</v>
      </c>
      <c r="I65">
        <v>0</v>
      </c>
      <c r="J65">
        <v>0</v>
      </c>
      <c r="K65">
        <v>0</v>
      </c>
      <c r="L65">
        <v>0</v>
      </c>
      <c r="M65">
        <v>0</v>
      </c>
      <c r="N65">
        <v>44221</v>
      </c>
      <c r="O65">
        <v>8</v>
      </c>
      <c r="P65" t="s">
        <v>64</v>
      </c>
      <c r="Q65" t="s">
        <v>26</v>
      </c>
      <c r="R65" t="str">
        <f>+VLOOKUP(Precio_semana_dia[[#This Row],[Mercado]],[1]!Codigos_mercados_mayoristas[#Data],2,0)</f>
        <v>Bíobío</v>
      </c>
      <c r="S65" t="e">
        <f>+VLOOKUP(Precio_semana_dia[[#This Row],[Especie]],[1]!Codigos_categoria[#Data],2,0)</f>
        <v>#N/A</v>
      </c>
    </row>
    <row r="66" spans="1:19" x14ac:dyDescent="0.35">
      <c r="A66">
        <v>44225</v>
      </c>
      <c r="B66" t="s">
        <v>31</v>
      </c>
      <c r="C66" t="s">
        <v>32</v>
      </c>
      <c r="D66" t="s">
        <v>52</v>
      </c>
      <c r="E66" t="s">
        <v>34</v>
      </c>
      <c r="F66" t="s">
        <v>35</v>
      </c>
      <c r="G66">
        <v>10</v>
      </c>
      <c r="H66" t="s">
        <v>39</v>
      </c>
      <c r="I66">
        <v>0</v>
      </c>
      <c r="J66">
        <v>0</v>
      </c>
      <c r="K66">
        <v>0</v>
      </c>
      <c r="L66">
        <v>0</v>
      </c>
      <c r="M66">
        <v>0</v>
      </c>
      <c r="N66">
        <v>44223</v>
      </c>
      <c r="O66">
        <v>8</v>
      </c>
      <c r="P66" t="s">
        <v>65</v>
      </c>
      <c r="Q66" t="s">
        <v>26</v>
      </c>
      <c r="R66" t="str">
        <f>+VLOOKUP(Precio_semana_dia[[#This Row],[Mercado]],[1]!Codigos_mercados_mayoristas[#Data],2,0)</f>
        <v>Bíobío</v>
      </c>
      <c r="S66" t="e">
        <f>+VLOOKUP(Precio_semana_dia[[#This Row],[Especie]],[1]!Codigos_categoria[#Data],2,0)</f>
        <v>#N/A</v>
      </c>
    </row>
    <row r="67" spans="1:19" x14ac:dyDescent="0.35">
      <c r="A67">
        <v>44225</v>
      </c>
      <c r="B67" t="s">
        <v>31</v>
      </c>
      <c r="C67" t="s">
        <v>32</v>
      </c>
      <c r="D67" t="s">
        <v>52</v>
      </c>
      <c r="E67" t="s">
        <v>34</v>
      </c>
      <c r="F67" t="s">
        <v>35</v>
      </c>
      <c r="G67">
        <v>10</v>
      </c>
      <c r="H67" t="s">
        <v>24</v>
      </c>
      <c r="I67">
        <v>0</v>
      </c>
      <c r="J67">
        <v>0</v>
      </c>
      <c r="K67">
        <v>0</v>
      </c>
      <c r="L67">
        <v>0</v>
      </c>
      <c r="M67">
        <v>0</v>
      </c>
      <c r="N67">
        <v>44225</v>
      </c>
      <c r="O67">
        <v>8</v>
      </c>
      <c r="P67" t="s">
        <v>66</v>
      </c>
      <c r="Q67" t="s">
        <v>26</v>
      </c>
      <c r="R67" t="str">
        <f>+VLOOKUP(Precio_semana_dia[[#This Row],[Mercado]],[1]!Codigos_mercados_mayoristas[#Data],2,0)</f>
        <v>Bíobío</v>
      </c>
      <c r="S67" t="e">
        <f>+VLOOKUP(Precio_semana_dia[[#This Row],[Especie]],[1]!Codigos_categoria[#Data],2,0)</f>
        <v>#N/A</v>
      </c>
    </row>
    <row r="68" spans="1:19" x14ac:dyDescent="0.35">
      <c r="A68">
        <v>43866</v>
      </c>
      <c r="B68" t="s">
        <v>31</v>
      </c>
      <c r="C68" t="s">
        <v>32</v>
      </c>
      <c r="D68" t="s">
        <v>53</v>
      </c>
      <c r="E68" t="s">
        <v>34</v>
      </c>
      <c r="F68" t="s">
        <v>35</v>
      </c>
      <c r="G68">
        <v>10</v>
      </c>
      <c r="H68" t="s">
        <v>29</v>
      </c>
      <c r="I68">
        <v>0</v>
      </c>
      <c r="J68">
        <v>0</v>
      </c>
      <c r="K68">
        <v>0</v>
      </c>
      <c r="L68">
        <v>0</v>
      </c>
      <c r="M68">
        <v>0</v>
      </c>
      <c r="N68">
        <v>44228</v>
      </c>
      <c r="O68">
        <v>10</v>
      </c>
      <c r="P68" t="s">
        <v>68</v>
      </c>
      <c r="Q68" t="s">
        <v>69</v>
      </c>
      <c r="R68" t="str">
        <f>+VLOOKUP(Precio_semana_dia[[#This Row],[Mercado]],[1]!Codigos_mercados_mayoristas[#Data],2,0)</f>
        <v>Los Lagos</v>
      </c>
      <c r="S68" t="e">
        <f>+VLOOKUP(Precio_semana_dia[[#This Row],[Especie]],[1]!Codigos_categoria[#Data],2,0)</f>
        <v>#N/A</v>
      </c>
    </row>
    <row r="69" spans="1:19" x14ac:dyDescent="0.35">
      <c r="A69">
        <v>43866</v>
      </c>
      <c r="B69" t="s">
        <v>31</v>
      </c>
      <c r="C69" t="s">
        <v>32</v>
      </c>
      <c r="D69" t="s">
        <v>53</v>
      </c>
      <c r="E69" t="s">
        <v>34</v>
      </c>
      <c r="F69" t="s">
        <v>35</v>
      </c>
      <c r="G69">
        <v>10</v>
      </c>
      <c r="H69" t="s">
        <v>39</v>
      </c>
      <c r="I69">
        <v>0</v>
      </c>
      <c r="J69">
        <v>0</v>
      </c>
      <c r="K69">
        <v>0</v>
      </c>
      <c r="L69">
        <v>0</v>
      </c>
      <c r="M69">
        <v>0</v>
      </c>
      <c r="N69">
        <v>44230</v>
      </c>
      <c r="O69">
        <v>10</v>
      </c>
      <c r="P69" t="s">
        <v>70</v>
      </c>
      <c r="Q69" t="s">
        <v>69</v>
      </c>
      <c r="R69" t="str">
        <f>+VLOOKUP(Precio_semana_dia[[#This Row],[Mercado]],[1]!Codigos_mercados_mayoristas[#Data],2,0)</f>
        <v>Los Lagos</v>
      </c>
      <c r="S69" t="e">
        <f>+VLOOKUP(Precio_semana_dia[[#This Row],[Especie]],[1]!Codigos_categoria[#Data],2,0)</f>
        <v>#N/A</v>
      </c>
    </row>
    <row r="70" spans="1:19" x14ac:dyDescent="0.35">
      <c r="A70">
        <v>43866</v>
      </c>
      <c r="B70" t="s">
        <v>31</v>
      </c>
      <c r="C70" t="s">
        <v>32</v>
      </c>
      <c r="D70" t="s">
        <v>53</v>
      </c>
      <c r="E70" t="s">
        <v>34</v>
      </c>
      <c r="F70" t="s">
        <v>35</v>
      </c>
      <c r="G70">
        <v>10</v>
      </c>
      <c r="H70" t="s">
        <v>24</v>
      </c>
      <c r="I70">
        <v>0</v>
      </c>
      <c r="J70">
        <v>0</v>
      </c>
      <c r="K70">
        <v>0</v>
      </c>
      <c r="L70">
        <v>0</v>
      </c>
      <c r="M70">
        <v>0</v>
      </c>
      <c r="N70">
        <v>44232</v>
      </c>
      <c r="O70">
        <v>10</v>
      </c>
      <c r="P70" t="s">
        <v>71</v>
      </c>
      <c r="Q70" t="s">
        <v>69</v>
      </c>
      <c r="R70" t="str">
        <f>+VLOOKUP(Precio_semana_dia[[#This Row],[Mercado]],[1]!Codigos_mercados_mayoristas[#Data],2,0)</f>
        <v>Los Lagos</v>
      </c>
      <c r="S70" t="e">
        <f>+VLOOKUP(Precio_semana_dia[[#This Row],[Especie]],[1]!Codigos_categoria[#Data],2,0)</f>
        <v>#N/A</v>
      </c>
    </row>
    <row r="71" spans="1:19" x14ac:dyDescent="0.35">
      <c r="A71">
        <v>43866</v>
      </c>
      <c r="B71" t="s">
        <v>31</v>
      </c>
      <c r="C71" t="s">
        <v>32</v>
      </c>
      <c r="D71" t="s">
        <v>27</v>
      </c>
      <c r="E71" t="s">
        <v>34</v>
      </c>
      <c r="F71" t="s">
        <v>35</v>
      </c>
      <c r="G71">
        <v>10</v>
      </c>
      <c r="H71" t="s">
        <v>36</v>
      </c>
      <c r="I71">
        <v>0</v>
      </c>
      <c r="J71">
        <v>0</v>
      </c>
      <c r="K71">
        <v>0</v>
      </c>
      <c r="L71">
        <v>0</v>
      </c>
      <c r="M71">
        <v>0</v>
      </c>
      <c r="N71">
        <v>44229</v>
      </c>
      <c r="O71">
        <v>16</v>
      </c>
      <c r="P71" t="s">
        <v>72</v>
      </c>
      <c r="Q71" t="s">
        <v>69</v>
      </c>
      <c r="R71" t="str">
        <f>+VLOOKUP(Precio_semana_dia[[#This Row],[Mercado]],[1]!Codigos_mercados_mayoristas[#Data],2,0)</f>
        <v>Ñuble</v>
      </c>
      <c r="S71" t="e">
        <f>+VLOOKUP(Precio_semana_dia[[#This Row],[Especie]],[1]!Codigos_categoria[#Data],2,0)</f>
        <v>#N/A</v>
      </c>
    </row>
    <row r="72" spans="1:19" x14ac:dyDescent="0.35">
      <c r="A72">
        <v>43866</v>
      </c>
      <c r="B72" t="s">
        <v>31</v>
      </c>
      <c r="C72" t="s">
        <v>32</v>
      </c>
      <c r="D72" t="s">
        <v>27</v>
      </c>
      <c r="E72" t="s">
        <v>34</v>
      </c>
      <c r="F72" t="s">
        <v>35</v>
      </c>
      <c r="G72">
        <v>10</v>
      </c>
      <c r="H72" t="s">
        <v>39</v>
      </c>
      <c r="I72">
        <v>0</v>
      </c>
      <c r="J72">
        <v>0</v>
      </c>
      <c r="K72">
        <v>0</v>
      </c>
      <c r="L72">
        <v>0</v>
      </c>
      <c r="M72">
        <v>0</v>
      </c>
      <c r="N72">
        <v>44230</v>
      </c>
      <c r="O72">
        <v>16</v>
      </c>
      <c r="P72" t="s">
        <v>70</v>
      </c>
      <c r="Q72" t="s">
        <v>69</v>
      </c>
      <c r="R72" t="str">
        <f>+VLOOKUP(Precio_semana_dia[[#This Row],[Mercado]],[1]!Codigos_mercados_mayoristas[#Data],2,0)</f>
        <v>Ñuble</v>
      </c>
      <c r="S72" t="e">
        <f>+VLOOKUP(Precio_semana_dia[[#This Row],[Especie]],[1]!Codigos_categoria[#Data],2,0)</f>
        <v>#N/A</v>
      </c>
    </row>
    <row r="73" spans="1:19" x14ac:dyDescent="0.35">
      <c r="A73">
        <v>43866</v>
      </c>
      <c r="B73" t="s">
        <v>31</v>
      </c>
      <c r="C73" t="s">
        <v>32</v>
      </c>
      <c r="D73" t="s">
        <v>27</v>
      </c>
      <c r="E73" t="s">
        <v>34</v>
      </c>
      <c r="F73" t="s">
        <v>35</v>
      </c>
      <c r="G73">
        <v>10</v>
      </c>
      <c r="H73" t="s">
        <v>41</v>
      </c>
      <c r="I73">
        <v>0</v>
      </c>
      <c r="J73">
        <v>0</v>
      </c>
      <c r="K73">
        <v>0</v>
      </c>
      <c r="L73">
        <v>0</v>
      </c>
      <c r="M73">
        <v>0</v>
      </c>
      <c r="N73">
        <v>44231</v>
      </c>
      <c r="O73">
        <v>16</v>
      </c>
      <c r="P73" t="s">
        <v>73</v>
      </c>
      <c r="Q73" t="s">
        <v>69</v>
      </c>
      <c r="R73" t="str">
        <f>+VLOOKUP(Precio_semana_dia[[#This Row],[Mercado]],[1]!Codigos_mercados_mayoristas[#Data],2,0)</f>
        <v>Ñuble</v>
      </c>
      <c r="S73" t="e">
        <f>+VLOOKUP(Precio_semana_dia[[#This Row],[Especie]],[1]!Codigos_categoria[#Data],2,0)</f>
        <v>#N/A</v>
      </c>
    </row>
    <row r="74" spans="1:19" x14ac:dyDescent="0.35">
      <c r="A74">
        <v>43866</v>
      </c>
      <c r="B74" t="s">
        <v>31</v>
      </c>
      <c r="C74" t="s">
        <v>32</v>
      </c>
      <c r="D74" t="s">
        <v>27</v>
      </c>
      <c r="E74" t="s">
        <v>34</v>
      </c>
      <c r="F74" t="s">
        <v>35</v>
      </c>
      <c r="G74">
        <v>10</v>
      </c>
      <c r="H74" t="s">
        <v>24</v>
      </c>
      <c r="I74">
        <v>0</v>
      </c>
      <c r="J74">
        <v>0</v>
      </c>
      <c r="K74">
        <v>0</v>
      </c>
      <c r="L74">
        <v>0</v>
      </c>
      <c r="M74">
        <v>0</v>
      </c>
      <c r="N74">
        <v>44232</v>
      </c>
      <c r="O74">
        <v>16</v>
      </c>
      <c r="P74" t="s">
        <v>71</v>
      </c>
      <c r="Q74" t="s">
        <v>69</v>
      </c>
      <c r="R74" t="str">
        <f>+VLOOKUP(Precio_semana_dia[[#This Row],[Mercado]],[1]!Codigos_mercados_mayoristas[#Data],2,0)</f>
        <v>Ñuble</v>
      </c>
      <c r="S74" t="e">
        <f>+VLOOKUP(Precio_semana_dia[[#This Row],[Especie]],[1]!Codigos_categoria[#Data],2,0)</f>
        <v>#N/A</v>
      </c>
    </row>
    <row r="75" spans="1:19" x14ac:dyDescent="0.35">
      <c r="A75">
        <v>43866</v>
      </c>
      <c r="B75" t="s">
        <v>31</v>
      </c>
      <c r="C75" t="s">
        <v>32</v>
      </c>
      <c r="D75" t="s">
        <v>33</v>
      </c>
      <c r="E75" t="s">
        <v>34</v>
      </c>
      <c r="F75" t="s">
        <v>35</v>
      </c>
      <c r="G75">
        <v>10</v>
      </c>
      <c r="H75" t="s">
        <v>29</v>
      </c>
      <c r="I75">
        <v>0</v>
      </c>
      <c r="J75">
        <v>0</v>
      </c>
      <c r="K75">
        <v>0</v>
      </c>
      <c r="L75">
        <v>0</v>
      </c>
      <c r="M75">
        <v>0</v>
      </c>
      <c r="N75">
        <v>44228</v>
      </c>
      <c r="O75">
        <v>4</v>
      </c>
      <c r="P75" t="s">
        <v>68</v>
      </c>
      <c r="Q75" t="s">
        <v>69</v>
      </c>
      <c r="R75" t="str">
        <f>+VLOOKUP(Precio_semana_dia[[#This Row],[Mercado]],[1]!Codigos_mercados_mayoristas[#Data],2,0)</f>
        <v>Coquimbo</v>
      </c>
      <c r="S75" t="e">
        <f>+VLOOKUP(Precio_semana_dia[[#This Row],[Especie]],[1]!Codigos_categoria[#Data],2,0)</f>
        <v>#N/A</v>
      </c>
    </row>
    <row r="76" spans="1:19" x14ac:dyDescent="0.35">
      <c r="A76">
        <v>43866</v>
      </c>
      <c r="B76" t="s">
        <v>31</v>
      </c>
      <c r="C76" t="s">
        <v>32</v>
      </c>
      <c r="D76" t="s">
        <v>33</v>
      </c>
      <c r="E76" t="s">
        <v>34</v>
      </c>
      <c r="F76" t="s">
        <v>35</v>
      </c>
      <c r="G76">
        <v>10</v>
      </c>
      <c r="H76" t="s">
        <v>36</v>
      </c>
      <c r="I76">
        <v>0</v>
      </c>
      <c r="J76">
        <v>0</v>
      </c>
      <c r="K76">
        <v>0</v>
      </c>
      <c r="L76">
        <v>0</v>
      </c>
      <c r="M76">
        <v>0</v>
      </c>
      <c r="N76">
        <v>44229</v>
      </c>
      <c r="O76">
        <v>4</v>
      </c>
      <c r="P76" t="s">
        <v>72</v>
      </c>
      <c r="Q76" t="s">
        <v>69</v>
      </c>
      <c r="R76" t="str">
        <f>+VLOOKUP(Precio_semana_dia[[#This Row],[Mercado]],[1]!Codigos_mercados_mayoristas[#Data],2,0)</f>
        <v>Coquimbo</v>
      </c>
      <c r="S76" t="e">
        <f>+VLOOKUP(Precio_semana_dia[[#This Row],[Especie]],[1]!Codigos_categoria[#Data],2,0)</f>
        <v>#N/A</v>
      </c>
    </row>
    <row r="77" spans="1:19" x14ac:dyDescent="0.35">
      <c r="A77">
        <v>43866</v>
      </c>
      <c r="B77" t="s">
        <v>31</v>
      </c>
      <c r="C77" t="s">
        <v>32</v>
      </c>
      <c r="D77" t="s">
        <v>33</v>
      </c>
      <c r="E77" t="s">
        <v>34</v>
      </c>
      <c r="F77" t="s">
        <v>35</v>
      </c>
      <c r="G77">
        <v>10</v>
      </c>
      <c r="H77" t="s">
        <v>41</v>
      </c>
      <c r="I77">
        <v>0</v>
      </c>
      <c r="J77">
        <v>0</v>
      </c>
      <c r="K77">
        <v>0</v>
      </c>
      <c r="L77">
        <v>0</v>
      </c>
      <c r="M77">
        <v>0</v>
      </c>
      <c r="N77">
        <v>44231</v>
      </c>
      <c r="O77">
        <v>4</v>
      </c>
      <c r="P77" t="s">
        <v>73</v>
      </c>
      <c r="Q77" t="s">
        <v>69</v>
      </c>
      <c r="R77" t="str">
        <f>+VLOOKUP(Precio_semana_dia[[#This Row],[Mercado]],[1]!Codigos_mercados_mayoristas[#Data],2,0)</f>
        <v>Coquimbo</v>
      </c>
      <c r="S77" t="e">
        <f>+VLOOKUP(Precio_semana_dia[[#This Row],[Especie]],[1]!Codigos_categoria[#Data],2,0)</f>
        <v>#N/A</v>
      </c>
    </row>
    <row r="78" spans="1:19" x14ac:dyDescent="0.35">
      <c r="A78">
        <v>43866</v>
      </c>
      <c r="B78" t="s">
        <v>31</v>
      </c>
      <c r="C78" t="s">
        <v>32</v>
      </c>
      <c r="D78" t="s">
        <v>52</v>
      </c>
      <c r="E78" t="s">
        <v>34</v>
      </c>
      <c r="F78" t="s">
        <v>35</v>
      </c>
      <c r="G78">
        <v>10</v>
      </c>
      <c r="H78" t="s">
        <v>29</v>
      </c>
      <c r="I78">
        <v>0</v>
      </c>
      <c r="J78">
        <v>0</v>
      </c>
      <c r="K78">
        <v>0</v>
      </c>
      <c r="L78">
        <v>0</v>
      </c>
      <c r="M78">
        <v>0</v>
      </c>
      <c r="N78">
        <v>44228</v>
      </c>
      <c r="O78">
        <v>8</v>
      </c>
      <c r="P78" t="s">
        <v>68</v>
      </c>
      <c r="Q78" t="s">
        <v>69</v>
      </c>
      <c r="R78" t="str">
        <f>+VLOOKUP(Precio_semana_dia[[#This Row],[Mercado]],[1]!Codigos_mercados_mayoristas[#Data],2,0)</f>
        <v>Bíobío</v>
      </c>
      <c r="S78" t="e">
        <f>+VLOOKUP(Precio_semana_dia[[#This Row],[Especie]],[1]!Codigos_categoria[#Data],2,0)</f>
        <v>#N/A</v>
      </c>
    </row>
    <row r="79" spans="1:19" x14ac:dyDescent="0.35">
      <c r="A79">
        <v>43866</v>
      </c>
      <c r="B79" t="s">
        <v>31</v>
      </c>
      <c r="C79" t="s">
        <v>32</v>
      </c>
      <c r="D79" t="s">
        <v>52</v>
      </c>
      <c r="E79" t="s">
        <v>34</v>
      </c>
      <c r="F79" t="s">
        <v>35</v>
      </c>
      <c r="G79">
        <v>10</v>
      </c>
      <c r="H79" t="s">
        <v>41</v>
      </c>
      <c r="I79">
        <v>0</v>
      </c>
      <c r="J79">
        <v>0</v>
      </c>
      <c r="K79">
        <v>0</v>
      </c>
      <c r="L79">
        <v>0</v>
      </c>
      <c r="M79">
        <v>0</v>
      </c>
      <c r="N79">
        <v>44231</v>
      </c>
      <c r="O79">
        <v>8</v>
      </c>
      <c r="P79" t="s">
        <v>73</v>
      </c>
      <c r="Q79" t="s">
        <v>69</v>
      </c>
      <c r="R79" t="str">
        <f>+VLOOKUP(Precio_semana_dia[[#This Row],[Mercado]],[1]!Codigos_mercados_mayoristas[#Data],2,0)</f>
        <v>Bíobío</v>
      </c>
      <c r="S79" t="e">
        <f>+VLOOKUP(Precio_semana_dia[[#This Row],[Especie]],[1]!Codigos_categoria[#Data],2,0)</f>
        <v>#N/A</v>
      </c>
    </row>
    <row r="80" spans="1:19" x14ac:dyDescent="0.35">
      <c r="A80">
        <v>44183</v>
      </c>
      <c r="B80" t="s">
        <v>74</v>
      </c>
      <c r="C80" t="s">
        <v>75</v>
      </c>
      <c r="D80" t="s">
        <v>45</v>
      </c>
      <c r="E80" t="s">
        <v>76</v>
      </c>
      <c r="F80" t="s">
        <v>35</v>
      </c>
      <c r="G80">
        <v>10</v>
      </c>
      <c r="H80" t="s">
        <v>29</v>
      </c>
      <c r="I80">
        <v>0</v>
      </c>
      <c r="J80">
        <v>0</v>
      </c>
      <c r="K80">
        <v>0</v>
      </c>
      <c r="L80">
        <v>0</v>
      </c>
      <c r="M80">
        <v>0</v>
      </c>
      <c r="N80">
        <v>44179</v>
      </c>
      <c r="O80">
        <v>13</v>
      </c>
      <c r="P80" t="s">
        <v>44</v>
      </c>
      <c r="Q80" t="s">
        <v>38</v>
      </c>
      <c r="R80" t="str">
        <f>+VLOOKUP(Precio_semana_dia[[#This Row],[Mercado]],[1]!Codigos_mercados_mayoristas[#Data],2,0)</f>
        <v>Metropolitana</v>
      </c>
      <c r="S80" t="str">
        <f>+VLOOKUP(Precio_semana_dia[[#This Row],[Especie]],[1]!Codigos_categoria[#Data],2,0)</f>
        <v>Uva</v>
      </c>
    </row>
    <row r="81" spans="1:19" x14ac:dyDescent="0.35">
      <c r="A81">
        <v>44183</v>
      </c>
      <c r="B81" t="s">
        <v>74</v>
      </c>
      <c r="C81" t="s">
        <v>75</v>
      </c>
      <c r="D81" t="s">
        <v>45</v>
      </c>
      <c r="E81" t="s">
        <v>76</v>
      </c>
      <c r="F81" t="s">
        <v>35</v>
      </c>
      <c r="G81">
        <v>10</v>
      </c>
      <c r="H81" t="s">
        <v>36</v>
      </c>
      <c r="I81">
        <v>0</v>
      </c>
      <c r="J81">
        <v>0</v>
      </c>
      <c r="K81">
        <v>0</v>
      </c>
      <c r="L81">
        <v>0</v>
      </c>
      <c r="M81">
        <v>0</v>
      </c>
      <c r="N81">
        <v>44180</v>
      </c>
      <c r="O81">
        <v>13</v>
      </c>
      <c r="P81" t="s">
        <v>37</v>
      </c>
      <c r="Q81" t="s">
        <v>38</v>
      </c>
      <c r="R81" t="str">
        <f>+VLOOKUP(Precio_semana_dia[[#This Row],[Mercado]],[1]!Codigos_mercados_mayoristas[#Data],2,0)</f>
        <v>Metropolitana</v>
      </c>
      <c r="S81" t="str">
        <f>+VLOOKUP(Precio_semana_dia[[#This Row],[Especie]],[1]!Codigos_categoria[#Data],2,0)</f>
        <v>Uva</v>
      </c>
    </row>
    <row r="82" spans="1:19" x14ac:dyDescent="0.35">
      <c r="A82">
        <v>44183</v>
      </c>
      <c r="B82" t="s">
        <v>74</v>
      </c>
      <c r="C82" t="s">
        <v>75</v>
      </c>
      <c r="D82" t="s">
        <v>45</v>
      </c>
      <c r="E82" t="s">
        <v>76</v>
      </c>
      <c r="F82" t="s">
        <v>35</v>
      </c>
      <c r="G82">
        <v>10</v>
      </c>
      <c r="H82" t="s">
        <v>39</v>
      </c>
      <c r="I82">
        <v>0</v>
      </c>
      <c r="J82">
        <v>0</v>
      </c>
      <c r="K82">
        <v>0</v>
      </c>
      <c r="L82">
        <v>0</v>
      </c>
      <c r="M82">
        <v>0</v>
      </c>
      <c r="N82">
        <v>44181</v>
      </c>
      <c r="O82">
        <v>13</v>
      </c>
      <c r="P82" t="s">
        <v>40</v>
      </c>
      <c r="Q82" t="s">
        <v>38</v>
      </c>
      <c r="R82" t="str">
        <f>+VLOOKUP(Precio_semana_dia[[#This Row],[Mercado]],[1]!Codigos_mercados_mayoristas[#Data],2,0)</f>
        <v>Metropolitana</v>
      </c>
      <c r="S82" t="str">
        <f>+VLOOKUP(Precio_semana_dia[[#This Row],[Especie]],[1]!Codigos_categoria[#Data],2,0)</f>
        <v>Uva</v>
      </c>
    </row>
    <row r="83" spans="1:19" x14ac:dyDescent="0.35">
      <c r="A83">
        <v>44183</v>
      </c>
      <c r="B83" t="s">
        <v>74</v>
      </c>
      <c r="C83" t="s">
        <v>75</v>
      </c>
      <c r="D83" t="s">
        <v>45</v>
      </c>
      <c r="E83" t="s">
        <v>76</v>
      </c>
      <c r="F83" t="s">
        <v>35</v>
      </c>
      <c r="G83">
        <v>10</v>
      </c>
      <c r="H83" t="s">
        <v>24</v>
      </c>
      <c r="I83">
        <v>0</v>
      </c>
      <c r="J83">
        <v>0</v>
      </c>
      <c r="K83">
        <v>0</v>
      </c>
      <c r="L83">
        <v>0</v>
      </c>
      <c r="M83">
        <v>0</v>
      </c>
      <c r="N83">
        <v>44183</v>
      </c>
      <c r="O83">
        <v>13</v>
      </c>
      <c r="P83" t="s">
        <v>43</v>
      </c>
      <c r="Q83" t="s">
        <v>38</v>
      </c>
      <c r="R83" t="str">
        <f>+VLOOKUP(Precio_semana_dia[[#This Row],[Mercado]],[1]!Codigos_mercados_mayoristas[#Data],2,0)</f>
        <v>Metropolitana</v>
      </c>
      <c r="S83" t="str">
        <f>+VLOOKUP(Precio_semana_dia[[#This Row],[Especie]],[1]!Codigos_categoria[#Data],2,0)</f>
        <v>Uva</v>
      </c>
    </row>
    <row r="84" spans="1:19" x14ac:dyDescent="0.35">
      <c r="A84">
        <v>44183</v>
      </c>
      <c r="B84" t="s">
        <v>74</v>
      </c>
      <c r="C84" t="s">
        <v>75</v>
      </c>
      <c r="D84" t="s">
        <v>50</v>
      </c>
      <c r="E84" t="s">
        <v>76</v>
      </c>
      <c r="F84" t="s">
        <v>35</v>
      </c>
      <c r="G84">
        <v>10</v>
      </c>
      <c r="H84" t="s">
        <v>29</v>
      </c>
      <c r="I84">
        <v>0</v>
      </c>
      <c r="J84">
        <v>0</v>
      </c>
      <c r="K84">
        <v>0</v>
      </c>
      <c r="L84">
        <v>0</v>
      </c>
      <c r="M84">
        <v>0</v>
      </c>
      <c r="N84">
        <v>44179</v>
      </c>
      <c r="O84">
        <v>13</v>
      </c>
      <c r="P84" t="s">
        <v>44</v>
      </c>
      <c r="Q84" t="s">
        <v>38</v>
      </c>
      <c r="R84" t="str">
        <f>+VLOOKUP(Precio_semana_dia[[#This Row],[Mercado]],[1]!Codigos_mercados_mayoristas[#Data],2,0)</f>
        <v>Metropolitana</v>
      </c>
      <c r="S84" t="str">
        <f>+VLOOKUP(Precio_semana_dia[[#This Row],[Especie]],[1]!Codigos_categoria[#Data],2,0)</f>
        <v>Uva</v>
      </c>
    </row>
    <row r="85" spans="1:19" x14ac:dyDescent="0.35">
      <c r="A85">
        <v>44183</v>
      </c>
      <c r="B85" t="s">
        <v>74</v>
      </c>
      <c r="C85" t="s">
        <v>75</v>
      </c>
      <c r="D85" t="s">
        <v>50</v>
      </c>
      <c r="E85" t="s">
        <v>76</v>
      </c>
      <c r="F85" t="s">
        <v>35</v>
      </c>
      <c r="G85">
        <v>10</v>
      </c>
      <c r="H85" t="s">
        <v>36</v>
      </c>
      <c r="I85">
        <v>0</v>
      </c>
      <c r="J85">
        <v>0</v>
      </c>
      <c r="K85">
        <v>0</v>
      </c>
      <c r="L85">
        <v>0</v>
      </c>
      <c r="M85">
        <v>0</v>
      </c>
      <c r="N85">
        <v>44180</v>
      </c>
      <c r="O85">
        <v>13</v>
      </c>
      <c r="P85" t="s">
        <v>37</v>
      </c>
      <c r="Q85" t="s">
        <v>38</v>
      </c>
      <c r="R85" t="str">
        <f>+VLOOKUP(Precio_semana_dia[[#This Row],[Mercado]],[1]!Codigos_mercados_mayoristas[#Data],2,0)</f>
        <v>Metropolitana</v>
      </c>
      <c r="S85" t="str">
        <f>+VLOOKUP(Precio_semana_dia[[#This Row],[Especie]],[1]!Codigos_categoria[#Data],2,0)</f>
        <v>Uva</v>
      </c>
    </row>
    <row r="86" spans="1:19" x14ac:dyDescent="0.35">
      <c r="A86">
        <v>44183</v>
      </c>
      <c r="B86" t="s">
        <v>74</v>
      </c>
      <c r="C86" t="s">
        <v>75</v>
      </c>
      <c r="D86" t="s">
        <v>50</v>
      </c>
      <c r="E86" t="s">
        <v>76</v>
      </c>
      <c r="F86" t="s">
        <v>35</v>
      </c>
      <c r="G86">
        <v>10</v>
      </c>
      <c r="H86" t="s">
        <v>41</v>
      </c>
      <c r="I86">
        <v>0</v>
      </c>
      <c r="J86">
        <v>0</v>
      </c>
      <c r="K86">
        <v>0</v>
      </c>
      <c r="L86">
        <v>0</v>
      </c>
      <c r="M86">
        <v>0</v>
      </c>
      <c r="N86">
        <v>44182</v>
      </c>
      <c r="O86">
        <v>13</v>
      </c>
      <c r="P86" t="s">
        <v>42</v>
      </c>
      <c r="Q86" t="s">
        <v>38</v>
      </c>
      <c r="R86" t="str">
        <f>+VLOOKUP(Precio_semana_dia[[#This Row],[Mercado]],[1]!Codigos_mercados_mayoristas[#Data],2,0)</f>
        <v>Metropolitana</v>
      </c>
      <c r="S86" t="str">
        <f>+VLOOKUP(Precio_semana_dia[[#This Row],[Especie]],[1]!Codigos_categoria[#Data],2,0)</f>
        <v>Uva</v>
      </c>
    </row>
    <row r="87" spans="1:19" x14ac:dyDescent="0.35">
      <c r="A87">
        <v>44183</v>
      </c>
      <c r="B87" t="s">
        <v>74</v>
      </c>
      <c r="C87" t="s">
        <v>75</v>
      </c>
      <c r="D87" t="s">
        <v>50</v>
      </c>
      <c r="E87" t="s">
        <v>76</v>
      </c>
      <c r="F87" t="s">
        <v>35</v>
      </c>
      <c r="G87">
        <v>10</v>
      </c>
      <c r="H87" t="s">
        <v>24</v>
      </c>
      <c r="I87">
        <v>0</v>
      </c>
      <c r="J87">
        <v>0</v>
      </c>
      <c r="K87">
        <v>0</v>
      </c>
      <c r="L87">
        <v>0</v>
      </c>
      <c r="M87">
        <v>0</v>
      </c>
      <c r="N87">
        <v>44183</v>
      </c>
      <c r="O87">
        <v>13</v>
      </c>
      <c r="P87" t="s">
        <v>43</v>
      </c>
      <c r="Q87" t="s">
        <v>38</v>
      </c>
      <c r="R87" t="str">
        <f>+VLOOKUP(Precio_semana_dia[[#This Row],[Mercado]],[1]!Codigos_mercados_mayoristas[#Data],2,0)</f>
        <v>Metropolitana</v>
      </c>
      <c r="S87" t="str">
        <f>+VLOOKUP(Precio_semana_dia[[#This Row],[Especie]],[1]!Codigos_categoria[#Data],2,0)</f>
        <v>Uva</v>
      </c>
    </row>
    <row r="88" spans="1:19" x14ac:dyDescent="0.35">
      <c r="A88">
        <v>44183</v>
      </c>
      <c r="B88" t="s">
        <v>74</v>
      </c>
      <c r="C88" t="s">
        <v>77</v>
      </c>
      <c r="D88" t="s">
        <v>45</v>
      </c>
      <c r="E88" t="s">
        <v>76</v>
      </c>
      <c r="F88" t="s">
        <v>35</v>
      </c>
      <c r="G88">
        <v>10</v>
      </c>
      <c r="H88" t="s">
        <v>29</v>
      </c>
      <c r="I88">
        <v>0</v>
      </c>
      <c r="J88">
        <v>0</v>
      </c>
      <c r="K88">
        <v>0</v>
      </c>
      <c r="L88">
        <v>0</v>
      </c>
      <c r="M88">
        <v>0</v>
      </c>
      <c r="N88">
        <v>44179</v>
      </c>
      <c r="O88">
        <v>13</v>
      </c>
      <c r="P88" t="s">
        <v>44</v>
      </c>
      <c r="Q88" t="s">
        <v>38</v>
      </c>
      <c r="R88" t="str">
        <f>+VLOOKUP(Precio_semana_dia[[#This Row],[Mercado]],[1]!Codigos_mercados_mayoristas[#Data],2,0)</f>
        <v>Metropolitana</v>
      </c>
      <c r="S88" t="str">
        <f>+VLOOKUP(Precio_semana_dia[[#This Row],[Especie]],[1]!Codigos_categoria[#Data],2,0)</f>
        <v>Uva</v>
      </c>
    </row>
    <row r="89" spans="1:19" x14ac:dyDescent="0.35">
      <c r="A89">
        <v>44183</v>
      </c>
      <c r="B89" t="s">
        <v>74</v>
      </c>
      <c r="C89" t="s">
        <v>77</v>
      </c>
      <c r="D89" t="s">
        <v>45</v>
      </c>
      <c r="E89" t="s">
        <v>76</v>
      </c>
      <c r="F89" t="s">
        <v>35</v>
      </c>
      <c r="G89">
        <v>10</v>
      </c>
      <c r="H89" t="s">
        <v>36</v>
      </c>
      <c r="I89">
        <v>0</v>
      </c>
      <c r="J89">
        <v>0</v>
      </c>
      <c r="K89">
        <v>0</v>
      </c>
      <c r="L89">
        <v>0</v>
      </c>
      <c r="M89">
        <v>0</v>
      </c>
      <c r="N89">
        <v>44180</v>
      </c>
      <c r="O89">
        <v>13</v>
      </c>
      <c r="P89" t="s">
        <v>37</v>
      </c>
      <c r="Q89" t="s">
        <v>38</v>
      </c>
      <c r="R89" t="str">
        <f>+VLOOKUP(Precio_semana_dia[[#This Row],[Mercado]],[1]!Codigos_mercados_mayoristas[#Data],2,0)</f>
        <v>Metropolitana</v>
      </c>
      <c r="S89" t="str">
        <f>+VLOOKUP(Precio_semana_dia[[#This Row],[Especie]],[1]!Codigos_categoria[#Data],2,0)</f>
        <v>Uva</v>
      </c>
    </row>
    <row r="90" spans="1:19" x14ac:dyDescent="0.35">
      <c r="A90">
        <v>44183</v>
      </c>
      <c r="B90" t="s">
        <v>74</v>
      </c>
      <c r="C90" t="s">
        <v>77</v>
      </c>
      <c r="D90" t="s">
        <v>45</v>
      </c>
      <c r="E90" t="s">
        <v>76</v>
      </c>
      <c r="F90" t="s">
        <v>35</v>
      </c>
      <c r="G90">
        <v>10</v>
      </c>
      <c r="H90" t="s">
        <v>39</v>
      </c>
      <c r="I90">
        <v>0</v>
      </c>
      <c r="J90">
        <v>0</v>
      </c>
      <c r="K90">
        <v>0</v>
      </c>
      <c r="L90">
        <v>0</v>
      </c>
      <c r="M90">
        <v>0</v>
      </c>
      <c r="N90">
        <v>44181</v>
      </c>
      <c r="O90">
        <v>13</v>
      </c>
      <c r="P90" t="s">
        <v>40</v>
      </c>
      <c r="Q90" t="s">
        <v>38</v>
      </c>
      <c r="R90" t="str">
        <f>+VLOOKUP(Precio_semana_dia[[#This Row],[Mercado]],[1]!Codigos_mercados_mayoristas[#Data],2,0)</f>
        <v>Metropolitana</v>
      </c>
      <c r="S90" t="str">
        <f>+VLOOKUP(Precio_semana_dia[[#This Row],[Especie]],[1]!Codigos_categoria[#Data],2,0)</f>
        <v>Uva</v>
      </c>
    </row>
    <row r="91" spans="1:19" x14ac:dyDescent="0.35">
      <c r="A91">
        <v>44183</v>
      </c>
      <c r="B91" t="s">
        <v>74</v>
      </c>
      <c r="C91" t="s">
        <v>77</v>
      </c>
      <c r="D91" t="s">
        <v>45</v>
      </c>
      <c r="E91" t="s">
        <v>76</v>
      </c>
      <c r="F91" t="s">
        <v>35</v>
      </c>
      <c r="G91">
        <v>10</v>
      </c>
      <c r="H91" t="s">
        <v>41</v>
      </c>
      <c r="I91">
        <v>0</v>
      </c>
      <c r="J91">
        <v>0</v>
      </c>
      <c r="K91">
        <v>0</v>
      </c>
      <c r="L91">
        <v>0</v>
      </c>
      <c r="M91">
        <v>0</v>
      </c>
      <c r="N91">
        <v>44182</v>
      </c>
      <c r="O91">
        <v>13</v>
      </c>
      <c r="P91" t="s">
        <v>42</v>
      </c>
      <c r="Q91" t="s">
        <v>38</v>
      </c>
      <c r="R91" t="str">
        <f>+VLOOKUP(Precio_semana_dia[[#This Row],[Mercado]],[1]!Codigos_mercados_mayoristas[#Data],2,0)</f>
        <v>Metropolitana</v>
      </c>
      <c r="S91" t="str">
        <f>+VLOOKUP(Precio_semana_dia[[#This Row],[Especie]],[1]!Codigos_categoria[#Data],2,0)</f>
        <v>Uva</v>
      </c>
    </row>
    <row r="92" spans="1:19" x14ac:dyDescent="0.35">
      <c r="A92">
        <v>44183</v>
      </c>
      <c r="B92" t="s">
        <v>74</v>
      </c>
      <c r="C92" t="s">
        <v>78</v>
      </c>
      <c r="D92" t="s">
        <v>45</v>
      </c>
      <c r="E92" t="s">
        <v>76</v>
      </c>
      <c r="F92" t="s">
        <v>35</v>
      </c>
      <c r="G92">
        <v>10</v>
      </c>
      <c r="H92" t="s">
        <v>29</v>
      </c>
      <c r="I92">
        <v>0</v>
      </c>
      <c r="J92">
        <v>0</v>
      </c>
      <c r="K92">
        <v>0</v>
      </c>
      <c r="L92">
        <v>0</v>
      </c>
      <c r="M92">
        <v>0</v>
      </c>
      <c r="N92">
        <v>44179</v>
      </c>
      <c r="O92">
        <v>13</v>
      </c>
      <c r="P92" t="s">
        <v>44</v>
      </c>
      <c r="Q92" t="s">
        <v>38</v>
      </c>
      <c r="R92" t="str">
        <f>+VLOOKUP(Precio_semana_dia[[#This Row],[Mercado]],[1]!Codigos_mercados_mayoristas[#Data],2,0)</f>
        <v>Metropolitana</v>
      </c>
      <c r="S92" t="str">
        <f>+VLOOKUP(Precio_semana_dia[[#This Row],[Especie]],[1]!Codigos_categoria[#Data],2,0)</f>
        <v>Uva</v>
      </c>
    </row>
    <row r="93" spans="1:19" x14ac:dyDescent="0.35">
      <c r="A93">
        <v>44183</v>
      </c>
      <c r="B93" t="s">
        <v>74</v>
      </c>
      <c r="C93" t="s">
        <v>78</v>
      </c>
      <c r="D93" t="s">
        <v>45</v>
      </c>
      <c r="E93" t="s">
        <v>76</v>
      </c>
      <c r="F93" t="s">
        <v>35</v>
      </c>
      <c r="G93">
        <v>10</v>
      </c>
      <c r="H93" t="s">
        <v>36</v>
      </c>
      <c r="I93">
        <v>0</v>
      </c>
      <c r="J93">
        <v>0</v>
      </c>
      <c r="K93">
        <v>0</v>
      </c>
      <c r="L93">
        <v>0</v>
      </c>
      <c r="M93">
        <v>0</v>
      </c>
      <c r="N93">
        <v>44180</v>
      </c>
      <c r="O93">
        <v>13</v>
      </c>
      <c r="P93" t="s">
        <v>37</v>
      </c>
      <c r="Q93" t="s">
        <v>38</v>
      </c>
      <c r="R93" t="str">
        <f>+VLOOKUP(Precio_semana_dia[[#This Row],[Mercado]],[1]!Codigos_mercados_mayoristas[#Data],2,0)</f>
        <v>Metropolitana</v>
      </c>
      <c r="S93" t="str">
        <f>+VLOOKUP(Precio_semana_dia[[#This Row],[Especie]],[1]!Codigos_categoria[#Data],2,0)</f>
        <v>Uva</v>
      </c>
    </row>
    <row r="94" spans="1:19" x14ac:dyDescent="0.35">
      <c r="A94">
        <v>44183</v>
      </c>
      <c r="B94" t="s">
        <v>74</v>
      </c>
      <c r="C94" t="s">
        <v>78</v>
      </c>
      <c r="D94" t="s">
        <v>45</v>
      </c>
      <c r="E94" t="s">
        <v>76</v>
      </c>
      <c r="F94" t="s">
        <v>35</v>
      </c>
      <c r="G94">
        <v>10</v>
      </c>
      <c r="H94" t="s">
        <v>39</v>
      </c>
      <c r="I94">
        <v>0</v>
      </c>
      <c r="J94">
        <v>0</v>
      </c>
      <c r="K94">
        <v>0</v>
      </c>
      <c r="L94">
        <v>0</v>
      </c>
      <c r="M94">
        <v>0</v>
      </c>
      <c r="N94">
        <v>44181</v>
      </c>
      <c r="O94">
        <v>13</v>
      </c>
      <c r="P94" t="s">
        <v>40</v>
      </c>
      <c r="Q94" t="s">
        <v>38</v>
      </c>
      <c r="R94" t="str">
        <f>+VLOOKUP(Precio_semana_dia[[#This Row],[Mercado]],[1]!Codigos_mercados_mayoristas[#Data],2,0)</f>
        <v>Metropolitana</v>
      </c>
      <c r="S94" t="str">
        <f>+VLOOKUP(Precio_semana_dia[[#This Row],[Especie]],[1]!Codigos_categoria[#Data],2,0)</f>
        <v>Uva</v>
      </c>
    </row>
    <row r="95" spans="1:19" x14ac:dyDescent="0.35">
      <c r="A95">
        <v>44183</v>
      </c>
      <c r="B95" t="s">
        <v>74</v>
      </c>
      <c r="C95" t="s">
        <v>78</v>
      </c>
      <c r="D95" t="s">
        <v>45</v>
      </c>
      <c r="E95" t="s">
        <v>76</v>
      </c>
      <c r="F95" t="s">
        <v>35</v>
      </c>
      <c r="G95">
        <v>10</v>
      </c>
      <c r="H95" t="s">
        <v>41</v>
      </c>
      <c r="I95">
        <v>0</v>
      </c>
      <c r="J95">
        <v>0</v>
      </c>
      <c r="K95">
        <v>0</v>
      </c>
      <c r="L95">
        <v>0</v>
      </c>
      <c r="M95">
        <v>0</v>
      </c>
      <c r="N95">
        <v>44182</v>
      </c>
      <c r="O95">
        <v>13</v>
      </c>
      <c r="P95" t="s">
        <v>42</v>
      </c>
      <c r="Q95" t="s">
        <v>38</v>
      </c>
      <c r="R95" t="str">
        <f>+VLOOKUP(Precio_semana_dia[[#This Row],[Mercado]],[1]!Codigos_mercados_mayoristas[#Data],2,0)</f>
        <v>Metropolitana</v>
      </c>
      <c r="S95" t="str">
        <f>+VLOOKUP(Precio_semana_dia[[#This Row],[Especie]],[1]!Codigos_categoria[#Data],2,0)</f>
        <v>Uva</v>
      </c>
    </row>
    <row r="96" spans="1:19" x14ac:dyDescent="0.35">
      <c r="A96">
        <v>44183</v>
      </c>
      <c r="B96" t="s">
        <v>74</v>
      </c>
      <c r="C96" t="s">
        <v>79</v>
      </c>
      <c r="D96" t="s">
        <v>45</v>
      </c>
      <c r="E96" t="s">
        <v>76</v>
      </c>
      <c r="F96" t="s">
        <v>35</v>
      </c>
      <c r="G96">
        <v>10</v>
      </c>
      <c r="H96" t="s">
        <v>29</v>
      </c>
      <c r="I96">
        <v>0</v>
      </c>
      <c r="J96">
        <v>0</v>
      </c>
      <c r="K96">
        <v>0</v>
      </c>
      <c r="L96">
        <v>0</v>
      </c>
      <c r="M96">
        <v>0</v>
      </c>
      <c r="N96">
        <v>44179</v>
      </c>
      <c r="O96">
        <v>13</v>
      </c>
      <c r="P96" t="s">
        <v>44</v>
      </c>
      <c r="Q96" t="s">
        <v>38</v>
      </c>
      <c r="R96" t="str">
        <f>+VLOOKUP(Precio_semana_dia[[#This Row],[Mercado]],[1]!Codigos_mercados_mayoristas[#Data],2,0)</f>
        <v>Metropolitana</v>
      </c>
      <c r="S96" t="str">
        <f>+VLOOKUP(Precio_semana_dia[[#This Row],[Especie]],[1]!Codigos_categoria[#Data],2,0)</f>
        <v>Uva</v>
      </c>
    </row>
    <row r="97" spans="1:19" x14ac:dyDescent="0.35">
      <c r="A97">
        <v>44183</v>
      </c>
      <c r="B97" t="s">
        <v>74</v>
      </c>
      <c r="C97" t="s">
        <v>79</v>
      </c>
      <c r="D97" t="s">
        <v>45</v>
      </c>
      <c r="E97" t="s">
        <v>76</v>
      </c>
      <c r="F97" t="s">
        <v>35</v>
      </c>
      <c r="G97">
        <v>10</v>
      </c>
      <c r="H97" t="s">
        <v>36</v>
      </c>
      <c r="I97">
        <v>0</v>
      </c>
      <c r="J97">
        <v>0</v>
      </c>
      <c r="K97">
        <v>0</v>
      </c>
      <c r="L97">
        <v>0</v>
      </c>
      <c r="M97">
        <v>0</v>
      </c>
      <c r="N97">
        <v>44180</v>
      </c>
      <c r="O97">
        <v>13</v>
      </c>
      <c r="P97" t="s">
        <v>37</v>
      </c>
      <c r="Q97" t="s">
        <v>38</v>
      </c>
      <c r="R97" t="str">
        <f>+VLOOKUP(Precio_semana_dia[[#This Row],[Mercado]],[1]!Codigos_mercados_mayoristas[#Data],2,0)</f>
        <v>Metropolitana</v>
      </c>
      <c r="S97" t="str">
        <f>+VLOOKUP(Precio_semana_dia[[#This Row],[Especie]],[1]!Codigos_categoria[#Data],2,0)</f>
        <v>Uva</v>
      </c>
    </row>
    <row r="98" spans="1:19" x14ac:dyDescent="0.35">
      <c r="A98">
        <v>44183</v>
      </c>
      <c r="B98" t="s">
        <v>74</v>
      </c>
      <c r="C98" t="s">
        <v>79</v>
      </c>
      <c r="D98" t="s">
        <v>45</v>
      </c>
      <c r="E98" t="s">
        <v>76</v>
      </c>
      <c r="F98" t="s">
        <v>35</v>
      </c>
      <c r="G98">
        <v>10</v>
      </c>
      <c r="H98" t="s">
        <v>39</v>
      </c>
      <c r="I98">
        <v>0</v>
      </c>
      <c r="J98">
        <v>0</v>
      </c>
      <c r="K98">
        <v>0</v>
      </c>
      <c r="L98">
        <v>0</v>
      </c>
      <c r="M98">
        <v>0</v>
      </c>
      <c r="N98">
        <v>44181</v>
      </c>
      <c r="O98">
        <v>13</v>
      </c>
      <c r="P98" t="s">
        <v>40</v>
      </c>
      <c r="Q98" t="s">
        <v>38</v>
      </c>
      <c r="R98" t="str">
        <f>+VLOOKUP(Precio_semana_dia[[#This Row],[Mercado]],[1]!Codigos_mercados_mayoristas[#Data],2,0)</f>
        <v>Metropolitana</v>
      </c>
      <c r="S98" t="str">
        <f>+VLOOKUP(Precio_semana_dia[[#This Row],[Especie]],[1]!Codigos_categoria[#Data],2,0)</f>
        <v>Uva</v>
      </c>
    </row>
    <row r="99" spans="1:19" x14ac:dyDescent="0.35">
      <c r="A99">
        <v>44183</v>
      </c>
      <c r="B99" t="s">
        <v>74</v>
      </c>
      <c r="C99" t="s">
        <v>79</v>
      </c>
      <c r="D99" t="s">
        <v>45</v>
      </c>
      <c r="E99" t="s">
        <v>76</v>
      </c>
      <c r="F99" t="s">
        <v>35</v>
      </c>
      <c r="G99">
        <v>10</v>
      </c>
      <c r="H99" t="s">
        <v>24</v>
      </c>
      <c r="I99">
        <v>0</v>
      </c>
      <c r="J99">
        <v>0</v>
      </c>
      <c r="K99">
        <v>0</v>
      </c>
      <c r="L99">
        <v>0</v>
      </c>
      <c r="M99">
        <v>0</v>
      </c>
      <c r="N99">
        <v>44183</v>
      </c>
      <c r="O99">
        <v>13</v>
      </c>
      <c r="P99" t="s">
        <v>43</v>
      </c>
      <c r="Q99" t="s">
        <v>38</v>
      </c>
      <c r="R99" t="str">
        <f>+VLOOKUP(Precio_semana_dia[[#This Row],[Mercado]],[1]!Codigos_mercados_mayoristas[#Data],2,0)</f>
        <v>Metropolitana</v>
      </c>
      <c r="S99" t="str">
        <f>+VLOOKUP(Precio_semana_dia[[#This Row],[Especie]],[1]!Codigos_categoria[#Data],2,0)</f>
        <v>Uva</v>
      </c>
    </row>
    <row r="100" spans="1:19" x14ac:dyDescent="0.35">
      <c r="A100">
        <v>44183</v>
      </c>
      <c r="B100" t="s">
        <v>74</v>
      </c>
      <c r="C100" t="s">
        <v>79</v>
      </c>
      <c r="D100" t="s">
        <v>50</v>
      </c>
      <c r="E100" t="s">
        <v>76</v>
      </c>
      <c r="F100" t="s">
        <v>35</v>
      </c>
      <c r="G100">
        <v>10</v>
      </c>
      <c r="H100" t="s">
        <v>29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44179</v>
      </c>
      <c r="O100">
        <v>13</v>
      </c>
      <c r="P100" t="s">
        <v>44</v>
      </c>
      <c r="Q100" t="s">
        <v>38</v>
      </c>
      <c r="R100" t="str">
        <f>+VLOOKUP(Precio_semana_dia[[#This Row],[Mercado]],[1]!Codigos_mercados_mayoristas[#Data],2,0)</f>
        <v>Metropolitana</v>
      </c>
      <c r="S100" t="str">
        <f>+VLOOKUP(Precio_semana_dia[[#This Row],[Especie]],[1]!Codigos_categoria[#Data],2,0)</f>
        <v>Uva</v>
      </c>
    </row>
    <row r="101" spans="1:19" x14ac:dyDescent="0.35">
      <c r="A101">
        <v>44183</v>
      </c>
      <c r="B101" t="s">
        <v>74</v>
      </c>
      <c r="C101" t="s">
        <v>79</v>
      </c>
      <c r="D101" t="s">
        <v>50</v>
      </c>
      <c r="E101" t="s">
        <v>76</v>
      </c>
      <c r="F101" t="s">
        <v>35</v>
      </c>
      <c r="G101">
        <v>10</v>
      </c>
      <c r="H101" t="s">
        <v>36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44180</v>
      </c>
      <c r="O101">
        <v>13</v>
      </c>
      <c r="P101" t="s">
        <v>37</v>
      </c>
      <c r="Q101" t="s">
        <v>38</v>
      </c>
      <c r="R101" t="str">
        <f>+VLOOKUP(Precio_semana_dia[[#This Row],[Mercado]],[1]!Codigos_mercados_mayoristas[#Data],2,0)</f>
        <v>Metropolitana</v>
      </c>
      <c r="S101" t="str">
        <f>+VLOOKUP(Precio_semana_dia[[#This Row],[Especie]],[1]!Codigos_categoria[#Data],2,0)</f>
        <v>Uva</v>
      </c>
    </row>
    <row r="102" spans="1:19" x14ac:dyDescent="0.35">
      <c r="A102">
        <v>44183</v>
      </c>
      <c r="B102" t="s">
        <v>74</v>
      </c>
      <c r="C102" t="s">
        <v>79</v>
      </c>
      <c r="D102" t="s">
        <v>50</v>
      </c>
      <c r="E102" t="s">
        <v>76</v>
      </c>
      <c r="F102" t="s">
        <v>35</v>
      </c>
      <c r="G102">
        <v>10</v>
      </c>
      <c r="H102" t="s">
        <v>41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44182</v>
      </c>
      <c r="O102">
        <v>13</v>
      </c>
      <c r="P102" t="s">
        <v>42</v>
      </c>
      <c r="Q102" t="s">
        <v>38</v>
      </c>
      <c r="R102" t="str">
        <f>+VLOOKUP(Precio_semana_dia[[#This Row],[Mercado]],[1]!Codigos_mercados_mayoristas[#Data],2,0)</f>
        <v>Metropolitana</v>
      </c>
      <c r="S102" t="str">
        <f>+VLOOKUP(Precio_semana_dia[[#This Row],[Especie]],[1]!Codigos_categoria[#Data],2,0)</f>
        <v>Uva</v>
      </c>
    </row>
    <row r="103" spans="1:19" x14ac:dyDescent="0.35">
      <c r="A103">
        <v>44183</v>
      </c>
      <c r="B103" t="s">
        <v>74</v>
      </c>
      <c r="C103" t="s">
        <v>79</v>
      </c>
      <c r="D103" t="s">
        <v>50</v>
      </c>
      <c r="E103" t="s">
        <v>76</v>
      </c>
      <c r="F103" t="s">
        <v>35</v>
      </c>
      <c r="G103">
        <v>10</v>
      </c>
      <c r="H103" t="s">
        <v>24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44183</v>
      </c>
      <c r="O103">
        <v>13</v>
      </c>
      <c r="P103" t="s">
        <v>43</v>
      </c>
      <c r="Q103" t="s">
        <v>38</v>
      </c>
      <c r="R103" t="str">
        <f>+VLOOKUP(Precio_semana_dia[[#This Row],[Mercado]],[1]!Codigos_mercados_mayoristas[#Data],2,0)</f>
        <v>Metropolitana</v>
      </c>
      <c r="S103" t="str">
        <f>+VLOOKUP(Precio_semana_dia[[#This Row],[Especie]],[1]!Codigos_categoria[#Data],2,0)</f>
        <v>Uva</v>
      </c>
    </row>
    <row r="104" spans="1:19" x14ac:dyDescent="0.35">
      <c r="A104">
        <v>44183</v>
      </c>
      <c r="B104" t="s">
        <v>74</v>
      </c>
      <c r="C104" t="s">
        <v>80</v>
      </c>
      <c r="D104" t="s">
        <v>45</v>
      </c>
      <c r="E104" t="s">
        <v>76</v>
      </c>
      <c r="F104" t="s">
        <v>35</v>
      </c>
      <c r="G104">
        <v>10</v>
      </c>
      <c r="H104" t="s">
        <v>29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44179</v>
      </c>
      <c r="O104">
        <v>13</v>
      </c>
      <c r="P104" t="s">
        <v>44</v>
      </c>
      <c r="Q104" t="s">
        <v>38</v>
      </c>
      <c r="R104" t="str">
        <f>+VLOOKUP(Precio_semana_dia[[#This Row],[Mercado]],[1]!Codigos_mercados_mayoristas[#Data],2,0)</f>
        <v>Metropolitana</v>
      </c>
      <c r="S104" t="str">
        <f>+VLOOKUP(Precio_semana_dia[[#This Row],[Especie]],[1]!Codigos_categoria[#Data],2,0)</f>
        <v>Uva</v>
      </c>
    </row>
    <row r="105" spans="1:19" x14ac:dyDescent="0.35">
      <c r="A105">
        <v>44183</v>
      </c>
      <c r="B105" t="s">
        <v>74</v>
      </c>
      <c r="C105" t="s">
        <v>80</v>
      </c>
      <c r="D105" t="s">
        <v>45</v>
      </c>
      <c r="E105" t="s">
        <v>76</v>
      </c>
      <c r="F105" t="s">
        <v>35</v>
      </c>
      <c r="G105">
        <v>10</v>
      </c>
      <c r="H105" t="s">
        <v>36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44180</v>
      </c>
      <c r="O105">
        <v>13</v>
      </c>
      <c r="P105" t="s">
        <v>37</v>
      </c>
      <c r="Q105" t="s">
        <v>38</v>
      </c>
      <c r="R105" t="str">
        <f>+VLOOKUP(Precio_semana_dia[[#This Row],[Mercado]],[1]!Codigos_mercados_mayoristas[#Data],2,0)</f>
        <v>Metropolitana</v>
      </c>
      <c r="S105" t="str">
        <f>+VLOOKUP(Precio_semana_dia[[#This Row],[Especie]],[1]!Codigos_categoria[#Data],2,0)</f>
        <v>Uva</v>
      </c>
    </row>
    <row r="106" spans="1:19" x14ac:dyDescent="0.35">
      <c r="A106">
        <v>44183</v>
      </c>
      <c r="B106" t="s">
        <v>74</v>
      </c>
      <c r="C106" t="s">
        <v>80</v>
      </c>
      <c r="D106" t="s">
        <v>45</v>
      </c>
      <c r="E106" t="s">
        <v>76</v>
      </c>
      <c r="F106" t="s">
        <v>35</v>
      </c>
      <c r="G106">
        <v>10</v>
      </c>
      <c r="H106" t="s">
        <v>39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44181</v>
      </c>
      <c r="O106">
        <v>13</v>
      </c>
      <c r="P106" t="s">
        <v>40</v>
      </c>
      <c r="Q106" t="s">
        <v>38</v>
      </c>
      <c r="R106" t="str">
        <f>+VLOOKUP(Precio_semana_dia[[#This Row],[Mercado]],[1]!Codigos_mercados_mayoristas[#Data],2,0)</f>
        <v>Metropolitana</v>
      </c>
      <c r="S106" t="str">
        <f>+VLOOKUP(Precio_semana_dia[[#This Row],[Especie]],[1]!Codigos_categoria[#Data],2,0)</f>
        <v>Uva</v>
      </c>
    </row>
    <row r="107" spans="1:19" x14ac:dyDescent="0.35">
      <c r="A107">
        <v>44183</v>
      </c>
      <c r="B107" t="s">
        <v>74</v>
      </c>
      <c r="C107" t="s">
        <v>80</v>
      </c>
      <c r="D107" t="s">
        <v>45</v>
      </c>
      <c r="E107" t="s">
        <v>76</v>
      </c>
      <c r="F107" t="s">
        <v>35</v>
      </c>
      <c r="G107">
        <v>10</v>
      </c>
      <c r="H107" t="s">
        <v>41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44182</v>
      </c>
      <c r="O107">
        <v>13</v>
      </c>
      <c r="P107" t="s">
        <v>42</v>
      </c>
      <c r="Q107" t="s">
        <v>38</v>
      </c>
      <c r="R107" t="str">
        <f>+VLOOKUP(Precio_semana_dia[[#This Row],[Mercado]],[1]!Codigos_mercados_mayoristas[#Data],2,0)</f>
        <v>Metropolitana</v>
      </c>
      <c r="S107" t="str">
        <f>+VLOOKUP(Precio_semana_dia[[#This Row],[Especie]],[1]!Codigos_categoria[#Data],2,0)</f>
        <v>Uva</v>
      </c>
    </row>
    <row r="108" spans="1:19" x14ac:dyDescent="0.35">
      <c r="A108">
        <v>44183</v>
      </c>
      <c r="B108" t="s">
        <v>74</v>
      </c>
      <c r="C108" t="s">
        <v>75</v>
      </c>
      <c r="D108" t="s">
        <v>53</v>
      </c>
      <c r="E108" t="s">
        <v>81</v>
      </c>
      <c r="F108" t="s">
        <v>82</v>
      </c>
      <c r="G108">
        <v>10</v>
      </c>
      <c r="H108" t="s">
        <v>29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44179</v>
      </c>
      <c r="O108">
        <v>10</v>
      </c>
      <c r="P108" t="s">
        <v>44</v>
      </c>
      <c r="Q108" t="s">
        <v>38</v>
      </c>
      <c r="R108" t="str">
        <f>+VLOOKUP(Precio_semana_dia[[#This Row],[Mercado]],[1]!Codigos_mercados_mayoristas[#Data],2,0)</f>
        <v>Los Lagos</v>
      </c>
      <c r="S108" t="str">
        <f>+VLOOKUP(Precio_semana_dia[[#This Row],[Especie]],[1]!Codigos_categoria[#Data],2,0)</f>
        <v>Uva</v>
      </c>
    </row>
    <row r="109" spans="1:19" x14ac:dyDescent="0.35">
      <c r="A109">
        <v>44183</v>
      </c>
      <c r="B109" t="s">
        <v>74</v>
      </c>
      <c r="C109" t="s">
        <v>75</v>
      </c>
      <c r="D109" t="s">
        <v>53</v>
      </c>
      <c r="E109" t="s">
        <v>81</v>
      </c>
      <c r="F109" t="s">
        <v>82</v>
      </c>
      <c r="G109">
        <v>10</v>
      </c>
      <c r="H109" t="s">
        <v>36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44180</v>
      </c>
      <c r="O109">
        <v>10</v>
      </c>
      <c r="P109" t="s">
        <v>37</v>
      </c>
      <c r="Q109" t="s">
        <v>38</v>
      </c>
      <c r="R109" t="str">
        <f>+VLOOKUP(Precio_semana_dia[[#This Row],[Mercado]],[1]!Codigos_mercados_mayoristas[#Data],2,0)</f>
        <v>Los Lagos</v>
      </c>
      <c r="S109" t="str">
        <f>+VLOOKUP(Precio_semana_dia[[#This Row],[Especie]],[1]!Codigos_categoria[#Data],2,0)</f>
        <v>Uva</v>
      </c>
    </row>
    <row r="110" spans="1:19" x14ac:dyDescent="0.35">
      <c r="A110">
        <v>44183</v>
      </c>
      <c r="B110" t="s">
        <v>74</v>
      </c>
      <c r="C110" t="s">
        <v>75</v>
      </c>
      <c r="D110" t="s">
        <v>53</v>
      </c>
      <c r="E110" t="s">
        <v>81</v>
      </c>
      <c r="F110" t="s">
        <v>82</v>
      </c>
      <c r="G110">
        <v>10</v>
      </c>
      <c r="H110" t="s">
        <v>39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44181</v>
      </c>
      <c r="O110">
        <v>10</v>
      </c>
      <c r="P110" t="s">
        <v>40</v>
      </c>
      <c r="Q110" t="s">
        <v>38</v>
      </c>
      <c r="R110" t="str">
        <f>+VLOOKUP(Precio_semana_dia[[#This Row],[Mercado]],[1]!Codigos_mercados_mayoristas[#Data],2,0)</f>
        <v>Los Lagos</v>
      </c>
      <c r="S110" t="str">
        <f>+VLOOKUP(Precio_semana_dia[[#This Row],[Especie]],[1]!Codigos_categoria[#Data],2,0)</f>
        <v>Uva</v>
      </c>
    </row>
    <row r="111" spans="1:19" x14ac:dyDescent="0.35">
      <c r="A111">
        <v>44183</v>
      </c>
      <c r="B111" t="s">
        <v>74</v>
      </c>
      <c r="C111" t="s">
        <v>75</v>
      </c>
      <c r="D111" t="s">
        <v>53</v>
      </c>
      <c r="E111" t="s">
        <v>81</v>
      </c>
      <c r="F111" t="s">
        <v>82</v>
      </c>
      <c r="G111">
        <v>10</v>
      </c>
      <c r="H111" t="s">
        <v>41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44182</v>
      </c>
      <c r="O111">
        <v>10</v>
      </c>
      <c r="P111" t="s">
        <v>42</v>
      </c>
      <c r="Q111" t="s">
        <v>38</v>
      </c>
      <c r="R111" t="str">
        <f>+VLOOKUP(Precio_semana_dia[[#This Row],[Mercado]],[1]!Codigos_mercados_mayoristas[#Data],2,0)</f>
        <v>Los Lagos</v>
      </c>
      <c r="S111" t="str">
        <f>+VLOOKUP(Precio_semana_dia[[#This Row],[Especie]],[1]!Codigos_categoria[#Data],2,0)</f>
        <v>Uva</v>
      </c>
    </row>
    <row r="112" spans="1:19" x14ac:dyDescent="0.35">
      <c r="A112">
        <v>44183</v>
      </c>
      <c r="B112" t="s">
        <v>74</v>
      </c>
      <c r="C112" t="s">
        <v>75</v>
      </c>
      <c r="D112" t="s">
        <v>21</v>
      </c>
      <c r="E112" t="s">
        <v>81</v>
      </c>
      <c r="F112" t="s">
        <v>82</v>
      </c>
      <c r="G112">
        <v>10</v>
      </c>
      <c r="H112" t="s">
        <v>29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44179</v>
      </c>
      <c r="O112">
        <v>7</v>
      </c>
      <c r="P112" t="s">
        <v>44</v>
      </c>
      <c r="Q112" t="s">
        <v>38</v>
      </c>
      <c r="R112" t="str">
        <f>+VLOOKUP(Precio_semana_dia[[#This Row],[Mercado]],[1]!Codigos_mercados_mayoristas[#Data],2,0)</f>
        <v>Maule</v>
      </c>
      <c r="S112" t="str">
        <f>+VLOOKUP(Precio_semana_dia[[#This Row],[Especie]],[1]!Codigos_categoria[#Data],2,0)</f>
        <v>Uva</v>
      </c>
    </row>
    <row r="113" spans="1:19" x14ac:dyDescent="0.35">
      <c r="A113">
        <v>44183</v>
      </c>
      <c r="B113" t="s">
        <v>74</v>
      </c>
      <c r="C113" t="s">
        <v>75</v>
      </c>
      <c r="D113" t="s">
        <v>21</v>
      </c>
      <c r="E113" t="s">
        <v>81</v>
      </c>
      <c r="F113" t="s">
        <v>82</v>
      </c>
      <c r="G113">
        <v>10</v>
      </c>
      <c r="H113" t="s">
        <v>36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44180</v>
      </c>
      <c r="O113">
        <v>7</v>
      </c>
      <c r="P113" t="s">
        <v>37</v>
      </c>
      <c r="Q113" t="s">
        <v>38</v>
      </c>
      <c r="R113" t="str">
        <f>+VLOOKUP(Precio_semana_dia[[#This Row],[Mercado]],[1]!Codigos_mercados_mayoristas[#Data],2,0)</f>
        <v>Maule</v>
      </c>
      <c r="S113" t="str">
        <f>+VLOOKUP(Precio_semana_dia[[#This Row],[Especie]],[1]!Codigos_categoria[#Data],2,0)</f>
        <v>Uva</v>
      </c>
    </row>
    <row r="114" spans="1:19" x14ac:dyDescent="0.35">
      <c r="A114">
        <v>44183</v>
      </c>
      <c r="B114" t="s">
        <v>74</v>
      </c>
      <c r="C114" t="s">
        <v>75</v>
      </c>
      <c r="D114" t="s">
        <v>21</v>
      </c>
      <c r="E114" t="s">
        <v>81</v>
      </c>
      <c r="F114" t="s">
        <v>82</v>
      </c>
      <c r="G114">
        <v>10</v>
      </c>
      <c r="H114" t="s">
        <v>39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44181</v>
      </c>
      <c r="O114">
        <v>7</v>
      </c>
      <c r="P114" t="s">
        <v>40</v>
      </c>
      <c r="Q114" t="s">
        <v>38</v>
      </c>
      <c r="R114" t="str">
        <f>+VLOOKUP(Precio_semana_dia[[#This Row],[Mercado]],[1]!Codigos_mercados_mayoristas[#Data],2,0)</f>
        <v>Maule</v>
      </c>
      <c r="S114" t="str">
        <f>+VLOOKUP(Precio_semana_dia[[#This Row],[Especie]],[1]!Codigos_categoria[#Data],2,0)</f>
        <v>Uva</v>
      </c>
    </row>
    <row r="115" spans="1:19" x14ac:dyDescent="0.35">
      <c r="A115">
        <v>44183</v>
      </c>
      <c r="B115" t="s">
        <v>74</v>
      </c>
      <c r="C115" t="s">
        <v>75</v>
      </c>
      <c r="D115" t="s">
        <v>50</v>
      </c>
      <c r="E115" t="s">
        <v>81</v>
      </c>
      <c r="F115" t="s">
        <v>82</v>
      </c>
      <c r="G115">
        <v>10</v>
      </c>
      <c r="H115" t="s">
        <v>29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44179</v>
      </c>
      <c r="O115">
        <v>13</v>
      </c>
      <c r="P115" t="s">
        <v>44</v>
      </c>
      <c r="Q115" t="s">
        <v>38</v>
      </c>
      <c r="R115" t="str">
        <f>+VLOOKUP(Precio_semana_dia[[#This Row],[Mercado]],[1]!Codigos_mercados_mayoristas[#Data],2,0)</f>
        <v>Metropolitana</v>
      </c>
      <c r="S115" t="str">
        <f>+VLOOKUP(Precio_semana_dia[[#This Row],[Especie]],[1]!Codigos_categoria[#Data],2,0)</f>
        <v>Uva</v>
      </c>
    </row>
    <row r="116" spans="1:19" x14ac:dyDescent="0.35">
      <c r="A116">
        <v>44183</v>
      </c>
      <c r="B116" t="s">
        <v>74</v>
      </c>
      <c r="C116" t="s">
        <v>75</v>
      </c>
      <c r="D116" t="s">
        <v>50</v>
      </c>
      <c r="E116" t="s">
        <v>81</v>
      </c>
      <c r="F116" t="s">
        <v>82</v>
      </c>
      <c r="G116">
        <v>10</v>
      </c>
      <c r="H116" t="s">
        <v>36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44180</v>
      </c>
      <c r="O116">
        <v>13</v>
      </c>
      <c r="P116" t="s">
        <v>37</v>
      </c>
      <c r="Q116" t="s">
        <v>38</v>
      </c>
      <c r="R116" t="str">
        <f>+VLOOKUP(Precio_semana_dia[[#This Row],[Mercado]],[1]!Codigos_mercados_mayoristas[#Data],2,0)</f>
        <v>Metropolitana</v>
      </c>
      <c r="S116" t="str">
        <f>+VLOOKUP(Precio_semana_dia[[#This Row],[Especie]],[1]!Codigos_categoria[#Data],2,0)</f>
        <v>Uva</v>
      </c>
    </row>
    <row r="117" spans="1:19" x14ac:dyDescent="0.35">
      <c r="A117">
        <v>44183</v>
      </c>
      <c r="B117" t="s">
        <v>74</v>
      </c>
      <c r="C117" t="s">
        <v>75</v>
      </c>
      <c r="D117" t="s">
        <v>50</v>
      </c>
      <c r="E117" t="s">
        <v>81</v>
      </c>
      <c r="F117" t="s">
        <v>82</v>
      </c>
      <c r="G117">
        <v>10</v>
      </c>
      <c r="H117" t="s">
        <v>39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44181</v>
      </c>
      <c r="O117">
        <v>13</v>
      </c>
      <c r="P117" t="s">
        <v>40</v>
      </c>
      <c r="Q117" t="s">
        <v>38</v>
      </c>
      <c r="R117" t="str">
        <f>+VLOOKUP(Precio_semana_dia[[#This Row],[Mercado]],[1]!Codigos_mercados_mayoristas[#Data],2,0)</f>
        <v>Metropolitana</v>
      </c>
      <c r="S117" t="str">
        <f>+VLOOKUP(Precio_semana_dia[[#This Row],[Especie]],[1]!Codigos_categoria[#Data],2,0)</f>
        <v>Uva</v>
      </c>
    </row>
    <row r="118" spans="1:19" x14ac:dyDescent="0.35">
      <c r="A118">
        <v>44183</v>
      </c>
      <c r="B118" t="s">
        <v>74</v>
      </c>
      <c r="C118" t="s">
        <v>75</v>
      </c>
      <c r="D118" t="s">
        <v>50</v>
      </c>
      <c r="E118" t="s">
        <v>81</v>
      </c>
      <c r="F118" t="s">
        <v>82</v>
      </c>
      <c r="G118">
        <v>10</v>
      </c>
      <c r="H118" t="s">
        <v>24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44183</v>
      </c>
      <c r="O118">
        <v>13</v>
      </c>
      <c r="P118" t="s">
        <v>43</v>
      </c>
      <c r="Q118" t="s">
        <v>38</v>
      </c>
      <c r="R118" t="str">
        <f>+VLOOKUP(Precio_semana_dia[[#This Row],[Mercado]],[1]!Codigos_mercados_mayoristas[#Data],2,0)</f>
        <v>Metropolitana</v>
      </c>
      <c r="S118" t="str">
        <f>+VLOOKUP(Precio_semana_dia[[#This Row],[Especie]],[1]!Codigos_categoria[#Data],2,0)</f>
        <v>Uva</v>
      </c>
    </row>
    <row r="119" spans="1:19" x14ac:dyDescent="0.35">
      <c r="A119">
        <v>44183</v>
      </c>
      <c r="B119" t="s">
        <v>74</v>
      </c>
      <c r="C119" t="s">
        <v>75</v>
      </c>
      <c r="D119" t="s">
        <v>28</v>
      </c>
      <c r="E119" t="s">
        <v>81</v>
      </c>
      <c r="F119" t="s">
        <v>82</v>
      </c>
      <c r="G119">
        <v>10</v>
      </c>
      <c r="H119" t="s">
        <v>29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44179</v>
      </c>
      <c r="O119">
        <v>9</v>
      </c>
      <c r="P119" t="s">
        <v>44</v>
      </c>
      <c r="Q119" t="s">
        <v>38</v>
      </c>
      <c r="R119" t="str">
        <f>+VLOOKUP(Precio_semana_dia[[#This Row],[Mercado]],[1]!Codigos_mercados_mayoristas[#Data],2,0)</f>
        <v>La Araucanía</v>
      </c>
      <c r="S119" t="str">
        <f>+VLOOKUP(Precio_semana_dia[[#This Row],[Especie]],[1]!Codigos_categoria[#Data],2,0)</f>
        <v>Uva</v>
      </c>
    </row>
    <row r="120" spans="1:19" x14ac:dyDescent="0.35">
      <c r="A120">
        <v>44183</v>
      </c>
      <c r="B120" t="s">
        <v>74</v>
      </c>
      <c r="C120" t="s">
        <v>75</v>
      </c>
      <c r="D120" t="s">
        <v>28</v>
      </c>
      <c r="E120" t="s">
        <v>81</v>
      </c>
      <c r="F120" t="s">
        <v>82</v>
      </c>
      <c r="G120">
        <v>10</v>
      </c>
      <c r="H120" t="s">
        <v>39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44181</v>
      </c>
      <c r="O120">
        <v>9</v>
      </c>
      <c r="P120" t="s">
        <v>40</v>
      </c>
      <c r="Q120" t="s">
        <v>38</v>
      </c>
      <c r="R120" t="str">
        <f>+VLOOKUP(Precio_semana_dia[[#This Row],[Mercado]],[1]!Codigos_mercados_mayoristas[#Data],2,0)</f>
        <v>La Araucanía</v>
      </c>
      <c r="S120" t="str">
        <f>+VLOOKUP(Precio_semana_dia[[#This Row],[Especie]],[1]!Codigos_categoria[#Data],2,0)</f>
        <v>Uva</v>
      </c>
    </row>
    <row r="121" spans="1:19" x14ac:dyDescent="0.35">
      <c r="A121">
        <v>44183</v>
      </c>
      <c r="B121" t="s">
        <v>74</v>
      </c>
      <c r="C121" t="s">
        <v>75</v>
      </c>
      <c r="D121" t="s">
        <v>28</v>
      </c>
      <c r="E121" t="s">
        <v>81</v>
      </c>
      <c r="F121" t="s">
        <v>82</v>
      </c>
      <c r="G121">
        <v>10</v>
      </c>
      <c r="H121" t="s">
        <v>41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44182</v>
      </c>
      <c r="O121">
        <v>9</v>
      </c>
      <c r="P121" t="s">
        <v>42</v>
      </c>
      <c r="Q121" t="s">
        <v>38</v>
      </c>
      <c r="R121" t="str">
        <f>+VLOOKUP(Precio_semana_dia[[#This Row],[Mercado]],[1]!Codigos_mercados_mayoristas[#Data],2,0)</f>
        <v>La Araucanía</v>
      </c>
      <c r="S121" t="str">
        <f>+VLOOKUP(Precio_semana_dia[[#This Row],[Especie]],[1]!Codigos_categoria[#Data],2,0)</f>
        <v>Uva</v>
      </c>
    </row>
    <row r="122" spans="1:19" x14ac:dyDescent="0.35">
      <c r="A122">
        <v>44183</v>
      </c>
      <c r="B122" t="s">
        <v>74</v>
      </c>
      <c r="C122" t="s">
        <v>77</v>
      </c>
      <c r="D122" t="s">
        <v>21</v>
      </c>
      <c r="E122" t="s">
        <v>81</v>
      </c>
      <c r="F122" t="s">
        <v>82</v>
      </c>
      <c r="G122">
        <v>10</v>
      </c>
      <c r="H122" t="s">
        <v>36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44180</v>
      </c>
      <c r="O122">
        <v>7</v>
      </c>
      <c r="P122" t="s">
        <v>37</v>
      </c>
      <c r="Q122" t="s">
        <v>38</v>
      </c>
      <c r="R122" t="str">
        <f>+VLOOKUP(Precio_semana_dia[[#This Row],[Mercado]],[1]!Codigos_mercados_mayoristas[#Data],2,0)</f>
        <v>Maule</v>
      </c>
      <c r="S122" t="str">
        <f>+VLOOKUP(Precio_semana_dia[[#This Row],[Especie]],[1]!Codigos_categoria[#Data],2,0)</f>
        <v>Uva</v>
      </c>
    </row>
    <row r="123" spans="1:19" x14ac:dyDescent="0.35">
      <c r="A123">
        <v>44183</v>
      </c>
      <c r="B123" t="s">
        <v>74</v>
      </c>
      <c r="C123" t="s">
        <v>77</v>
      </c>
      <c r="D123" t="s">
        <v>21</v>
      </c>
      <c r="E123" t="s">
        <v>81</v>
      </c>
      <c r="F123" t="s">
        <v>82</v>
      </c>
      <c r="G123">
        <v>10</v>
      </c>
      <c r="H123" t="s">
        <v>24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44183</v>
      </c>
      <c r="O123">
        <v>7</v>
      </c>
      <c r="P123" t="s">
        <v>43</v>
      </c>
      <c r="Q123" t="s">
        <v>38</v>
      </c>
      <c r="R123" t="str">
        <f>+VLOOKUP(Precio_semana_dia[[#This Row],[Mercado]],[1]!Codigos_mercados_mayoristas[#Data],2,0)</f>
        <v>Maule</v>
      </c>
      <c r="S123" t="str">
        <f>+VLOOKUP(Precio_semana_dia[[#This Row],[Especie]],[1]!Codigos_categoria[#Data],2,0)</f>
        <v>Uva</v>
      </c>
    </row>
    <row r="124" spans="1:19" x14ac:dyDescent="0.35">
      <c r="A124">
        <v>44183</v>
      </c>
      <c r="B124" t="s">
        <v>74</v>
      </c>
      <c r="C124" t="s">
        <v>77</v>
      </c>
      <c r="D124" t="s">
        <v>50</v>
      </c>
      <c r="E124" t="s">
        <v>81</v>
      </c>
      <c r="F124" t="s">
        <v>82</v>
      </c>
      <c r="G124">
        <v>10</v>
      </c>
      <c r="H124" t="s">
        <v>36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44180</v>
      </c>
      <c r="O124">
        <v>13</v>
      </c>
      <c r="P124" t="s">
        <v>37</v>
      </c>
      <c r="Q124" t="s">
        <v>38</v>
      </c>
      <c r="R124" t="str">
        <f>+VLOOKUP(Precio_semana_dia[[#This Row],[Mercado]],[1]!Codigos_mercados_mayoristas[#Data],2,0)</f>
        <v>Metropolitana</v>
      </c>
      <c r="S124" t="str">
        <f>+VLOOKUP(Precio_semana_dia[[#This Row],[Especie]],[1]!Codigos_categoria[#Data],2,0)</f>
        <v>Uva</v>
      </c>
    </row>
    <row r="125" spans="1:19" x14ac:dyDescent="0.35">
      <c r="A125">
        <v>44183</v>
      </c>
      <c r="B125" t="s">
        <v>74</v>
      </c>
      <c r="C125" t="s">
        <v>77</v>
      </c>
      <c r="D125" t="s">
        <v>50</v>
      </c>
      <c r="E125" t="s">
        <v>81</v>
      </c>
      <c r="F125" t="s">
        <v>82</v>
      </c>
      <c r="G125">
        <v>10</v>
      </c>
      <c r="H125" t="s">
        <v>39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44181</v>
      </c>
      <c r="O125">
        <v>13</v>
      </c>
      <c r="P125" t="s">
        <v>40</v>
      </c>
      <c r="Q125" t="s">
        <v>38</v>
      </c>
      <c r="R125" t="str">
        <f>+VLOOKUP(Precio_semana_dia[[#This Row],[Mercado]],[1]!Codigos_mercados_mayoristas[#Data],2,0)</f>
        <v>Metropolitana</v>
      </c>
      <c r="S125" t="str">
        <f>+VLOOKUP(Precio_semana_dia[[#This Row],[Especie]],[1]!Codigos_categoria[#Data],2,0)</f>
        <v>Uva</v>
      </c>
    </row>
    <row r="126" spans="1:19" x14ac:dyDescent="0.35">
      <c r="A126">
        <v>44183</v>
      </c>
      <c r="B126" t="s">
        <v>74</v>
      </c>
      <c r="C126" t="s">
        <v>77</v>
      </c>
      <c r="D126" t="s">
        <v>50</v>
      </c>
      <c r="E126" t="s">
        <v>81</v>
      </c>
      <c r="F126" t="s">
        <v>82</v>
      </c>
      <c r="G126">
        <v>10</v>
      </c>
      <c r="H126" t="s">
        <v>41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44182</v>
      </c>
      <c r="O126">
        <v>13</v>
      </c>
      <c r="P126" t="s">
        <v>42</v>
      </c>
      <c r="Q126" t="s">
        <v>38</v>
      </c>
      <c r="R126" t="str">
        <f>+VLOOKUP(Precio_semana_dia[[#This Row],[Mercado]],[1]!Codigos_mercados_mayoristas[#Data],2,0)</f>
        <v>Metropolitana</v>
      </c>
      <c r="S126" t="str">
        <f>+VLOOKUP(Precio_semana_dia[[#This Row],[Especie]],[1]!Codigos_categoria[#Data],2,0)</f>
        <v>Uva</v>
      </c>
    </row>
    <row r="127" spans="1:19" x14ac:dyDescent="0.35">
      <c r="A127">
        <v>44183</v>
      </c>
      <c r="B127" t="s">
        <v>74</v>
      </c>
      <c r="C127" t="s">
        <v>77</v>
      </c>
      <c r="D127" t="s">
        <v>50</v>
      </c>
      <c r="E127" t="s">
        <v>81</v>
      </c>
      <c r="F127" t="s">
        <v>82</v>
      </c>
      <c r="G127">
        <v>10</v>
      </c>
      <c r="H127" t="s">
        <v>24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44183</v>
      </c>
      <c r="O127">
        <v>13</v>
      </c>
      <c r="P127" t="s">
        <v>43</v>
      </c>
      <c r="Q127" t="s">
        <v>38</v>
      </c>
      <c r="R127" t="str">
        <f>+VLOOKUP(Precio_semana_dia[[#This Row],[Mercado]],[1]!Codigos_mercados_mayoristas[#Data],2,0)</f>
        <v>Metropolitana</v>
      </c>
      <c r="S127" t="str">
        <f>+VLOOKUP(Precio_semana_dia[[#This Row],[Especie]],[1]!Codigos_categoria[#Data],2,0)</f>
        <v>Uva</v>
      </c>
    </row>
    <row r="128" spans="1:19" x14ac:dyDescent="0.35">
      <c r="A128">
        <v>44183</v>
      </c>
      <c r="B128" t="s">
        <v>74</v>
      </c>
      <c r="C128" t="s">
        <v>78</v>
      </c>
      <c r="D128" t="s">
        <v>21</v>
      </c>
      <c r="E128" t="s">
        <v>81</v>
      </c>
      <c r="F128" t="s">
        <v>82</v>
      </c>
      <c r="G128">
        <v>10</v>
      </c>
      <c r="H128" t="s">
        <v>39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44181</v>
      </c>
      <c r="O128">
        <v>7</v>
      </c>
      <c r="P128" t="s">
        <v>40</v>
      </c>
      <c r="Q128" t="s">
        <v>38</v>
      </c>
      <c r="R128" t="str">
        <f>+VLOOKUP(Precio_semana_dia[[#This Row],[Mercado]],[1]!Codigos_mercados_mayoristas[#Data],2,0)</f>
        <v>Maule</v>
      </c>
      <c r="S128" t="str">
        <f>+VLOOKUP(Precio_semana_dia[[#This Row],[Especie]],[1]!Codigos_categoria[#Data],2,0)</f>
        <v>Uva</v>
      </c>
    </row>
    <row r="129" spans="1:19" x14ac:dyDescent="0.35">
      <c r="A129">
        <v>44183</v>
      </c>
      <c r="B129" t="s">
        <v>74</v>
      </c>
      <c r="C129" t="s">
        <v>78</v>
      </c>
      <c r="D129" t="s">
        <v>27</v>
      </c>
      <c r="E129" t="s">
        <v>81</v>
      </c>
      <c r="F129" t="s">
        <v>82</v>
      </c>
      <c r="G129">
        <v>10</v>
      </c>
      <c r="H129" t="s">
        <v>36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44180</v>
      </c>
      <c r="O129">
        <v>16</v>
      </c>
      <c r="P129" t="s">
        <v>37</v>
      </c>
      <c r="Q129" t="s">
        <v>38</v>
      </c>
      <c r="R129" t="str">
        <f>+VLOOKUP(Precio_semana_dia[[#This Row],[Mercado]],[1]!Codigos_mercados_mayoristas[#Data],2,0)</f>
        <v>Ñuble</v>
      </c>
      <c r="S129" t="str">
        <f>+VLOOKUP(Precio_semana_dia[[#This Row],[Especie]],[1]!Codigos_categoria[#Data],2,0)</f>
        <v>Uva</v>
      </c>
    </row>
    <row r="130" spans="1:19" x14ac:dyDescent="0.35">
      <c r="A130">
        <v>44183</v>
      </c>
      <c r="B130" t="s">
        <v>74</v>
      </c>
      <c r="C130" t="s">
        <v>78</v>
      </c>
      <c r="D130" t="s">
        <v>27</v>
      </c>
      <c r="E130" t="s">
        <v>81</v>
      </c>
      <c r="F130" t="s">
        <v>82</v>
      </c>
      <c r="G130">
        <v>10</v>
      </c>
      <c r="H130" t="s">
        <v>41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44182</v>
      </c>
      <c r="O130">
        <v>16</v>
      </c>
      <c r="P130" t="s">
        <v>42</v>
      </c>
      <c r="Q130" t="s">
        <v>38</v>
      </c>
      <c r="R130" t="str">
        <f>+VLOOKUP(Precio_semana_dia[[#This Row],[Mercado]],[1]!Codigos_mercados_mayoristas[#Data],2,0)</f>
        <v>Ñuble</v>
      </c>
      <c r="S130" t="str">
        <f>+VLOOKUP(Precio_semana_dia[[#This Row],[Especie]],[1]!Codigos_categoria[#Data],2,0)</f>
        <v>Uva</v>
      </c>
    </row>
    <row r="131" spans="1:19" x14ac:dyDescent="0.35">
      <c r="A131">
        <v>44183</v>
      </c>
      <c r="B131" t="s">
        <v>74</v>
      </c>
      <c r="C131" t="s">
        <v>78</v>
      </c>
      <c r="D131" t="s">
        <v>27</v>
      </c>
      <c r="E131" t="s">
        <v>81</v>
      </c>
      <c r="F131" t="s">
        <v>82</v>
      </c>
      <c r="G131">
        <v>10</v>
      </c>
      <c r="H131" t="s">
        <v>24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44183</v>
      </c>
      <c r="O131">
        <v>16</v>
      </c>
      <c r="P131" t="s">
        <v>43</v>
      </c>
      <c r="Q131" t="s">
        <v>38</v>
      </c>
      <c r="R131" t="str">
        <f>+VLOOKUP(Precio_semana_dia[[#This Row],[Mercado]],[1]!Codigos_mercados_mayoristas[#Data],2,0)</f>
        <v>Ñuble</v>
      </c>
      <c r="S131" t="str">
        <f>+VLOOKUP(Precio_semana_dia[[#This Row],[Especie]],[1]!Codigos_categoria[#Data],2,0)</f>
        <v>Uva</v>
      </c>
    </row>
    <row r="132" spans="1:19" x14ac:dyDescent="0.35">
      <c r="A132">
        <v>44183</v>
      </c>
      <c r="B132" t="s">
        <v>74</v>
      </c>
      <c r="C132" t="s">
        <v>79</v>
      </c>
      <c r="D132" t="s">
        <v>45</v>
      </c>
      <c r="E132" t="s">
        <v>81</v>
      </c>
      <c r="F132" t="s">
        <v>82</v>
      </c>
      <c r="G132">
        <v>10</v>
      </c>
      <c r="H132" t="s">
        <v>29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44179</v>
      </c>
      <c r="O132">
        <v>13</v>
      </c>
      <c r="P132" t="s">
        <v>44</v>
      </c>
      <c r="Q132" t="s">
        <v>38</v>
      </c>
      <c r="R132" t="str">
        <f>+VLOOKUP(Precio_semana_dia[[#This Row],[Mercado]],[1]!Codigos_mercados_mayoristas[#Data],2,0)</f>
        <v>Metropolitana</v>
      </c>
      <c r="S132" t="str">
        <f>+VLOOKUP(Precio_semana_dia[[#This Row],[Especie]],[1]!Codigos_categoria[#Data],2,0)</f>
        <v>Uva</v>
      </c>
    </row>
    <row r="133" spans="1:19" x14ac:dyDescent="0.35">
      <c r="A133">
        <v>44183</v>
      </c>
      <c r="B133" t="s">
        <v>74</v>
      </c>
      <c r="C133" t="s">
        <v>79</v>
      </c>
      <c r="D133" t="s">
        <v>45</v>
      </c>
      <c r="E133" t="s">
        <v>81</v>
      </c>
      <c r="F133" t="s">
        <v>82</v>
      </c>
      <c r="G133">
        <v>10</v>
      </c>
      <c r="H133" t="s">
        <v>36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44180</v>
      </c>
      <c r="O133">
        <v>13</v>
      </c>
      <c r="P133" t="s">
        <v>37</v>
      </c>
      <c r="Q133" t="s">
        <v>38</v>
      </c>
      <c r="R133" t="str">
        <f>+VLOOKUP(Precio_semana_dia[[#This Row],[Mercado]],[1]!Codigos_mercados_mayoristas[#Data],2,0)</f>
        <v>Metropolitana</v>
      </c>
      <c r="S133" t="str">
        <f>+VLOOKUP(Precio_semana_dia[[#This Row],[Especie]],[1]!Codigos_categoria[#Data],2,0)</f>
        <v>Uva</v>
      </c>
    </row>
    <row r="134" spans="1:19" x14ac:dyDescent="0.35">
      <c r="A134">
        <v>44183</v>
      </c>
      <c r="B134" t="s">
        <v>74</v>
      </c>
      <c r="C134" t="s">
        <v>79</v>
      </c>
      <c r="D134" t="s">
        <v>45</v>
      </c>
      <c r="E134" t="s">
        <v>81</v>
      </c>
      <c r="F134" t="s">
        <v>82</v>
      </c>
      <c r="G134">
        <v>10</v>
      </c>
      <c r="H134" t="s">
        <v>39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44181</v>
      </c>
      <c r="O134">
        <v>13</v>
      </c>
      <c r="P134" t="s">
        <v>40</v>
      </c>
      <c r="Q134" t="s">
        <v>38</v>
      </c>
      <c r="R134" t="str">
        <f>+VLOOKUP(Precio_semana_dia[[#This Row],[Mercado]],[1]!Codigos_mercados_mayoristas[#Data],2,0)</f>
        <v>Metropolitana</v>
      </c>
      <c r="S134" t="str">
        <f>+VLOOKUP(Precio_semana_dia[[#This Row],[Especie]],[1]!Codigos_categoria[#Data],2,0)</f>
        <v>Uva</v>
      </c>
    </row>
    <row r="135" spans="1:19" x14ac:dyDescent="0.35">
      <c r="A135">
        <v>44183</v>
      </c>
      <c r="B135" t="s">
        <v>74</v>
      </c>
      <c r="C135" t="s">
        <v>79</v>
      </c>
      <c r="D135" t="s">
        <v>45</v>
      </c>
      <c r="E135" t="s">
        <v>81</v>
      </c>
      <c r="F135" t="s">
        <v>82</v>
      </c>
      <c r="G135">
        <v>10</v>
      </c>
      <c r="H135" t="s">
        <v>24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44183</v>
      </c>
      <c r="O135">
        <v>13</v>
      </c>
      <c r="P135" t="s">
        <v>43</v>
      </c>
      <c r="Q135" t="s">
        <v>38</v>
      </c>
      <c r="R135" t="str">
        <f>+VLOOKUP(Precio_semana_dia[[#This Row],[Mercado]],[1]!Codigos_mercados_mayoristas[#Data],2,0)</f>
        <v>Metropolitana</v>
      </c>
      <c r="S135" t="str">
        <f>+VLOOKUP(Precio_semana_dia[[#This Row],[Especie]],[1]!Codigos_categoria[#Data],2,0)</f>
        <v>Uva</v>
      </c>
    </row>
    <row r="136" spans="1:19" x14ac:dyDescent="0.35">
      <c r="A136">
        <v>44183</v>
      </c>
      <c r="B136" t="s">
        <v>74</v>
      </c>
      <c r="C136" t="s">
        <v>79</v>
      </c>
      <c r="D136" t="s">
        <v>47</v>
      </c>
      <c r="E136" t="s">
        <v>81</v>
      </c>
      <c r="F136" t="s">
        <v>82</v>
      </c>
      <c r="G136">
        <v>10</v>
      </c>
      <c r="H136" t="s">
        <v>36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44180</v>
      </c>
      <c r="O136">
        <v>5</v>
      </c>
      <c r="P136" t="s">
        <v>37</v>
      </c>
      <c r="Q136" t="s">
        <v>38</v>
      </c>
      <c r="R136" t="str">
        <f>+VLOOKUP(Precio_semana_dia[[#This Row],[Mercado]],[1]!Codigos_mercados_mayoristas[#Data],2,0)</f>
        <v>Valparaíso</v>
      </c>
      <c r="S136" t="str">
        <f>+VLOOKUP(Precio_semana_dia[[#This Row],[Especie]],[1]!Codigos_categoria[#Data],2,0)</f>
        <v>Uva</v>
      </c>
    </row>
    <row r="137" spans="1:19" x14ac:dyDescent="0.35">
      <c r="A137">
        <v>44183</v>
      </c>
      <c r="B137" t="s">
        <v>74</v>
      </c>
      <c r="C137" t="s">
        <v>79</v>
      </c>
      <c r="D137" t="s">
        <v>47</v>
      </c>
      <c r="E137" t="s">
        <v>81</v>
      </c>
      <c r="F137" t="s">
        <v>82</v>
      </c>
      <c r="G137">
        <v>10</v>
      </c>
      <c r="H137" t="s">
        <v>39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44181</v>
      </c>
      <c r="O137">
        <v>5</v>
      </c>
      <c r="P137" t="s">
        <v>40</v>
      </c>
      <c r="Q137" t="s">
        <v>38</v>
      </c>
      <c r="R137" t="str">
        <f>+VLOOKUP(Precio_semana_dia[[#This Row],[Mercado]],[1]!Codigos_mercados_mayoristas[#Data],2,0)</f>
        <v>Valparaíso</v>
      </c>
      <c r="S137" t="str">
        <f>+VLOOKUP(Precio_semana_dia[[#This Row],[Especie]],[1]!Codigos_categoria[#Data],2,0)</f>
        <v>Uva</v>
      </c>
    </row>
    <row r="138" spans="1:19" x14ac:dyDescent="0.35">
      <c r="A138">
        <v>44183</v>
      </c>
      <c r="B138" t="s">
        <v>74</v>
      </c>
      <c r="C138" t="s">
        <v>79</v>
      </c>
      <c r="D138" t="s">
        <v>47</v>
      </c>
      <c r="E138" t="s">
        <v>81</v>
      </c>
      <c r="F138" t="s">
        <v>82</v>
      </c>
      <c r="G138">
        <v>10</v>
      </c>
      <c r="H138" t="s">
        <v>24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44183</v>
      </c>
      <c r="O138">
        <v>5</v>
      </c>
      <c r="P138" t="s">
        <v>43</v>
      </c>
      <c r="Q138" t="s">
        <v>38</v>
      </c>
      <c r="R138" t="str">
        <f>+VLOOKUP(Precio_semana_dia[[#This Row],[Mercado]],[1]!Codigos_mercados_mayoristas[#Data],2,0)</f>
        <v>Valparaíso</v>
      </c>
      <c r="S138" t="str">
        <f>+VLOOKUP(Precio_semana_dia[[#This Row],[Especie]],[1]!Codigos_categoria[#Data],2,0)</f>
        <v>Uva</v>
      </c>
    </row>
    <row r="139" spans="1:19" x14ac:dyDescent="0.35">
      <c r="A139">
        <v>44183</v>
      </c>
      <c r="B139" t="s">
        <v>74</v>
      </c>
      <c r="C139" t="s">
        <v>79</v>
      </c>
      <c r="D139" t="s">
        <v>53</v>
      </c>
      <c r="E139" t="s">
        <v>81</v>
      </c>
      <c r="F139" t="s">
        <v>82</v>
      </c>
      <c r="G139">
        <v>10</v>
      </c>
      <c r="H139" t="s">
        <v>29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44179</v>
      </c>
      <c r="O139">
        <v>10</v>
      </c>
      <c r="P139" t="s">
        <v>44</v>
      </c>
      <c r="Q139" t="s">
        <v>38</v>
      </c>
      <c r="R139" t="str">
        <f>+VLOOKUP(Precio_semana_dia[[#This Row],[Mercado]],[1]!Codigos_mercados_mayoristas[#Data],2,0)</f>
        <v>Los Lagos</v>
      </c>
      <c r="S139" t="str">
        <f>+VLOOKUP(Precio_semana_dia[[#This Row],[Especie]],[1]!Codigos_categoria[#Data],2,0)</f>
        <v>Uva</v>
      </c>
    </row>
    <row r="140" spans="1:19" x14ac:dyDescent="0.35">
      <c r="A140">
        <v>44183</v>
      </c>
      <c r="B140" t="s">
        <v>74</v>
      </c>
      <c r="C140" t="s">
        <v>79</v>
      </c>
      <c r="D140" t="s">
        <v>53</v>
      </c>
      <c r="E140" t="s">
        <v>81</v>
      </c>
      <c r="F140" t="s">
        <v>82</v>
      </c>
      <c r="G140">
        <v>10</v>
      </c>
      <c r="H140" t="s">
        <v>39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44181</v>
      </c>
      <c r="O140">
        <v>10</v>
      </c>
      <c r="P140" t="s">
        <v>40</v>
      </c>
      <c r="Q140" t="s">
        <v>38</v>
      </c>
      <c r="R140" t="str">
        <f>+VLOOKUP(Precio_semana_dia[[#This Row],[Mercado]],[1]!Codigos_mercados_mayoristas[#Data],2,0)</f>
        <v>Los Lagos</v>
      </c>
      <c r="S140" t="str">
        <f>+VLOOKUP(Precio_semana_dia[[#This Row],[Especie]],[1]!Codigos_categoria[#Data],2,0)</f>
        <v>Uva</v>
      </c>
    </row>
    <row r="141" spans="1:19" x14ac:dyDescent="0.35">
      <c r="A141">
        <v>44183</v>
      </c>
      <c r="B141" t="s">
        <v>74</v>
      </c>
      <c r="C141" t="s">
        <v>79</v>
      </c>
      <c r="D141" t="s">
        <v>53</v>
      </c>
      <c r="E141" t="s">
        <v>81</v>
      </c>
      <c r="F141" t="s">
        <v>82</v>
      </c>
      <c r="G141">
        <v>10</v>
      </c>
      <c r="H141" t="s">
        <v>41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44182</v>
      </c>
      <c r="O141">
        <v>10</v>
      </c>
      <c r="P141" t="s">
        <v>42</v>
      </c>
      <c r="Q141" t="s">
        <v>38</v>
      </c>
      <c r="R141" t="str">
        <f>+VLOOKUP(Precio_semana_dia[[#This Row],[Mercado]],[1]!Codigos_mercados_mayoristas[#Data],2,0)</f>
        <v>Los Lagos</v>
      </c>
      <c r="S141" t="str">
        <f>+VLOOKUP(Precio_semana_dia[[#This Row],[Especie]],[1]!Codigos_categoria[#Data],2,0)</f>
        <v>Uva</v>
      </c>
    </row>
    <row r="142" spans="1:19" x14ac:dyDescent="0.35">
      <c r="A142">
        <v>44183</v>
      </c>
      <c r="B142" t="s">
        <v>74</v>
      </c>
      <c r="C142" t="s">
        <v>79</v>
      </c>
      <c r="D142" t="s">
        <v>27</v>
      </c>
      <c r="E142" t="s">
        <v>81</v>
      </c>
      <c r="F142" t="s">
        <v>82</v>
      </c>
      <c r="G142">
        <v>10</v>
      </c>
      <c r="H142" t="s">
        <v>41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44182</v>
      </c>
      <c r="O142">
        <v>16</v>
      </c>
      <c r="P142" t="s">
        <v>42</v>
      </c>
      <c r="Q142" t="s">
        <v>38</v>
      </c>
      <c r="R142" t="str">
        <f>+VLOOKUP(Precio_semana_dia[[#This Row],[Mercado]],[1]!Codigos_mercados_mayoristas[#Data],2,0)</f>
        <v>Ñuble</v>
      </c>
      <c r="S142" t="str">
        <f>+VLOOKUP(Precio_semana_dia[[#This Row],[Especie]],[1]!Codigos_categoria[#Data],2,0)</f>
        <v>Uva</v>
      </c>
    </row>
    <row r="143" spans="1:19" x14ac:dyDescent="0.35">
      <c r="A143">
        <v>44183</v>
      </c>
      <c r="B143" t="s">
        <v>74</v>
      </c>
      <c r="C143" t="s">
        <v>79</v>
      </c>
      <c r="D143" t="s">
        <v>27</v>
      </c>
      <c r="E143" t="s">
        <v>81</v>
      </c>
      <c r="F143" t="s">
        <v>82</v>
      </c>
      <c r="G143">
        <v>10</v>
      </c>
      <c r="H143" t="s">
        <v>24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44183</v>
      </c>
      <c r="O143">
        <v>16</v>
      </c>
      <c r="P143" t="s">
        <v>43</v>
      </c>
      <c r="Q143" t="s">
        <v>38</v>
      </c>
      <c r="R143" t="str">
        <f>+VLOOKUP(Precio_semana_dia[[#This Row],[Mercado]],[1]!Codigos_mercados_mayoristas[#Data],2,0)</f>
        <v>Ñuble</v>
      </c>
      <c r="S143" t="str">
        <f>+VLOOKUP(Precio_semana_dia[[#This Row],[Especie]],[1]!Codigos_categoria[#Data],2,0)</f>
        <v>Uva</v>
      </c>
    </row>
    <row r="144" spans="1:19" x14ac:dyDescent="0.35">
      <c r="A144">
        <v>44183</v>
      </c>
      <c r="B144" t="s">
        <v>74</v>
      </c>
      <c r="C144" t="s">
        <v>79</v>
      </c>
      <c r="D144" t="s">
        <v>50</v>
      </c>
      <c r="E144" t="s">
        <v>81</v>
      </c>
      <c r="F144" t="s">
        <v>82</v>
      </c>
      <c r="G144">
        <v>10</v>
      </c>
      <c r="H144" t="s">
        <v>36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44180</v>
      </c>
      <c r="O144">
        <v>13</v>
      </c>
      <c r="P144" t="s">
        <v>37</v>
      </c>
      <c r="Q144" t="s">
        <v>38</v>
      </c>
      <c r="R144" t="str">
        <f>+VLOOKUP(Precio_semana_dia[[#This Row],[Mercado]],[1]!Codigos_mercados_mayoristas[#Data],2,0)</f>
        <v>Metropolitana</v>
      </c>
      <c r="S144" t="str">
        <f>+VLOOKUP(Precio_semana_dia[[#This Row],[Especie]],[1]!Codigos_categoria[#Data],2,0)</f>
        <v>Uva</v>
      </c>
    </row>
    <row r="145" spans="1:19" x14ac:dyDescent="0.35">
      <c r="A145">
        <v>44183</v>
      </c>
      <c r="B145" t="s">
        <v>74</v>
      </c>
      <c r="C145" t="s">
        <v>79</v>
      </c>
      <c r="D145" t="s">
        <v>50</v>
      </c>
      <c r="E145" t="s">
        <v>81</v>
      </c>
      <c r="F145" t="s">
        <v>82</v>
      </c>
      <c r="G145">
        <v>10</v>
      </c>
      <c r="H145" t="s">
        <v>39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44181</v>
      </c>
      <c r="O145">
        <v>13</v>
      </c>
      <c r="P145" t="s">
        <v>40</v>
      </c>
      <c r="Q145" t="s">
        <v>38</v>
      </c>
      <c r="R145" t="str">
        <f>+VLOOKUP(Precio_semana_dia[[#This Row],[Mercado]],[1]!Codigos_mercados_mayoristas[#Data],2,0)</f>
        <v>Metropolitana</v>
      </c>
      <c r="S145" t="str">
        <f>+VLOOKUP(Precio_semana_dia[[#This Row],[Especie]],[1]!Codigos_categoria[#Data],2,0)</f>
        <v>Uva</v>
      </c>
    </row>
    <row r="146" spans="1:19" x14ac:dyDescent="0.35">
      <c r="A146">
        <v>44183</v>
      </c>
      <c r="B146" t="s">
        <v>74</v>
      </c>
      <c r="C146" t="s">
        <v>79</v>
      </c>
      <c r="D146" t="s">
        <v>50</v>
      </c>
      <c r="E146" t="s">
        <v>81</v>
      </c>
      <c r="F146" t="s">
        <v>82</v>
      </c>
      <c r="G146">
        <v>10</v>
      </c>
      <c r="H146" t="s">
        <v>41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44182</v>
      </c>
      <c r="O146">
        <v>13</v>
      </c>
      <c r="P146" t="s">
        <v>42</v>
      </c>
      <c r="Q146" t="s">
        <v>38</v>
      </c>
      <c r="R146" t="str">
        <f>+VLOOKUP(Precio_semana_dia[[#This Row],[Mercado]],[1]!Codigos_mercados_mayoristas[#Data],2,0)</f>
        <v>Metropolitana</v>
      </c>
      <c r="S146" t="str">
        <f>+VLOOKUP(Precio_semana_dia[[#This Row],[Especie]],[1]!Codigos_categoria[#Data],2,0)</f>
        <v>Uva</v>
      </c>
    </row>
    <row r="147" spans="1:19" x14ac:dyDescent="0.35">
      <c r="A147">
        <v>44183</v>
      </c>
      <c r="B147" t="s">
        <v>74</v>
      </c>
      <c r="C147" t="s">
        <v>79</v>
      </c>
      <c r="D147" t="s">
        <v>50</v>
      </c>
      <c r="E147" t="s">
        <v>81</v>
      </c>
      <c r="F147" t="s">
        <v>82</v>
      </c>
      <c r="G147">
        <v>10</v>
      </c>
      <c r="H147" t="s">
        <v>24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44183</v>
      </c>
      <c r="O147">
        <v>13</v>
      </c>
      <c r="P147" t="s">
        <v>43</v>
      </c>
      <c r="Q147" t="s">
        <v>38</v>
      </c>
      <c r="R147" t="str">
        <f>+VLOOKUP(Precio_semana_dia[[#This Row],[Mercado]],[1]!Codigos_mercados_mayoristas[#Data],2,0)</f>
        <v>Metropolitana</v>
      </c>
      <c r="S147" t="str">
        <f>+VLOOKUP(Precio_semana_dia[[#This Row],[Especie]],[1]!Codigos_categoria[#Data],2,0)</f>
        <v>Uva</v>
      </c>
    </row>
    <row r="148" spans="1:19" x14ac:dyDescent="0.35">
      <c r="A148">
        <v>44169</v>
      </c>
      <c r="B148" t="s">
        <v>74</v>
      </c>
      <c r="C148" t="s">
        <v>75</v>
      </c>
      <c r="D148" t="s">
        <v>53</v>
      </c>
      <c r="E148" t="s">
        <v>81</v>
      </c>
      <c r="F148" t="s">
        <v>82</v>
      </c>
      <c r="G148">
        <v>10</v>
      </c>
      <c r="H148" t="s">
        <v>29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44165</v>
      </c>
      <c r="O148">
        <v>10</v>
      </c>
      <c r="P148" t="s">
        <v>83</v>
      </c>
      <c r="Q148" t="s">
        <v>84</v>
      </c>
      <c r="R148" t="str">
        <f>+VLOOKUP(Precio_semana_dia[[#This Row],[Mercado]],[1]!Codigos_mercados_mayoristas[#Data],2,0)</f>
        <v>Los Lagos</v>
      </c>
      <c r="S148" t="str">
        <f>+VLOOKUP(Precio_semana_dia[[#This Row],[Especie]],[1]!Codigos_categoria[#Data],2,0)</f>
        <v>Uva</v>
      </c>
    </row>
    <row r="149" spans="1:19" x14ac:dyDescent="0.35">
      <c r="A149">
        <v>44169</v>
      </c>
      <c r="B149" t="s">
        <v>74</v>
      </c>
      <c r="C149" t="s">
        <v>75</v>
      </c>
      <c r="D149" t="s">
        <v>53</v>
      </c>
      <c r="E149" t="s">
        <v>81</v>
      </c>
      <c r="F149" t="s">
        <v>82</v>
      </c>
      <c r="G149">
        <v>10</v>
      </c>
      <c r="H149" t="s">
        <v>39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44167</v>
      </c>
      <c r="O149">
        <v>10</v>
      </c>
      <c r="P149" t="s">
        <v>85</v>
      </c>
      <c r="Q149" t="s">
        <v>38</v>
      </c>
      <c r="R149" t="str">
        <f>+VLOOKUP(Precio_semana_dia[[#This Row],[Mercado]],[1]!Codigos_mercados_mayoristas[#Data],2,0)</f>
        <v>Los Lagos</v>
      </c>
      <c r="S149" t="str">
        <f>+VLOOKUP(Precio_semana_dia[[#This Row],[Especie]],[1]!Codigos_categoria[#Data],2,0)</f>
        <v>Uva</v>
      </c>
    </row>
    <row r="150" spans="1:19" x14ac:dyDescent="0.35">
      <c r="A150">
        <v>44169</v>
      </c>
      <c r="B150" t="s">
        <v>74</v>
      </c>
      <c r="C150" t="s">
        <v>75</v>
      </c>
      <c r="D150" t="s">
        <v>53</v>
      </c>
      <c r="E150" t="s">
        <v>81</v>
      </c>
      <c r="F150" t="s">
        <v>82</v>
      </c>
      <c r="G150">
        <v>10</v>
      </c>
      <c r="H150" t="s">
        <v>41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44168</v>
      </c>
      <c r="O150">
        <v>10</v>
      </c>
      <c r="P150" t="s">
        <v>86</v>
      </c>
      <c r="Q150" t="s">
        <v>38</v>
      </c>
      <c r="R150" t="str">
        <f>+VLOOKUP(Precio_semana_dia[[#This Row],[Mercado]],[1]!Codigos_mercados_mayoristas[#Data],2,0)</f>
        <v>Los Lagos</v>
      </c>
      <c r="S150" t="str">
        <f>+VLOOKUP(Precio_semana_dia[[#This Row],[Especie]],[1]!Codigos_categoria[#Data],2,0)</f>
        <v>Uva</v>
      </c>
    </row>
    <row r="151" spans="1:19" x14ac:dyDescent="0.35">
      <c r="A151">
        <v>44169</v>
      </c>
      <c r="B151" t="s">
        <v>74</v>
      </c>
      <c r="C151" t="s">
        <v>75</v>
      </c>
      <c r="D151" t="s">
        <v>21</v>
      </c>
      <c r="E151" t="s">
        <v>81</v>
      </c>
      <c r="F151" t="s">
        <v>82</v>
      </c>
      <c r="G151">
        <v>10</v>
      </c>
      <c r="H151" t="s">
        <v>29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44165</v>
      </c>
      <c r="O151">
        <v>7</v>
      </c>
      <c r="P151" t="s">
        <v>83</v>
      </c>
      <c r="Q151" t="s">
        <v>84</v>
      </c>
      <c r="R151" t="str">
        <f>+VLOOKUP(Precio_semana_dia[[#This Row],[Mercado]],[1]!Codigos_mercados_mayoristas[#Data],2,0)</f>
        <v>Maule</v>
      </c>
      <c r="S151" t="str">
        <f>+VLOOKUP(Precio_semana_dia[[#This Row],[Especie]],[1]!Codigos_categoria[#Data],2,0)</f>
        <v>Uva</v>
      </c>
    </row>
    <row r="152" spans="1:19" x14ac:dyDescent="0.35">
      <c r="A152">
        <v>44169</v>
      </c>
      <c r="B152" t="s">
        <v>74</v>
      </c>
      <c r="C152" t="s">
        <v>75</v>
      </c>
      <c r="D152" t="s">
        <v>21</v>
      </c>
      <c r="E152" t="s">
        <v>81</v>
      </c>
      <c r="F152" t="s">
        <v>82</v>
      </c>
      <c r="G152">
        <v>10</v>
      </c>
      <c r="H152" t="s">
        <v>36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44166</v>
      </c>
      <c r="O152">
        <v>7</v>
      </c>
      <c r="P152" t="s">
        <v>87</v>
      </c>
      <c r="Q152" t="s">
        <v>38</v>
      </c>
      <c r="R152" t="str">
        <f>+VLOOKUP(Precio_semana_dia[[#This Row],[Mercado]],[1]!Codigos_mercados_mayoristas[#Data],2,0)</f>
        <v>Maule</v>
      </c>
      <c r="S152" t="str">
        <f>+VLOOKUP(Precio_semana_dia[[#This Row],[Especie]],[1]!Codigos_categoria[#Data],2,0)</f>
        <v>Uva</v>
      </c>
    </row>
    <row r="153" spans="1:19" x14ac:dyDescent="0.35">
      <c r="A153">
        <v>44169</v>
      </c>
      <c r="B153" t="s">
        <v>74</v>
      </c>
      <c r="C153" t="s">
        <v>75</v>
      </c>
      <c r="D153" t="s">
        <v>21</v>
      </c>
      <c r="E153" t="s">
        <v>81</v>
      </c>
      <c r="F153" t="s">
        <v>82</v>
      </c>
      <c r="G153">
        <v>10</v>
      </c>
      <c r="H153" t="s">
        <v>39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44167</v>
      </c>
      <c r="O153">
        <v>7</v>
      </c>
      <c r="P153" t="s">
        <v>85</v>
      </c>
      <c r="Q153" t="s">
        <v>38</v>
      </c>
      <c r="R153" t="str">
        <f>+VLOOKUP(Precio_semana_dia[[#This Row],[Mercado]],[1]!Codigos_mercados_mayoristas[#Data],2,0)</f>
        <v>Maule</v>
      </c>
      <c r="S153" t="str">
        <f>+VLOOKUP(Precio_semana_dia[[#This Row],[Especie]],[1]!Codigos_categoria[#Data],2,0)</f>
        <v>Uva</v>
      </c>
    </row>
    <row r="154" spans="1:19" x14ac:dyDescent="0.35">
      <c r="A154">
        <v>44169</v>
      </c>
      <c r="B154" t="s">
        <v>74</v>
      </c>
      <c r="C154" t="s">
        <v>75</v>
      </c>
      <c r="D154" t="s">
        <v>21</v>
      </c>
      <c r="E154" t="s">
        <v>81</v>
      </c>
      <c r="F154" t="s">
        <v>82</v>
      </c>
      <c r="G154">
        <v>10</v>
      </c>
      <c r="H154" t="s">
        <v>24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44169</v>
      </c>
      <c r="O154">
        <v>7</v>
      </c>
      <c r="P154" t="s">
        <v>88</v>
      </c>
      <c r="Q154" t="s">
        <v>38</v>
      </c>
      <c r="R154" t="str">
        <f>+VLOOKUP(Precio_semana_dia[[#This Row],[Mercado]],[1]!Codigos_mercados_mayoristas[#Data],2,0)</f>
        <v>Maule</v>
      </c>
      <c r="S154" t="str">
        <f>+VLOOKUP(Precio_semana_dia[[#This Row],[Especie]],[1]!Codigos_categoria[#Data],2,0)</f>
        <v>Uva</v>
      </c>
    </row>
    <row r="155" spans="1:19" x14ac:dyDescent="0.35">
      <c r="A155">
        <v>44169</v>
      </c>
      <c r="B155" t="s">
        <v>74</v>
      </c>
      <c r="C155" t="s">
        <v>75</v>
      </c>
      <c r="D155" t="s">
        <v>28</v>
      </c>
      <c r="E155" t="s">
        <v>81</v>
      </c>
      <c r="F155" t="s">
        <v>82</v>
      </c>
      <c r="G155">
        <v>10</v>
      </c>
      <c r="H155" t="s">
        <v>29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44165</v>
      </c>
      <c r="O155">
        <v>9</v>
      </c>
      <c r="P155" t="s">
        <v>83</v>
      </c>
      <c r="Q155" t="s">
        <v>84</v>
      </c>
      <c r="R155" t="str">
        <f>+VLOOKUP(Precio_semana_dia[[#This Row],[Mercado]],[1]!Codigos_mercados_mayoristas[#Data],2,0)</f>
        <v>La Araucanía</v>
      </c>
      <c r="S155" t="str">
        <f>+VLOOKUP(Precio_semana_dia[[#This Row],[Especie]],[1]!Codigos_categoria[#Data],2,0)</f>
        <v>Uva</v>
      </c>
    </row>
    <row r="156" spans="1:19" x14ac:dyDescent="0.35">
      <c r="A156">
        <v>44169</v>
      </c>
      <c r="B156" t="s">
        <v>74</v>
      </c>
      <c r="C156" t="s">
        <v>75</v>
      </c>
      <c r="D156" t="s">
        <v>28</v>
      </c>
      <c r="E156" t="s">
        <v>81</v>
      </c>
      <c r="F156" t="s">
        <v>82</v>
      </c>
      <c r="G156">
        <v>10</v>
      </c>
      <c r="H156" t="s">
        <v>36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44166</v>
      </c>
      <c r="O156">
        <v>9</v>
      </c>
      <c r="P156" t="s">
        <v>87</v>
      </c>
      <c r="Q156" t="s">
        <v>38</v>
      </c>
      <c r="R156" t="str">
        <f>+VLOOKUP(Precio_semana_dia[[#This Row],[Mercado]],[1]!Codigos_mercados_mayoristas[#Data],2,0)</f>
        <v>La Araucanía</v>
      </c>
      <c r="S156" t="str">
        <f>+VLOOKUP(Precio_semana_dia[[#This Row],[Especie]],[1]!Codigos_categoria[#Data],2,0)</f>
        <v>Uva</v>
      </c>
    </row>
    <row r="157" spans="1:19" x14ac:dyDescent="0.35">
      <c r="A157">
        <v>44169</v>
      </c>
      <c r="B157" t="s">
        <v>74</v>
      </c>
      <c r="C157" t="s">
        <v>75</v>
      </c>
      <c r="D157" t="s">
        <v>28</v>
      </c>
      <c r="E157" t="s">
        <v>81</v>
      </c>
      <c r="F157" t="s">
        <v>82</v>
      </c>
      <c r="G157">
        <v>10</v>
      </c>
      <c r="H157" t="s">
        <v>41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44168</v>
      </c>
      <c r="O157">
        <v>9</v>
      </c>
      <c r="P157" t="s">
        <v>86</v>
      </c>
      <c r="Q157" t="s">
        <v>38</v>
      </c>
      <c r="R157" t="str">
        <f>+VLOOKUP(Precio_semana_dia[[#This Row],[Mercado]],[1]!Codigos_mercados_mayoristas[#Data],2,0)</f>
        <v>La Araucanía</v>
      </c>
      <c r="S157" t="str">
        <f>+VLOOKUP(Precio_semana_dia[[#This Row],[Especie]],[1]!Codigos_categoria[#Data],2,0)</f>
        <v>Uva</v>
      </c>
    </row>
    <row r="158" spans="1:19" x14ac:dyDescent="0.35">
      <c r="A158">
        <v>44169</v>
      </c>
      <c r="B158" t="s">
        <v>74</v>
      </c>
      <c r="C158" t="s">
        <v>78</v>
      </c>
      <c r="D158" t="s">
        <v>28</v>
      </c>
      <c r="E158" t="s">
        <v>81</v>
      </c>
      <c r="F158" t="s">
        <v>82</v>
      </c>
      <c r="G158">
        <v>10</v>
      </c>
      <c r="H158" t="s">
        <v>29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44165</v>
      </c>
      <c r="O158">
        <v>9</v>
      </c>
      <c r="P158" t="s">
        <v>83</v>
      </c>
      <c r="Q158" t="s">
        <v>84</v>
      </c>
      <c r="R158" t="str">
        <f>+VLOOKUP(Precio_semana_dia[[#This Row],[Mercado]],[1]!Codigos_mercados_mayoristas[#Data],2,0)</f>
        <v>La Araucanía</v>
      </c>
      <c r="S158" t="str">
        <f>+VLOOKUP(Precio_semana_dia[[#This Row],[Especie]],[1]!Codigos_categoria[#Data],2,0)</f>
        <v>Uva</v>
      </c>
    </row>
    <row r="159" spans="1:19" x14ac:dyDescent="0.35">
      <c r="A159">
        <v>44169</v>
      </c>
      <c r="B159" t="s">
        <v>74</v>
      </c>
      <c r="C159" t="s">
        <v>79</v>
      </c>
      <c r="D159" t="s">
        <v>53</v>
      </c>
      <c r="E159" t="s">
        <v>81</v>
      </c>
      <c r="F159" t="s">
        <v>82</v>
      </c>
      <c r="G159">
        <v>10</v>
      </c>
      <c r="H159" t="s">
        <v>29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44165</v>
      </c>
      <c r="O159">
        <v>10</v>
      </c>
      <c r="P159" t="s">
        <v>83</v>
      </c>
      <c r="Q159" t="s">
        <v>84</v>
      </c>
      <c r="R159" t="str">
        <f>+VLOOKUP(Precio_semana_dia[[#This Row],[Mercado]],[1]!Codigos_mercados_mayoristas[#Data],2,0)</f>
        <v>Los Lagos</v>
      </c>
      <c r="S159" t="str">
        <f>+VLOOKUP(Precio_semana_dia[[#This Row],[Especie]],[1]!Codigos_categoria[#Data],2,0)</f>
        <v>Uva</v>
      </c>
    </row>
    <row r="160" spans="1:19" x14ac:dyDescent="0.35">
      <c r="A160">
        <v>44169</v>
      </c>
      <c r="B160" t="s">
        <v>74</v>
      </c>
      <c r="C160" t="s">
        <v>79</v>
      </c>
      <c r="D160" t="s">
        <v>53</v>
      </c>
      <c r="E160" t="s">
        <v>81</v>
      </c>
      <c r="F160" t="s">
        <v>82</v>
      </c>
      <c r="G160">
        <v>10</v>
      </c>
      <c r="H160" t="s">
        <v>39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44167</v>
      </c>
      <c r="O160">
        <v>10</v>
      </c>
      <c r="P160" t="s">
        <v>85</v>
      </c>
      <c r="Q160" t="s">
        <v>38</v>
      </c>
      <c r="R160" t="str">
        <f>+VLOOKUP(Precio_semana_dia[[#This Row],[Mercado]],[1]!Codigos_mercados_mayoristas[#Data],2,0)</f>
        <v>Los Lagos</v>
      </c>
      <c r="S160" t="str">
        <f>+VLOOKUP(Precio_semana_dia[[#This Row],[Especie]],[1]!Codigos_categoria[#Data],2,0)</f>
        <v>Uva</v>
      </c>
    </row>
    <row r="161" spans="1:19" x14ac:dyDescent="0.35">
      <c r="A161">
        <v>44169</v>
      </c>
      <c r="B161" t="s">
        <v>74</v>
      </c>
      <c r="C161" t="s">
        <v>79</v>
      </c>
      <c r="D161" t="s">
        <v>53</v>
      </c>
      <c r="E161" t="s">
        <v>81</v>
      </c>
      <c r="F161" t="s">
        <v>82</v>
      </c>
      <c r="G161">
        <v>10</v>
      </c>
      <c r="H161" t="s">
        <v>41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44168</v>
      </c>
      <c r="O161">
        <v>10</v>
      </c>
      <c r="P161" t="s">
        <v>86</v>
      </c>
      <c r="Q161" t="s">
        <v>38</v>
      </c>
      <c r="R161" t="str">
        <f>+VLOOKUP(Precio_semana_dia[[#This Row],[Mercado]],[1]!Codigos_mercados_mayoristas[#Data],2,0)</f>
        <v>Los Lagos</v>
      </c>
      <c r="S161" t="str">
        <f>+VLOOKUP(Precio_semana_dia[[#This Row],[Especie]],[1]!Codigos_categoria[#Data],2,0)</f>
        <v>Uva</v>
      </c>
    </row>
    <row r="162" spans="1:19" x14ac:dyDescent="0.35">
      <c r="A162">
        <v>44169</v>
      </c>
      <c r="B162" t="s">
        <v>74</v>
      </c>
      <c r="C162" t="s">
        <v>79</v>
      </c>
      <c r="D162" t="s">
        <v>21</v>
      </c>
      <c r="E162" t="s">
        <v>81</v>
      </c>
      <c r="F162" t="s">
        <v>82</v>
      </c>
      <c r="G162">
        <v>10</v>
      </c>
      <c r="H162" t="s">
        <v>29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44165</v>
      </c>
      <c r="O162">
        <v>7</v>
      </c>
      <c r="P162" t="s">
        <v>83</v>
      </c>
      <c r="Q162" t="s">
        <v>84</v>
      </c>
      <c r="R162" t="str">
        <f>+VLOOKUP(Precio_semana_dia[[#This Row],[Mercado]],[1]!Codigos_mercados_mayoristas[#Data],2,0)</f>
        <v>Maule</v>
      </c>
      <c r="S162" t="str">
        <f>+VLOOKUP(Precio_semana_dia[[#This Row],[Especie]],[1]!Codigos_categoria[#Data],2,0)</f>
        <v>Uva</v>
      </c>
    </row>
    <row r="163" spans="1:19" x14ac:dyDescent="0.35">
      <c r="A163">
        <v>44169</v>
      </c>
      <c r="B163" t="s">
        <v>74</v>
      </c>
      <c r="C163" t="s">
        <v>79</v>
      </c>
      <c r="D163" t="s">
        <v>21</v>
      </c>
      <c r="E163" t="s">
        <v>81</v>
      </c>
      <c r="F163" t="s">
        <v>82</v>
      </c>
      <c r="G163">
        <v>10</v>
      </c>
      <c r="H163" t="s">
        <v>36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44166</v>
      </c>
      <c r="O163">
        <v>7</v>
      </c>
      <c r="P163" t="s">
        <v>87</v>
      </c>
      <c r="Q163" t="s">
        <v>38</v>
      </c>
      <c r="R163" t="str">
        <f>+VLOOKUP(Precio_semana_dia[[#This Row],[Mercado]],[1]!Codigos_mercados_mayoristas[#Data],2,0)</f>
        <v>Maule</v>
      </c>
      <c r="S163" t="str">
        <f>+VLOOKUP(Precio_semana_dia[[#This Row],[Especie]],[1]!Codigos_categoria[#Data],2,0)</f>
        <v>Uva</v>
      </c>
    </row>
    <row r="164" spans="1:19" x14ac:dyDescent="0.35">
      <c r="A164">
        <v>44169</v>
      </c>
      <c r="B164" t="s">
        <v>74</v>
      </c>
      <c r="C164" t="s">
        <v>79</v>
      </c>
      <c r="D164" t="s">
        <v>21</v>
      </c>
      <c r="E164" t="s">
        <v>81</v>
      </c>
      <c r="F164" t="s">
        <v>82</v>
      </c>
      <c r="G164">
        <v>10</v>
      </c>
      <c r="H164" t="s">
        <v>39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44167</v>
      </c>
      <c r="O164">
        <v>7</v>
      </c>
      <c r="P164" t="s">
        <v>85</v>
      </c>
      <c r="Q164" t="s">
        <v>38</v>
      </c>
      <c r="R164" t="str">
        <f>+VLOOKUP(Precio_semana_dia[[#This Row],[Mercado]],[1]!Codigos_mercados_mayoristas[#Data],2,0)</f>
        <v>Maule</v>
      </c>
      <c r="S164" t="str">
        <f>+VLOOKUP(Precio_semana_dia[[#This Row],[Especie]],[1]!Codigos_categoria[#Data],2,0)</f>
        <v>Uva</v>
      </c>
    </row>
    <row r="165" spans="1:19" x14ac:dyDescent="0.35">
      <c r="A165">
        <v>44169</v>
      </c>
      <c r="B165" t="s">
        <v>74</v>
      </c>
      <c r="C165" t="s">
        <v>79</v>
      </c>
      <c r="D165" t="s">
        <v>21</v>
      </c>
      <c r="E165" t="s">
        <v>81</v>
      </c>
      <c r="F165" t="s">
        <v>82</v>
      </c>
      <c r="G165">
        <v>10</v>
      </c>
      <c r="H165" t="s">
        <v>24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44169</v>
      </c>
      <c r="O165">
        <v>7</v>
      </c>
      <c r="P165" t="s">
        <v>88</v>
      </c>
      <c r="Q165" t="s">
        <v>38</v>
      </c>
      <c r="R165" t="str">
        <f>+VLOOKUP(Precio_semana_dia[[#This Row],[Mercado]],[1]!Codigos_mercados_mayoristas[#Data],2,0)</f>
        <v>Maule</v>
      </c>
      <c r="S165" t="str">
        <f>+VLOOKUP(Precio_semana_dia[[#This Row],[Especie]],[1]!Codigos_categoria[#Data],2,0)</f>
        <v>Uva</v>
      </c>
    </row>
    <row r="166" spans="1:19" x14ac:dyDescent="0.35">
      <c r="A166">
        <v>44162</v>
      </c>
      <c r="B166" t="s">
        <v>74</v>
      </c>
      <c r="C166" t="s">
        <v>89</v>
      </c>
      <c r="D166" t="s">
        <v>45</v>
      </c>
      <c r="E166" t="s">
        <v>81</v>
      </c>
      <c r="F166" t="s">
        <v>82</v>
      </c>
      <c r="G166">
        <v>10</v>
      </c>
      <c r="H166" t="s">
        <v>36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44159</v>
      </c>
      <c r="O166">
        <v>13</v>
      </c>
      <c r="P166" t="s">
        <v>90</v>
      </c>
      <c r="Q166" t="s">
        <v>84</v>
      </c>
      <c r="R166" t="str">
        <f>+VLOOKUP(Precio_semana_dia[[#This Row],[Mercado]],[1]!Codigos_mercados_mayoristas[#Data],2,0)</f>
        <v>Metropolitana</v>
      </c>
      <c r="S166" t="str">
        <f>+VLOOKUP(Precio_semana_dia[[#This Row],[Especie]],[1]!Codigos_categoria[#Data],2,0)</f>
        <v>Uva</v>
      </c>
    </row>
    <row r="167" spans="1:19" x14ac:dyDescent="0.35">
      <c r="A167">
        <v>44162</v>
      </c>
      <c r="B167" t="s">
        <v>74</v>
      </c>
      <c r="C167" t="s">
        <v>89</v>
      </c>
      <c r="D167" t="s">
        <v>45</v>
      </c>
      <c r="E167" t="s">
        <v>81</v>
      </c>
      <c r="F167" t="s">
        <v>82</v>
      </c>
      <c r="G167">
        <v>10</v>
      </c>
      <c r="H167" t="s">
        <v>39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44160</v>
      </c>
      <c r="O167">
        <v>13</v>
      </c>
      <c r="P167" t="s">
        <v>91</v>
      </c>
      <c r="Q167" t="s">
        <v>84</v>
      </c>
      <c r="R167" t="str">
        <f>+VLOOKUP(Precio_semana_dia[[#This Row],[Mercado]],[1]!Codigos_mercados_mayoristas[#Data],2,0)</f>
        <v>Metropolitana</v>
      </c>
      <c r="S167" t="str">
        <f>+VLOOKUP(Precio_semana_dia[[#This Row],[Especie]],[1]!Codigos_categoria[#Data],2,0)</f>
        <v>Uva</v>
      </c>
    </row>
    <row r="168" spans="1:19" x14ac:dyDescent="0.35">
      <c r="A168">
        <v>44162</v>
      </c>
      <c r="B168" t="s">
        <v>74</v>
      </c>
      <c r="C168" t="s">
        <v>89</v>
      </c>
      <c r="D168" t="s">
        <v>45</v>
      </c>
      <c r="E168" t="s">
        <v>81</v>
      </c>
      <c r="F168" t="s">
        <v>82</v>
      </c>
      <c r="G168">
        <v>10</v>
      </c>
      <c r="H168" t="s">
        <v>41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44161</v>
      </c>
      <c r="O168">
        <v>13</v>
      </c>
      <c r="P168" t="s">
        <v>92</v>
      </c>
      <c r="Q168" t="s">
        <v>84</v>
      </c>
      <c r="R168" t="str">
        <f>+VLOOKUP(Precio_semana_dia[[#This Row],[Mercado]],[1]!Codigos_mercados_mayoristas[#Data],2,0)</f>
        <v>Metropolitana</v>
      </c>
      <c r="S168" t="str">
        <f>+VLOOKUP(Precio_semana_dia[[#This Row],[Especie]],[1]!Codigos_categoria[#Data],2,0)</f>
        <v>Uva</v>
      </c>
    </row>
    <row r="169" spans="1:19" x14ac:dyDescent="0.35">
      <c r="A169">
        <v>44162</v>
      </c>
      <c r="B169" t="s">
        <v>74</v>
      </c>
      <c r="C169" t="s">
        <v>89</v>
      </c>
      <c r="D169" t="s">
        <v>45</v>
      </c>
      <c r="E169" t="s">
        <v>81</v>
      </c>
      <c r="F169" t="s">
        <v>82</v>
      </c>
      <c r="G169">
        <v>10</v>
      </c>
      <c r="H169" t="s">
        <v>24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44162</v>
      </c>
      <c r="O169">
        <v>13</v>
      </c>
      <c r="P169" t="s">
        <v>93</v>
      </c>
      <c r="Q169" t="s">
        <v>84</v>
      </c>
      <c r="R169" t="str">
        <f>+VLOOKUP(Precio_semana_dia[[#This Row],[Mercado]],[1]!Codigos_mercados_mayoristas[#Data],2,0)</f>
        <v>Metropolitana</v>
      </c>
      <c r="S169" t="str">
        <f>+VLOOKUP(Precio_semana_dia[[#This Row],[Especie]],[1]!Codigos_categoria[#Data],2,0)</f>
        <v>Uva</v>
      </c>
    </row>
    <row r="170" spans="1:19" x14ac:dyDescent="0.35">
      <c r="A170">
        <v>44162</v>
      </c>
      <c r="B170" t="s">
        <v>74</v>
      </c>
      <c r="C170" t="s">
        <v>75</v>
      </c>
      <c r="D170" t="s">
        <v>45</v>
      </c>
      <c r="E170" t="s">
        <v>81</v>
      </c>
      <c r="F170" t="s">
        <v>82</v>
      </c>
      <c r="G170">
        <v>10</v>
      </c>
      <c r="H170" t="s">
        <v>29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44158</v>
      </c>
      <c r="O170">
        <v>13</v>
      </c>
      <c r="P170" t="s">
        <v>94</v>
      </c>
      <c r="Q170" t="s">
        <v>84</v>
      </c>
      <c r="R170" t="str">
        <f>+VLOOKUP(Precio_semana_dia[[#This Row],[Mercado]],[1]!Codigos_mercados_mayoristas[#Data],2,0)</f>
        <v>Metropolitana</v>
      </c>
      <c r="S170" t="str">
        <f>+VLOOKUP(Precio_semana_dia[[#This Row],[Especie]],[1]!Codigos_categoria[#Data],2,0)</f>
        <v>Uva</v>
      </c>
    </row>
    <row r="171" spans="1:19" x14ac:dyDescent="0.35">
      <c r="A171">
        <v>44162</v>
      </c>
      <c r="B171" t="s">
        <v>74</v>
      </c>
      <c r="C171" t="s">
        <v>75</v>
      </c>
      <c r="D171" t="s">
        <v>45</v>
      </c>
      <c r="E171" t="s">
        <v>81</v>
      </c>
      <c r="F171" t="s">
        <v>82</v>
      </c>
      <c r="G171">
        <v>10</v>
      </c>
      <c r="H171" t="s">
        <v>36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44159</v>
      </c>
      <c r="O171">
        <v>13</v>
      </c>
      <c r="P171" t="s">
        <v>90</v>
      </c>
      <c r="Q171" t="s">
        <v>84</v>
      </c>
      <c r="R171" t="str">
        <f>+VLOOKUP(Precio_semana_dia[[#This Row],[Mercado]],[1]!Codigos_mercados_mayoristas[#Data],2,0)</f>
        <v>Metropolitana</v>
      </c>
      <c r="S171" t="str">
        <f>+VLOOKUP(Precio_semana_dia[[#This Row],[Especie]],[1]!Codigos_categoria[#Data],2,0)</f>
        <v>Uva</v>
      </c>
    </row>
    <row r="172" spans="1:19" x14ac:dyDescent="0.35">
      <c r="A172">
        <v>44162</v>
      </c>
      <c r="B172" t="s">
        <v>74</v>
      </c>
      <c r="C172" t="s">
        <v>75</v>
      </c>
      <c r="D172" t="s">
        <v>45</v>
      </c>
      <c r="E172" t="s">
        <v>81</v>
      </c>
      <c r="F172" t="s">
        <v>82</v>
      </c>
      <c r="G172">
        <v>10</v>
      </c>
      <c r="H172" t="s">
        <v>24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44162</v>
      </c>
      <c r="O172">
        <v>13</v>
      </c>
      <c r="P172" t="s">
        <v>93</v>
      </c>
      <c r="Q172" t="s">
        <v>84</v>
      </c>
      <c r="R172" t="str">
        <f>+VLOOKUP(Precio_semana_dia[[#This Row],[Mercado]],[1]!Codigos_mercados_mayoristas[#Data],2,0)</f>
        <v>Metropolitana</v>
      </c>
      <c r="S172" t="str">
        <f>+VLOOKUP(Precio_semana_dia[[#This Row],[Especie]],[1]!Codigos_categoria[#Data],2,0)</f>
        <v>Uva</v>
      </c>
    </row>
    <row r="173" spans="1:19" x14ac:dyDescent="0.35">
      <c r="A173">
        <v>44162</v>
      </c>
      <c r="B173" t="s">
        <v>74</v>
      </c>
      <c r="C173" t="s">
        <v>75</v>
      </c>
      <c r="D173" t="s">
        <v>47</v>
      </c>
      <c r="E173" t="s">
        <v>81</v>
      </c>
      <c r="F173" t="s">
        <v>82</v>
      </c>
      <c r="G173">
        <v>10</v>
      </c>
      <c r="H173" t="s">
        <v>36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44159</v>
      </c>
      <c r="O173">
        <v>5</v>
      </c>
      <c r="P173" t="s">
        <v>90</v>
      </c>
      <c r="Q173" t="s">
        <v>84</v>
      </c>
      <c r="R173" t="str">
        <f>+VLOOKUP(Precio_semana_dia[[#This Row],[Mercado]],[1]!Codigos_mercados_mayoristas[#Data],2,0)</f>
        <v>Valparaíso</v>
      </c>
      <c r="S173" t="str">
        <f>+VLOOKUP(Precio_semana_dia[[#This Row],[Especie]],[1]!Codigos_categoria[#Data],2,0)</f>
        <v>Uva</v>
      </c>
    </row>
    <row r="174" spans="1:19" x14ac:dyDescent="0.35">
      <c r="A174">
        <v>44162</v>
      </c>
      <c r="B174" t="s">
        <v>74</v>
      </c>
      <c r="C174" t="s">
        <v>75</v>
      </c>
      <c r="D174" t="s">
        <v>47</v>
      </c>
      <c r="E174" t="s">
        <v>81</v>
      </c>
      <c r="F174" t="s">
        <v>82</v>
      </c>
      <c r="G174">
        <v>10</v>
      </c>
      <c r="H174" t="s">
        <v>41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44161</v>
      </c>
      <c r="O174">
        <v>5</v>
      </c>
      <c r="P174" t="s">
        <v>92</v>
      </c>
      <c r="Q174" t="s">
        <v>84</v>
      </c>
      <c r="R174" t="str">
        <f>+VLOOKUP(Precio_semana_dia[[#This Row],[Mercado]],[1]!Codigos_mercados_mayoristas[#Data],2,0)</f>
        <v>Valparaíso</v>
      </c>
      <c r="S174" t="str">
        <f>+VLOOKUP(Precio_semana_dia[[#This Row],[Especie]],[1]!Codigos_categoria[#Data],2,0)</f>
        <v>Uva</v>
      </c>
    </row>
    <row r="175" spans="1:19" x14ac:dyDescent="0.35">
      <c r="A175">
        <v>44162</v>
      </c>
      <c r="B175" t="s">
        <v>74</v>
      </c>
      <c r="C175" t="s">
        <v>75</v>
      </c>
      <c r="D175" t="s">
        <v>47</v>
      </c>
      <c r="E175" t="s">
        <v>81</v>
      </c>
      <c r="F175" t="s">
        <v>82</v>
      </c>
      <c r="G175">
        <v>10</v>
      </c>
      <c r="H175" t="s">
        <v>24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44162</v>
      </c>
      <c r="O175">
        <v>5</v>
      </c>
      <c r="P175" t="s">
        <v>93</v>
      </c>
      <c r="Q175" t="s">
        <v>84</v>
      </c>
      <c r="R175" t="str">
        <f>+VLOOKUP(Precio_semana_dia[[#This Row],[Mercado]],[1]!Codigos_mercados_mayoristas[#Data],2,0)</f>
        <v>Valparaíso</v>
      </c>
      <c r="S175" t="str">
        <f>+VLOOKUP(Precio_semana_dia[[#This Row],[Especie]],[1]!Codigos_categoria[#Data],2,0)</f>
        <v>Uva</v>
      </c>
    </row>
    <row r="176" spans="1:19" x14ac:dyDescent="0.35">
      <c r="A176">
        <v>44162</v>
      </c>
      <c r="B176" t="s">
        <v>74</v>
      </c>
      <c r="C176" t="s">
        <v>75</v>
      </c>
      <c r="D176" t="s">
        <v>53</v>
      </c>
      <c r="E176" t="s">
        <v>81</v>
      </c>
      <c r="F176" t="s">
        <v>82</v>
      </c>
      <c r="G176">
        <v>10</v>
      </c>
      <c r="H176" t="s">
        <v>29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44158</v>
      </c>
      <c r="O176">
        <v>10</v>
      </c>
      <c r="P176" t="s">
        <v>94</v>
      </c>
      <c r="Q176" t="s">
        <v>84</v>
      </c>
      <c r="R176" t="str">
        <f>+VLOOKUP(Precio_semana_dia[[#This Row],[Mercado]],[1]!Codigos_mercados_mayoristas[#Data],2,0)</f>
        <v>Los Lagos</v>
      </c>
      <c r="S176" t="str">
        <f>+VLOOKUP(Precio_semana_dia[[#This Row],[Especie]],[1]!Codigos_categoria[#Data],2,0)</f>
        <v>Uva</v>
      </c>
    </row>
    <row r="177" spans="1:19" x14ac:dyDescent="0.35">
      <c r="A177">
        <v>44162</v>
      </c>
      <c r="B177" t="s">
        <v>74</v>
      </c>
      <c r="C177" t="s">
        <v>75</v>
      </c>
      <c r="D177" t="s">
        <v>53</v>
      </c>
      <c r="E177" t="s">
        <v>81</v>
      </c>
      <c r="F177" t="s">
        <v>82</v>
      </c>
      <c r="G177">
        <v>10</v>
      </c>
      <c r="H177" t="s">
        <v>36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44159</v>
      </c>
      <c r="O177">
        <v>10</v>
      </c>
      <c r="P177" t="s">
        <v>90</v>
      </c>
      <c r="Q177" t="s">
        <v>84</v>
      </c>
      <c r="R177" t="str">
        <f>+VLOOKUP(Precio_semana_dia[[#This Row],[Mercado]],[1]!Codigos_mercados_mayoristas[#Data],2,0)</f>
        <v>Los Lagos</v>
      </c>
      <c r="S177" t="str">
        <f>+VLOOKUP(Precio_semana_dia[[#This Row],[Especie]],[1]!Codigos_categoria[#Data],2,0)</f>
        <v>Uva</v>
      </c>
    </row>
    <row r="178" spans="1:19" x14ac:dyDescent="0.35">
      <c r="A178">
        <v>44162</v>
      </c>
      <c r="B178" t="s">
        <v>74</v>
      </c>
      <c r="C178" t="s">
        <v>75</v>
      </c>
      <c r="D178" t="s">
        <v>53</v>
      </c>
      <c r="E178" t="s">
        <v>81</v>
      </c>
      <c r="F178" t="s">
        <v>82</v>
      </c>
      <c r="G178">
        <v>10</v>
      </c>
      <c r="H178" t="s">
        <v>39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44160</v>
      </c>
      <c r="O178">
        <v>10</v>
      </c>
      <c r="P178" t="s">
        <v>91</v>
      </c>
      <c r="Q178" t="s">
        <v>84</v>
      </c>
      <c r="R178" t="str">
        <f>+VLOOKUP(Precio_semana_dia[[#This Row],[Mercado]],[1]!Codigos_mercados_mayoristas[#Data],2,0)</f>
        <v>Los Lagos</v>
      </c>
      <c r="S178" t="str">
        <f>+VLOOKUP(Precio_semana_dia[[#This Row],[Especie]],[1]!Codigos_categoria[#Data],2,0)</f>
        <v>Uva</v>
      </c>
    </row>
    <row r="179" spans="1:19" x14ac:dyDescent="0.35">
      <c r="A179">
        <v>44162</v>
      </c>
      <c r="B179" t="s">
        <v>74</v>
      </c>
      <c r="C179" t="s">
        <v>75</v>
      </c>
      <c r="D179" t="s">
        <v>53</v>
      </c>
      <c r="E179" t="s">
        <v>81</v>
      </c>
      <c r="F179" t="s">
        <v>82</v>
      </c>
      <c r="G179">
        <v>10</v>
      </c>
      <c r="H179" t="s">
        <v>41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44161</v>
      </c>
      <c r="O179">
        <v>10</v>
      </c>
      <c r="P179" t="s">
        <v>92</v>
      </c>
      <c r="Q179" t="s">
        <v>84</v>
      </c>
      <c r="R179" t="str">
        <f>+VLOOKUP(Precio_semana_dia[[#This Row],[Mercado]],[1]!Codigos_mercados_mayoristas[#Data],2,0)</f>
        <v>Los Lagos</v>
      </c>
      <c r="S179" t="str">
        <f>+VLOOKUP(Precio_semana_dia[[#This Row],[Especie]],[1]!Codigos_categoria[#Data],2,0)</f>
        <v>Uva</v>
      </c>
    </row>
    <row r="180" spans="1:19" x14ac:dyDescent="0.35">
      <c r="A180">
        <v>44162</v>
      </c>
      <c r="B180" t="s">
        <v>74</v>
      </c>
      <c r="C180" t="s">
        <v>75</v>
      </c>
      <c r="D180" t="s">
        <v>21</v>
      </c>
      <c r="E180" t="s">
        <v>81</v>
      </c>
      <c r="F180" t="s">
        <v>82</v>
      </c>
      <c r="G180">
        <v>10</v>
      </c>
      <c r="H180" t="s">
        <v>29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44158</v>
      </c>
      <c r="O180">
        <v>7</v>
      </c>
      <c r="P180" t="s">
        <v>94</v>
      </c>
      <c r="Q180" t="s">
        <v>84</v>
      </c>
      <c r="R180" t="str">
        <f>+VLOOKUP(Precio_semana_dia[[#This Row],[Mercado]],[1]!Codigos_mercados_mayoristas[#Data],2,0)</f>
        <v>Maule</v>
      </c>
      <c r="S180" t="str">
        <f>+VLOOKUP(Precio_semana_dia[[#This Row],[Especie]],[1]!Codigos_categoria[#Data],2,0)</f>
        <v>Uva</v>
      </c>
    </row>
    <row r="181" spans="1:19" x14ac:dyDescent="0.35">
      <c r="A181">
        <v>44162</v>
      </c>
      <c r="B181" t="s">
        <v>74</v>
      </c>
      <c r="C181" t="s">
        <v>75</v>
      </c>
      <c r="D181" t="s">
        <v>21</v>
      </c>
      <c r="E181" t="s">
        <v>81</v>
      </c>
      <c r="F181" t="s">
        <v>82</v>
      </c>
      <c r="G181">
        <v>10</v>
      </c>
      <c r="H181" t="s">
        <v>36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44159</v>
      </c>
      <c r="O181">
        <v>7</v>
      </c>
      <c r="P181" t="s">
        <v>90</v>
      </c>
      <c r="Q181" t="s">
        <v>84</v>
      </c>
      <c r="R181" t="str">
        <f>+VLOOKUP(Precio_semana_dia[[#This Row],[Mercado]],[1]!Codigos_mercados_mayoristas[#Data],2,0)</f>
        <v>Maule</v>
      </c>
      <c r="S181" t="str">
        <f>+VLOOKUP(Precio_semana_dia[[#This Row],[Especie]],[1]!Codigos_categoria[#Data],2,0)</f>
        <v>Uva</v>
      </c>
    </row>
    <row r="182" spans="1:19" x14ac:dyDescent="0.35">
      <c r="A182">
        <v>44162</v>
      </c>
      <c r="B182" t="s">
        <v>74</v>
      </c>
      <c r="C182" t="s">
        <v>75</v>
      </c>
      <c r="D182" t="s">
        <v>21</v>
      </c>
      <c r="E182" t="s">
        <v>81</v>
      </c>
      <c r="F182" t="s">
        <v>82</v>
      </c>
      <c r="G182">
        <v>10</v>
      </c>
      <c r="H182" t="s">
        <v>39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44160</v>
      </c>
      <c r="O182">
        <v>7</v>
      </c>
      <c r="P182" t="s">
        <v>91</v>
      </c>
      <c r="Q182" t="s">
        <v>84</v>
      </c>
      <c r="R182" t="str">
        <f>+VLOOKUP(Precio_semana_dia[[#This Row],[Mercado]],[1]!Codigos_mercados_mayoristas[#Data],2,0)</f>
        <v>Maule</v>
      </c>
      <c r="S182" t="str">
        <f>+VLOOKUP(Precio_semana_dia[[#This Row],[Especie]],[1]!Codigos_categoria[#Data],2,0)</f>
        <v>Uva</v>
      </c>
    </row>
    <row r="183" spans="1:19" x14ac:dyDescent="0.35">
      <c r="A183">
        <v>44162</v>
      </c>
      <c r="B183" t="s">
        <v>74</v>
      </c>
      <c r="C183" t="s">
        <v>75</v>
      </c>
      <c r="D183" t="s">
        <v>21</v>
      </c>
      <c r="E183" t="s">
        <v>81</v>
      </c>
      <c r="F183" t="s">
        <v>82</v>
      </c>
      <c r="G183">
        <v>10</v>
      </c>
      <c r="H183" t="s">
        <v>24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44162</v>
      </c>
      <c r="O183">
        <v>7</v>
      </c>
      <c r="P183" t="s">
        <v>93</v>
      </c>
      <c r="Q183" t="s">
        <v>84</v>
      </c>
      <c r="R183" t="str">
        <f>+VLOOKUP(Precio_semana_dia[[#This Row],[Mercado]],[1]!Codigos_mercados_mayoristas[#Data],2,0)</f>
        <v>Maule</v>
      </c>
      <c r="S183" t="str">
        <f>+VLOOKUP(Precio_semana_dia[[#This Row],[Especie]],[1]!Codigos_categoria[#Data],2,0)</f>
        <v>Uva</v>
      </c>
    </row>
    <row r="184" spans="1:19" x14ac:dyDescent="0.35">
      <c r="A184">
        <v>44162</v>
      </c>
      <c r="B184" t="s">
        <v>74</v>
      </c>
      <c r="C184" t="s">
        <v>75</v>
      </c>
      <c r="D184" t="s">
        <v>50</v>
      </c>
      <c r="E184" t="s">
        <v>81</v>
      </c>
      <c r="F184" t="s">
        <v>82</v>
      </c>
      <c r="G184">
        <v>10</v>
      </c>
      <c r="H184" t="s">
        <v>29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44158</v>
      </c>
      <c r="O184">
        <v>13</v>
      </c>
      <c r="P184" t="s">
        <v>94</v>
      </c>
      <c r="Q184" t="s">
        <v>84</v>
      </c>
      <c r="R184" t="str">
        <f>+VLOOKUP(Precio_semana_dia[[#This Row],[Mercado]],[1]!Codigos_mercados_mayoristas[#Data],2,0)</f>
        <v>Metropolitana</v>
      </c>
      <c r="S184" t="str">
        <f>+VLOOKUP(Precio_semana_dia[[#This Row],[Especie]],[1]!Codigos_categoria[#Data],2,0)</f>
        <v>Uva</v>
      </c>
    </row>
    <row r="185" spans="1:19" x14ac:dyDescent="0.35">
      <c r="A185">
        <v>44162</v>
      </c>
      <c r="B185" t="s">
        <v>74</v>
      </c>
      <c r="C185" t="s">
        <v>75</v>
      </c>
      <c r="D185" t="s">
        <v>50</v>
      </c>
      <c r="E185" t="s">
        <v>81</v>
      </c>
      <c r="F185" t="s">
        <v>82</v>
      </c>
      <c r="G185">
        <v>10</v>
      </c>
      <c r="H185" t="s">
        <v>36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44159</v>
      </c>
      <c r="O185">
        <v>13</v>
      </c>
      <c r="P185" t="s">
        <v>90</v>
      </c>
      <c r="Q185" t="s">
        <v>84</v>
      </c>
      <c r="R185" t="str">
        <f>+VLOOKUP(Precio_semana_dia[[#This Row],[Mercado]],[1]!Codigos_mercados_mayoristas[#Data],2,0)</f>
        <v>Metropolitana</v>
      </c>
      <c r="S185" t="str">
        <f>+VLOOKUP(Precio_semana_dia[[#This Row],[Especie]],[1]!Codigos_categoria[#Data],2,0)</f>
        <v>Uva</v>
      </c>
    </row>
    <row r="186" spans="1:19" x14ac:dyDescent="0.35">
      <c r="A186">
        <v>44162</v>
      </c>
      <c r="B186" t="s">
        <v>74</v>
      </c>
      <c r="C186" t="s">
        <v>75</v>
      </c>
      <c r="D186" t="s">
        <v>50</v>
      </c>
      <c r="E186" t="s">
        <v>81</v>
      </c>
      <c r="F186" t="s">
        <v>82</v>
      </c>
      <c r="G186">
        <v>10</v>
      </c>
      <c r="H186" t="s">
        <v>39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44160</v>
      </c>
      <c r="O186">
        <v>13</v>
      </c>
      <c r="P186" t="s">
        <v>91</v>
      </c>
      <c r="Q186" t="s">
        <v>84</v>
      </c>
      <c r="R186" t="str">
        <f>+VLOOKUP(Precio_semana_dia[[#This Row],[Mercado]],[1]!Codigos_mercados_mayoristas[#Data],2,0)</f>
        <v>Metropolitana</v>
      </c>
      <c r="S186" t="str">
        <f>+VLOOKUP(Precio_semana_dia[[#This Row],[Especie]],[1]!Codigos_categoria[#Data],2,0)</f>
        <v>Uva</v>
      </c>
    </row>
    <row r="187" spans="1:19" x14ac:dyDescent="0.35">
      <c r="A187">
        <v>44162</v>
      </c>
      <c r="B187" t="s">
        <v>74</v>
      </c>
      <c r="C187" t="s">
        <v>75</v>
      </c>
      <c r="D187" t="s">
        <v>50</v>
      </c>
      <c r="E187" t="s">
        <v>81</v>
      </c>
      <c r="F187" t="s">
        <v>82</v>
      </c>
      <c r="G187">
        <v>10</v>
      </c>
      <c r="H187" t="s">
        <v>41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44161</v>
      </c>
      <c r="O187">
        <v>13</v>
      </c>
      <c r="P187" t="s">
        <v>92</v>
      </c>
      <c r="Q187" t="s">
        <v>84</v>
      </c>
      <c r="R187" t="str">
        <f>+VLOOKUP(Precio_semana_dia[[#This Row],[Mercado]],[1]!Codigos_mercados_mayoristas[#Data],2,0)</f>
        <v>Metropolitana</v>
      </c>
      <c r="S187" t="str">
        <f>+VLOOKUP(Precio_semana_dia[[#This Row],[Especie]],[1]!Codigos_categoria[#Data],2,0)</f>
        <v>Uva</v>
      </c>
    </row>
    <row r="188" spans="1:19" x14ac:dyDescent="0.35">
      <c r="A188">
        <v>44162</v>
      </c>
      <c r="B188" t="s">
        <v>74</v>
      </c>
      <c r="C188" t="s">
        <v>75</v>
      </c>
      <c r="D188" t="s">
        <v>28</v>
      </c>
      <c r="E188" t="s">
        <v>81</v>
      </c>
      <c r="F188" t="s">
        <v>82</v>
      </c>
      <c r="G188">
        <v>10</v>
      </c>
      <c r="H188" t="s">
        <v>39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44160</v>
      </c>
      <c r="O188">
        <v>9</v>
      </c>
      <c r="P188" t="s">
        <v>91</v>
      </c>
      <c r="Q188" t="s">
        <v>84</v>
      </c>
      <c r="R188" t="str">
        <f>+VLOOKUP(Precio_semana_dia[[#This Row],[Mercado]],[1]!Codigos_mercados_mayoristas[#Data],2,0)</f>
        <v>La Araucanía</v>
      </c>
      <c r="S188" t="str">
        <f>+VLOOKUP(Precio_semana_dia[[#This Row],[Especie]],[1]!Codigos_categoria[#Data],2,0)</f>
        <v>Uva</v>
      </c>
    </row>
    <row r="189" spans="1:19" x14ac:dyDescent="0.35">
      <c r="A189">
        <v>44162</v>
      </c>
      <c r="B189" t="s">
        <v>74</v>
      </c>
      <c r="C189" t="s">
        <v>78</v>
      </c>
      <c r="D189" t="s">
        <v>45</v>
      </c>
      <c r="E189" t="s">
        <v>81</v>
      </c>
      <c r="F189" t="s">
        <v>82</v>
      </c>
      <c r="G189">
        <v>10</v>
      </c>
      <c r="H189" t="s">
        <v>29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44158</v>
      </c>
      <c r="O189">
        <v>13</v>
      </c>
      <c r="P189" t="s">
        <v>94</v>
      </c>
      <c r="Q189" t="s">
        <v>84</v>
      </c>
      <c r="R189" t="str">
        <f>+VLOOKUP(Precio_semana_dia[[#This Row],[Mercado]],[1]!Codigos_mercados_mayoristas[#Data],2,0)</f>
        <v>Metropolitana</v>
      </c>
      <c r="S189" t="str">
        <f>+VLOOKUP(Precio_semana_dia[[#This Row],[Especie]],[1]!Codigos_categoria[#Data],2,0)</f>
        <v>Uva</v>
      </c>
    </row>
    <row r="190" spans="1:19" x14ac:dyDescent="0.35">
      <c r="A190">
        <v>44162</v>
      </c>
      <c r="B190" t="s">
        <v>74</v>
      </c>
      <c r="C190" t="s">
        <v>78</v>
      </c>
      <c r="D190" t="s">
        <v>45</v>
      </c>
      <c r="E190" t="s">
        <v>81</v>
      </c>
      <c r="F190" t="s">
        <v>82</v>
      </c>
      <c r="G190">
        <v>10</v>
      </c>
      <c r="H190" t="s">
        <v>36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44159</v>
      </c>
      <c r="O190">
        <v>13</v>
      </c>
      <c r="P190" t="s">
        <v>90</v>
      </c>
      <c r="Q190" t="s">
        <v>84</v>
      </c>
      <c r="R190" t="str">
        <f>+VLOOKUP(Precio_semana_dia[[#This Row],[Mercado]],[1]!Codigos_mercados_mayoristas[#Data],2,0)</f>
        <v>Metropolitana</v>
      </c>
      <c r="S190" t="str">
        <f>+VLOOKUP(Precio_semana_dia[[#This Row],[Especie]],[1]!Codigos_categoria[#Data],2,0)</f>
        <v>Uva</v>
      </c>
    </row>
    <row r="191" spans="1:19" x14ac:dyDescent="0.35">
      <c r="A191">
        <v>44162</v>
      </c>
      <c r="B191" t="s">
        <v>74</v>
      </c>
      <c r="C191" t="s">
        <v>78</v>
      </c>
      <c r="D191" t="s">
        <v>45</v>
      </c>
      <c r="E191" t="s">
        <v>81</v>
      </c>
      <c r="F191" t="s">
        <v>82</v>
      </c>
      <c r="G191">
        <v>10</v>
      </c>
      <c r="H191" t="s">
        <v>24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44162</v>
      </c>
      <c r="O191">
        <v>13</v>
      </c>
      <c r="P191" t="s">
        <v>93</v>
      </c>
      <c r="Q191" t="s">
        <v>84</v>
      </c>
      <c r="R191" t="str">
        <f>+VLOOKUP(Precio_semana_dia[[#This Row],[Mercado]],[1]!Codigos_mercados_mayoristas[#Data],2,0)</f>
        <v>Metropolitana</v>
      </c>
      <c r="S191" t="str">
        <f>+VLOOKUP(Precio_semana_dia[[#This Row],[Especie]],[1]!Codigos_categoria[#Data],2,0)</f>
        <v>Uva</v>
      </c>
    </row>
    <row r="192" spans="1:19" x14ac:dyDescent="0.35">
      <c r="A192">
        <v>44162</v>
      </c>
      <c r="B192" t="s">
        <v>74</v>
      </c>
      <c r="C192" t="s">
        <v>78</v>
      </c>
      <c r="D192" t="s">
        <v>50</v>
      </c>
      <c r="E192" t="s">
        <v>81</v>
      </c>
      <c r="F192" t="s">
        <v>82</v>
      </c>
      <c r="G192">
        <v>10</v>
      </c>
      <c r="H192" t="s">
        <v>29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44158</v>
      </c>
      <c r="O192">
        <v>13</v>
      </c>
      <c r="P192" t="s">
        <v>94</v>
      </c>
      <c r="Q192" t="s">
        <v>84</v>
      </c>
      <c r="R192" t="str">
        <f>+VLOOKUP(Precio_semana_dia[[#This Row],[Mercado]],[1]!Codigos_mercados_mayoristas[#Data],2,0)</f>
        <v>Metropolitana</v>
      </c>
      <c r="S192" t="str">
        <f>+VLOOKUP(Precio_semana_dia[[#This Row],[Especie]],[1]!Codigos_categoria[#Data],2,0)</f>
        <v>Uva</v>
      </c>
    </row>
    <row r="193" spans="1:19" x14ac:dyDescent="0.35">
      <c r="A193">
        <v>44162</v>
      </c>
      <c r="B193" t="s">
        <v>74</v>
      </c>
      <c r="C193" t="s">
        <v>78</v>
      </c>
      <c r="D193" t="s">
        <v>50</v>
      </c>
      <c r="E193" t="s">
        <v>81</v>
      </c>
      <c r="F193" t="s">
        <v>82</v>
      </c>
      <c r="G193">
        <v>10</v>
      </c>
      <c r="H193" t="s">
        <v>36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44159</v>
      </c>
      <c r="O193">
        <v>13</v>
      </c>
      <c r="P193" t="s">
        <v>90</v>
      </c>
      <c r="Q193" t="s">
        <v>84</v>
      </c>
      <c r="R193" t="str">
        <f>+VLOOKUP(Precio_semana_dia[[#This Row],[Mercado]],[1]!Codigos_mercados_mayoristas[#Data],2,0)</f>
        <v>Metropolitana</v>
      </c>
      <c r="S193" t="str">
        <f>+VLOOKUP(Precio_semana_dia[[#This Row],[Especie]],[1]!Codigos_categoria[#Data],2,0)</f>
        <v>Uva</v>
      </c>
    </row>
    <row r="194" spans="1:19" x14ac:dyDescent="0.35">
      <c r="A194">
        <v>44162</v>
      </c>
      <c r="B194" t="s">
        <v>74</v>
      </c>
      <c r="C194" t="s">
        <v>78</v>
      </c>
      <c r="D194" t="s">
        <v>50</v>
      </c>
      <c r="E194" t="s">
        <v>81</v>
      </c>
      <c r="F194" t="s">
        <v>82</v>
      </c>
      <c r="G194">
        <v>10</v>
      </c>
      <c r="H194" t="s">
        <v>39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44160</v>
      </c>
      <c r="O194">
        <v>13</v>
      </c>
      <c r="P194" t="s">
        <v>91</v>
      </c>
      <c r="Q194" t="s">
        <v>84</v>
      </c>
      <c r="R194" t="str">
        <f>+VLOOKUP(Precio_semana_dia[[#This Row],[Mercado]],[1]!Codigos_mercados_mayoristas[#Data],2,0)</f>
        <v>Metropolitana</v>
      </c>
      <c r="S194" t="str">
        <f>+VLOOKUP(Precio_semana_dia[[#This Row],[Especie]],[1]!Codigos_categoria[#Data],2,0)</f>
        <v>Uva</v>
      </c>
    </row>
    <row r="195" spans="1:19" x14ac:dyDescent="0.35">
      <c r="A195">
        <v>44162</v>
      </c>
      <c r="B195" t="s">
        <v>74</v>
      </c>
      <c r="C195" t="s">
        <v>78</v>
      </c>
      <c r="D195" t="s">
        <v>50</v>
      </c>
      <c r="E195" t="s">
        <v>81</v>
      </c>
      <c r="F195" t="s">
        <v>82</v>
      </c>
      <c r="G195">
        <v>10</v>
      </c>
      <c r="H195" t="s">
        <v>41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44161</v>
      </c>
      <c r="O195">
        <v>13</v>
      </c>
      <c r="P195" t="s">
        <v>92</v>
      </c>
      <c r="Q195" t="s">
        <v>84</v>
      </c>
      <c r="R195" t="str">
        <f>+VLOOKUP(Precio_semana_dia[[#This Row],[Mercado]],[1]!Codigos_mercados_mayoristas[#Data],2,0)</f>
        <v>Metropolitana</v>
      </c>
      <c r="S195" t="str">
        <f>+VLOOKUP(Precio_semana_dia[[#This Row],[Especie]],[1]!Codigos_categoria[#Data],2,0)</f>
        <v>Uva</v>
      </c>
    </row>
    <row r="196" spans="1:19" x14ac:dyDescent="0.35">
      <c r="A196">
        <v>44162</v>
      </c>
      <c r="B196" t="s">
        <v>74</v>
      </c>
      <c r="C196" t="s">
        <v>79</v>
      </c>
      <c r="D196" t="s">
        <v>45</v>
      </c>
      <c r="E196" t="s">
        <v>81</v>
      </c>
      <c r="F196" t="s">
        <v>82</v>
      </c>
      <c r="G196">
        <v>10</v>
      </c>
      <c r="H196" t="s">
        <v>29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44158</v>
      </c>
      <c r="O196">
        <v>13</v>
      </c>
      <c r="P196" t="s">
        <v>94</v>
      </c>
      <c r="Q196" t="s">
        <v>84</v>
      </c>
      <c r="R196" t="str">
        <f>+VLOOKUP(Precio_semana_dia[[#This Row],[Mercado]],[1]!Codigos_mercados_mayoristas[#Data],2,0)</f>
        <v>Metropolitana</v>
      </c>
      <c r="S196" t="str">
        <f>+VLOOKUP(Precio_semana_dia[[#This Row],[Especie]],[1]!Codigos_categoria[#Data],2,0)</f>
        <v>Uva</v>
      </c>
    </row>
    <row r="197" spans="1:19" x14ac:dyDescent="0.35">
      <c r="A197">
        <v>44162</v>
      </c>
      <c r="B197" t="s">
        <v>74</v>
      </c>
      <c r="C197" t="s">
        <v>79</v>
      </c>
      <c r="D197" t="s">
        <v>45</v>
      </c>
      <c r="E197" t="s">
        <v>81</v>
      </c>
      <c r="F197" t="s">
        <v>82</v>
      </c>
      <c r="G197">
        <v>10</v>
      </c>
      <c r="H197" t="s">
        <v>36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44159</v>
      </c>
      <c r="O197">
        <v>13</v>
      </c>
      <c r="P197" t="s">
        <v>90</v>
      </c>
      <c r="Q197" t="s">
        <v>84</v>
      </c>
      <c r="R197" t="str">
        <f>+VLOOKUP(Precio_semana_dia[[#This Row],[Mercado]],[1]!Codigos_mercados_mayoristas[#Data],2,0)</f>
        <v>Metropolitana</v>
      </c>
      <c r="S197" t="str">
        <f>+VLOOKUP(Precio_semana_dia[[#This Row],[Especie]],[1]!Codigos_categoria[#Data],2,0)</f>
        <v>Uva</v>
      </c>
    </row>
    <row r="198" spans="1:19" x14ac:dyDescent="0.35">
      <c r="A198">
        <v>44162</v>
      </c>
      <c r="B198" t="s">
        <v>74</v>
      </c>
      <c r="C198" t="s">
        <v>79</v>
      </c>
      <c r="D198" t="s">
        <v>45</v>
      </c>
      <c r="E198" t="s">
        <v>81</v>
      </c>
      <c r="F198" t="s">
        <v>82</v>
      </c>
      <c r="G198">
        <v>10</v>
      </c>
      <c r="H198" t="s">
        <v>39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44160</v>
      </c>
      <c r="O198">
        <v>13</v>
      </c>
      <c r="P198" t="s">
        <v>91</v>
      </c>
      <c r="Q198" t="s">
        <v>84</v>
      </c>
      <c r="R198" t="str">
        <f>+VLOOKUP(Precio_semana_dia[[#This Row],[Mercado]],[1]!Codigos_mercados_mayoristas[#Data],2,0)</f>
        <v>Metropolitana</v>
      </c>
      <c r="S198" t="str">
        <f>+VLOOKUP(Precio_semana_dia[[#This Row],[Especie]],[1]!Codigos_categoria[#Data],2,0)</f>
        <v>Uva</v>
      </c>
    </row>
    <row r="199" spans="1:19" x14ac:dyDescent="0.35">
      <c r="A199">
        <v>44162</v>
      </c>
      <c r="B199" t="s">
        <v>74</v>
      </c>
      <c r="C199" t="s">
        <v>79</v>
      </c>
      <c r="D199" t="s">
        <v>45</v>
      </c>
      <c r="E199" t="s">
        <v>81</v>
      </c>
      <c r="F199" t="s">
        <v>82</v>
      </c>
      <c r="G199">
        <v>10</v>
      </c>
      <c r="H199" t="s">
        <v>24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44162</v>
      </c>
      <c r="O199">
        <v>13</v>
      </c>
      <c r="P199" t="s">
        <v>93</v>
      </c>
      <c r="Q199" t="s">
        <v>84</v>
      </c>
      <c r="R199" t="str">
        <f>+VLOOKUP(Precio_semana_dia[[#This Row],[Mercado]],[1]!Codigos_mercados_mayoristas[#Data],2,0)</f>
        <v>Metropolitana</v>
      </c>
      <c r="S199" t="str">
        <f>+VLOOKUP(Precio_semana_dia[[#This Row],[Especie]],[1]!Codigos_categoria[#Data],2,0)</f>
        <v>Uva</v>
      </c>
    </row>
    <row r="200" spans="1:19" x14ac:dyDescent="0.35">
      <c r="A200">
        <v>44162</v>
      </c>
      <c r="B200" t="s">
        <v>74</v>
      </c>
      <c r="C200" t="s">
        <v>79</v>
      </c>
      <c r="D200" t="s">
        <v>47</v>
      </c>
      <c r="E200" t="s">
        <v>81</v>
      </c>
      <c r="F200" t="s">
        <v>82</v>
      </c>
      <c r="G200">
        <v>10</v>
      </c>
      <c r="H200" t="s">
        <v>36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44159</v>
      </c>
      <c r="O200">
        <v>5</v>
      </c>
      <c r="P200" t="s">
        <v>90</v>
      </c>
      <c r="Q200" t="s">
        <v>84</v>
      </c>
      <c r="R200" t="str">
        <f>+VLOOKUP(Precio_semana_dia[[#This Row],[Mercado]],[1]!Codigos_mercados_mayoristas[#Data],2,0)</f>
        <v>Valparaíso</v>
      </c>
      <c r="S200" t="str">
        <f>+VLOOKUP(Precio_semana_dia[[#This Row],[Especie]],[1]!Codigos_categoria[#Data],2,0)</f>
        <v>Uva</v>
      </c>
    </row>
    <row r="201" spans="1:19" x14ac:dyDescent="0.35">
      <c r="A201">
        <v>44162</v>
      </c>
      <c r="B201" t="s">
        <v>74</v>
      </c>
      <c r="C201" t="s">
        <v>79</v>
      </c>
      <c r="D201" t="s">
        <v>47</v>
      </c>
      <c r="E201" t="s">
        <v>81</v>
      </c>
      <c r="F201" t="s">
        <v>82</v>
      </c>
      <c r="G201">
        <v>10</v>
      </c>
      <c r="H201" t="s">
        <v>39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44160</v>
      </c>
      <c r="O201">
        <v>5</v>
      </c>
      <c r="P201" t="s">
        <v>91</v>
      </c>
      <c r="Q201" t="s">
        <v>84</v>
      </c>
      <c r="R201" t="str">
        <f>+VLOOKUP(Precio_semana_dia[[#This Row],[Mercado]],[1]!Codigos_mercados_mayoristas[#Data],2,0)</f>
        <v>Valparaíso</v>
      </c>
      <c r="S201" t="str">
        <f>+VLOOKUP(Precio_semana_dia[[#This Row],[Especie]],[1]!Codigos_categoria[#Data],2,0)</f>
        <v>Uva</v>
      </c>
    </row>
    <row r="202" spans="1:19" x14ac:dyDescent="0.35">
      <c r="A202">
        <v>44162</v>
      </c>
      <c r="B202" t="s">
        <v>74</v>
      </c>
      <c r="C202" t="s">
        <v>79</v>
      </c>
      <c r="D202" t="s">
        <v>47</v>
      </c>
      <c r="E202" t="s">
        <v>81</v>
      </c>
      <c r="F202" t="s">
        <v>82</v>
      </c>
      <c r="G202">
        <v>10</v>
      </c>
      <c r="H202" t="s">
        <v>41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44161</v>
      </c>
      <c r="O202">
        <v>5</v>
      </c>
      <c r="P202" t="s">
        <v>92</v>
      </c>
      <c r="Q202" t="s">
        <v>84</v>
      </c>
      <c r="R202" t="str">
        <f>+VLOOKUP(Precio_semana_dia[[#This Row],[Mercado]],[1]!Codigos_mercados_mayoristas[#Data],2,0)</f>
        <v>Valparaíso</v>
      </c>
      <c r="S202" t="str">
        <f>+VLOOKUP(Precio_semana_dia[[#This Row],[Especie]],[1]!Codigos_categoria[#Data],2,0)</f>
        <v>Uva</v>
      </c>
    </row>
    <row r="203" spans="1:19" x14ac:dyDescent="0.35">
      <c r="A203">
        <v>44162</v>
      </c>
      <c r="B203" t="s">
        <v>74</v>
      </c>
      <c r="C203" t="s">
        <v>79</v>
      </c>
      <c r="D203" t="s">
        <v>47</v>
      </c>
      <c r="E203" t="s">
        <v>81</v>
      </c>
      <c r="F203" t="s">
        <v>82</v>
      </c>
      <c r="G203">
        <v>10</v>
      </c>
      <c r="H203" t="s">
        <v>24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44162</v>
      </c>
      <c r="O203">
        <v>5</v>
      </c>
      <c r="P203" t="s">
        <v>93</v>
      </c>
      <c r="Q203" t="s">
        <v>84</v>
      </c>
      <c r="R203" t="str">
        <f>+VLOOKUP(Precio_semana_dia[[#This Row],[Mercado]],[1]!Codigos_mercados_mayoristas[#Data],2,0)</f>
        <v>Valparaíso</v>
      </c>
      <c r="S203" t="str">
        <f>+VLOOKUP(Precio_semana_dia[[#This Row],[Especie]],[1]!Codigos_categoria[#Data],2,0)</f>
        <v>Uva</v>
      </c>
    </row>
    <row r="204" spans="1:19" x14ac:dyDescent="0.35">
      <c r="A204">
        <v>44162</v>
      </c>
      <c r="B204" t="s">
        <v>74</v>
      </c>
      <c r="C204" t="s">
        <v>79</v>
      </c>
      <c r="D204" t="s">
        <v>53</v>
      </c>
      <c r="E204" t="s">
        <v>81</v>
      </c>
      <c r="F204" t="s">
        <v>82</v>
      </c>
      <c r="G204">
        <v>10</v>
      </c>
      <c r="H204" t="s">
        <v>29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44158</v>
      </c>
      <c r="O204">
        <v>10</v>
      </c>
      <c r="P204" t="s">
        <v>94</v>
      </c>
      <c r="Q204" t="s">
        <v>84</v>
      </c>
      <c r="R204" t="str">
        <f>+VLOOKUP(Precio_semana_dia[[#This Row],[Mercado]],[1]!Codigos_mercados_mayoristas[#Data],2,0)</f>
        <v>Los Lagos</v>
      </c>
      <c r="S204" t="str">
        <f>+VLOOKUP(Precio_semana_dia[[#This Row],[Especie]],[1]!Codigos_categoria[#Data],2,0)</f>
        <v>Uva</v>
      </c>
    </row>
    <row r="205" spans="1:19" x14ac:dyDescent="0.35">
      <c r="A205">
        <v>44162</v>
      </c>
      <c r="B205" t="s">
        <v>74</v>
      </c>
      <c r="C205" t="s">
        <v>79</v>
      </c>
      <c r="D205" t="s">
        <v>53</v>
      </c>
      <c r="E205" t="s">
        <v>81</v>
      </c>
      <c r="F205" t="s">
        <v>82</v>
      </c>
      <c r="G205">
        <v>10</v>
      </c>
      <c r="H205" t="s">
        <v>36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44159</v>
      </c>
      <c r="O205">
        <v>10</v>
      </c>
      <c r="P205" t="s">
        <v>90</v>
      </c>
      <c r="Q205" t="s">
        <v>84</v>
      </c>
      <c r="R205" t="str">
        <f>+VLOOKUP(Precio_semana_dia[[#This Row],[Mercado]],[1]!Codigos_mercados_mayoristas[#Data],2,0)</f>
        <v>Los Lagos</v>
      </c>
      <c r="S205" t="str">
        <f>+VLOOKUP(Precio_semana_dia[[#This Row],[Especie]],[1]!Codigos_categoria[#Data],2,0)</f>
        <v>Uva</v>
      </c>
    </row>
    <row r="206" spans="1:19" x14ac:dyDescent="0.35">
      <c r="A206">
        <v>44162</v>
      </c>
      <c r="B206" t="s">
        <v>74</v>
      </c>
      <c r="C206" t="s">
        <v>79</v>
      </c>
      <c r="D206" t="s">
        <v>53</v>
      </c>
      <c r="E206" t="s">
        <v>81</v>
      </c>
      <c r="F206" t="s">
        <v>82</v>
      </c>
      <c r="G206">
        <v>10</v>
      </c>
      <c r="H206" t="s">
        <v>39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44160</v>
      </c>
      <c r="O206">
        <v>10</v>
      </c>
      <c r="P206" t="s">
        <v>91</v>
      </c>
      <c r="Q206" t="s">
        <v>84</v>
      </c>
      <c r="R206" t="str">
        <f>+VLOOKUP(Precio_semana_dia[[#This Row],[Mercado]],[1]!Codigos_mercados_mayoristas[#Data],2,0)</f>
        <v>Los Lagos</v>
      </c>
      <c r="S206" t="str">
        <f>+VLOOKUP(Precio_semana_dia[[#This Row],[Especie]],[1]!Codigos_categoria[#Data],2,0)</f>
        <v>Uva</v>
      </c>
    </row>
    <row r="207" spans="1:19" x14ac:dyDescent="0.35">
      <c r="A207">
        <v>44162</v>
      </c>
      <c r="B207" t="s">
        <v>74</v>
      </c>
      <c r="C207" t="s">
        <v>79</v>
      </c>
      <c r="D207" t="s">
        <v>53</v>
      </c>
      <c r="E207" t="s">
        <v>81</v>
      </c>
      <c r="F207" t="s">
        <v>82</v>
      </c>
      <c r="G207">
        <v>10</v>
      </c>
      <c r="H207" t="s">
        <v>41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44161</v>
      </c>
      <c r="O207">
        <v>10</v>
      </c>
      <c r="P207" t="s">
        <v>92</v>
      </c>
      <c r="Q207" t="s">
        <v>84</v>
      </c>
      <c r="R207" t="str">
        <f>+VLOOKUP(Precio_semana_dia[[#This Row],[Mercado]],[1]!Codigos_mercados_mayoristas[#Data],2,0)</f>
        <v>Los Lagos</v>
      </c>
      <c r="S207" t="str">
        <f>+VLOOKUP(Precio_semana_dia[[#This Row],[Especie]],[1]!Codigos_categoria[#Data],2,0)</f>
        <v>Uva</v>
      </c>
    </row>
    <row r="208" spans="1:19" x14ac:dyDescent="0.35">
      <c r="A208">
        <v>44162</v>
      </c>
      <c r="B208" t="s">
        <v>74</v>
      </c>
      <c r="C208" t="s">
        <v>79</v>
      </c>
      <c r="D208" t="s">
        <v>21</v>
      </c>
      <c r="E208" t="s">
        <v>81</v>
      </c>
      <c r="F208" t="s">
        <v>82</v>
      </c>
      <c r="G208">
        <v>10</v>
      </c>
      <c r="H208" t="s">
        <v>29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44158</v>
      </c>
      <c r="O208">
        <v>7</v>
      </c>
      <c r="P208" t="s">
        <v>94</v>
      </c>
      <c r="Q208" t="s">
        <v>84</v>
      </c>
      <c r="R208" t="str">
        <f>+VLOOKUP(Precio_semana_dia[[#This Row],[Mercado]],[1]!Codigos_mercados_mayoristas[#Data],2,0)</f>
        <v>Maule</v>
      </c>
      <c r="S208" t="str">
        <f>+VLOOKUP(Precio_semana_dia[[#This Row],[Especie]],[1]!Codigos_categoria[#Data],2,0)</f>
        <v>Uva</v>
      </c>
    </row>
    <row r="209" spans="1:19" x14ac:dyDescent="0.35">
      <c r="A209">
        <v>44162</v>
      </c>
      <c r="B209" t="s">
        <v>74</v>
      </c>
      <c r="C209" t="s">
        <v>79</v>
      </c>
      <c r="D209" t="s">
        <v>21</v>
      </c>
      <c r="E209" t="s">
        <v>81</v>
      </c>
      <c r="F209" t="s">
        <v>82</v>
      </c>
      <c r="G209">
        <v>10</v>
      </c>
      <c r="H209" t="s">
        <v>36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44159</v>
      </c>
      <c r="O209">
        <v>7</v>
      </c>
      <c r="P209" t="s">
        <v>90</v>
      </c>
      <c r="Q209" t="s">
        <v>84</v>
      </c>
      <c r="R209" t="str">
        <f>+VLOOKUP(Precio_semana_dia[[#This Row],[Mercado]],[1]!Codigos_mercados_mayoristas[#Data],2,0)</f>
        <v>Maule</v>
      </c>
      <c r="S209" t="str">
        <f>+VLOOKUP(Precio_semana_dia[[#This Row],[Especie]],[1]!Codigos_categoria[#Data],2,0)</f>
        <v>Uva</v>
      </c>
    </row>
    <row r="210" spans="1:19" x14ac:dyDescent="0.35">
      <c r="A210">
        <v>44162</v>
      </c>
      <c r="B210" t="s">
        <v>74</v>
      </c>
      <c r="C210" t="s">
        <v>79</v>
      </c>
      <c r="D210" t="s">
        <v>21</v>
      </c>
      <c r="E210" t="s">
        <v>81</v>
      </c>
      <c r="F210" t="s">
        <v>82</v>
      </c>
      <c r="G210">
        <v>10</v>
      </c>
      <c r="H210" t="s">
        <v>39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44160</v>
      </c>
      <c r="O210">
        <v>7</v>
      </c>
      <c r="P210" t="s">
        <v>91</v>
      </c>
      <c r="Q210" t="s">
        <v>84</v>
      </c>
      <c r="R210" t="str">
        <f>+VLOOKUP(Precio_semana_dia[[#This Row],[Mercado]],[1]!Codigos_mercados_mayoristas[#Data],2,0)</f>
        <v>Maule</v>
      </c>
      <c r="S210" t="str">
        <f>+VLOOKUP(Precio_semana_dia[[#This Row],[Especie]],[1]!Codigos_categoria[#Data],2,0)</f>
        <v>Uva</v>
      </c>
    </row>
    <row r="211" spans="1:19" x14ac:dyDescent="0.35">
      <c r="A211">
        <v>44162</v>
      </c>
      <c r="B211" t="s">
        <v>74</v>
      </c>
      <c r="C211" t="s">
        <v>79</v>
      </c>
      <c r="D211" t="s">
        <v>21</v>
      </c>
      <c r="E211" t="s">
        <v>81</v>
      </c>
      <c r="F211" t="s">
        <v>82</v>
      </c>
      <c r="G211">
        <v>10</v>
      </c>
      <c r="H211" t="s">
        <v>41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44161</v>
      </c>
      <c r="O211">
        <v>7</v>
      </c>
      <c r="P211" t="s">
        <v>92</v>
      </c>
      <c r="Q211" t="s">
        <v>84</v>
      </c>
      <c r="R211" t="str">
        <f>+VLOOKUP(Precio_semana_dia[[#This Row],[Mercado]],[1]!Codigos_mercados_mayoristas[#Data],2,0)</f>
        <v>Maule</v>
      </c>
      <c r="S211" t="str">
        <f>+VLOOKUP(Precio_semana_dia[[#This Row],[Especie]],[1]!Codigos_categoria[#Data],2,0)</f>
        <v>Uva</v>
      </c>
    </row>
    <row r="212" spans="1:19" x14ac:dyDescent="0.35">
      <c r="A212">
        <v>44162</v>
      </c>
      <c r="B212" t="s">
        <v>74</v>
      </c>
      <c r="C212" t="s">
        <v>79</v>
      </c>
      <c r="D212" t="s">
        <v>50</v>
      </c>
      <c r="E212" t="s">
        <v>81</v>
      </c>
      <c r="F212" t="s">
        <v>82</v>
      </c>
      <c r="G212">
        <v>10</v>
      </c>
      <c r="H212" t="s">
        <v>29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44158</v>
      </c>
      <c r="O212">
        <v>13</v>
      </c>
      <c r="P212" t="s">
        <v>94</v>
      </c>
      <c r="Q212" t="s">
        <v>84</v>
      </c>
      <c r="R212" t="str">
        <f>+VLOOKUP(Precio_semana_dia[[#This Row],[Mercado]],[1]!Codigos_mercados_mayoristas[#Data],2,0)</f>
        <v>Metropolitana</v>
      </c>
      <c r="S212" t="str">
        <f>+VLOOKUP(Precio_semana_dia[[#This Row],[Especie]],[1]!Codigos_categoria[#Data],2,0)</f>
        <v>Uva</v>
      </c>
    </row>
    <row r="213" spans="1:19" x14ac:dyDescent="0.35">
      <c r="A213">
        <v>44162</v>
      </c>
      <c r="B213" t="s">
        <v>74</v>
      </c>
      <c r="C213" t="s">
        <v>79</v>
      </c>
      <c r="D213" t="s">
        <v>50</v>
      </c>
      <c r="E213" t="s">
        <v>81</v>
      </c>
      <c r="F213" t="s">
        <v>82</v>
      </c>
      <c r="G213">
        <v>10</v>
      </c>
      <c r="H213" t="s">
        <v>36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44159</v>
      </c>
      <c r="O213">
        <v>13</v>
      </c>
      <c r="P213" t="s">
        <v>90</v>
      </c>
      <c r="Q213" t="s">
        <v>84</v>
      </c>
      <c r="R213" t="str">
        <f>+VLOOKUP(Precio_semana_dia[[#This Row],[Mercado]],[1]!Codigos_mercados_mayoristas[#Data],2,0)</f>
        <v>Metropolitana</v>
      </c>
      <c r="S213" t="str">
        <f>+VLOOKUP(Precio_semana_dia[[#This Row],[Especie]],[1]!Codigos_categoria[#Data],2,0)</f>
        <v>Uva</v>
      </c>
    </row>
    <row r="214" spans="1:19" x14ac:dyDescent="0.35">
      <c r="A214">
        <v>44162</v>
      </c>
      <c r="B214" t="s">
        <v>74</v>
      </c>
      <c r="C214" t="s">
        <v>79</v>
      </c>
      <c r="D214" t="s">
        <v>50</v>
      </c>
      <c r="E214" t="s">
        <v>81</v>
      </c>
      <c r="F214" t="s">
        <v>82</v>
      </c>
      <c r="G214">
        <v>10</v>
      </c>
      <c r="H214" t="s">
        <v>39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44160</v>
      </c>
      <c r="O214">
        <v>13</v>
      </c>
      <c r="P214" t="s">
        <v>91</v>
      </c>
      <c r="Q214" t="s">
        <v>84</v>
      </c>
      <c r="R214" t="str">
        <f>+VLOOKUP(Precio_semana_dia[[#This Row],[Mercado]],[1]!Codigos_mercados_mayoristas[#Data],2,0)</f>
        <v>Metropolitana</v>
      </c>
      <c r="S214" t="str">
        <f>+VLOOKUP(Precio_semana_dia[[#This Row],[Especie]],[1]!Codigos_categoria[#Data],2,0)</f>
        <v>Uva</v>
      </c>
    </row>
    <row r="215" spans="1:19" x14ac:dyDescent="0.35">
      <c r="A215">
        <v>44162</v>
      </c>
      <c r="B215" t="s">
        <v>74</v>
      </c>
      <c r="C215" t="s">
        <v>79</v>
      </c>
      <c r="D215" t="s">
        <v>50</v>
      </c>
      <c r="E215" t="s">
        <v>81</v>
      </c>
      <c r="F215" t="s">
        <v>82</v>
      </c>
      <c r="G215">
        <v>10</v>
      </c>
      <c r="H215" t="s">
        <v>41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44161</v>
      </c>
      <c r="O215">
        <v>13</v>
      </c>
      <c r="P215" t="s">
        <v>92</v>
      </c>
      <c r="Q215" t="s">
        <v>84</v>
      </c>
      <c r="R215" t="str">
        <f>+VLOOKUP(Precio_semana_dia[[#This Row],[Mercado]],[1]!Codigos_mercados_mayoristas[#Data],2,0)</f>
        <v>Metropolitana</v>
      </c>
      <c r="S215" t="str">
        <f>+VLOOKUP(Precio_semana_dia[[#This Row],[Especie]],[1]!Codigos_categoria[#Data],2,0)</f>
        <v>Uva</v>
      </c>
    </row>
    <row r="216" spans="1:19" x14ac:dyDescent="0.35">
      <c r="A216">
        <v>44162</v>
      </c>
      <c r="B216" t="s">
        <v>74</v>
      </c>
      <c r="C216" t="s">
        <v>79</v>
      </c>
      <c r="D216" t="s">
        <v>28</v>
      </c>
      <c r="E216" t="s">
        <v>81</v>
      </c>
      <c r="F216" t="s">
        <v>82</v>
      </c>
      <c r="G216">
        <v>10</v>
      </c>
      <c r="H216" t="s">
        <v>29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44158</v>
      </c>
      <c r="O216">
        <v>9</v>
      </c>
      <c r="P216" t="s">
        <v>94</v>
      </c>
      <c r="Q216" t="s">
        <v>84</v>
      </c>
      <c r="R216" t="str">
        <f>+VLOOKUP(Precio_semana_dia[[#This Row],[Mercado]],[1]!Codigos_mercados_mayoristas[#Data],2,0)</f>
        <v>La Araucanía</v>
      </c>
      <c r="S216" t="str">
        <f>+VLOOKUP(Precio_semana_dia[[#This Row],[Especie]],[1]!Codigos_categoria[#Data],2,0)</f>
        <v>Uva</v>
      </c>
    </row>
    <row r="217" spans="1:19" x14ac:dyDescent="0.35">
      <c r="A217">
        <v>44162</v>
      </c>
      <c r="B217" t="s">
        <v>74</v>
      </c>
      <c r="C217" t="s">
        <v>79</v>
      </c>
      <c r="D217" t="s">
        <v>28</v>
      </c>
      <c r="E217" t="s">
        <v>81</v>
      </c>
      <c r="F217" t="s">
        <v>82</v>
      </c>
      <c r="G217">
        <v>10</v>
      </c>
      <c r="H217" t="s">
        <v>36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44159</v>
      </c>
      <c r="O217">
        <v>9</v>
      </c>
      <c r="P217" t="s">
        <v>90</v>
      </c>
      <c r="Q217" t="s">
        <v>84</v>
      </c>
      <c r="R217" t="str">
        <f>+VLOOKUP(Precio_semana_dia[[#This Row],[Mercado]],[1]!Codigos_mercados_mayoristas[#Data],2,0)</f>
        <v>La Araucanía</v>
      </c>
      <c r="S217" t="str">
        <f>+VLOOKUP(Precio_semana_dia[[#This Row],[Especie]],[1]!Codigos_categoria[#Data],2,0)</f>
        <v>Uva</v>
      </c>
    </row>
    <row r="218" spans="1:19" x14ac:dyDescent="0.35">
      <c r="A218">
        <v>44162</v>
      </c>
      <c r="B218" t="s">
        <v>74</v>
      </c>
      <c r="C218" t="s">
        <v>79</v>
      </c>
      <c r="D218" t="s">
        <v>28</v>
      </c>
      <c r="E218" t="s">
        <v>81</v>
      </c>
      <c r="F218" t="s">
        <v>82</v>
      </c>
      <c r="G218">
        <v>10</v>
      </c>
      <c r="H218" t="s">
        <v>39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44160</v>
      </c>
      <c r="O218">
        <v>9</v>
      </c>
      <c r="P218" t="s">
        <v>91</v>
      </c>
      <c r="Q218" t="s">
        <v>84</v>
      </c>
      <c r="R218" t="str">
        <f>+VLOOKUP(Precio_semana_dia[[#This Row],[Mercado]],[1]!Codigos_mercados_mayoristas[#Data],2,0)</f>
        <v>La Araucanía</v>
      </c>
      <c r="S218" t="str">
        <f>+VLOOKUP(Precio_semana_dia[[#This Row],[Especie]],[1]!Codigos_categoria[#Data],2,0)</f>
        <v>Uva</v>
      </c>
    </row>
    <row r="219" spans="1:19" x14ac:dyDescent="0.35">
      <c r="A219">
        <v>44155</v>
      </c>
      <c r="B219" t="s">
        <v>74</v>
      </c>
      <c r="C219" t="s">
        <v>75</v>
      </c>
      <c r="D219" t="s">
        <v>47</v>
      </c>
      <c r="E219" t="s">
        <v>81</v>
      </c>
      <c r="F219" t="s">
        <v>82</v>
      </c>
      <c r="G219">
        <v>10</v>
      </c>
      <c r="H219" t="s">
        <v>36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44152</v>
      </c>
      <c r="O219">
        <v>5</v>
      </c>
      <c r="P219" t="s">
        <v>95</v>
      </c>
      <c r="Q219" t="s">
        <v>84</v>
      </c>
      <c r="R219" t="str">
        <f>+VLOOKUP(Precio_semana_dia[[#This Row],[Mercado]],[1]!Codigos_mercados_mayoristas[#Data],2,0)</f>
        <v>Valparaíso</v>
      </c>
      <c r="S219" t="str">
        <f>+VLOOKUP(Precio_semana_dia[[#This Row],[Especie]],[1]!Codigos_categoria[#Data],2,0)</f>
        <v>Uva</v>
      </c>
    </row>
    <row r="220" spans="1:19" x14ac:dyDescent="0.35">
      <c r="A220">
        <v>44155</v>
      </c>
      <c r="B220" t="s">
        <v>74</v>
      </c>
      <c r="C220" t="s">
        <v>75</v>
      </c>
      <c r="D220" t="s">
        <v>47</v>
      </c>
      <c r="E220" t="s">
        <v>81</v>
      </c>
      <c r="F220" t="s">
        <v>82</v>
      </c>
      <c r="G220">
        <v>10</v>
      </c>
      <c r="H220" t="s">
        <v>39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44153</v>
      </c>
      <c r="O220">
        <v>5</v>
      </c>
      <c r="P220" t="s">
        <v>96</v>
      </c>
      <c r="Q220" t="s">
        <v>84</v>
      </c>
      <c r="R220" t="str">
        <f>+VLOOKUP(Precio_semana_dia[[#This Row],[Mercado]],[1]!Codigos_mercados_mayoristas[#Data],2,0)</f>
        <v>Valparaíso</v>
      </c>
      <c r="S220" t="str">
        <f>+VLOOKUP(Precio_semana_dia[[#This Row],[Especie]],[1]!Codigos_categoria[#Data],2,0)</f>
        <v>Uva</v>
      </c>
    </row>
    <row r="221" spans="1:19" x14ac:dyDescent="0.35">
      <c r="A221">
        <v>44155</v>
      </c>
      <c r="B221" t="s">
        <v>74</v>
      </c>
      <c r="C221" t="s">
        <v>75</v>
      </c>
      <c r="D221" t="s">
        <v>47</v>
      </c>
      <c r="E221" t="s">
        <v>81</v>
      </c>
      <c r="F221" t="s">
        <v>82</v>
      </c>
      <c r="G221">
        <v>10</v>
      </c>
      <c r="H221" t="s">
        <v>24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44155</v>
      </c>
      <c r="O221">
        <v>5</v>
      </c>
      <c r="P221" t="s">
        <v>97</v>
      </c>
      <c r="Q221" t="s">
        <v>84</v>
      </c>
      <c r="R221" t="str">
        <f>+VLOOKUP(Precio_semana_dia[[#This Row],[Mercado]],[1]!Codigos_mercados_mayoristas[#Data],2,0)</f>
        <v>Valparaíso</v>
      </c>
      <c r="S221" t="str">
        <f>+VLOOKUP(Precio_semana_dia[[#This Row],[Especie]],[1]!Codigos_categoria[#Data],2,0)</f>
        <v>Uva</v>
      </c>
    </row>
    <row r="222" spans="1:19" x14ac:dyDescent="0.35">
      <c r="A222">
        <v>44155</v>
      </c>
      <c r="B222" t="s">
        <v>74</v>
      </c>
      <c r="C222" t="s">
        <v>75</v>
      </c>
      <c r="D222" t="s">
        <v>21</v>
      </c>
      <c r="E222" t="s">
        <v>81</v>
      </c>
      <c r="F222" t="s">
        <v>82</v>
      </c>
      <c r="G222">
        <v>10</v>
      </c>
      <c r="H222" t="s">
        <v>29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44151</v>
      </c>
      <c r="O222">
        <v>7</v>
      </c>
      <c r="P222" t="s">
        <v>98</v>
      </c>
      <c r="Q222" t="s">
        <v>84</v>
      </c>
      <c r="R222" t="str">
        <f>+VLOOKUP(Precio_semana_dia[[#This Row],[Mercado]],[1]!Codigos_mercados_mayoristas[#Data],2,0)</f>
        <v>Maule</v>
      </c>
      <c r="S222" t="str">
        <f>+VLOOKUP(Precio_semana_dia[[#This Row],[Especie]],[1]!Codigos_categoria[#Data],2,0)</f>
        <v>Uva</v>
      </c>
    </row>
    <row r="223" spans="1:19" x14ac:dyDescent="0.35">
      <c r="A223">
        <v>44155</v>
      </c>
      <c r="B223" t="s">
        <v>74</v>
      </c>
      <c r="C223" t="s">
        <v>75</v>
      </c>
      <c r="D223" t="s">
        <v>21</v>
      </c>
      <c r="E223" t="s">
        <v>81</v>
      </c>
      <c r="F223" t="s">
        <v>82</v>
      </c>
      <c r="G223">
        <v>10</v>
      </c>
      <c r="H223" t="s">
        <v>39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44153</v>
      </c>
      <c r="O223">
        <v>7</v>
      </c>
      <c r="P223" t="s">
        <v>96</v>
      </c>
      <c r="Q223" t="s">
        <v>84</v>
      </c>
      <c r="R223" t="str">
        <f>+VLOOKUP(Precio_semana_dia[[#This Row],[Mercado]],[1]!Codigos_mercados_mayoristas[#Data],2,0)</f>
        <v>Maule</v>
      </c>
      <c r="S223" t="str">
        <f>+VLOOKUP(Precio_semana_dia[[#This Row],[Especie]],[1]!Codigos_categoria[#Data],2,0)</f>
        <v>Uva</v>
      </c>
    </row>
    <row r="224" spans="1:19" x14ac:dyDescent="0.35">
      <c r="A224">
        <v>44155</v>
      </c>
      <c r="B224" t="s">
        <v>74</v>
      </c>
      <c r="C224" t="s">
        <v>75</v>
      </c>
      <c r="D224" t="s">
        <v>21</v>
      </c>
      <c r="E224" t="s">
        <v>81</v>
      </c>
      <c r="F224" t="s">
        <v>82</v>
      </c>
      <c r="G224">
        <v>10</v>
      </c>
      <c r="H224" t="s">
        <v>24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44155</v>
      </c>
      <c r="O224">
        <v>7</v>
      </c>
      <c r="P224" t="s">
        <v>97</v>
      </c>
      <c r="Q224" t="s">
        <v>84</v>
      </c>
      <c r="R224" t="str">
        <f>+VLOOKUP(Precio_semana_dia[[#This Row],[Mercado]],[1]!Codigos_mercados_mayoristas[#Data],2,0)</f>
        <v>Maule</v>
      </c>
      <c r="S224" t="str">
        <f>+VLOOKUP(Precio_semana_dia[[#This Row],[Especie]],[1]!Codigos_categoria[#Data],2,0)</f>
        <v>Uva</v>
      </c>
    </row>
    <row r="225" spans="1:19" x14ac:dyDescent="0.35">
      <c r="A225">
        <v>44155</v>
      </c>
      <c r="B225" t="s">
        <v>74</v>
      </c>
      <c r="C225" t="s">
        <v>78</v>
      </c>
      <c r="D225" t="s">
        <v>28</v>
      </c>
      <c r="E225" t="s">
        <v>81</v>
      </c>
      <c r="F225" t="s">
        <v>82</v>
      </c>
      <c r="G225">
        <v>10</v>
      </c>
      <c r="H225" t="s">
        <v>29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44151</v>
      </c>
      <c r="O225">
        <v>9</v>
      </c>
      <c r="P225" t="s">
        <v>98</v>
      </c>
      <c r="Q225" t="s">
        <v>84</v>
      </c>
      <c r="R225" t="str">
        <f>+VLOOKUP(Precio_semana_dia[[#This Row],[Mercado]],[1]!Codigos_mercados_mayoristas[#Data],2,0)</f>
        <v>La Araucanía</v>
      </c>
      <c r="S225" t="str">
        <f>+VLOOKUP(Precio_semana_dia[[#This Row],[Especie]],[1]!Codigos_categoria[#Data],2,0)</f>
        <v>Uva</v>
      </c>
    </row>
    <row r="226" spans="1:19" x14ac:dyDescent="0.35">
      <c r="A226">
        <v>44155</v>
      </c>
      <c r="B226" t="s">
        <v>74</v>
      </c>
      <c r="C226" t="s">
        <v>78</v>
      </c>
      <c r="D226" t="s">
        <v>28</v>
      </c>
      <c r="E226" t="s">
        <v>81</v>
      </c>
      <c r="F226" t="s">
        <v>82</v>
      </c>
      <c r="G226">
        <v>10</v>
      </c>
      <c r="H226" t="s">
        <v>36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44152</v>
      </c>
      <c r="O226">
        <v>9</v>
      </c>
      <c r="P226" t="s">
        <v>95</v>
      </c>
      <c r="Q226" t="s">
        <v>84</v>
      </c>
      <c r="R226" t="str">
        <f>+VLOOKUP(Precio_semana_dia[[#This Row],[Mercado]],[1]!Codigos_mercados_mayoristas[#Data],2,0)</f>
        <v>La Araucanía</v>
      </c>
      <c r="S226" t="str">
        <f>+VLOOKUP(Precio_semana_dia[[#This Row],[Especie]],[1]!Codigos_categoria[#Data],2,0)</f>
        <v>Uva</v>
      </c>
    </row>
    <row r="227" spans="1:19" x14ac:dyDescent="0.35">
      <c r="A227">
        <v>44155</v>
      </c>
      <c r="B227" t="s">
        <v>74</v>
      </c>
      <c r="C227" t="s">
        <v>78</v>
      </c>
      <c r="D227" t="s">
        <v>28</v>
      </c>
      <c r="E227" t="s">
        <v>81</v>
      </c>
      <c r="F227" t="s">
        <v>82</v>
      </c>
      <c r="G227">
        <v>10</v>
      </c>
      <c r="H227" t="s">
        <v>41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44154</v>
      </c>
      <c r="O227">
        <v>9</v>
      </c>
      <c r="P227" t="s">
        <v>99</v>
      </c>
      <c r="Q227" t="s">
        <v>84</v>
      </c>
      <c r="R227" t="str">
        <f>+VLOOKUP(Precio_semana_dia[[#This Row],[Mercado]],[1]!Codigos_mercados_mayoristas[#Data],2,0)</f>
        <v>La Araucanía</v>
      </c>
      <c r="S227" t="str">
        <f>+VLOOKUP(Precio_semana_dia[[#This Row],[Especie]],[1]!Codigos_categoria[#Data],2,0)</f>
        <v>Uva</v>
      </c>
    </row>
    <row r="228" spans="1:19" x14ac:dyDescent="0.35">
      <c r="A228">
        <v>44155</v>
      </c>
      <c r="B228" t="s">
        <v>74</v>
      </c>
      <c r="C228" t="s">
        <v>78</v>
      </c>
      <c r="D228" t="s">
        <v>28</v>
      </c>
      <c r="E228" t="s">
        <v>81</v>
      </c>
      <c r="F228" t="s">
        <v>82</v>
      </c>
      <c r="G228">
        <v>10</v>
      </c>
      <c r="H228" t="s">
        <v>24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44155</v>
      </c>
      <c r="O228">
        <v>9</v>
      </c>
      <c r="P228" t="s">
        <v>97</v>
      </c>
      <c r="Q228" t="s">
        <v>84</v>
      </c>
      <c r="R228" t="str">
        <f>+VLOOKUP(Precio_semana_dia[[#This Row],[Mercado]],[1]!Codigos_mercados_mayoristas[#Data],2,0)</f>
        <v>La Araucanía</v>
      </c>
      <c r="S228" t="str">
        <f>+VLOOKUP(Precio_semana_dia[[#This Row],[Especie]],[1]!Codigos_categoria[#Data],2,0)</f>
        <v>Uva</v>
      </c>
    </row>
    <row r="229" spans="1:19" x14ac:dyDescent="0.35">
      <c r="A229">
        <v>44155</v>
      </c>
      <c r="B229" t="s">
        <v>74</v>
      </c>
      <c r="C229" t="s">
        <v>79</v>
      </c>
      <c r="D229" t="s">
        <v>47</v>
      </c>
      <c r="E229" t="s">
        <v>81</v>
      </c>
      <c r="F229" t="s">
        <v>82</v>
      </c>
      <c r="G229">
        <v>10</v>
      </c>
      <c r="H229" t="s">
        <v>36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44152</v>
      </c>
      <c r="O229">
        <v>5</v>
      </c>
      <c r="P229" t="s">
        <v>95</v>
      </c>
      <c r="Q229" t="s">
        <v>84</v>
      </c>
      <c r="R229" t="str">
        <f>+VLOOKUP(Precio_semana_dia[[#This Row],[Mercado]],[1]!Codigos_mercados_mayoristas[#Data],2,0)</f>
        <v>Valparaíso</v>
      </c>
      <c r="S229" t="str">
        <f>+VLOOKUP(Precio_semana_dia[[#This Row],[Especie]],[1]!Codigos_categoria[#Data],2,0)</f>
        <v>Uva</v>
      </c>
    </row>
    <row r="230" spans="1:19" x14ac:dyDescent="0.35">
      <c r="A230">
        <v>44155</v>
      </c>
      <c r="B230" t="s">
        <v>74</v>
      </c>
      <c r="C230" t="s">
        <v>79</v>
      </c>
      <c r="D230" t="s">
        <v>47</v>
      </c>
      <c r="E230" t="s">
        <v>81</v>
      </c>
      <c r="F230" t="s">
        <v>82</v>
      </c>
      <c r="G230">
        <v>10</v>
      </c>
      <c r="H230" t="s">
        <v>39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44153</v>
      </c>
      <c r="O230">
        <v>5</v>
      </c>
      <c r="P230" t="s">
        <v>96</v>
      </c>
      <c r="Q230" t="s">
        <v>84</v>
      </c>
      <c r="R230" t="str">
        <f>+VLOOKUP(Precio_semana_dia[[#This Row],[Mercado]],[1]!Codigos_mercados_mayoristas[#Data],2,0)</f>
        <v>Valparaíso</v>
      </c>
      <c r="S230" t="str">
        <f>+VLOOKUP(Precio_semana_dia[[#This Row],[Especie]],[1]!Codigos_categoria[#Data],2,0)</f>
        <v>Uva</v>
      </c>
    </row>
    <row r="231" spans="1:19" x14ac:dyDescent="0.35">
      <c r="A231">
        <v>44155</v>
      </c>
      <c r="B231" t="s">
        <v>74</v>
      </c>
      <c r="C231" t="s">
        <v>79</v>
      </c>
      <c r="D231" t="s">
        <v>47</v>
      </c>
      <c r="E231" t="s">
        <v>81</v>
      </c>
      <c r="F231" t="s">
        <v>82</v>
      </c>
      <c r="G231">
        <v>10</v>
      </c>
      <c r="H231" t="s">
        <v>24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44155</v>
      </c>
      <c r="O231">
        <v>5</v>
      </c>
      <c r="P231" t="s">
        <v>97</v>
      </c>
      <c r="Q231" t="s">
        <v>84</v>
      </c>
      <c r="R231" t="str">
        <f>+VLOOKUP(Precio_semana_dia[[#This Row],[Mercado]],[1]!Codigos_mercados_mayoristas[#Data],2,0)</f>
        <v>Valparaíso</v>
      </c>
      <c r="S231" t="str">
        <f>+VLOOKUP(Precio_semana_dia[[#This Row],[Especie]],[1]!Codigos_categoria[#Data],2,0)</f>
        <v>Uva</v>
      </c>
    </row>
    <row r="232" spans="1:19" x14ac:dyDescent="0.35">
      <c r="A232">
        <v>44176</v>
      </c>
      <c r="B232" t="s">
        <v>74</v>
      </c>
      <c r="C232" t="s">
        <v>75</v>
      </c>
      <c r="D232" t="s">
        <v>21</v>
      </c>
      <c r="E232" t="s">
        <v>81</v>
      </c>
      <c r="F232" t="s">
        <v>82</v>
      </c>
      <c r="G232">
        <v>10</v>
      </c>
      <c r="H232" t="s">
        <v>29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44172</v>
      </c>
      <c r="O232">
        <v>7</v>
      </c>
      <c r="P232" t="s">
        <v>100</v>
      </c>
      <c r="Q232" t="s">
        <v>38</v>
      </c>
      <c r="R232" t="str">
        <f>+VLOOKUP(Precio_semana_dia[[#This Row],[Mercado]],[1]!Codigos_mercados_mayoristas[#Data],2,0)</f>
        <v>Maule</v>
      </c>
      <c r="S232" t="str">
        <f>+VLOOKUP(Precio_semana_dia[[#This Row],[Especie]],[1]!Codigos_categoria[#Data],2,0)</f>
        <v>Uva</v>
      </c>
    </row>
    <row r="233" spans="1:19" x14ac:dyDescent="0.35">
      <c r="A233">
        <v>44176</v>
      </c>
      <c r="B233" t="s">
        <v>74</v>
      </c>
      <c r="C233" t="s">
        <v>75</v>
      </c>
      <c r="D233" t="s">
        <v>21</v>
      </c>
      <c r="E233" t="s">
        <v>81</v>
      </c>
      <c r="F233" t="s">
        <v>82</v>
      </c>
      <c r="G233">
        <v>10</v>
      </c>
      <c r="H233" t="s">
        <v>36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44173</v>
      </c>
      <c r="O233">
        <v>7</v>
      </c>
      <c r="P233" t="s">
        <v>101</v>
      </c>
      <c r="Q233" t="s">
        <v>38</v>
      </c>
      <c r="R233" t="str">
        <f>+VLOOKUP(Precio_semana_dia[[#This Row],[Mercado]],[1]!Codigos_mercados_mayoristas[#Data],2,0)</f>
        <v>Maule</v>
      </c>
      <c r="S233" t="str">
        <f>+VLOOKUP(Precio_semana_dia[[#This Row],[Especie]],[1]!Codigos_categoria[#Data],2,0)</f>
        <v>Uva</v>
      </c>
    </row>
    <row r="234" spans="1:19" x14ac:dyDescent="0.35">
      <c r="A234">
        <v>44176</v>
      </c>
      <c r="B234" t="s">
        <v>74</v>
      </c>
      <c r="C234" t="s">
        <v>75</v>
      </c>
      <c r="D234" t="s">
        <v>21</v>
      </c>
      <c r="E234" t="s">
        <v>81</v>
      </c>
      <c r="F234" t="s">
        <v>82</v>
      </c>
      <c r="G234">
        <v>10</v>
      </c>
      <c r="H234" t="s">
        <v>24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44176</v>
      </c>
      <c r="O234">
        <v>7</v>
      </c>
      <c r="P234" t="s">
        <v>102</v>
      </c>
      <c r="Q234" t="s">
        <v>38</v>
      </c>
      <c r="R234" t="str">
        <f>+VLOOKUP(Precio_semana_dia[[#This Row],[Mercado]],[1]!Codigos_mercados_mayoristas[#Data],2,0)</f>
        <v>Maule</v>
      </c>
      <c r="S234" t="str">
        <f>+VLOOKUP(Precio_semana_dia[[#This Row],[Especie]],[1]!Codigos_categoria[#Data],2,0)</f>
        <v>Uva</v>
      </c>
    </row>
    <row r="235" spans="1:19" x14ac:dyDescent="0.35">
      <c r="A235">
        <v>44176</v>
      </c>
      <c r="B235" t="s">
        <v>74</v>
      </c>
      <c r="C235" t="s">
        <v>75</v>
      </c>
      <c r="D235" t="s">
        <v>28</v>
      </c>
      <c r="E235" t="s">
        <v>81</v>
      </c>
      <c r="F235" t="s">
        <v>82</v>
      </c>
      <c r="G235">
        <v>10</v>
      </c>
      <c r="H235" t="s">
        <v>29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44172</v>
      </c>
      <c r="O235">
        <v>9</v>
      </c>
      <c r="P235" t="s">
        <v>100</v>
      </c>
      <c r="Q235" t="s">
        <v>38</v>
      </c>
      <c r="R235" t="str">
        <f>+VLOOKUP(Precio_semana_dia[[#This Row],[Mercado]],[1]!Codigos_mercados_mayoristas[#Data],2,0)</f>
        <v>La Araucanía</v>
      </c>
      <c r="S235" t="str">
        <f>+VLOOKUP(Precio_semana_dia[[#This Row],[Especie]],[1]!Codigos_categoria[#Data],2,0)</f>
        <v>Uva</v>
      </c>
    </row>
    <row r="236" spans="1:19" x14ac:dyDescent="0.35">
      <c r="A236">
        <v>44176</v>
      </c>
      <c r="B236" t="s">
        <v>74</v>
      </c>
      <c r="C236" t="s">
        <v>75</v>
      </c>
      <c r="D236" t="s">
        <v>28</v>
      </c>
      <c r="E236" t="s">
        <v>81</v>
      </c>
      <c r="F236" t="s">
        <v>82</v>
      </c>
      <c r="G236">
        <v>10</v>
      </c>
      <c r="H236" t="s">
        <v>36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44173</v>
      </c>
      <c r="O236">
        <v>9</v>
      </c>
      <c r="P236" t="s">
        <v>101</v>
      </c>
      <c r="Q236" t="s">
        <v>38</v>
      </c>
      <c r="R236" t="str">
        <f>+VLOOKUP(Precio_semana_dia[[#This Row],[Mercado]],[1]!Codigos_mercados_mayoristas[#Data],2,0)</f>
        <v>La Araucanía</v>
      </c>
      <c r="S236" t="str">
        <f>+VLOOKUP(Precio_semana_dia[[#This Row],[Especie]],[1]!Codigos_categoria[#Data],2,0)</f>
        <v>Uva</v>
      </c>
    </row>
    <row r="237" spans="1:19" x14ac:dyDescent="0.35">
      <c r="A237">
        <v>44176</v>
      </c>
      <c r="B237" t="s">
        <v>74</v>
      </c>
      <c r="C237" t="s">
        <v>78</v>
      </c>
      <c r="D237" t="s">
        <v>28</v>
      </c>
      <c r="E237" t="s">
        <v>81</v>
      </c>
      <c r="F237" t="s">
        <v>82</v>
      </c>
      <c r="G237">
        <v>10</v>
      </c>
      <c r="H237" t="s">
        <v>29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44172</v>
      </c>
      <c r="O237">
        <v>9</v>
      </c>
      <c r="P237" t="s">
        <v>100</v>
      </c>
      <c r="Q237" t="s">
        <v>38</v>
      </c>
      <c r="R237" t="str">
        <f>+VLOOKUP(Precio_semana_dia[[#This Row],[Mercado]],[1]!Codigos_mercados_mayoristas[#Data],2,0)</f>
        <v>La Araucanía</v>
      </c>
      <c r="S237" t="str">
        <f>+VLOOKUP(Precio_semana_dia[[#This Row],[Especie]],[1]!Codigos_categoria[#Data],2,0)</f>
        <v>Uva</v>
      </c>
    </row>
    <row r="238" spans="1:19" x14ac:dyDescent="0.35">
      <c r="A238">
        <v>44176</v>
      </c>
      <c r="B238" t="s">
        <v>74</v>
      </c>
      <c r="C238" t="s">
        <v>78</v>
      </c>
      <c r="D238" t="s">
        <v>28</v>
      </c>
      <c r="E238" t="s">
        <v>81</v>
      </c>
      <c r="F238" t="s">
        <v>82</v>
      </c>
      <c r="G238">
        <v>10</v>
      </c>
      <c r="H238" t="s">
        <v>36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44173</v>
      </c>
      <c r="O238">
        <v>9</v>
      </c>
      <c r="P238" t="s">
        <v>101</v>
      </c>
      <c r="Q238" t="s">
        <v>38</v>
      </c>
      <c r="R238" t="str">
        <f>+VLOOKUP(Precio_semana_dia[[#This Row],[Mercado]],[1]!Codigos_mercados_mayoristas[#Data],2,0)</f>
        <v>La Araucanía</v>
      </c>
      <c r="S238" t="str">
        <f>+VLOOKUP(Precio_semana_dia[[#This Row],[Especie]],[1]!Codigos_categoria[#Data],2,0)</f>
        <v>Uva</v>
      </c>
    </row>
    <row r="239" spans="1:19" x14ac:dyDescent="0.35">
      <c r="A239">
        <v>44176</v>
      </c>
      <c r="B239" t="s">
        <v>74</v>
      </c>
      <c r="C239" t="s">
        <v>79</v>
      </c>
      <c r="D239" t="s">
        <v>53</v>
      </c>
      <c r="E239" t="s">
        <v>81</v>
      </c>
      <c r="F239" t="s">
        <v>82</v>
      </c>
      <c r="G239">
        <v>10</v>
      </c>
      <c r="H239" t="s">
        <v>29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44172</v>
      </c>
      <c r="O239">
        <v>10</v>
      </c>
      <c r="P239" t="s">
        <v>100</v>
      </c>
      <c r="Q239" t="s">
        <v>38</v>
      </c>
      <c r="R239" t="str">
        <f>+VLOOKUP(Precio_semana_dia[[#This Row],[Mercado]],[1]!Codigos_mercados_mayoristas[#Data],2,0)</f>
        <v>Los Lagos</v>
      </c>
      <c r="S239" t="str">
        <f>+VLOOKUP(Precio_semana_dia[[#This Row],[Especie]],[1]!Codigos_categoria[#Data],2,0)</f>
        <v>Uva</v>
      </c>
    </row>
    <row r="240" spans="1:19" x14ac:dyDescent="0.35">
      <c r="A240">
        <v>44176</v>
      </c>
      <c r="B240" t="s">
        <v>74</v>
      </c>
      <c r="C240" t="s">
        <v>79</v>
      </c>
      <c r="D240" t="s">
        <v>53</v>
      </c>
      <c r="E240" t="s">
        <v>81</v>
      </c>
      <c r="F240" t="s">
        <v>82</v>
      </c>
      <c r="G240">
        <v>10</v>
      </c>
      <c r="H240" t="s">
        <v>36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44173</v>
      </c>
      <c r="O240">
        <v>10</v>
      </c>
      <c r="P240" t="s">
        <v>101</v>
      </c>
      <c r="Q240" t="s">
        <v>38</v>
      </c>
      <c r="R240" t="str">
        <f>+VLOOKUP(Precio_semana_dia[[#This Row],[Mercado]],[1]!Codigos_mercados_mayoristas[#Data],2,0)</f>
        <v>Los Lagos</v>
      </c>
      <c r="S240" t="str">
        <f>+VLOOKUP(Precio_semana_dia[[#This Row],[Especie]],[1]!Codigos_categoria[#Data],2,0)</f>
        <v>Uva</v>
      </c>
    </row>
    <row r="241" spans="1:19" x14ac:dyDescent="0.35">
      <c r="A241">
        <v>44176</v>
      </c>
      <c r="B241" t="s">
        <v>74</v>
      </c>
      <c r="C241" t="s">
        <v>79</v>
      </c>
      <c r="D241" t="s">
        <v>53</v>
      </c>
      <c r="E241" t="s">
        <v>81</v>
      </c>
      <c r="F241" t="s">
        <v>82</v>
      </c>
      <c r="G241">
        <v>10</v>
      </c>
      <c r="H241" t="s">
        <v>39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44174</v>
      </c>
      <c r="O241">
        <v>10</v>
      </c>
      <c r="P241" t="s">
        <v>103</v>
      </c>
      <c r="Q241" t="s">
        <v>38</v>
      </c>
      <c r="R241" t="str">
        <f>+VLOOKUP(Precio_semana_dia[[#This Row],[Mercado]],[1]!Codigos_mercados_mayoristas[#Data],2,0)</f>
        <v>Los Lagos</v>
      </c>
      <c r="S241" t="str">
        <f>+VLOOKUP(Precio_semana_dia[[#This Row],[Especie]],[1]!Codigos_categoria[#Data],2,0)</f>
        <v>Uva</v>
      </c>
    </row>
    <row r="242" spans="1:19" x14ac:dyDescent="0.35">
      <c r="A242">
        <v>44176</v>
      </c>
      <c r="B242" t="s">
        <v>74</v>
      </c>
      <c r="C242" t="s">
        <v>79</v>
      </c>
      <c r="D242" t="s">
        <v>21</v>
      </c>
      <c r="E242" t="s">
        <v>81</v>
      </c>
      <c r="F242" t="s">
        <v>82</v>
      </c>
      <c r="G242">
        <v>10</v>
      </c>
      <c r="H242" t="s">
        <v>29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44172</v>
      </c>
      <c r="O242">
        <v>7</v>
      </c>
      <c r="P242" t="s">
        <v>100</v>
      </c>
      <c r="Q242" t="s">
        <v>38</v>
      </c>
      <c r="R242" t="str">
        <f>+VLOOKUP(Precio_semana_dia[[#This Row],[Mercado]],[1]!Codigos_mercados_mayoristas[#Data],2,0)</f>
        <v>Maule</v>
      </c>
      <c r="S242" t="str">
        <f>+VLOOKUP(Precio_semana_dia[[#This Row],[Especie]],[1]!Codigos_categoria[#Data],2,0)</f>
        <v>Uva</v>
      </c>
    </row>
    <row r="243" spans="1:19" x14ac:dyDescent="0.35">
      <c r="A243">
        <v>44176</v>
      </c>
      <c r="B243" t="s">
        <v>74</v>
      </c>
      <c r="C243" t="s">
        <v>79</v>
      </c>
      <c r="D243" t="s">
        <v>21</v>
      </c>
      <c r="E243" t="s">
        <v>81</v>
      </c>
      <c r="F243" t="s">
        <v>82</v>
      </c>
      <c r="G243">
        <v>10</v>
      </c>
      <c r="H243" t="s">
        <v>36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44173</v>
      </c>
      <c r="O243">
        <v>7</v>
      </c>
      <c r="P243" t="s">
        <v>101</v>
      </c>
      <c r="Q243" t="s">
        <v>38</v>
      </c>
      <c r="R243" t="str">
        <f>+VLOOKUP(Precio_semana_dia[[#This Row],[Mercado]],[1]!Codigos_mercados_mayoristas[#Data],2,0)</f>
        <v>Maule</v>
      </c>
      <c r="S243" t="str">
        <f>+VLOOKUP(Precio_semana_dia[[#This Row],[Especie]],[1]!Codigos_categoria[#Data],2,0)</f>
        <v>Uva</v>
      </c>
    </row>
    <row r="244" spans="1:19" x14ac:dyDescent="0.35">
      <c r="A244">
        <v>44176</v>
      </c>
      <c r="B244" t="s">
        <v>74</v>
      </c>
      <c r="C244" t="s">
        <v>79</v>
      </c>
      <c r="D244" t="s">
        <v>27</v>
      </c>
      <c r="E244" t="s">
        <v>81</v>
      </c>
      <c r="F244" t="s">
        <v>82</v>
      </c>
      <c r="G244">
        <v>10</v>
      </c>
      <c r="H244" t="s">
        <v>29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44172</v>
      </c>
      <c r="O244">
        <v>16</v>
      </c>
      <c r="P244" t="s">
        <v>100</v>
      </c>
      <c r="Q244" t="s">
        <v>38</v>
      </c>
      <c r="R244" t="str">
        <f>+VLOOKUP(Precio_semana_dia[[#This Row],[Mercado]],[1]!Codigos_mercados_mayoristas[#Data],2,0)</f>
        <v>Ñuble</v>
      </c>
      <c r="S244" t="str">
        <f>+VLOOKUP(Precio_semana_dia[[#This Row],[Especie]],[1]!Codigos_categoria[#Data],2,0)</f>
        <v>Uva</v>
      </c>
    </row>
    <row r="245" spans="1:19" x14ac:dyDescent="0.35">
      <c r="A245">
        <v>44176</v>
      </c>
      <c r="B245" t="s">
        <v>74</v>
      </c>
      <c r="C245" t="s">
        <v>79</v>
      </c>
      <c r="D245" t="s">
        <v>27</v>
      </c>
      <c r="E245" t="s">
        <v>81</v>
      </c>
      <c r="F245" t="s">
        <v>82</v>
      </c>
      <c r="G245">
        <v>10</v>
      </c>
      <c r="H245" t="s">
        <v>36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44173</v>
      </c>
      <c r="O245">
        <v>16</v>
      </c>
      <c r="P245" t="s">
        <v>101</v>
      </c>
      <c r="Q245" t="s">
        <v>38</v>
      </c>
      <c r="R245" t="str">
        <f>+VLOOKUP(Precio_semana_dia[[#This Row],[Mercado]],[1]!Codigos_mercados_mayoristas[#Data],2,0)</f>
        <v>Ñuble</v>
      </c>
      <c r="S245" t="str">
        <f>+VLOOKUP(Precio_semana_dia[[#This Row],[Especie]],[1]!Codigos_categoria[#Data],2,0)</f>
        <v>Uva</v>
      </c>
    </row>
    <row r="246" spans="1:19" x14ac:dyDescent="0.35">
      <c r="A246">
        <v>44176</v>
      </c>
      <c r="B246" t="s">
        <v>74</v>
      </c>
      <c r="C246" t="s">
        <v>79</v>
      </c>
      <c r="D246" t="s">
        <v>27</v>
      </c>
      <c r="E246" t="s">
        <v>81</v>
      </c>
      <c r="F246" t="s">
        <v>82</v>
      </c>
      <c r="G246">
        <v>10</v>
      </c>
      <c r="H246" t="s">
        <v>41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44175</v>
      </c>
      <c r="O246">
        <v>16</v>
      </c>
      <c r="P246" t="s">
        <v>104</v>
      </c>
      <c r="Q246" t="s">
        <v>38</v>
      </c>
      <c r="R246" t="str">
        <f>+VLOOKUP(Precio_semana_dia[[#This Row],[Mercado]],[1]!Codigos_mercados_mayoristas[#Data],2,0)</f>
        <v>Ñuble</v>
      </c>
      <c r="S246" t="str">
        <f>+VLOOKUP(Precio_semana_dia[[#This Row],[Especie]],[1]!Codigos_categoria[#Data],2,0)</f>
        <v>Uva</v>
      </c>
    </row>
    <row r="247" spans="1:19" x14ac:dyDescent="0.35">
      <c r="A247">
        <v>44176</v>
      </c>
      <c r="B247" t="s">
        <v>74</v>
      </c>
      <c r="C247" t="s">
        <v>79</v>
      </c>
      <c r="D247" t="s">
        <v>50</v>
      </c>
      <c r="E247" t="s">
        <v>81</v>
      </c>
      <c r="F247" t="s">
        <v>82</v>
      </c>
      <c r="G247">
        <v>10</v>
      </c>
      <c r="H247" t="s">
        <v>36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44173</v>
      </c>
      <c r="O247">
        <v>13</v>
      </c>
      <c r="P247" t="s">
        <v>101</v>
      </c>
      <c r="Q247" t="s">
        <v>38</v>
      </c>
      <c r="R247" t="str">
        <f>+VLOOKUP(Precio_semana_dia[[#This Row],[Mercado]],[1]!Codigos_mercados_mayoristas[#Data],2,0)</f>
        <v>Metropolitana</v>
      </c>
      <c r="S247" t="str">
        <f>+VLOOKUP(Precio_semana_dia[[#This Row],[Especie]],[1]!Codigos_categoria[#Data],2,0)</f>
        <v>Uva</v>
      </c>
    </row>
    <row r="248" spans="1:19" x14ac:dyDescent="0.35">
      <c r="A248">
        <v>44176</v>
      </c>
      <c r="B248" t="s">
        <v>74</v>
      </c>
      <c r="C248" t="s">
        <v>79</v>
      </c>
      <c r="D248" t="s">
        <v>50</v>
      </c>
      <c r="E248" t="s">
        <v>81</v>
      </c>
      <c r="F248" t="s">
        <v>82</v>
      </c>
      <c r="G248">
        <v>10</v>
      </c>
      <c r="H248" t="s">
        <v>39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44174</v>
      </c>
      <c r="O248">
        <v>13</v>
      </c>
      <c r="P248" t="s">
        <v>103</v>
      </c>
      <c r="Q248" t="s">
        <v>38</v>
      </c>
      <c r="R248" t="str">
        <f>+VLOOKUP(Precio_semana_dia[[#This Row],[Mercado]],[1]!Codigos_mercados_mayoristas[#Data],2,0)</f>
        <v>Metropolitana</v>
      </c>
      <c r="S248" t="str">
        <f>+VLOOKUP(Precio_semana_dia[[#This Row],[Especie]],[1]!Codigos_categoria[#Data],2,0)</f>
        <v>Uva</v>
      </c>
    </row>
    <row r="249" spans="1:19" x14ac:dyDescent="0.35">
      <c r="A249">
        <v>44176</v>
      </c>
      <c r="B249" t="s">
        <v>74</v>
      </c>
      <c r="C249" t="s">
        <v>79</v>
      </c>
      <c r="D249" t="s">
        <v>50</v>
      </c>
      <c r="E249" t="s">
        <v>81</v>
      </c>
      <c r="F249" t="s">
        <v>82</v>
      </c>
      <c r="G249">
        <v>10</v>
      </c>
      <c r="H249" t="s">
        <v>41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44175</v>
      </c>
      <c r="O249">
        <v>13</v>
      </c>
      <c r="P249" t="s">
        <v>104</v>
      </c>
      <c r="Q249" t="s">
        <v>38</v>
      </c>
      <c r="R249" t="str">
        <f>+VLOOKUP(Precio_semana_dia[[#This Row],[Mercado]],[1]!Codigos_mercados_mayoristas[#Data],2,0)</f>
        <v>Metropolitana</v>
      </c>
      <c r="S249" t="str">
        <f>+VLOOKUP(Precio_semana_dia[[#This Row],[Especie]],[1]!Codigos_categoria[#Data],2,0)</f>
        <v>Uva</v>
      </c>
    </row>
    <row r="250" spans="1:19" x14ac:dyDescent="0.35">
      <c r="A250">
        <v>44176</v>
      </c>
      <c r="B250" t="s">
        <v>74</v>
      </c>
      <c r="C250" t="s">
        <v>79</v>
      </c>
      <c r="D250" t="s">
        <v>50</v>
      </c>
      <c r="E250" t="s">
        <v>81</v>
      </c>
      <c r="F250" t="s">
        <v>82</v>
      </c>
      <c r="G250">
        <v>10</v>
      </c>
      <c r="H250" t="s">
        <v>24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44176</v>
      </c>
      <c r="O250">
        <v>13</v>
      </c>
      <c r="P250" t="s">
        <v>102</v>
      </c>
      <c r="Q250" t="s">
        <v>38</v>
      </c>
      <c r="R250" t="str">
        <f>+VLOOKUP(Precio_semana_dia[[#This Row],[Mercado]],[1]!Codigos_mercados_mayoristas[#Data],2,0)</f>
        <v>Metropolitana</v>
      </c>
      <c r="S250" t="str">
        <f>+VLOOKUP(Precio_semana_dia[[#This Row],[Especie]],[1]!Codigos_categoria[#Data],2,0)</f>
        <v>Uva</v>
      </c>
    </row>
    <row r="251" spans="1:19" x14ac:dyDescent="0.35">
      <c r="A251">
        <v>44176</v>
      </c>
      <c r="B251" t="s">
        <v>74</v>
      </c>
      <c r="C251" t="s">
        <v>79</v>
      </c>
      <c r="D251" t="s">
        <v>28</v>
      </c>
      <c r="E251" t="s">
        <v>81</v>
      </c>
      <c r="F251" t="s">
        <v>82</v>
      </c>
      <c r="G251">
        <v>10</v>
      </c>
      <c r="H251" t="s">
        <v>29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44172</v>
      </c>
      <c r="O251">
        <v>9</v>
      </c>
      <c r="P251" t="s">
        <v>100</v>
      </c>
      <c r="Q251" t="s">
        <v>38</v>
      </c>
      <c r="R251" t="str">
        <f>+VLOOKUP(Precio_semana_dia[[#This Row],[Mercado]],[1]!Codigos_mercados_mayoristas[#Data],2,0)</f>
        <v>La Araucanía</v>
      </c>
      <c r="S251" t="str">
        <f>+VLOOKUP(Precio_semana_dia[[#This Row],[Especie]],[1]!Codigos_categoria[#Data],2,0)</f>
        <v>Uva</v>
      </c>
    </row>
    <row r="252" spans="1:19" x14ac:dyDescent="0.35">
      <c r="A252">
        <v>44176</v>
      </c>
      <c r="B252" t="s">
        <v>74</v>
      </c>
      <c r="C252" t="s">
        <v>79</v>
      </c>
      <c r="D252" t="s">
        <v>28</v>
      </c>
      <c r="E252" t="s">
        <v>81</v>
      </c>
      <c r="F252" t="s">
        <v>82</v>
      </c>
      <c r="G252">
        <v>10</v>
      </c>
      <c r="H252" t="s">
        <v>36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44173</v>
      </c>
      <c r="O252">
        <v>9</v>
      </c>
      <c r="P252" t="s">
        <v>101</v>
      </c>
      <c r="Q252" t="s">
        <v>38</v>
      </c>
      <c r="R252" t="str">
        <f>+VLOOKUP(Precio_semana_dia[[#This Row],[Mercado]],[1]!Codigos_mercados_mayoristas[#Data],2,0)</f>
        <v>La Araucanía</v>
      </c>
      <c r="S252" t="str">
        <f>+VLOOKUP(Precio_semana_dia[[#This Row],[Especie]],[1]!Codigos_categoria[#Data],2,0)</f>
        <v>Uva</v>
      </c>
    </row>
    <row r="253" spans="1:19" x14ac:dyDescent="0.35">
      <c r="A253">
        <v>44176</v>
      </c>
      <c r="B253" t="s">
        <v>74</v>
      </c>
      <c r="C253" t="s">
        <v>79</v>
      </c>
      <c r="D253" t="s">
        <v>28</v>
      </c>
      <c r="E253" t="s">
        <v>81</v>
      </c>
      <c r="F253" t="s">
        <v>82</v>
      </c>
      <c r="G253">
        <v>10</v>
      </c>
      <c r="H253" t="s">
        <v>41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44175</v>
      </c>
      <c r="O253">
        <v>9</v>
      </c>
      <c r="P253" t="s">
        <v>104</v>
      </c>
      <c r="Q253" t="s">
        <v>38</v>
      </c>
      <c r="R253" t="str">
        <f>+VLOOKUP(Precio_semana_dia[[#This Row],[Mercado]],[1]!Codigos_mercados_mayoristas[#Data],2,0)</f>
        <v>La Araucanía</v>
      </c>
      <c r="S253" t="str">
        <f>+VLOOKUP(Precio_semana_dia[[#This Row],[Especie]],[1]!Codigos_categoria[#Data],2,0)</f>
        <v>Uva</v>
      </c>
    </row>
    <row r="254" spans="1:19" x14ac:dyDescent="0.35">
      <c r="A254">
        <v>44189</v>
      </c>
      <c r="B254" t="s">
        <v>74</v>
      </c>
      <c r="C254" t="s">
        <v>75</v>
      </c>
      <c r="D254" t="s">
        <v>45</v>
      </c>
      <c r="E254" t="s">
        <v>81</v>
      </c>
      <c r="F254" t="s">
        <v>82</v>
      </c>
      <c r="G254">
        <v>10</v>
      </c>
      <c r="H254" t="s">
        <v>29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44186</v>
      </c>
      <c r="O254">
        <v>13</v>
      </c>
      <c r="P254" t="s">
        <v>51</v>
      </c>
      <c r="Q254" t="s">
        <v>38</v>
      </c>
      <c r="R254" t="str">
        <f>+VLOOKUP(Precio_semana_dia[[#This Row],[Mercado]],[1]!Codigos_mercados_mayoristas[#Data],2,0)</f>
        <v>Metropolitana</v>
      </c>
      <c r="S254" t="str">
        <f>+VLOOKUP(Precio_semana_dia[[#This Row],[Especie]],[1]!Codigos_categoria[#Data],2,0)</f>
        <v>Uva</v>
      </c>
    </row>
    <row r="255" spans="1:19" x14ac:dyDescent="0.35">
      <c r="A255">
        <v>44189</v>
      </c>
      <c r="B255" t="s">
        <v>74</v>
      </c>
      <c r="C255" t="s">
        <v>75</v>
      </c>
      <c r="D255" t="s">
        <v>45</v>
      </c>
      <c r="E255" t="s">
        <v>81</v>
      </c>
      <c r="F255" t="s">
        <v>82</v>
      </c>
      <c r="G255">
        <v>10</v>
      </c>
      <c r="H255" t="s">
        <v>36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44187</v>
      </c>
      <c r="O255">
        <v>13</v>
      </c>
      <c r="P255" t="s">
        <v>48</v>
      </c>
      <c r="Q255" t="s">
        <v>38</v>
      </c>
      <c r="R255" t="str">
        <f>+VLOOKUP(Precio_semana_dia[[#This Row],[Mercado]],[1]!Codigos_mercados_mayoristas[#Data],2,0)</f>
        <v>Metropolitana</v>
      </c>
      <c r="S255" t="str">
        <f>+VLOOKUP(Precio_semana_dia[[#This Row],[Especie]],[1]!Codigos_categoria[#Data],2,0)</f>
        <v>Uva</v>
      </c>
    </row>
    <row r="256" spans="1:19" x14ac:dyDescent="0.35">
      <c r="A256">
        <v>44189</v>
      </c>
      <c r="B256" t="s">
        <v>74</v>
      </c>
      <c r="C256" t="s">
        <v>75</v>
      </c>
      <c r="D256" t="s">
        <v>45</v>
      </c>
      <c r="E256" t="s">
        <v>81</v>
      </c>
      <c r="F256" t="s">
        <v>82</v>
      </c>
      <c r="G256">
        <v>10</v>
      </c>
      <c r="H256" t="s">
        <v>41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44189</v>
      </c>
      <c r="O256">
        <v>13</v>
      </c>
      <c r="P256" t="s">
        <v>49</v>
      </c>
      <c r="Q256" t="s">
        <v>38</v>
      </c>
      <c r="R256" t="str">
        <f>+VLOOKUP(Precio_semana_dia[[#This Row],[Mercado]],[1]!Codigos_mercados_mayoristas[#Data],2,0)</f>
        <v>Metropolitana</v>
      </c>
      <c r="S256" t="str">
        <f>+VLOOKUP(Precio_semana_dia[[#This Row],[Especie]],[1]!Codigos_categoria[#Data],2,0)</f>
        <v>Uva</v>
      </c>
    </row>
    <row r="257" spans="1:19" x14ac:dyDescent="0.35">
      <c r="A257">
        <v>44189</v>
      </c>
      <c r="B257" t="s">
        <v>74</v>
      </c>
      <c r="C257" t="s">
        <v>75</v>
      </c>
      <c r="D257" t="s">
        <v>45</v>
      </c>
      <c r="E257" t="s">
        <v>81</v>
      </c>
      <c r="F257" t="s">
        <v>82</v>
      </c>
      <c r="G257">
        <v>10</v>
      </c>
      <c r="H257" t="s">
        <v>24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44190</v>
      </c>
      <c r="O257">
        <v>13</v>
      </c>
      <c r="P257" t="s">
        <v>46</v>
      </c>
      <c r="Q257" t="s">
        <v>38</v>
      </c>
      <c r="R257" t="str">
        <f>+VLOOKUP(Precio_semana_dia[[#This Row],[Mercado]],[1]!Codigos_mercados_mayoristas[#Data],2,0)</f>
        <v>Metropolitana</v>
      </c>
      <c r="S257" t="str">
        <f>+VLOOKUP(Precio_semana_dia[[#This Row],[Especie]],[1]!Codigos_categoria[#Data],2,0)</f>
        <v>Uva</v>
      </c>
    </row>
    <row r="258" spans="1:19" x14ac:dyDescent="0.35">
      <c r="A258">
        <v>44189</v>
      </c>
      <c r="B258" t="s">
        <v>74</v>
      </c>
      <c r="C258" t="s">
        <v>75</v>
      </c>
      <c r="D258" t="s">
        <v>105</v>
      </c>
      <c r="E258" t="s">
        <v>81</v>
      </c>
      <c r="F258" t="s">
        <v>82</v>
      </c>
      <c r="G258">
        <v>10</v>
      </c>
      <c r="H258" t="s">
        <v>29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44186</v>
      </c>
      <c r="O258">
        <v>4</v>
      </c>
      <c r="P258" t="s">
        <v>51</v>
      </c>
      <c r="Q258" t="s">
        <v>38</v>
      </c>
      <c r="R258" t="str">
        <f>+VLOOKUP(Precio_semana_dia[[#This Row],[Mercado]],[1]!Codigos_mercados_mayoristas[#Data],2,0)</f>
        <v>Coquimbo</v>
      </c>
      <c r="S258" t="str">
        <f>+VLOOKUP(Precio_semana_dia[[#This Row],[Especie]],[1]!Codigos_categoria[#Data],2,0)</f>
        <v>Uva</v>
      </c>
    </row>
    <row r="259" spans="1:19" x14ac:dyDescent="0.35">
      <c r="A259">
        <v>44189</v>
      </c>
      <c r="B259" t="s">
        <v>74</v>
      </c>
      <c r="C259" t="s">
        <v>75</v>
      </c>
      <c r="D259" t="s">
        <v>105</v>
      </c>
      <c r="E259" t="s">
        <v>81</v>
      </c>
      <c r="F259" t="s">
        <v>82</v>
      </c>
      <c r="G259">
        <v>10</v>
      </c>
      <c r="H259" t="s">
        <v>36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44187</v>
      </c>
      <c r="O259">
        <v>4</v>
      </c>
      <c r="P259" t="s">
        <v>48</v>
      </c>
      <c r="Q259" t="s">
        <v>38</v>
      </c>
      <c r="R259" t="str">
        <f>+VLOOKUP(Precio_semana_dia[[#This Row],[Mercado]],[1]!Codigos_mercados_mayoristas[#Data],2,0)</f>
        <v>Coquimbo</v>
      </c>
      <c r="S259" t="str">
        <f>+VLOOKUP(Precio_semana_dia[[#This Row],[Especie]],[1]!Codigos_categoria[#Data],2,0)</f>
        <v>Uva</v>
      </c>
    </row>
    <row r="260" spans="1:19" x14ac:dyDescent="0.35">
      <c r="A260">
        <v>44189</v>
      </c>
      <c r="B260" t="s">
        <v>74</v>
      </c>
      <c r="C260" t="s">
        <v>75</v>
      </c>
      <c r="D260" t="s">
        <v>105</v>
      </c>
      <c r="E260" t="s">
        <v>81</v>
      </c>
      <c r="F260" t="s">
        <v>82</v>
      </c>
      <c r="G260">
        <v>10</v>
      </c>
      <c r="H260" t="s">
        <v>41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44189</v>
      </c>
      <c r="O260">
        <v>4</v>
      </c>
      <c r="P260" t="s">
        <v>49</v>
      </c>
      <c r="Q260" t="s">
        <v>38</v>
      </c>
      <c r="R260" t="str">
        <f>+VLOOKUP(Precio_semana_dia[[#This Row],[Mercado]],[1]!Codigos_mercados_mayoristas[#Data],2,0)</f>
        <v>Coquimbo</v>
      </c>
      <c r="S260" t="str">
        <f>+VLOOKUP(Precio_semana_dia[[#This Row],[Especie]],[1]!Codigos_categoria[#Data],2,0)</f>
        <v>Uva</v>
      </c>
    </row>
    <row r="261" spans="1:19" x14ac:dyDescent="0.35">
      <c r="A261">
        <v>44189</v>
      </c>
      <c r="B261" t="s">
        <v>74</v>
      </c>
      <c r="C261" t="s">
        <v>75</v>
      </c>
      <c r="D261" t="s">
        <v>105</v>
      </c>
      <c r="E261" t="s">
        <v>81</v>
      </c>
      <c r="F261" t="s">
        <v>82</v>
      </c>
      <c r="G261">
        <v>10</v>
      </c>
      <c r="H261" t="s">
        <v>24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44190</v>
      </c>
      <c r="O261">
        <v>4</v>
      </c>
      <c r="P261" t="s">
        <v>46</v>
      </c>
      <c r="Q261" t="s">
        <v>38</v>
      </c>
      <c r="R261" t="str">
        <f>+VLOOKUP(Precio_semana_dia[[#This Row],[Mercado]],[1]!Codigos_mercados_mayoristas[#Data],2,0)</f>
        <v>Coquimbo</v>
      </c>
      <c r="S261" t="str">
        <f>+VLOOKUP(Precio_semana_dia[[#This Row],[Especie]],[1]!Codigos_categoria[#Data],2,0)</f>
        <v>Uva</v>
      </c>
    </row>
    <row r="262" spans="1:19" x14ac:dyDescent="0.35">
      <c r="A262">
        <v>44189</v>
      </c>
      <c r="B262" t="s">
        <v>74</v>
      </c>
      <c r="C262" t="s">
        <v>75</v>
      </c>
      <c r="D262" t="s">
        <v>21</v>
      </c>
      <c r="E262" t="s">
        <v>81</v>
      </c>
      <c r="F262" t="s">
        <v>82</v>
      </c>
      <c r="G262">
        <v>10</v>
      </c>
      <c r="H262" t="s">
        <v>29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44186</v>
      </c>
      <c r="O262">
        <v>7</v>
      </c>
      <c r="P262" t="s">
        <v>51</v>
      </c>
      <c r="Q262" t="s">
        <v>38</v>
      </c>
      <c r="R262" t="str">
        <f>+VLOOKUP(Precio_semana_dia[[#This Row],[Mercado]],[1]!Codigos_mercados_mayoristas[#Data],2,0)</f>
        <v>Maule</v>
      </c>
      <c r="S262" t="str">
        <f>+VLOOKUP(Precio_semana_dia[[#This Row],[Especie]],[1]!Codigos_categoria[#Data],2,0)</f>
        <v>Uva</v>
      </c>
    </row>
    <row r="263" spans="1:19" x14ac:dyDescent="0.35">
      <c r="A263">
        <v>44189</v>
      </c>
      <c r="B263" t="s">
        <v>74</v>
      </c>
      <c r="C263" t="s">
        <v>75</v>
      </c>
      <c r="D263" t="s">
        <v>21</v>
      </c>
      <c r="E263" t="s">
        <v>81</v>
      </c>
      <c r="F263" t="s">
        <v>82</v>
      </c>
      <c r="G263">
        <v>10</v>
      </c>
      <c r="H263" t="s">
        <v>39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44188</v>
      </c>
      <c r="O263">
        <v>7</v>
      </c>
      <c r="P263" t="s">
        <v>106</v>
      </c>
      <c r="Q263" t="s">
        <v>38</v>
      </c>
      <c r="R263" t="str">
        <f>+VLOOKUP(Precio_semana_dia[[#This Row],[Mercado]],[1]!Codigos_mercados_mayoristas[#Data],2,0)</f>
        <v>Maule</v>
      </c>
      <c r="S263" t="str">
        <f>+VLOOKUP(Precio_semana_dia[[#This Row],[Especie]],[1]!Codigos_categoria[#Data],2,0)</f>
        <v>Uva</v>
      </c>
    </row>
    <row r="264" spans="1:19" x14ac:dyDescent="0.35">
      <c r="A264">
        <v>44189</v>
      </c>
      <c r="B264" t="s">
        <v>74</v>
      </c>
      <c r="C264" t="s">
        <v>75</v>
      </c>
      <c r="D264" t="s">
        <v>21</v>
      </c>
      <c r="E264" t="s">
        <v>81</v>
      </c>
      <c r="F264" t="s">
        <v>82</v>
      </c>
      <c r="G264">
        <v>10</v>
      </c>
      <c r="H264" t="s">
        <v>41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44189</v>
      </c>
      <c r="O264">
        <v>7</v>
      </c>
      <c r="P264" t="s">
        <v>49</v>
      </c>
      <c r="Q264" t="s">
        <v>38</v>
      </c>
      <c r="R264" t="str">
        <f>+VLOOKUP(Precio_semana_dia[[#This Row],[Mercado]],[1]!Codigos_mercados_mayoristas[#Data],2,0)</f>
        <v>Maule</v>
      </c>
      <c r="S264" t="str">
        <f>+VLOOKUP(Precio_semana_dia[[#This Row],[Especie]],[1]!Codigos_categoria[#Data],2,0)</f>
        <v>Uva</v>
      </c>
    </row>
    <row r="265" spans="1:19" x14ac:dyDescent="0.35">
      <c r="A265">
        <v>44189</v>
      </c>
      <c r="B265" t="s">
        <v>74</v>
      </c>
      <c r="C265" t="s">
        <v>75</v>
      </c>
      <c r="D265" t="s">
        <v>21</v>
      </c>
      <c r="E265" t="s">
        <v>81</v>
      </c>
      <c r="F265" t="s">
        <v>82</v>
      </c>
      <c r="G265">
        <v>10</v>
      </c>
      <c r="H265" t="s">
        <v>24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44190</v>
      </c>
      <c r="O265">
        <v>7</v>
      </c>
      <c r="P265" t="s">
        <v>46</v>
      </c>
      <c r="Q265" t="s">
        <v>38</v>
      </c>
      <c r="R265" t="str">
        <f>+VLOOKUP(Precio_semana_dia[[#This Row],[Mercado]],[1]!Codigos_mercados_mayoristas[#Data],2,0)</f>
        <v>Maule</v>
      </c>
      <c r="S265" t="str">
        <f>+VLOOKUP(Precio_semana_dia[[#This Row],[Especie]],[1]!Codigos_categoria[#Data],2,0)</f>
        <v>Uva</v>
      </c>
    </row>
    <row r="266" spans="1:19" x14ac:dyDescent="0.35">
      <c r="A266">
        <v>44189</v>
      </c>
      <c r="B266" t="s">
        <v>74</v>
      </c>
      <c r="C266" t="s">
        <v>75</v>
      </c>
      <c r="D266" t="s">
        <v>28</v>
      </c>
      <c r="E266" t="s">
        <v>81</v>
      </c>
      <c r="F266" t="s">
        <v>82</v>
      </c>
      <c r="G266">
        <v>10</v>
      </c>
      <c r="H266" t="s">
        <v>29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44186</v>
      </c>
      <c r="O266">
        <v>9</v>
      </c>
      <c r="P266" t="s">
        <v>51</v>
      </c>
      <c r="Q266" t="s">
        <v>38</v>
      </c>
      <c r="R266" t="str">
        <f>+VLOOKUP(Precio_semana_dia[[#This Row],[Mercado]],[1]!Codigos_mercados_mayoristas[#Data],2,0)</f>
        <v>La Araucanía</v>
      </c>
      <c r="S266" t="str">
        <f>+VLOOKUP(Precio_semana_dia[[#This Row],[Especie]],[1]!Codigos_categoria[#Data],2,0)</f>
        <v>Uva</v>
      </c>
    </row>
    <row r="267" spans="1:19" x14ac:dyDescent="0.35">
      <c r="A267">
        <v>44189</v>
      </c>
      <c r="B267" t="s">
        <v>74</v>
      </c>
      <c r="C267" t="s">
        <v>75</v>
      </c>
      <c r="D267" t="s">
        <v>28</v>
      </c>
      <c r="E267" t="s">
        <v>81</v>
      </c>
      <c r="F267" t="s">
        <v>82</v>
      </c>
      <c r="G267">
        <v>10</v>
      </c>
      <c r="H267" t="s">
        <v>36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44187</v>
      </c>
      <c r="O267">
        <v>9</v>
      </c>
      <c r="P267" t="s">
        <v>48</v>
      </c>
      <c r="Q267" t="s">
        <v>38</v>
      </c>
      <c r="R267" t="str">
        <f>+VLOOKUP(Precio_semana_dia[[#This Row],[Mercado]],[1]!Codigos_mercados_mayoristas[#Data],2,0)</f>
        <v>La Araucanía</v>
      </c>
      <c r="S267" t="str">
        <f>+VLOOKUP(Precio_semana_dia[[#This Row],[Especie]],[1]!Codigos_categoria[#Data],2,0)</f>
        <v>Uva</v>
      </c>
    </row>
    <row r="268" spans="1:19" x14ac:dyDescent="0.35">
      <c r="A268">
        <v>44189</v>
      </c>
      <c r="B268" t="s">
        <v>74</v>
      </c>
      <c r="C268" t="s">
        <v>75</v>
      </c>
      <c r="D268" t="s">
        <v>28</v>
      </c>
      <c r="E268" t="s">
        <v>81</v>
      </c>
      <c r="F268" t="s">
        <v>82</v>
      </c>
      <c r="G268">
        <v>10</v>
      </c>
      <c r="H268" t="s">
        <v>24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44190</v>
      </c>
      <c r="O268">
        <v>9</v>
      </c>
      <c r="P268" t="s">
        <v>46</v>
      </c>
      <c r="Q268" t="s">
        <v>38</v>
      </c>
      <c r="R268" t="str">
        <f>+VLOOKUP(Precio_semana_dia[[#This Row],[Mercado]],[1]!Codigos_mercados_mayoristas[#Data],2,0)</f>
        <v>La Araucanía</v>
      </c>
      <c r="S268" t="str">
        <f>+VLOOKUP(Precio_semana_dia[[#This Row],[Especie]],[1]!Codigos_categoria[#Data],2,0)</f>
        <v>Uva</v>
      </c>
    </row>
    <row r="269" spans="1:19" x14ac:dyDescent="0.35">
      <c r="A269">
        <v>44189</v>
      </c>
      <c r="B269" t="s">
        <v>74</v>
      </c>
      <c r="C269" t="s">
        <v>78</v>
      </c>
      <c r="D269" t="s">
        <v>47</v>
      </c>
      <c r="E269" t="s">
        <v>81</v>
      </c>
      <c r="F269" t="s">
        <v>82</v>
      </c>
      <c r="G269">
        <v>10</v>
      </c>
      <c r="H269" t="s">
        <v>29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44186</v>
      </c>
      <c r="O269">
        <v>5</v>
      </c>
      <c r="P269" t="s">
        <v>51</v>
      </c>
      <c r="Q269" t="s">
        <v>38</v>
      </c>
      <c r="R269" t="str">
        <f>+VLOOKUP(Precio_semana_dia[[#This Row],[Mercado]],[1]!Codigos_mercados_mayoristas[#Data],2,0)</f>
        <v>Valparaíso</v>
      </c>
      <c r="S269" t="str">
        <f>+VLOOKUP(Precio_semana_dia[[#This Row],[Especie]],[1]!Codigos_categoria[#Data],2,0)</f>
        <v>Uva</v>
      </c>
    </row>
    <row r="270" spans="1:19" x14ac:dyDescent="0.35">
      <c r="A270">
        <v>44189</v>
      </c>
      <c r="B270" t="s">
        <v>74</v>
      </c>
      <c r="C270" t="s">
        <v>78</v>
      </c>
      <c r="D270" t="s">
        <v>47</v>
      </c>
      <c r="E270" t="s">
        <v>81</v>
      </c>
      <c r="F270" t="s">
        <v>82</v>
      </c>
      <c r="G270">
        <v>10</v>
      </c>
      <c r="H270" t="s">
        <v>36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44187</v>
      </c>
      <c r="O270">
        <v>5</v>
      </c>
      <c r="P270" t="s">
        <v>48</v>
      </c>
      <c r="Q270" t="s">
        <v>38</v>
      </c>
      <c r="R270" t="str">
        <f>+VLOOKUP(Precio_semana_dia[[#This Row],[Mercado]],[1]!Codigos_mercados_mayoristas[#Data],2,0)</f>
        <v>Valparaíso</v>
      </c>
      <c r="S270" t="str">
        <f>+VLOOKUP(Precio_semana_dia[[#This Row],[Especie]],[1]!Codigos_categoria[#Data],2,0)</f>
        <v>Uva</v>
      </c>
    </row>
    <row r="271" spans="1:19" x14ac:dyDescent="0.35">
      <c r="A271">
        <v>44189</v>
      </c>
      <c r="B271" t="s">
        <v>74</v>
      </c>
      <c r="C271" t="s">
        <v>78</v>
      </c>
      <c r="D271" t="s">
        <v>47</v>
      </c>
      <c r="E271" t="s">
        <v>81</v>
      </c>
      <c r="F271" t="s">
        <v>82</v>
      </c>
      <c r="G271">
        <v>10</v>
      </c>
      <c r="H271" t="s">
        <v>39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44188</v>
      </c>
      <c r="O271">
        <v>5</v>
      </c>
      <c r="P271" t="s">
        <v>106</v>
      </c>
      <c r="Q271" t="s">
        <v>38</v>
      </c>
      <c r="R271" t="str">
        <f>+VLOOKUP(Precio_semana_dia[[#This Row],[Mercado]],[1]!Codigos_mercados_mayoristas[#Data],2,0)</f>
        <v>Valparaíso</v>
      </c>
      <c r="S271" t="str">
        <f>+VLOOKUP(Precio_semana_dia[[#This Row],[Especie]],[1]!Codigos_categoria[#Data],2,0)</f>
        <v>Uva</v>
      </c>
    </row>
    <row r="272" spans="1:19" x14ac:dyDescent="0.35">
      <c r="A272">
        <v>44189</v>
      </c>
      <c r="B272" t="s">
        <v>74</v>
      </c>
      <c r="C272" t="s">
        <v>78</v>
      </c>
      <c r="D272" t="s">
        <v>47</v>
      </c>
      <c r="E272" t="s">
        <v>81</v>
      </c>
      <c r="F272" t="s">
        <v>82</v>
      </c>
      <c r="G272">
        <v>10</v>
      </c>
      <c r="H272" t="s">
        <v>24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44190</v>
      </c>
      <c r="O272">
        <v>5</v>
      </c>
      <c r="P272" t="s">
        <v>46</v>
      </c>
      <c r="Q272" t="s">
        <v>38</v>
      </c>
      <c r="R272" t="str">
        <f>+VLOOKUP(Precio_semana_dia[[#This Row],[Mercado]],[1]!Codigos_mercados_mayoristas[#Data],2,0)</f>
        <v>Valparaíso</v>
      </c>
      <c r="S272" t="str">
        <f>+VLOOKUP(Precio_semana_dia[[#This Row],[Especie]],[1]!Codigos_categoria[#Data],2,0)</f>
        <v>Uva</v>
      </c>
    </row>
    <row r="273" spans="1:19" x14ac:dyDescent="0.35">
      <c r="A273">
        <v>44189</v>
      </c>
      <c r="B273" t="s">
        <v>74</v>
      </c>
      <c r="C273" t="s">
        <v>78</v>
      </c>
      <c r="D273" t="s">
        <v>27</v>
      </c>
      <c r="E273" t="s">
        <v>81</v>
      </c>
      <c r="F273" t="s">
        <v>82</v>
      </c>
      <c r="G273">
        <v>10</v>
      </c>
      <c r="H273" t="s">
        <v>36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44187</v>
      </c>
      <c r="O273">
        <v>16</v>
      </c>
      <c r="P273" t="s">
        <v>48</v>
      </c>
      <c r="Q273" t="s">
        <v>38</v>
      </c>
      <c r="R273" t="str">
        <f>+VLOOKUP(Precio_semana_dia[[#This Row],[Mercado]],[1]!Codigos_mercados_mayoristas[#Data],2,0)</f>
        <v>Ñuble</v>
      </c>
      <c r="S273" t="str">
        <f>+VLOOKUP(Precio_semana_dia[[#This Row],[Especie]],[1]!Codigos_categoria[#Data],2,0)</f>
        <v>Uva</v>
      </c>
    </row>
    <row r="274" spans="1:19" x14ac:dyDescent="0.35">
      <c r="A274">
        <v>44189</v>
      </c>
      <c r="B274" t="s">
        <v>74</v>
      </c>
      <c r="C274" t="s">
        <v>78</v>
      </c>
      <c r="D274" t="s">
        <v>27</v>
      </c>
      <c r="E274" t="s">
        <v>81</v>
      </c>
      <c r="F274" t="s">
        <v>82</v>
      </c>
      <c r="G274">
        <v>10</v>
      </c>
      <c r="H274" t="s">
        <v>39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44188</v>
      </c>
      <c r="O274">
        <v>16</v>
      </c>
      <c r="P274" t="s">
        <v>106</v>
      </c>
      <c r="Q274" t="s">
        <v>38</v>
      </c>
      <c r="R274" t="str">
        <f>+VLOOKUP(Precio_semana_dia[[#This Row],[Mercado]],[1]!Codigos_mercados_mayoristas[#Data],2,0)</f>
        <v>Ñuble</v>
      </c>
      <c r="S274" t="str">
        <f>+VLOOKUP(Precio_semana_dia[[#This Row],[Especie]],[1]!Codigos_categoria[#Data],2,0)</f>
        <v>Uva</v>
      </c>
    </row>
    <row r="275" spans="1:19" x14ac:dyDescent="0.35">
      <c r="A275">
        <v>44189</v>
      </c>
      <c r="B275" t="s">
        <v>74</v>
      </c>
      <c r="C275" t="s">
        <v>78</v>
      </c>
      <c r="D275" t="s">
        <v>27</v>
      </c>
      <c r="E275" t="s">
        <v>81</v>
      </c>
      <c r="F275" t="s">
        <v>82</v>
      </c>
      <c r="G275">
        <v>10</v>
      </c>
      <c r="H275" t="s">
        <v>24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44190</v>
      </c>
      <c r="O275">
        <v>16</v>
      </c>
      <c r="P275" t="s">
        <v>46</v>
      </c>
      <c r="Q275" t="s">
        <v>38</v>
      </c>
      <c r="R275" t="str">
        <f>+VLOOKUP(Precio_semana_dia[[#This Row],[Mercado]],[1]!Codigos_mercados_mayoristas[#Data],2,0)</f>
        <v>Ñuble</v>
      </c>
      <c r="S275" t="str">
        <f>+VLOOKUP(Precio_semana_dia[[#This Row],[Especie]],[1]!Codigos_categoria[#Data],2,0)</f>
        <v>Uva</v>
      </c>
    </row>
    <row r="276" spans="1:19" x14ac:dyDescent="0.35">
      <c r="A276">
        <v>44189</v>
      </c>
      <c r="B276" t="s">
        <v>74</v>
      </c>
      <c r="C276" t="s">
        <v>78</v>
      </c>
      <c r="D276" t="s">
        <v>28</v>
      </c>
      <c r="E276" t="s">
        <v>81</v>
      </c>
      <c r="F276" t="s">
        <v>82</v>
      </c>
      <c r="G276">
        <v>10</v>
      </c>
      <c r="H276" t="s">
        <v>29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44186</v>
      </c>
      <c r="O276">
        <v>9</v>
      </c>
      <c r="P276" t="s">
        <v>51</v>
      </c>
      <c r="Q276" t="s">
        <v>38</v>
      </c>
      <c r="R276" t="str">
        <f>+VLOOKUP(Precio_semana_dia[[#This Row],[Mercado]],[1]!Codigos_mercados_mayoristas[#Data],2,0)</f>
        <v>La Araucanía</v>
      </c>
      <c r="S276" t="str">
        <f>+VLOOKUP(Precio_semana_dia[[#This Row],[Especie]],[1]!Codigos_categoria[#Data],2,0)</f>
        <v>Uva</v>
      </c>
    </row>
    <row r="277" spans="1:19" x14ac:dyDescent="0.35">
      <c r="A277">
        <v>44189</v>
      </c>
      <c r="B277" t="s">
        <v>74</v>
      </c>
      <c r="C277" t="s">
        <v>78</v>
      </c>
      <c r="D277" t="s">
        <v>28</v>
      </c>
      <c r="E277" t="s">
        <v>81</v>
      </c>
      <c r="F277" t="s">
        <v>82</v>
      </c>
      <c r="G277">
        <v>10</v>
      </c>
      <c r="H277" t="s">
        <v>36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44187</v>
      </c>
      <c r="O277">
        <v>9</v>
      </c>
      <c r="P277" t="s">
        <v>48</v>
      </c>
      <c r="Q277" t="s">
        <v>38</v>
      </c>
      <c r="R277" t="str">
        <f>+VLOOKUP(Precio_semana_dia[[#This Row],[Mercado]],[1]!Codigos_mercados_mayoristas[#Data],2,0)</f>
        <v>La Araucanía</v>
      </c>
      <c r="S277" t="str">
        <f>+VLOOKUP(Precio_semana_dia[[#This Row],[Especie]],[1]!Codigos_categoria[#Data],2,0)</f>
        <v>Uva</v>
      </c>
    </row>
    <row r="278" spans="1:19" x14ac:dyDescent="0.35">
      <c r="A278">
        <v>44189</v>
      </c>
      <c r="B278" t="s">
        <v>74</v>
      </c>
      <c r="C278" t="s">
        <v>78</v>
      </c>
      <c r="D278" t="s">
        <v>28</v>
      </c>
      <c r="E278" t="s">
        <v>81</v>
      </c>
      <c r="F278" t="s">
        <v>82</v>
      </c>
      <c r="G278">
        <v>10</v>
      </c>
      <c r="H278" t="s">
        <v>24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44190</v>
      </c>
      <c r="O278">
        <v>9</v>
      </c>
      <c r="P278" t="s">
        <v>46</v>
      </c>
      <c r="Q278" t="s">
        <v>38</v>
      </c>
      <c r="R278" t="str">
        <f>+VLOOKUP(Precio_semana_dia[[#This Row],[Mercado]],[1]!Codigos_mercados_mayoristas[#Data],2,0)</f>
        <v>La Araucanía</v>
      </c>
      <c r="S278" t="str">
        <f>+VLOOKUP(Precio_semana_dia[[#This Row],[Especie]],[1]!Codigos_categoria[#Data],2,0)</f>
        <v>Uva</v>
      </c>
    </row>
    <row r="279" spans="1:19" x14ac:dyDescent="0.35">
      <c r="A279">
        <v>44189</v>
      </c>
      <c r="B279" t="s">
        <v>74</v>
      </c>
      <c r="C279" t="s">
        <v>79</v>
      </c>
      <c r="D279" t="s">
        <v>47</v>
      </c>
      <c r="E279" t="s">
        <v>81</v>
      </c>
      <c r="F279" t="s">
        <v>82</v>
      </c>
      <c r="G279">
        <v>10</v>
      </c>
      <c r="H279" t="s">
        <v>36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44187</v>
      </c>
      <c r="O279">
        <v>5</v>
      </c>
      <c r="P279" t="s">
        <v>48</v>
      </c>
      <c r="Q279" t="s">
        <v>38</v>
      </c>
      <c r="R279" t="str">
        <f>+VLOOKUP(Precio_semana_dia[[#This Row],[Mercado]],[1]!Codigos_mercados_mayoristas[#Data],2,0)</f>
        <v>Valparaíso</v>
      </c>
      <c r="S279" t="str">
        <f>+VLOOKUP(Precio_semana_dia[[#This Row],[Especie]],[1]!Codigos_categoria[#Data],2,0)</f>
        <v>Uva</v>
      </c>
    </row>
    <row r="280" spans="1:19" x14ac:dyDescent="0.35">
      <c r="A280">
        <v>44189</v>
      </c>
      <c r="B280" t="s">
        <v>74</v>
      </c>
      <c r="C280" t="s">
        <v>79</v>
      </c>
      <c r="D280" t="s">
        <v>47</v>
      </c>
      <c r="E280" t="s">
        <v>81</v>
      </c>
      <c r="F280" t="s">
        <v>82</v>
      </c>
      <c r="G280">
        <v>10</v>
      </c>
      <c r="H280" t="s">
        <v>39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44188</v>
      </c>
      <c r="O280">
        <v>5</v>
      </c>
      <c r="P280" t="s">
        <v>106</v>
      </c>
      <c r="Q280" t="s">
        <v>38</v>
      </c>
      <c r="R280" t="str">
        <f>+VLOOKUP(Precio_semana_dia[[#This Row],[Mercado]],[1]!Codigos_mercados_mayoristas[#Data],2,0)</f>
        <v>Valparaíso</v>
      </c>
      <c r="S280" t="str">
        <f>+VLOOKUP(Precio_semana_dia[[#This Row],[Especie]],[1]!Codigos_categoria[#Data],2,0)</f>
        <v>Uva</v>
      </c>
    </row>
    <row r="281" spans="1:19" x14ac:dyDescent="0.35">
      <c r="A281">
        <v>44189</v>
      </c>
      <c r="B281" t="s">
        <v>74</v>
      </c>
      <c r="C281" t="s">
        <v>79</v>
      </c>
      <c r="D281" t="s">
        <v>47</v>
      </c>
      <c r="E281" t="s">
        <v>81</v>
      </c>
      <c r="F281" t="s">
        <v>82</v>
      </c>
      <c r="G281">
        <v>10</v>
      </c>
      <c r="H281" t="s">
        <v>41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44189</v>
      </c>
      <c r="O281">
        <v>5</v>
      </c>
      <c r="P281" t="s">
        <v>49</v>
      </c>
      <c r="Q281" t="s">
        <v>38</v>
      </c>
      <c r="R281" t="str">
        <f>+VLOOKUP(Precio_semana_dia[[#This Row],[Mercado]],[1]!Codigos_mercados_mayoristas[#Data],2,0)</f>
        <v>Valparaíso</v>
      </c>
      <c r="S281" t="str">
        <f>+VLOOKUP(Precio_semana_dia[[#This Row],[Especie]],[1]!Codigos_categoria[#Data],2,0)</f>
        <v>Uva</v>
      </c>
    </row>
    <row r="282" spans="1:19" x14ac:dyDescent="0.35">
      <c r="A282">
        <v>44189</v>
      </c>
      <c r="B282" t="s">
        <v>74</v>
      </c>
      <c r="C282" t="s">
        <v>79</v>
      </c>
      <c r="D282" t="s">
        <v>47</v>
      </c>
      <c r="E282" t="s">
        <v>81</v>
      </c>
      <c r="F282" t="s">
        <v>82</v>
      </c>
      <c r="G282">
        <v>10</v>
      </c>
      <c r="H282" t="s">
        <v>24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44190</v>
      </c>
      <c r="O282">
        <v>5</v>
      </c>
      <c r="P282" t="s">
        <v>46</v>
      </c>
      <c r="Q282" t="s">
        <v>38</v>
      </c>
      <c r="R282" t="str">
        <f>+VLOOKUP(Precio_semana_dia[[#This Row],[Mercado]],[1]!Codigos_mercados_mayoristas[#Data],2,0)</f>
        <v>Valparaíso</v>
      </c>
      <c r="S282" t="str">
        <f>+VLOOKUP(Precio_semana_dia[[#This Row],[Especie]],[1]!Codigos_categoria[#Data],2,0)</f>
        <v>Uva</v>
      </c>
    </row>
    <row r="283" spans="1:19" x14ac:dyDescent="0.35">
      <c r="A283">
        <v>44189</v>
      </c>
      <c r="B283" t="s">
        <v>74</v>
      </c>
      <c r="C283" t="s">
        <v>79</v>
      </c>
      <c r="D283" t="s">
        <v>53</v>
      </c>
      <c r="E283" t="s">
        <v>81</v>
      </c>
      <c r="F283" t="s">
        <v>82</v>
      </c>
      <c r="G283">
        <v>10</v>
      </c>
      <c r="H283" t="s">
        <v>29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44186</v>
      </c>
      <c r="O283">
        <v>10</v>
      </c>
      <c r="P283" t="s">
        <v>51</v>
      </c>
      <c r="Q283" t="s">
        <v>38</v>
      </c>
      <c r="R283" t="str">
        <f>+VLOOKUP(Precio_semana_dia[[#This Row],[Mercado]],[1]!Codigos_mercados_mayoristas[#Data],2,0)</f>
        <v>Los Lagos</v>
      </c>
      <c r="S283" t="str">
        <f>+VLOOKUP(Precio_semana_dia[[#This Row],[Especie]],[1]!Codigos_categoria[#Data],2,0)</f>
        <v>Uva</v>
      </c>
    </row>
    <row r="284" spans="1:19" x14ac:dyDescent="0.35">
      <c r="A284">
        <v>44189</v>
      </c>
      <c r="B284" t="s">
        <v>74</v>
      </c>
      <c r="C284" t="s">
        <v>79</v>
      </c>
      <c r="D284" t="s">
        <v>53</v>
      </c>
      <c r="E284" t="s">
        <v>81</v>
      </c>
      <c r="F284" t="s">
        <v>82</v>
      </c>
      <c r="G284">
        <v>10</v>
      </c>
      <c r="H284" t="s">
        <v>39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44188</v>
      </c>
      <c r="O284">
        <v>10</v>
      </c>
      <c r="P284" t="s">
        <v>106</v>
      </c>
      <c r="Q284" t="s">
        <v>38</v>
      </c>
      <c r="R284" t="str">
        <f>+VLOOKUP(Precio_semana_dia[[#This Row],[Mercado]],[1]!Codigos_mercados_mayoristas[#Data],2,0)</f>
        <v>Los Lagos</v>
      </c>
      <c r="S284" t="str">
        <f>+VLOOKUP(Precio_semana_dia[[#This Row],[Especie]],[1]!Codigos_categoria[#Data],2,0)</f>
        <v>Uva</v>
      </c>
    </row>
    <row r="285" spans="1:19" x14ac:dyDescent="0.35">
      <c r="A285">
        <v>44189</v>
      </c>
      <c r="B285" t="s">
        <v>74</v>
      </c>
      <c r="C285" t="s">
        <v>79</v>
      </c>
      <c r="D285" t="s">
        <v>53</v>
      </c>
      <c r="E285" t="s">
        <v>81</v>
      </c>
      <c r="F285" t="s">
        <v>82</v>
      </c>
      <c r="G285">
        <v>10</v>
      </c>
      <c r="H285" t="s">
        <v>24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44190</v>
      </c>
      <c r="O285">
        <v>10</v>
      </c>
      <c r="P285" t="s">
        <v>46</v>
      </c>
      <c r="Q285" t="s">
        <v>38</v>
      </c>
      <c r="R285" t="str">
        <f>+VLOOKUP(Precio_semana_dia[[#This Row],[Mercado]],[1]!Codigos_mercados_mayoristas[#Data],2,0)</f>
        <v>Los Lagos</v>
      </c>
      <c r="S285" t="str">
        <f>+VLOOKUP(Precio_semana_dia[[#This Row],[Especie]],[1]!Codigos_categoria[#Data],2,0)</f>
        <v>Uva</v>
      </c>
    </row>
    <row r="286" spans="1:19" x14ac:dyDescent="0.35">
      <c r="A286">
        <v>44189</v>
      </c>
      <c r="B286" t="s">
        <v>74</v>
      </c>
      <c r="C286" t="s">
        <v>79</v>
      </c>
      <c r="D286" t="s">
        <v>21</v>
      </c>
      <c r="E286" t="s">
        <v>81</v>
      </c>
      <c r="F286" t="s">
        <v>82</v>
      </c>
      <c r="G286">
        <v>10</v>
      </c>
      <c r="H286" t="s">
        <v>29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44186</v>
      </c>
      <c r="O286">
        <v>7</v>
      </c>
      <c r="P286" t="s">
        <v>51</v>
      </c>
      <c r="Q286" t="s">
        <v>38</v>
      </c>
      <c r="R286" t="str">
        <f>+VLOOKUP(Precio_semana_dia[[#This Row],[Mercado]],[1]!Codigos_mercados_mayoristas[#Data],2,0)</f>
        <v>Maule</v>
      </c>
      <c r="S286" t="str">
        <f>+VLOOKUP(Precio_semana_dia[[#This Row],[Especie]],[1]!Codigos_categoria[#Data],2,0)</f>
        <v>Uva</v>
      </c>
    </row>
    <row r="287" spans="1:19" x14ac:dyDescent="0.35">
      <c r="A287">
        <v>44189</v>
      </c>
      <c r="B287" t="s">
        <v>74</v>
      </c>
      <c r="C287" t="s">
        <v>79</v>
      </c>
      <c r="D287" t="s">
        <v>21</v>
      </c>
      <c r="E287" t="s">
        <v>81</v>
      </c>
      <c r="F287" t="s">
        <v>82</v>
      </c>
      <c r="G287">
        <v>10</v>
      </c>
      <c r="H287" t="s">
        <v>41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44189</v>
      </c>
      <c r="O287">
        <v>7</v>
      </c>
      <c r="P287" t="s">
        <v>49</v>
      </c>
      <c r="Q287" t="s">
        <v>38</v>
      </c>
      <c r="R287" t="str">
        <f>+VLOOKUP(Precio_semana_dia[[#This Row],[Mercado]],[1]!Codigos_mercados_mayoristas[#Data],2,0)</f>
        <v>Maule</v>
      </c>
      <c r="S287" t="str">
        <f>+VLOOKUP(Precio_semana_dia[[#This Row],[Especie]],[1]!Codigos_categoria[#Data],2,0)</f>
        <v>Uva</v>
      </c>
    </row>
    <row r="288" spans="1:19" x14ac:dyDescent="0.35">
      <c r="A288">
        <v>44189</v>
      </c>
      <c r="B288" t="s">
        <v>74</v>
      </c>
      <c r="C288" t="s">
        <v>79</v>
      </c>
      <c r="D288" t="s">
        <v>21</v>
      </c>
      <c r="E288" t="s">
        <v>81</v>
      </c>
      <c r="F288" t="s">
        <v>82</v>
      </c>
      <c r="G288">
        <v>10</v>
      </c>
      <c r="H288" t="s">
        <v>24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44190</v>
      </c>
      <c r="O288">
        <v>7</v>
      </c>
      <c r="P288" t="s">
        <v>46</v>
      </c>
      <c r="Q288" t="s">
        <v>38</v>
      </c>
      <c r="R288" t="str">
        <f>+VLOOKUP(Precio_semana_dia[[#This Row],[Mercado]],[1]!Codigos_mercados_mayoristas[#Data],2,0)</f>
        <v>Maule</v>
      </c>
      <c r="S288" t="str">
        <f>+VLOOKUP(Precio_semana_dia[[#This Row],[Especie]],[1]!Codigos_categoria[#Data],2,0)</f>
        <v>Uva</v>
      </c>
    </row>
    <row r="289" spans="1:19" x14ac:dyDescent="0.35">
      <c r="A289">
        <v>44189</v>
      </c>
      <c r="B289" t="s">
        <v>74</v>
      </c>
      <c r="C289" t="s">
        <v>79</v>
      </c>
      <c r="D289" t="s">
        <v>27</v>
      </c>
      <c r="E289" t="s">
        <v>81</v>
      </c>
      <c r="F289" t="s">
        <v>82</v>
      </c>
      <c r="G289">
        <v>10</v>
      </c>
      <c r="H289" t="s">
        <v>39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44188</v>
      </c>
      <c r="O289">
        <v>16</v>
      </c>
      <c r="P289" t="s">
        <v>106</v>
      </c>
      <c r="Q289" t="s">
        <v>38</v>
      </c>
      <c r="R289" t="str">
        <f>+VLOOKUP(Precio_semana_dia[[#This Row],[Mercado]],[1]!Codigos_mercados_mayoristas[#Data],2,0)</f>
        <v>Ñuble</v>
      </c>
      <c r="S289" t="str">
        <f>+VLOOKUP(Precio_semana_dia[[#This Row],[Especie]],[1]!Codigos_categoria[#Data],2,0)</f>
        <v>Uva</v>
      </c>
    </row>
    <row r="290" spans="1:19" x14ac:dyDescent="0.35">
      <c r="A290">
        <v>44189</v>
      </c>
      <c r="B290" t="s">
        <v>74</v>
      </c>
      <c r="C290" t="s">
        <v>79</v>
      </c>
      <c r="D290" t="s">
        <v>27</v>
      </c>
      <c r="E290" t="s">
        <v>81</v>
      </c>
      <c r="F290" t="s">
        <v>82</v>
      </c>
      <c r="G290">
        <v>10</v>
      </c>
      <c r="H290" t="s">
        <v>24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44190</v>
      </c>
      <c r="O290">
        <v>16</v>
      </c>
      <c r="P290" t="s">
        <v>46</v>
      </c>
      <c r="Q290" t="s">
        <v>38</v>
      </c>
      <c r="R290" t="str">
        <f>+VLOOKUP(Precio_semana_dia[[#This Row],[Mercado]],[1]!Codigos_mercados_mayoristas[#Data],2,0)</f>
        <v>Ñuble</v>
      </c>
      <c r="S290" t="str">
        <f>+VLOOKUP(Precio_semana_dia[[#This Row],[Especie]],[1]!Codigos_categoria[#Data],2,0)</f>
        <v>Uva</v>
      </c>
    </row>
    <row r="291" spans="1:19" x14ac:dyDescent="0.35">
      <c r="A291">
        <v>44189</v>
      </c>
      <c r="B291" t="s">
        <v>74</v>
      </c>
      <c r="C291" t="s">
        <v>79</v>
      </c>
      <c r="D291" t="s">
        <v>50</v>
      </c>
      <c r="E291" t="s">
        <v>81</v>
      </c>
      <c r="F291" t="s">
        <v>82</v>
      </c>
      <c r="G291">
        <v>10</v>
      </c>
      <c r="H291" t="s">
        <v>29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44186</v>
      </c>
      <c r="O291">
        <v>13</v>
      </c>
      <c r="P291" t="s">
        <v>51</v>
      </c>
      <c r="Q291" t="s">
        <v>38</v>
      </c>
      <c r="R291" t="str">
        <f>+VLOOKUP(Precio_semana_dia[[#This Row],[Mercado]],[1]!Codigos_mercados_mayoristas[#Data],2,0)</f>
        <v>Metropolitana</v>
      </c>
      <c r="S291" t="str">
        <f>+VLOOKUP(Precio_semana_dia[[#This Row],[Especie]],[1]!Codigos_categoria[#Data],2,0)</f>
        <v>Uva</v>
      </c>
    </row>
    <row r="292" spans="1:19" x14ac:dyDescent="0.35">
      <c r="A292">
        <v>44189</v>
      </c>
      <c r="B292" t="s">
        <v>74</v>
      </c>
      <c r="C292" t="s">
        <v>79</v>
      </c>
      <c r="D292" t="s">
        <v>50</v>
      </c>
      <c r="E292" t="s">
        <v>81</v>
      </c>
      <c r="F292" t="s">
        <v>82</v>
      </c>
      <c r="G292">
        <v>10</v>
      </c>
      <c r="H292" t="s">
        <v>39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44188</v>
      </c>
      <c r="O292">
        <v>13</v>
      </c>
      <c r="P292" t="s">
        <v>106</v>
      </c>
      <c r="Q292" t="s">
        <v>38</v>
      </c>
      <c r="R292" t="str">
        <f>+VLOOKUP(Precio_semana_dia[[#This Row],[Mercado]],[1]!Codigos_mercados_mayoristas[#Data],2,0)</f>
        <v>Metropolitana</v>
      </c>
      <c r="S292" t="str">
        <f>+VLOOKUP(Precio_semana_dia[[#This Row],[Especie]],[1]!Codigos_categoria[#Data],2,0)</f>
        <v>Uva</v>
      </c>
    </row>
    <row r="293" spans="1:19" x14ac:dyDescent="0.35">
      <c r="A293">
        <v>44189</v>
      </c>
      <c r="B293" t="s">
        <v>74</v>
      </c>
      <c r="C293" t="s">
        <v>79</v>
      </c>
      <c r="D293" t="s">
        <v>50</v>
      </c>
      <c r="E293" t="s">
        <v>81</v>
      </c>
      <c r="F293" t="s">
        <v>82</v>
      </c>
      <c r="G293">
        <v>10</v>
      </c>
      <c r="H293" t="s">
        <v>41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44189</v>
      </c>
      <c r="O293">
        <v>13</v>
      </c>
      <c r="P293" t="s">
        <v>49</v>
      </c>
      <c r="Q293" t="s">
        <v>38</v>
      </c>
      <c r="R293" t="str">
        <f>+VLOOKUP(Precio_semana_dia[[#This Row],[Mercado]],[1]!Codigos_mercados_mayoristas[#Data],2,0)</f>
        <v>Metropolitana</v>
      </c>
      <c r="S293" t="str">
        <f>+VLOOKUP(Precio_semana_dia[[#This Row],[Especie]],[1]!Codigos_categoria[#Data],2,0)</f>
        <v>Uva</v>
      </c>
    </row>
    <row r="294" spans="1:19" x14ac:dyDescent="0.35">
      <c r="A294">
        <v>44189</v>
      </c>
      <c r="B294" t="s">
        <v>74</v>
      </c>
      <c r="C294" t="s">
        <v>79</v>
      </c>
      <c r="D294" t="s">
        <v>50</v>
      </c>
      <c r="E294" t="s">
        <v>81</v>
      </c>
      <c r="F294" t="s">
        <v>82</v>
      </c>
      <c r="G294">
        <v>10</v>
      </c>
      <c r="H294" t="s">
        <v>24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44190</v>
      </c>
      <c r="O294">
        <v>13</v>
      </c>
      <c r="P294" t="s">
        <v>46</v>
      </c>
      <c r="Q294" t="s">
        <v>38</v>
      </c>
      <c r="R294" t="str">
        <f>+VLOOKUP(Precio_semana_dia[[#This Row],[Mercado]],[1]!Codigos_mercados_mayoristas[#Data],2,0)</f>
        <v>Metropolitana</v>
      </c>
      <c r="S294" t="str">
        <f>+VLOOKUP(Precio_semana_dia[[#This Row],[Especie]],[1]!Codigos_categoria[#Data],2,0)</f>
        <v>Uva</v>
      </c>
    </row>
    <row r="295" spans="1:19" x14ac:dyDescent="0.35">
      <c r="A295">
        <v>44189</v>
      </c>
      <c r="B295" t="s">
        <v>74</v>
      </c>
      <c r="C295" t="s">
        <v>79</v>
      </c>
      <c r="D295" t="s">
        <v>28</v>
      </c>
      <c r="E295" t="s">
        <v>81</v>
      </c>
      <c r="F295" t="s">
        <v>82</v>
      </c>
      <c r="G295">
        <v>10</v>
      </c>
      <c r="H295" t="s">
        <v>29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44186</v>
      </c>
      <c r="O295">
        <v>9</v>
      </c>
      <c r="P295" t="s">
        <v>51</v>
      </c>
      <c r="Q295" t="s">
        <v>38</v>
      </c>
      <c r="R295" t="str">
        <f>+VLOOKUP(Precio_semana_dia[[#This Row],[Mercado]],[1]!Codigos_mercados_mayoristas[#Data],2,0)</f>
        <v>La Araucanía</v>
      </c>
      <c r="S295" t="str">
        <f>+VLOOKUP(Precio_semana_dia[[#This Row],[Especie]],[1]!Codigos_categoria[#Data],2,0)</f>
        <v>Uva</v>
      </c>
    </row>
    <row r="296" spans="1:19" x14ac:dyDescent="0.35">
      <c r="A296">
        <v>44189</v>
      </c>
      <c r="B296" t="s">
        <v>74</v>
      </c>
      <c r="C296" t="s">
        <v>79</v>
      </c>
      <c r="D296" t="s">
        <v>28</v>
      </c>
      <c r="E296" t="s">
        <v>81</v>
      </c>
      <c r="F296" t="s">
        <v>82</v>
      </c>
      <c r="G296">
        <v>10</v>
      </c>
      <c r="H296" t="s">
        <v>36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44187</v>
      </c>
      <c r="O296">
        <v>9</v>
      </c>
      <c r="P296" t="s">
        <v>48</v>
      </c>
      <c r="Q296" t="s">
        <v>38</v>
      </c>
      <c r="R296" t="str">
        <f>+VLOOKUP(Precio_semana_dia[[#This Row],[Mercado]],[1]!Codigos_mercados_mayoristas[#Data],2,0)</f>
        <v>La Araucanía</v>
      </c>
      <c r="S296" t="str">
        <f>+VLOOKUP(Precio_semana_dia[[#This Row],[Especie]],[1]!Codigos_categoria[#Data],2,0)</f>
        <v>Uva</v>
      </c>
    </row>
    <row r="297" spans="1:19" x14ac:dyDescent="0.35">
      <c r="A297">
        <v>44189</v>
      </c>
      <c r="B297" t="s">
        <v>74</v>
      </c>
      <c r="C297" t="s">
        <v>79</v>
      </c>
      <c r="D297" t="s">
        <v>28</v>
      </c>
      <c r="E297" t="s">
        <v>81</v>
      </c>
      <c r="F297" t="s">
        <v>82</v>
      </c>
      <c r="G297">
        <v>10</v>
      </c>
      <c r="H297" t="s">
        <v>24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44190</v>
      </c>
      <c r="O297">
        <v>9</v>
      </c>
      <c r="P297" t="s">
        <v>46</v>
      </c>
      <c r="Q297" t="s">
        <v>38</v>
      </c>
      <c r="R297" t="str">
        <f>+VLOOKUP(Precio_semana_dia[[#This Row],[Mercado]],[1]!Codigos_mercados_mayoristas[#Data],2,0)</f>
        <v>La Araucanía</v>
      </c>
      <c r="S297" t="str">
        <f>+VLOOKUP(Precio_semana_dia[[#This Row],[Especie]],[1]!Codigos_categoria[#Data],2,0)</f>
        <v>Uva</v>
      </c>
    </row>
    <row r="298" spans="1:19" x14ac:dyDescent="0.35">
      <c r="A298">
        <v>44189</v>
      </c>
      <c r="B298" t="s">
        <v>74</v>
      </c>
      <c r="C298" t="s">
        <v>80</v>
      </c>
      <c r="D298" t="s">
        <v>45</v>
      </c>
      <c r="E298" t="s">
        <v>81</v>
      </c>
      <c r="F298" t="s">
        <v>82</v>
      </c>
      <c r="G298">
        <v>10</v>
      </c>
      <c r="H298" t="s">
        <v>29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44186</v>
      </c>
      <c r="O298">
        <v>13</v>
      </c>
      <c r="P298" t="s">
        <v>51</v>
      </c>
      <c r="Q298" t="s">
        <v>38</v>
      </c>
      <c r="R298" t="str">
        <f>+VLOOKUP(Precio_semana_dia[[#This Row],[Mercado]],[1]!Codigos_mercados_mayoristas[#Data],2,0)</f>
        <v>Metropolitana</v>
      </c>
      <c r="S298" t="str">
        <f>+VLOOKUP(Precio_semana_dia[[#This Row],[Especie]],[1]!Codigos_categoria[#Data],2,0)</f>
        <v>Uva</v>
      </c>
    </row>
    <row r="299" spans="1:19" x14ac:dyDescent="0.35">
      <c r="A299">
        <v>44189</v>
      </c>
      <c r="B299" t="s">
        <v>74</v>
      </c>
      <c r="C299" t="s">
        <v>80</v>
      </c>
      <c r="D299" t="s">
        <v>45</v>
      </c>
      <c r="E299" t="s">
        <v>81</v>
      </c>
      <c r="F299" t="s">
        <v>82</v>
      </c>
      <c r="G299">
        <v>10</v>
      </c>
      <c r="H299" t="s">
        <v>36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44187</v>
      </c>
      <c r="O299">
        <v>13</v>
      </c>
      <c r="P299" t="s">
        <v>48</v>
      </c>
      <c r="Q299" t="s">
        <v>38</v>
      </c>
      <c r="R299" t="str">
        <f>+VLOOKUP(Precio_semana_dia[[#This Row],[Mercado]],[1]!Codigos_mercados_mayoristas[#Data],2,0)</f>
        <v>Metropolitana</v>
      </c>
      <c r="S299" t="str">
        <f>+VLOOKUP(Precio_semana_dia[[#This Row],[Especie]],[1]!Codigos_categoria[#Data],2,0)</f>
        <v>Uva</v>
      </c>
    </row>
    <row r="300" spans="1:19" x14ac:dyDescent="0.35">
      <c r="A300">
        <v>44189</v>
      </c>
      <c r="B300" t="s">
        <v>74</v>
      </c>
      <c r="C300" t="s">
        <v>80</v>
      </c>
      <c r="D300" t="s">
        <v>45</v>
      </c>
      <c r="E300" t="s">
        <v>81</v>
      </c>
      <c r="F300" t="s">
        <v>82</v>
      </c>
      <c r="G300">
        <v>10</v>
      </c>
      <c r="H300" t="s">
        <v>41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44189</v>
      </c>
      <c r="O300">
        <v>13</v>
      </c>
      <c r="P300" t="s">
        <v>49</v>
      </c>
      <c r="Q300" t="s">
        <v>38</v>
      </c>
      <c r="R300" t="str">
        <f>+VLOOKUP(Precio_semana_dia[[#This Row],[Mercado]],[1]!Codigos_mercados_mayoristas[#Data],2,0)</f>
        <v>Metropolitana</v>
      </c>
      <c r="S300" t="str">
        <f>+VLOOKUP(Precio_semana_dia[[#This Row],[Especie]],[1]!Codigos_categoria[#Data],2,0)</f>
        <v>Uva</v>
      </c>
    </row>
    <row r="301" spans="1:19" x14ac:dyDescent="0.35">
      <c r="A301">
        <v>44189</v>
      </c>
      <c r="B301" t="s">
        <v>74</v>
      </c>
      <c r="C301" t="s">
        <v>80</v>
      </c>
      <c r="D301" t="s">
        <v>45</v>
      </c>
      <c r="E301" t="s">
        <v>81</v>
      </c>
      <c r="F301" t="s">
        <v>82</v>
      </c>
      <c r="G301">
        <v>10</v>
      </c>
      <c r="H301" t="s">
        <v>24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44190</v>
      </c>
      <c r="O301">
        <v>13</v>
      </c>
      <c r="P301" t="s">
        <v>46</v>
      </c>
      <c r="Q301" t="s">
        <v>38</v>
      </c>
      <c r="R301" t="str">
        <f>+VLOOKUP(Precio_semana_dia[[#This Row],[Mercado]],[1]!Codigos_mercados_mayoristas[#Data],2,0)</f>
        <v>Metropolitana</v>
      </c>
      <c r="S301" t="str">
        <f>+VLOOKUP(Precio_semana_dia[[#This Row],[Especie]],[1]!Codigos_categoria[#Data],2,0)</f>
        <v>Uva</v>
      </c>
    </row>
    <row r="302" spans="1:19" x14ac:dyDescent="0.35">
      <c r="A302">
        <v>44189</v>
      </c>
      <c r="B302" t="s">
        <v>74</v>
      </c>
      <c r="C302" t="s">
        <v>80</v>
      </c>
      <c r="D302" t="s">
        <v>47</v>
      </c>
      <c r="E302" t="s">
        <v>81</v>
      </c>
      <c r="F302" t="s">
        <v>82</v>
      </c>
      <c r="G302">
        <v>10</v>
      </c>
      <c r="H302" t="s">
        <v>36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44187</v>
      </c>
      <c r="O302">
        <v>5</v>
      </c>
      <c r="P302" t="s">
        <v>48</v>
      </c>
      <c r="Q302" t="s">
        <v>38</v>
      </c>
      <c r="R302" t="str">
        <f>+VLOOKUP(Precio_semana_dia[[#This Row],[Mercado]],[1]!Codigos_mercados_mayoristas[#Data],2,0)</f>
        <v>Valparaíso</v>
      </c>
      <c r="S302" t="str">
        <f>+VLOOKUP(Precio_semana_dia[[#This Row],[Especie]],[1]!Codigos_categoria[#Data],2,0)</f>
        <v>Uva</v>
      </c>
    </row>
    <row r="303" spans="1:19" x14ac:dyDescent="0.35">
      <c r="A303">
        <v>44189</v>
      </c>
      <c r="B303" t="s">
        <v>74</v>
      </c>
      <c r="C303" t="s">
        <v>80</v>
      </c>
      <c r="D303" t="s">
        <v>47</v>
      </c>
      <c r="E303" t="s">
        <v>81</v>
      </c>
      <c r="F303" t="s">
        <v>82</v>
      </c>
      <c r="G303">
        <v>10</v>
      </c>
      <c r="H303" t="s">
        <v>39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44188</v>
      </c>
      <c r="O303">
        <v>5</v>
      </c>
      <c r="P303" t="s">
        <v>106</v>
      </c>
      <c r="Q303" t="s">
        <v>38</v>
      </c>
      <c r="R303" t="str">
        <f>+VLOOKUP(Precio_semana_dia[[#This Row],[Mercado]],[1]!Codigos_mercados_mayoristas[#Data],2,0)</f>
        <v>Valparaíso</v>
      </c>
      <c r="S303" t="str">
        <f>+VLOOKUP(Precio_semana_dia[[#This Row],[Especie]],[1]!Codigos_categoria[#Data],2,0)</f>
        <v>Uva</v>
      </c>
    </row>
    <row r="304" spans="1:19" x14ac:dyDescent="0.35">
      <c r="A304">
        <v>44189</v>
      </c>
      <c r="B304" t="s">
        <v>74</v>
      </c>
      <c r="C304" t="s">
        <v>80</v>
      </c>
      <c r="D304" t="s">
        <v>47</v>
      </c>
      <c r="E304" t="s">
        <v>81</v>
      </c>
      <c r="F304" t="s">
        <v>82</v>
      </c>
      <c r="G304">
        <v>10</v>
      </c>
      <c r="H304" t="s">
        <v>24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44190</v>
      </c>
      <c r="O304">
        <v>5</v>
      </c>
      <c r="P304" t="s">
        <v>46</v>
      </c>
      <c r="Q304" t="s">
        <v>38</v>
      </c>
      <c r="R304" t="str">
        <f>+VLOOKUP(Precio_semana_dia[[#This Row],[Mercado]],[1]!Codigos_mercados_mayoristas[#Data],2,0)</f>
        <v>Valparaíso</v>
      </c>
      <c r="S304" t="str">
        <f>+VLOOKUP(Precio_semana_dia[[#This Row],[Especie]],[1]!Codigos_categoria[#Data],2,0)</f>
        <v>Uva</v>
      </c>
    </row>
    <row r="305" spans="1:19" x14ac:dyDescent="0.35">
      <c r="A305">
        <v>44196</v>
      </c>
      <c r="B305" t="s">
        <v>74</v>
      </c>
      <c r="C305" t="s">
        <v>75</v>
      </c>
      <c r="D305" t="s">
        <v>45</v>
      </c>
      <c r="E305" t="s">
        <v>81</v>
      </c>
      <c r="F305" t="s">
        <v>82</v>
      </c>
      <c r="G305">
        <v>10</v>
      </c>
      <c r="H305" t="s">
        <v>24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44197</v>
      </c>
      <c r="O305">
        <v>13</v>
      </c>
      <c r="P305" t="s">
        <v>25</v>
      </c>
      <c r="Q305" t="s">
        <v>26</v>
      </c>
      <c r="R305" t="str">
        <f>+VLOOKUP(Precio_semana_dia[[#This Row],[Mercado]],[1]!Codigos_mercados_mayoristas[#Data],2,0)</f>
        <v>Metropolitana</v>
      </c>
      <c r="S305" t="str">
        <f>+VLOOKUP(Precio_semana_dia[[#This Row],[Especie]],[1]!Codigos_categoria[#Data],2,0)</f>
        <v>Uva</v>
      </c>
    </row>
    <row r="306" spans="1:19" x14ac:dyDescent="0.35">
      <c r="A306">
        <v>44196</v>
      </c>
      <c r="B306" t="s">
        <v>74</v>
      </c>
      <c r="C306" t="s">
        <v>75</v>
      </c>
      <c r="D306" t="s">
        <v>50</v>
      </c>
      <c r="E306" t="s">
        <v>81</v>
      </c>
      <c r="F306" t="s">
        <v>82</v>
      </c>
      <c r="G306">
        <v>10</v>
      </c>
      <c r="H306" t="s">
        <v>29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44193</v>
      </c>
      <c r="O306">
        <v>13</v>
      </c>
      <c r="P306" t="s">
        <v>107</v>
      </c>
      <c r="Q306" t="s">
        <v>38</v>
      </c>
      <c r="R306" t="str">
        <f>+VLOOKUP(Precio_semana_dia[[#This Row],[Mercado]],[1]!Codigos_mercados_mayoristas[#Data],2,0)</f>
        <v>Metropolitana</v>
      </c>
      <c r="S306" t="str">
        <f>+VLOOKUP(Precio_semana_dia[[#This Row],[Especie]],[1]!Codigos_categoria[#Data],2,0)</f>
        <v>Uva</v>
      </c>
    </row>
    <row r="307" spans="1:19" x14ac:dyDescent="0.35">
      <c r="A307">
        <v>44196</v>
      </c>
      <c r="B307" t="s">
        <v>74</v>
      </c>
      <c r="C307" t="s">
        <v>75</v>
      </c>
      <c r="D307" t="s">
        <v>50</v>
      </c>
      <c r="E307" t="s">
        <v>81</v>
      </c>
      <c r="F307" t="s">
        <v>82</v>
      </c>
      <c r="G307">
        <v>10</v>
      </c>
      <c r="H307" t="s">
        <v>36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44194</v>
      </c>
      <c r="O307">
        <v>13</v>
      </c>
      <c r="P307" t="s">
        <v>108</v>
      </c>
      <c r="Q307" t="s">
        <v>38</v>
      </c>
      <c r="R307" t="str">
        <f>+VLOOKUP(Precio_semana_dia[[#This Row],[Mercado]],[1]!Codigos_mercados_mayoristas[#Data],2,0)</f>
        <v>Metropolitana</v>
      </c>
      <c r="S307" t="str">
        <f>+VLOOKUP(Precio_semana_dia[[#This Row],[Especie]],[1]!Codigos_categoria[#Data],2,0)</f>
        <v>Uva</v>
      </c>
    </row>
    <row r="308" spans="1:19" x14ac:dyDescent="0.35">
      <c r="A308">
        <v>44196</v>
      </c>
      <c r="B308" t="s">
        <v>74</v>
      </c>
      <c r="C308" t="s">
        <v>75</v>
      </c>
      <c r="D308" t="s">
        <v>50</v>
      </c>
      <c r="E308" t="s">
        <v>81</v>
      </c>
      <c r="F308" t="s">
        <v>82</v>
      </c>
      <c r="G308">
        <v>10</v>
      </c>
      <c r="H308" t="s">
        <v>39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44195</v>
      </c>
      <c r="O308">
        <v>13</v>
      </c>
      <c r="P308" t="s">
        <v>109</v>
      </c>
      <c r="Q308" t="s">
        <v>38</v>
      </c>
      <c r="R308" t="str">
        <f>+VLOOKUP(Precio_semana_dia[[#This Row],[Mercado]],[1]!Codigos_mercados_mayoristas[#Data],2,0)</f>
        <v>Metropolitana</v>
      </c>
      <c r="S308" t="str">
        <f>+VLOOKUP(Precio_semana_dia[[#This Row],[Especie]],[1]!Codigos_categoria[#Data],2,0)</f>
        <v>Uva</v>
      </c>
    </row>
    <row r="309" spans="1:19" x14ac:dyDescent="0.35">
      <c r="A309">
        <v>44196</v>
      </c>
      <c r="B309" t="s">
        <v>74</v>
      </c>
      <c r="C309" t="s">
        <v>75</v>
      </c>
      <c r="D309" t="s">
        <v>50</v>
      </c>
      <c r="E309" t="s">
        <v>81</v>
      </c>
      <c r="F309" t="s">
        <v>82</v>
      </c>
      <c r="G309">
        <v>10</v>
      </c>
      <c r="H309" t="s">
        <v>24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44197</v>
      </c>
      <c r="O309">
        <v>13</v>
      </c>
      <c r="P309" t="s">
        <v>25</v>
      </c>
      <c r="Q309" t="s">
        <v>26</v>
      </c>
      <c r="R309" t="str">
        <f>+VLOOKUP(Precio_semana_dia[[#This Row],[Mercado]],[1]!Codigos_mercados_mayoristas[#Data],2,0)</f>
        <v>Metropolitana</v>
      </c>
      <c r="S309" t="str">
        <f>+VLOOKUP(Precio_semana_dia[[#This Row],[Especie]],[1]!Codigos_categoria[#Data],2,0)</f>
        <v>Uva</v>
      </c>
    </row>
    <row r="310" spans="1:19" x14ac:dyDescent="0.35">
      <c r="A310">
        <v>44196</v>
      </c>
      <c r="B310" t="s">
        <v>74</v>
      </c>
      <c r="C310" t="s">
        <v>77</v>
      </c>
      <c r="D310" t="s">
        <v>45</v>
      </c>
      <c r="E310" t="s">
        <v>81</v>
      </c>
      <c r="F310" t="s">
        <v>82</v>
      </c>
      <c r="G310">
        <v>10</v>
      </c>
      <c r="H310" t="s">
        <v>29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44193</v>
      </c>
      <c r="O310">
        <v>13</v>
      </c>
      <c r="P310" t="s">
        <v>107</v>
      </c>
      <c r="Q310" t="s">
        <v>38</v>
      </c>
      <c r="R310" t="str">
        <f>+VLOOKUP(Precio_semana_dia[[#This Row],[Mercado]],[1]!Codigos_mercados_mayoristas[#Data],2,0)</f>
        <v>Metropolitana</v>
      </c>
      <c r="S310" t="str">
        <f>+VLOOKUP(Precio_semana_dia[[#This Row],[Especie]],[1]!Codigos_categoria[#Data],2,0)</f>
        <v>Uva</v>
      </c>
    </row>
    <row r="311" spans="1:19" x14ac:dyDescent="0.35">
      <c r="A311">
        <v>44196</v>
      </c>
      <c r="B311" t="s">
        <v>74</v>
      </c>
      <c r="C311" t="s">
        <v>77</v>
      </c>
      <c r="D311" t="s">
        <v>45</v>
      </c>
      <c r="E311" t="s">
        <v>81</v>
      </c>
      <c r="F311" t="s">
        <v>82</v>
      </c>
      <c r="G311">
        <v>10</v>
      </c>
      <c r="H311" t="s">
        <v>39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44195</v>
      </c>
      <c r="O311">
        <v>13</v>
      </c>
      <c r="P311" t="s">
        <v>109</v>
      </c>
      <c r="Q311" t="s">
        <v>38</v>
      </c>
      <c r="R311" t="str">
        <f>+VLOOKUP(Precio_semana_dia[[#This Row],[Mercado]],[1]!Codigos_mercados_mayoristas[#Data],2,0)</f>
        <v>Metropolitana</v>
      </c>
      <c r="S311" t="str">
        <f>+VLOOKUP(Precio_semana_dia[[#This Row],[Especie]],[1]!Codigos_categoria[#Data],2,0)</f>
        <v>Uva</v>
      </c>
    </row>
    <row r="312" spans="1:19" x14ac:dyDescent="0.35">
      <c r="A312">
        <v>44196</v>
      </c>
      <c r="B312" t="s">
        <v>74</v>
      </c>
      <c r="C312" t="s">
        <v>77</v>
      </c>
      <c r="D312" t="s">
        <v>45</v>
      </c>
      <c r="E312" t="s">
        <v>81</v>
      </c>
      <c r="F312" t="s">
        <v>82</v>
      </c>
      <c r="G312">
        <v>10</v>
      </c>
      <c r="H312" t="s">
        <v>41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44196</v>
      </c>
      <c r="O312">
        <v>13</v>
      </c>
      <c r="P312" t="s">
        <v>110</v>
      </c>
      <c r="Q312" t="s">
        <v>38</v>
      </c>
      <c r="R312" t="str">
        <f>+VLOOKUP(Precio_semana_dia[[#This Row],[Mercado]],[1]!Codigos_mercados_mayoristas[#Data],2,0)</f>
        <v>Metropolitana</v>
      </c>
      <c r="S312" t="str">
        <f>+VLOOKUP(Precio_semana_dia[[#This Row],[Especie]],[1]!Codigos_categoria[#Data],2,0)</f>
        <v>Uva</v>
      </c>
    </row>
    <row r="313" spans="1:19" x14ac:dyDescent="0.35">
      <c r="A313">
        <v>44196</v>
      </c>
      <c r="B313" t="s">
        <v>74</v>
      </c>
      <c r="C313" t="s">
        <v>77</v>
      </c>
      <c r="D313" t="s">
        <v>45</v>
      </c>
      <c r="E313" t="s">
        <v>81</v>
      </c>
      <c r="F313" t="s">
        <v>82</v>
      </c>
      <c r="G313">
        <v>10</v>
      </c>
      <c r="H313" t="s">
        <v>24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44197</v>
      </c>
      <c r="O313">
        <v>13</v>
      </c>
      <c r="P313" t="s">
        <v>25</v>
      </c>
      <c r="Q313" t="s">
        <v>26</v>
      </c>
      <c r="R313" t="str">
        <f>+VLOOKUP(Precio_semana_dia[[#This Row],[Mercado]],[1]!Codigos_mercados_mayoristas[#Data],2,0)</f>
        <v>Metropolitana</v>
      </c>
      <c r="S313" t="str">
        <f>+VLOOKUP(Precio_semana_dia[[#This Row],[Especie]],[1]!Codigos_categoria[#Data],2,0)</f>
        <v>Uva</v>
      </c>
    </row>
    <row r="314" spans="1:19" x14ac:dyDescent="0.35">
      <c r="A314">
        <v>44196</v>
      </c>
      <c r="B314" t="s">
        <v>74</v>
      </c>
      <c r="C314" t="s">
        <v>77</v>
      </c>
      <c r="D314" t="s">
        <v>21</v>
      </c>
      <c r="E314" t="s">
        <v>81</v>
      </c>
      <c r="F314" t="s">
        <v>82</v>
      </c>
      <c r="G314">
        <v>10</v>
      </c>
      <c r="H314" t="s">
        <v>36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44194</v>
      </c>
      <c r="O314">
        <v>7</v>
      </c>
      <c r="P314" t="s">
        <v>108</v>
      </c>
      <c r="Q314" t="s">
        <v>38</v>
      </c>
      <c r="R314" t="str">
        <f>+VLOOKUP(Precio_semana_dia[[#This Row],[Mercado]],[1]!Codigos_mercados_mayoristas[#Data],2,0)</f>
        <v>Maule</v>
      </c>
      <c r="S314" t="str">
        <f>+VLOOKUP(Precio_semana_dia[[#This Row],[Especie]],[1]!Codigos_categoria[#Data],2,0)</f>
        <v>Uva</v>
      </c>
    </row>
    <row r="315" spans="1:19" x14ac:dyDescent="0.35">
      <c r="A315">
        <v>44196</v>
      </c>
      <c r="B315" t="s">
        <v>74</v>
      </c>
      <c r="C315" t="s">
        <v>77</v>
      </c>
      <c r="D315" t="s">
        <v>21</v>
      </c>
      <c r="E315" t="s">
        <v>81</v>
      </c>
      <c r="F315" t="s">
        <v>82</v>
      </c>
      <c r="G315">
        <v>10</v>
      </c>
      <c r="H315" t="s">
        <v>41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44196</v>
      </c>
      <c r="O315">
        <v>7</v>
      </c>
      <c r="P315" t="s">
        <v>110</v>
      </c>
      <c r="Q315" t="s">
        <v>38</v>
      </c>
      <c r="R315" t="str">
        <f>+VLOOKUP(Precio_semana_dia[[#This Row],[Mercado]],[1]!Codigos_mercados_mayoristas[#Data],2,0)</f>
        <v>Maule</v>
      </c>
      <c r="S315" t="str">
        <f>+VLOOKUP(Precio_semana_dia[[#This Row],[Especie]],[1]!Codigos_categoria[#Data],2,0)</f>
        <v>Uva</v>
      </c>
    </row>
    <row r="316" spans="1:19" x14ac:dyDescent="0.35">
      <c r="A316">
        <v>44196</v>
      </c>
      <c r="B316" t="s">
        <v>74</v>
      </c>
      <c r="C316" t="s">
        <v>77</v>
      </c>
      <c r="D316" t="s">
        <v>21</v>
      </c>
      <c r="E316" t="s">
        <v>81</v>
      </c>
      <c r="F316" t="s">
        <v>82</v>
      </c>
      <c r="G316">
        <v>10</v>
      </c>
      <c r="H316" t="s">
        <v>24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44197</v>
      </c>
      <c r="O316">
        <v>7</v>
      </c>
      <c r="P316" t="s">
        <v>25</v>
      </c>
      <c r="Q316" t="s">
        <v>26</v>
      </c>
      <c r="R316" t="str">
        <f>+VLOOKUP(Precio_semana_dia[[#This Row],[Mercado]],[1]!Codigos_mercados_mayoristas[#Data],2,0)</f>
        <v>Maule</v>
      </c>
      <c r="S316" t="str">
        <f>+VLOOKUP(Precio_semana_dia[[#This Row],[Especie]],[1]!Codigos_categoria[#Data],2,0)</f>
        <v>Uva</v>
      </c>
    </row>
    <row r="317" spans="1:19" x14ac:dyDescent="0.35">
      <c r="A317">
        <v>44196</v>
      </c>
      <c r="B317" t="s">
        <v>74</v>
      </c>
      <c r="C317" t="s">
        <v>78</v>
      </c>
      <c r="D317" t="s">
        <v>45</v>
      </c>
      <c r="E317" t="s">
        <v>81</v>
      </c>
      <c r="F317" t="s">
        <v>82</v>
      </c>
      <c r="G317">
        <v>10</v>
      </c>
      <c r="H317" t="s">
        <v>29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44193</v>
      </c>
      <c r="O317">
        <v>13</v>
      </c>
      <c r="P317" t="s">
        <v>107</v>
      </c>
      <c r="Q317" t="s">
        <v>38</v>
      </c>
      <c r="R317" t="str">
        <f>+VLOOKUP(Precio_semana_dia[[#This Row],[Mercado]],[1]!Codigos_mercados_mayoristas[#Data],2,0)</f>
        <v>Metropolitana</v>
      </c>
      <c r="S317" t="str">
        <f>+VLOOKUP(Precio_semana_dia[[#This Row],[Especie]],[1]!Codigos_categoria[#Data],2,0)</f>
        <v>Uva</v>
      </c>
    </row>
    <row r="318" spans="1:19" x14ac:dyDescent="0.35">
      <c r="A318">
        <v>44196</v>
      </c>
      <c r="B318" t="s">
        <v>74</v>
      </c>
      <c r="C318" t="s">
        <v>78</v>
      </c>
      <c r="D318" t="s">
        <v>45</v>
      </c>
      <c r="E318" t="s">
        <v>81</v>
      </c>
      <c r="F318" t="s">
        <v>82</v>
      </c>
      <c r="G318">
        <v>10</v>
      </c>
      <c r="H318" t="s">
        <v>36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44194</v>
      </c>
      <c r="O318">
        <v>13</v>
      </c>
      <c r="P318" t="s">
        <v>108</v>
      </c>
      <c r="Q318" t="s">
        <v>38</v>
      </c>
      <c r="R318" t="str">
        <f>+VLOOKUP(Precio_semana_dia[[#This Row],[Mercado]],[1]!Codigos_mercados_mayoristas[#Data],2,0)</f>
        <v>Metropolitana</v>
      </c>
      <c r="S318" t="str">
        <f>+VLOOKUP(Precio_semana_dia[[#This Row],[Especie]],[1]!Codigos_categoria[#Data],2,0)</f>
        <v>Uva</v>
      </c>
    </row>
    <row r="319" spans="1:19" x14ac:dyDescent="0.35">
      <c r="A319">
        <v>44196</v>
      </c>
      <c r="B319" t="s">
        <v>74</v>
      </c>
      <c r="C319" t="s">
        <v>78</v>
      </c>
      <c r="D319" t="s">
        <v>45</v>
      </c>
      <c r="E319" t="s">
        <v>81</v>
      </c>
      <c r="F319" t="s">
        <v>82</v>
      </c>
      <c r="G319">
        <v>10</v>
      </c>
      <c r="H319" t="s">
        <v>41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44196</v>
      </c>
      <c r="O319">
        <v>13</v>
      </c>
      <c r="P319" t="s">
        <v>110</v>
      </c>
      <c r="Q319" t="s">
        <v>38</v>
      </c>
      <c r="R319" t="str">
        <f>+VLOOKUP(Precio_semana_dia[[#This Row],[Mercado]],[1]!Codigos_mercados_mayoristas[#Data],2,0)</f>
        <v>Metropolitana</v>
      </c>
      <c r="S319" t="str">
        <f>+VLOOKUP(Precio_semana_dia[[#This Row],[Especie]],[1]!Codigos_categoria[#Data],2,0)</f>
        <v>Uva</v>
      </c>
    </row>
    <row r="320" spans="1:19" x14ac:dyDescent="0.35">
      <c r="A320">
        <v>44196</v>
      </c>
      <c r="B320" t="s">
        <v>74</v>
      </c>
      <c r="C320" t="s">
        <v>78</v>
      </c>
      <c r="D320" t="s">
        <v>45</v>
      </c>
      <c r="E320" t="s">
        <v>81</v>
      </c>
      <c r="F320" t="s">
        <v>82</v>
      </c>
      <c r="G320">
        <v>10</v>
      </c>
      <c r="H320" t="s">
        <v>24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44197</v>
      </c>
      <c r="O320">
        <v>13</v>
      </c>
      <c r="P320" t="s">
        <v>25</v>
      </c>
      <c r="Q320" t="s">
        <v>26</v>
      </c>
      <c r="R320" t="str">
        <f>+VLOOKUP(Precio_semana_dia[[#This Row],[Mercado]],[1]!Codigos_mercados_mayoristas[#Data],2,0)</f>
        <v>Metropolitana</v>
      </c>
      <c r="S320" t="str">
        <f>+VLOOKUP(Precio_semana_dia[[#This Row],[Especie]],[1]!Codigos_categoria[#Data],2,0)</f>
        <v>Uva</v>
      </c>
    </row>
    <row r="321" spans="1:19" x14ac:dyDescent="0.35">
      <c r="A321">
        <v>44196</v>
      </c>
      <c r="B321" t="s">
        <v>74</v>
      </c>
      <c r="C321" t="s">
        <v>78</v>
      </c>
      <c r="D321" t="s">
        <v>47</v>
      </c>
      <c r="E321" t="s">
        <v>81</v>
      </c>
      <c r="F321" t="s">
        <v>82</v>
      </c>
      <c r="G321">
        <v>10</v>
      </c>
      <c r="H321" t="s">
        <v>24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44197</v>
      </c>
      <c r="O321">
        <v>5</v>
      </c>
      <c r="P321" t="s">
        <v>25</v>
      </c>
      <c r="Q321" t="s">
        <v>26</v>
      </c>
      <c r="R321" t="str">
        <f>+VLOOKUP(Precio_semana_dia[[#This Row],[Mercado]],[1]!Codigos_mercados_mayoristas[#Data],2,0)</f>
        <v>Valparaíso</v>
      </c>
      <c r="S321" t="str">
        <f>+VLOOKUP(Precio_semana_dia[[#This Row],[Especie]],[1]!Codigos_categoria[#Data],2,0)</f>
        <v>Uva</v>
      </c>
    </row>
    <row r="322" spans="1:19" x14ac:dyDescent="0.35">
      <c r="A322">
        <v>44196</v>
      </c>
      <c r="B322" t="s">
        <v>74</v>
      </c>
      <c r="C322" t="s">
        <v>78</v>
      </c>
      <c r="D322" t="s">
        <v>21</v>
      </c>
      <c r="E322" t="s">
        <v>81</v>
      </c>
      <c r="F322" t="s">
        <v>82</v>
      </c>
      <c r="G322">
        <v>10</v>
      </c>
      <c r="H322" t="s">
        <v>36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44194</v>
      </c>
      <c r="O322">
        <v>7</v>
      </c>
      <c r="P322" t="s">
        <v>108</v>
      </c>
      <c r="Q322" t="s">
        <v>38</v>
      </c>
      <c r="R322" t="str">
        <f>+VLOOKUP(Precio_semana_dia[[#This Row],[Mercado]],[1]!Codigos_mercados_mayoristas[#Data],2,0)</f>
        <v>Maule</v>
      </c>
      <c r="S322" t="str">
        <f>+VLOOKUP(Precio_semana_dia[[#This Row],[Especie]],[1]!Codigos_categoria[#Data],2,0)</f>
        <v>Uva</v>
      </c>
    </row>
    <row r="323" spans="1:19" x14ac:dyDescent="0.35">
      <c r="A323">
        <v>44196</v>
      </c>
      <c r="B323" t="s">
        <v>74</v>
      </c>
      <c r="C323" t="s">
        <v>78</v>
      </c>
      <c r="D323" t="s">
        <v>21</v>
      </c>
      <c r="E323" t="s">
        <v>81</v>
      </c>
      <c r="F323" t="s">
        <v>82</v>
      </c>
      <c r="G323">
        <v>10</v>
      </c>
      <c r="H323" t="s">
        <v>41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44196</v>
      </c>
      <c r="O323">
        <v>7</v>
      </c>
      <c r="P323" t="s">
        <v>110</v>
      </c>
      <c r="Q323" t="s">
        <v>38</v>
      </c>
      <c r="R323" t="str">
        <f>+VLOOKUP(Precio_semana_dia[[#This Row],[Mercado]],[1]!Codigos_mercados_mayoristas[#Data],2,0)</f>
        <v>Maule</v>
      </c>
      <c r="S323" t="str">
        <f>+VLOOKUP(Precio_semana_dia[[#This Row],[Especie]],[1]!Codigos_categoria[#Data],2,0)</f>
        <v>Uva</v>
      </c>
    </row>
    <row r="324" spans="1:19" x14ac:dyDescent="0.35">
      <c r="A324">
        <v>44196</v>
      </c>
      <c r="B324" t="s">
        <v>74</v>
      </c>
      <c r="C324" t="s">
        <v>78</v>
      </c>
      <c r="D324" t="s">
        <v>21</v>
      </c>
      <c r="E324" t="s">
        <v>81</v>
      </c>
      <c r="F324" t="s">
        <v>82</v>
      </c>
      <c r="G324">
        <v>10</v>
      </c>
      <c r="H324" t="s">
        <v>24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44197</v>
      </c>
      <c r="O324">
        <v>7</v>
      </c>
      <c r="P324" t="s">
        <v>25</v>
      </c>
      <c r="Q324" t="s">
        <v>26</v>
      </c>
      <c r="R324" t="str">
        <f>+VLOOKUP(Precio_semana_dia[[#This Row],[Mercado]],[1]!Codigos_mercados_mayoristas[#Data],2,0)</f>
        <v>Maule</v>
      </c>
      <c r="S324" t="str">
        <f>+VLOOKUP(Precio_semana_dia[[#This Row],[Especie]],[1]!Codigos_categoria[#Data],2,0)</f>
        <v>Uva</v>
      </c>
    </row>
    <row r="325" spans="1:19" x14ac:dyDescent="0.35">
      <c r="A325">
        <v>44196</v>
      </c>
      <c r="B325" t="s">
        <v>74</v>
      </c>
      <c r="C325" t="s">
        <v>78</v>
      </c>
      <c r="D325" t="s">
        <v>27</v>
      </c>
      <c r="E325" t="s">
        <v>81</v>
      </c>
      <c r="F325" t="s">
        <v>82</v>
      </c>
      <c r="G325">
        <v>10</v>
      </c>
      <c r="H325" t="s">
        <v>29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44193</v>
      </c>
      <c r="O325">
        <v>16</v>
      </c>
      <c r="P325" t="s">
        <v>107</v>
      </c>
      <c r="Q325" t="s">
        <v>38</v>
      </c>
      <c r="R325" t="str">
        <f>+VLOOKUP(Precio_semana_dia[[#This Row],[Mercado]],[1]!Codigos_mercados_mayoristas[#Data],2,0)</f>
        <v>Ñuble</v>
      </c>
      <c r="S325" t="str">
        <f>+VLOOKUP(Precio_semana_dia[[#This Row],[Especie]],[1]!Codigos_categoria[#Data],2,0)</f>
        <v>Uva</v>
      </c>
    </row>
    <row r="326" spans="1:19" x14ac:dyDescent="0.35">
      <c r="A326">
        <v>44196</v>
      </c>
      <c r="B326" t="s">
        <v>74</v>
      </c>
      <c r="C326" t="s">
        <v>78</v>
      </c>
      <c r="D326" t="s">
        <v>27</v>
      </c>
      <c r="E326" t="s">
        <v>81</v>
      </c>
      <c r="F326" t="s">
        <v>82</v>
      </c>
      <c r="G326">
        <v>10</v>
      </c>
      <c r="H326" t="s">
        <v>36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44194</v>
      </c>
      <c r="O326">
        <v>16</v>
      </c>
      <c r="P326" t="s">
        <v>108</v>
      </c>
      <c r="Q326" t="s">
        <v>38</v>
      </c>
      <c r="R326" t="str">
        <f>+VLOOKUP(Precio_semana_dia[[#This Row],[Mercado]],[1]!Codigos_mercados_mayoristas[#Data],2,0)</f>
        <v>Ñuble</v>
      </c>
      <c r="S326" t="str">
        <f>+VLOOKUP(Precio_semana_dia[[#This Row],[Especie]],[1]!Codigos_categoria[#Data],2,0)</f>
        <v>Uva</v>
      </c>
    </row>
    <row r="327" spans="1:19" x14ac:dyDescent="0.35">
      <c r="A327">
        <v>44196</v>
      </c>
      <c r="B327" t="s">
        <v>74</v>
      </c>
      <c r="C327" t="s">
        <v>78</v>
      </c>
      <c r="D327" t="s">
        <v>27</v>
      </c>
      <c r="E327" t="s">
        <v>81</v>
      </c>
      <c r="F327" t="s">
        <v>82</v>
      </c>
      <c r="G327">
        <v>10</v>
      </c>
      <c r="H327" t="s">
        <v>24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44197</v>
      </c>
      <c r="O327">
        <v>16</v>
      </c>
      <c r="P327" t="s">
        <v>25</v>
      </c>
      <c r="Q327" t="s">
        <v>26</v>
      </c>
      <c r="R327" t="str">
        <f>+VLOOKUP(Precio_semana_dia[[#This Row],[Mercado]],[1]!Codigos_mercados_mayoristas[#Data],2,0)</f>
        <v>Ñuble</v>
      </c>
      <c r="S327" t="str">
        <f>+VLOOKUP(Precio_semana_dia[[#This Row],[Especie]],[1]!Codigos_categoria[#Data],2,0)</f>
        <v>Uva</v>
      </c>
    </row>
    <row r="328" spans="1:19" x14ac:dyDescent="0.35">
      <c r="A328">
        <v>44196</v>
      </c>
      <c r="B328" t="s">
        <v>74</v>
      </c>
      <c r="C328" t="s">
        <v>78</v>
      </c>
      <c r="D328" t="s">
        <v>50</v>
      </c>
      <c r="E328" t="s">
        <v>81</v>
      </c>
      <c r="F328" t="s">
        <v>82</v>
      </c>
      <c r="G328">
        <v>10</v>
      </c>
      <c r="H328" t="s">
        <v>36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44194</v>
      </c>
      <c r="O328">
        <v>13</v>
      </c>
      <c r="P328" t="s">
        <v>108</v>
      </c>
      <c r="Q328" t="s">
        <v>38</v>
      </c>
      <c r="R328" t="str">
        <f>+VLOOKUP(Precio_semana_dia[[#This Row],[Mercado]],[1]!Codigos_mercados_mayoristas[#Data],2,0)</f>
        <v>Metropolitana</v>
      </c>
      <c r="S328" t="str">
        <f>+VLOOKUP(Precio_semana_dia[[#This Row],[Especie]],[1]!Codigos_categoria[#Data],2,0)</f>
        <v>Uva</v>
      </c>
    </row>
    <row r="329" spans="1:19" x14ac:dyDescent="0.35">
      <c r="A329">
        <v>44196</v>
      </c>
      <c r="B329" t="s">
        <v>74</v>
      </c>
      <c r="C329" t="s">
        <v>78</v>
      </c>
      <c r="D329" t="s">
        <v>50</v>
      </c>
      <c r="E329" t="s">
        <v>81</v>
      </c>
      <c r="F329" t="s">
        <v>82</v>
      </c>
      <c r="G329">
        <v>10</v>
      </c>
      <c r="H329" t="s">
        <v>39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44195</v>
      </c>
      <c r="O329">
        <v>13</v>
      </c>
      <c r="P329" t="s">
        <v>109</v>
      </c>
      <c r="Q329" t="s">
        <v>38</v>
      </c>
      <c r="R329" t="str">
        <f>+VLOOKUP(Precio_semana_dia[[#This Row],[Mercado]],[1]!Codigos_mercados_mayoristas[#Data],2,0)</f>
        <v>Metropolitana</v>
      </c>
      <c r="S329" t="str">
        <f>+VLOOKUP(Precio_semana_dia[[#This Row],[Especie]],[1]!Codigos_categoria[#Data],2,0)</f>
        <v>Uva</v>
      </c>
    </row>
    <row r="330" spans="1:19" x14ac:dyDescent="0.35">
      <c r="A330">
        <v>44196</v>
      </c>
      <c r="B330" t="s">
        <v>74</v>
      </c>
      <c r="C330" t="s">
        <v>78</v>
      </c>
      <c r="D330" t="s">
        <v>50</v>
      </c>
      <c r="E330" t="s">
        <v>81</v>
      </c>
      <c r="F330" t="s">
        <v>82</v>
      </c>
      <c r="G330">
        <v>10</v>
      </c>
      <c r="H330" t="s">
        <v>41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44196</v>
      </c>
      <c r="O330">
        <v>13</v>
      </c>
      <c r="P330" t="s">
        <v>110</v>
      </c>
      <c r="Q330" t="s">
        <v>38</v>
      </c>
      <c r="R330" t="str">
        <f>+VLOOKUP(Precio_semana_dia[[#This Row],[Mercado]],[1]!Codigos_mercados_mayoristas[#Data],2,0)</f>
        <v>Metropolitana</v>
      </c>
      <c r="S330" t="str">
        <f>+VLOOKUP(Precio_semana_dia[[#This Row],[Especie]],[1]!Codigos_categoria[#Data],2,0)</f>
        <v>Uva</v>
      </c>
    </row>
    <row r="331" spans="1:19" x14ac:dyDescent="0.35">
      <c r="A331">
        <v>44196</v>
      </c>
      <c r="B331" t="s">
        <v>74</v>
      </c>
      <c r="C331" t="s">
        <v>78</v>
      </c>
      <c r="D331" t="s">
        <v>50</v>
      </c>
      <c r="E331" t="s">
        <v>81</v>
      </c>
      <c r="F331" t="s">
        <v>82</v>
      </c>
      <c r="G331">
        <v>10</v>
      </c>
      <c r="H331" t="s">
        <v>24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44197</v>
      </c>
      <c r="O331">
        <v>13</v>
      </c>
      <c r="P331" t="s">
        <v>25</v>
      </c>
      <c r="Q331" t="s">
        <v>26</v>
      </c>
      <c r="R331" t="str">
        <f>+VLOOKUP(Precio_semana_dia[[#This Row],[Mercado]],[1]!Codigos_mercados_mayoristas[#Data],2,0)</f>
        <v>Metropolitana</v>
      </c>
      <c r="S331" t="str">
        <f>+VLOOKUP(Precio_semana_dia[[#This Row],[Especie]],[1]!Codigos_categoria[#Data],2,0)</f>
        <v>Uva</v>
      </c>
    </row>
    <row r="332" spans="1:19" x14ac:dyDescent="0.35">
      <c r="A332">
        <v>44196</v>
      </c>
      <c r="B332" t="s">
        <v>74</v>
      </c>
      <c r="C332" t="s">
        <v>78</v>
      </c>
      <c r="D332" t="s">
        <v>28</v>
      </c>
      <c r="E332" t="s">
        <v>81</v>
      </c>
      <c r="F332" t="s">
        <v>82</v>
      </c>
      <c r="G332">
        <v>10</v>
      </c>
      <c r="H332" t="s">
        <v>29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44193</v>
      </c>
      <c r="O332">
        <v>9</v>
      </c>
      <c r="P332" t="s">
        <v>107</v>
      </c>
      <c r="Q332" t="s">
        <v>38</v>
      </c>
      <c r="R332" t="str">
        <f>+VLOOKUP(Precio_semana_dia[[#This Row],[Mercado]],[1]!Codigos_mercados_mayoristas[#Data],2,0)</f>
        <v>La Araucanía</v>
      </c>
      <c r="S332" t="str">
        <f>+VLOOKUP(Precio_semana_dia[[#This Row],[Especie]],[1]!Codigos_categoria[#Data],2,0)</f>
        <v>Uva</v>
      </c>
    </row>
    <row r="333" spans="1:19" x14ac:dyDescent="0.35">
      <c r="A333">
        <v>44196</v>
      </c>
      <c r="B333" t="s">
        <v>74</v>
      </c>
      <c r="C333" t="s">
        <v>78</v>
      </c>
      <c r="D333" t="s">
        <v>28</v>
      </c>
      <c r="E333" t="s">
        <v>81</v>
      </c>
      <c r="F333" t="s">
        <v>82</v>
      </c>
      <c r="G333">
        <v>10</v>
      </c>
      <c r="H333" t="s">
        <v>24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44197</v>
      </c>
      <c r="O333">
        <v>9</v>
      </c>
      <c r="P333" t="s">
        <v>25</v>
      </c>
      <c r="Q333" t="s">
        <v>26</v>
      </c>
      <c r="R333" t="str">
        <f>+VLOOKUP(Precio_semana_dia[[#This Row],[Mercado]],[1]!Codigos_mercados_mayoristas[#Data],2,0)</f>
        <v>La Araucanía</v>
      </c>
      <c r="S333" t="str">
        <f>+VLOOKUP(Precio_semana_dia[[#This Row],[Especie]],[1]!Codigos_categoria[#Data],2,0)</f>
        <v>Uva</v>
      </c>
    </row>
    <row r="334" spans="1:19" x14ac:dyDescent="0.35">
      <c r="A334">
        <v>44196</v>
      </c>
      <c r="B334" t="s">
        <v>74</v>
      </c>
      <c r="C334" t="s">
        <v>79</v>
      </c>
      <c r="D334" t="s">
        <v>47</v>
      </c>
      <c r="E334" t="s">
        <v>81</v>
      </c>
      <c r="F334" t="s">
        <v>82</v>
      </c>
      <c r="G334">
        <v>10</v>
      </c>
      <c r="H334" t="s">
        <v>24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44197</v>
      </c>
      <c r="O334">
        <v>5</v>
      </c>
      <c r="P334" t="s">
        <v>25</v>
      </c>
      <c r="Q334" t="s">
        <v>26</v>
      </c>
      <c r="R334" t="str">
        <f>+VLOOKUP(Precio_semana_dia[[#This Row],[Mercado]],[1]!Codigos_mercados_mayoristas[#Data],2,0)</f>
        <v>Valparaíso</v>
      </c>
      <c r="S334" t="str">
        <f>+VLOOKUP(Precio_semana_dia[[#This Row],[Especie]],[1]!Codigos_categoria[#Data],2,0)</f>
        <v>Uva</v>
      </c>
    </row>
    <row r="335" spans="1:19" x14ac:dyDescent="0.35">
      <c r="A335">
        <v>44196</v>
      </c>
      <c r="B335" t="s">
        <v>74</v>
      </c>
      <c r="C335" t="s">
        <v>79</v>
      </c>
      <c r="D335" t="s">
        <v>53</v>
      </c>
      <c r="E335" t="s">
        <v>81</v>
      </c>
      <c r="F335" t="s">
        <v>82</v>
      </c>
      <c r="G335">
        <v>10</v>
      </c>
      <c r="H335" t="s">
        <v>39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44195</v>
      </c>
      <c r="O335">
        <v>10</v>
      </c>
      <c r="P335" t="s">
        <v>109</v>
      </c>
      <c r="Q335" t="s">
        <v>38</v>
      </c>
      <c r="R335" t="str">
        <f>+VLOOKUP(Precio_semana_dia[[#This Row],[Mercado]],[1]!Codigos_mercados_mayoristas[#Data],2,0)</f>
        <v>Los Lagos</v>
      </c>
      <c r="S335" t="str">
        <f>+VLOOKUP(Precio_semana_dia[[#This Row],[Especie]],[1]!Codigos_categoria[#Data],2,0)</f>
        <v>Uva</v>
      </c>
    </row>
    <row r="336" spans="1:19" x14ac:dyDescent="0.35">
      <c r="A336">
        <v>44196</v>
      </c>
      <c r="B336" t="s">
        <v>74</v>
      </c>
      <c r="C336" t="s">
        <v>79</v>
      </c>
      <c r="D336" t="s">
        <v>53</v>
      </c>
      <c r="E336" t="s">
        <v>81</v>
      </c>
      <c r="F336" t="s">
        <v>82</v>
      </c>
      <c r="G336">
        <v>10</v>
      </c>
      <c r="H336" t="s">
        <v>24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44197</v>
      </c>
      <c r="O336">
        <v>10</v>
      </c>
      <c r="P336" t="s">
        <v>25</v>
      </c>
      <c r="Q336" t="s">
        <v>26</v>
      </c>
      <c r="R336" t="str">
        <f>+VLOOKUP(Precio_semana_dia[[#This Row],[Mercado]],[1]!Codigos_mercados_mayoristas[#Data],2,0)</f>
        <v>Los Lagos</v>
      </c>
      <c r="S336" t="str">
        <f>+VLOOKUP(Precio_semana_dia[[#This Row],[Especie]],[1]!Codigos_categoria[#Data],2,0)</f>
        <v>Uva</v>
      </c>
    </row>
    <row r="337" spans="1:19" x14ac:dyDescent="0.35">
      <c r="A337">
        <v>44196</v>
      </c>
      <c r="B337" t="s">
        <v>74</v>
      </c>
      <c r="C337" t="s">
        <v>79</v>
      </c>
      <c r="D337" t="s">
        <v>21</v>
      </c>
      <c r="E337" t="s">
        <v>81</v>
      </c>
      <c r="F337" t="s">
        <v>82</v>
      </c>
      <c r="G337">
        <v>10</v>
      </c>
      <c r="H337" t="s">
        <v>36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44194</v>
      </c>
      <c r="O337">
        <v>7</v>
      </c>
      <c r="P337" t="s">
        <v>108</v>
      </c>
      <c r="Q337" t="s">
        <v>38</v>
      </c>
      <c r="R337" t="str">
        <f>+VLOOKUP(Precio_semana_dia[[#This Row],[Mercado]],[1]!Codigos_mercados_mayoristas[#Data],2,0)</f>
        <v>Maule</v>
      </c>
      <c r="S337" t="str">
        <f>+VLOOKUP(Precio_semana_dia[[#This Row],[Especie]],[1]!Codigos_categoria[#Data],2,0)</f>
        <v>Uva</v>
      </c>
    </row>
    <row r="338" spans="1:19" x14ac:dyDescent="0.35">
      <c r="A338">
        <v>44196</v>
      </c>
      <c r="B338" t="s">
        <v>74</v>
      </c>
      <c r="C338" t="s">
        <v>79</v>
      </c>
      <c r="D338" t="s">
        <v>21</v>
      </c>
      <c r="E338" t="s">
        <v>81</v>
      </c>
      <c r="F338" t="s">
        <v>82</v>
      </c>
      <c r="G338">
        <v>10</v>
      </c>
      <c r="H338" t="s">
        <v>41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44196</v>
      </c>
      <c r="O338">
        <v>7</v>
      </c>
      <c r="P338" t="s">
        <v>110</v>
      </c>
      <c r="Q338" t="s">
        <v>38</v>
      </c>
      <c r="R338" t="str">
        <f>+VLOOKUP(Precio_semana_dia[[#This Row],[Mercado]],[1]!Codigos_mercados_mayoristas[#Data],2,0)</f>
        <v>Maule</v>
      </c>
      <c r="S338" t="str">
        <f>+VLOOKUP(Precio_semana_dia[[#This Row],[Especie]],[1]!Codigos_categoria[#Data],2,0)</f>
        <v>Uva</v>
      </c>
    </row>
    <row r="339" spans="1:19" x14ac:dyDescent="0.35">
      <c r="A339">
        <v>44196</v>
      </c>
      <c r="B339" t="s">
        <v>74</v>
      </c>
      <c r="C339" t="s">
        <v>79</v>
      </c>
      <c r="D339" t="s">
        <v>21</v>
      </c>
      <c r="E339" t="s">
        <v>81</v>
      </c>
      <c r="F339" t="s">
        <v>82</v>
      </c>
      <c r="G339">
        <v>10</v>
      </c>
      <c r="H339" t="s">
        <v>24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44197</v>
      </c>
      <c r="O339">
        <v>7</v>
      </c>
      <c r="P339" t="s">
        <v>25</v>
      </c>
      <c r="Q339" t="s">
        <v>26</v>
      </c>
      <c r="R339" t="str">
        <f>+VLOOKUP(Precio_semana_dia[[#This Row],[Mercado]],[1]!Codigos_mercados_mayoristas[#Data],2,0)</f>
        <v>Maule</v>
      </c>
      <c r="S339" t="str">
        <f>+VLOOKUP(Precio_semana_dia[[#This Row],[Especie]],[1]!Codigos_categoria[#Data],2,0)</f>
        <v>Uva</v>
      </c>
    </row>
    <row r="340" spans="1:19" x14ac:dyDescent="0.35">
      <c r="A340">
        <v>44196</v>
      </c>
      <c r="B340" t="s">
        <v>74</v>
      </c>
      <c r="C340" t="s">
        <v>79</v>
      </c>
      <c r="D340" t="s">
        <v>27</v>
      </c>
      <c r="E340" t="s">
        <v>81</v>
      </c>
      <c r="F340" t="s">
        <v>82</v>
      </c>
      <c r="G340">
        <v>10</v>
      </c>
      <c r="H340" t="s">
        <v>29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44193</v>
      </c>
      <c r="O340">
        <v>16</v>
      </c>
      <c r="P340" t="s">
        <v>107</v>
      </c>
      <c r="Q340" t="s">
        <v>38</v>
      </c>
      <c r="R340" t="str">
        <f>+VLOOKUP(Precio_semana_dia[[#This Row],[Mercado]],[1]!Codigos_mercados_mayoristas[#Data],2,0)</f>
        <v>Ñuble</v>
      </c>
      <c r="S340" t="str">
        <f>+VLOOKUP(Precio_semana_dia[[#This Row],[Especie]],[1]!Codigos_categoria[#Data],2,0)</f>
        <v>Uva</v>
      </c>
    </row>
    <row r="341" spans="1:19" x14ac:dyDescent="0.35">
      <c r="A341">
        <v>44196</v>
      </c>
      <c r="B341" t="s">
        <v>74</v>
      </c>
      <c r="C341" t="s">
        <v>79</v>
      </c>
      <c r="D341" t="s">
        <v>27</v>
      </c>
      <c r="E341" t="s">
        <v>81</v>
      </c>
      <c r="F341" t="s">
        <v>82</v>
      </c>
      <c r="G341">
        <v>10</v>
      </c>
      <c r="H341" t="s">
        <v>36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44194</v>
      </c>
      <c r="O341">
        <v>16</v>
      </c>
      <c r="P341" t="s">
        <v>108</v>
      </c>
      <c r="Q341" t="s">
        <v>38</v>
      </c>
      <c r="R341" t="str">
        <f>+VLOOKUP(Precio_semana_dia[[#This Row],[Mercado]],[1]!Codigos_mercados_mayoristas[#Data],2,0)</f>
        <v>Ñuble</v>
      </c>
      <c r="S341" t="str">
        <f>+VLOOKUP(Precio_semana_dia[[#This Row],[Especie]],[1]!Codigos_categoria[#Data],2,0)</f>
        <v>Uva</v>
      </c>
    </row>
    <row r="342" spans="1:19" x14ac:dyDescent="0.35">
      <c r="A342">
        <v>44196</v>
      </c>
      <c r="B342" t="s">
        <v>74</v>
      </c>
      <c r="C342" t="s">
        <v>79</v>
      </c>
      <c r="D342" t="s">
        <v>27</v>
      </c>
      <c r="E342" t="s">
        <v>81</v>
      </c>
      <c r="F342" t="s">
        <v>82</v>
      </c>
      <c r="G342">
        <v>10</v>
      </c>
      <c r="H342" t="s">
        <v>24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44197</v>
      </c>
      <c r="O342">
        <v>16</v>
      </c>
      <c r="P342" t="s">
        <v>25</v>
      </c>
      <c r="Q342" t="s">
        <v>26</v>
      </c>
      <c r="R342" t="str">
        <f>+VLOOKUP(Precio_semana_dia[[#This Row],[Mercado]],[1]!Codigos_mercados_mayoristas[#Data],2,0)</f>
        <v>Ñuble</v>
      </c>
      <c r="S342" t="str">
        <f>+VLOOKUP(Precio_semana_dia[[#This Row],[Especie]],[1]!Codigos_categoria[#Data],2,0)</f>
        <v>Uva</v>
      </c>
    </row>
    <row r="343" spans="1:19" x14ac:dyDescent="0.35">
      <c r="A343">
        <v>44196</v>
      </c>
      <c r="B343" t="s">
        <v>74</v>
      </c>
      <c r="C343" t="s">
        <v>79</v>
      </c>
      <c r="D343" t="s">
        <v>50</v>
      </c>
      <c r="E343" t="s">
        <v>81</v>
      </c>
      <c r="F343" t="s">
        <v>82</v>
      </c>
      <c r="G343">
        <v>10</v>
      </c>
      <c r="H343" t="s">
        <v>41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44196</v>
      </c>
      <c r="O343">
        <v>13</v>
      </c>
      <c r="P343" t="s">
        <v>110</v>
      </c>
      <c r="Q343" t="s">
        <v>38</v>
      </c>
      <c r="R343" t="str">
        <f>+VLOOKUP(Precio_semana_dia[[#This Row],[Mercado]],[1]!Codigos_mercados_mayoristas[#Data],2,0)</f>
        <v>Metropolitana</v>
      </c>
      <c r="S343" t="str">
        <f>+VLOOKUP(Precio_semana_dia[[#This Row],[Especie]],[1]!Codigos_categoria[#Data],2,0)</f>
        <v>Uva</v>
      </c>
    </row>
    <row r="344" spans="1:19" x14ac:dyDescent="0.35">
      <c r="A344">
        <v>44196</v>
      </c>
      <c r="B344" t="s">
        <v>74</v>
      </c>
      <c r="C344" t="s">
        <v>79</v>
      </c>
      <c r="D344" t="s">
        <v>50</v>
      </c>
      <c r="E344" t="s">
        <v>81</v>
      </c>
      <c r="F344" t="s">
        <v>82</v>
      </c>
      <c r="G344">
        <v>10</v>
      </c>
      <c r="H344" t="s">
        <v>24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44197</v>
      </c>
      <c r="O344">
        <v>13</v>
      </c>
      <c r="P344" t="s">
        <v>25</v>
      </c>
      <c r="Q344" t="s">
        <v>26</v>
      </c>
      <c r="R344" t="str">
        <f>+VLOOKUP(Precio_semana_dia[[#This Row],[Mercado]],[1]!Codigos_mercados_mayoristas[#Data],2,0)</f>
        <v>Metropolitana</v>
      </c>
      <c r="S344" t="str">
        <f>+VLOOKUP(Precio_semana_dia[[#This Row],[Especie]],[1]!Codigos_categoria[#Data],2,0)</f>
        <v>Uva</v>
      </c>
    </row>
    <row r="345" spans="1:19" x14ac:dyDescent="0.35">
      <c r="A345">
        <v>44196</v>
      </c>
      <c r="B345" t="s">
        <v>74</v>
      </c>
      <c r="C345" t="s">
        <v>79</v>
      </c>
      <c r="D345" t="s">
        <v>28</v>
      </c>
      <c r="E345" t="s">
        <v>81</v>
      </c>
      <c r="F345" t="s">
        <v>82</v>
      </c>
      <c r="G345">
        <v>10</v>
      </c>
      <c r="H345" t="s">
        <v>29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44193</v>
      </c>
      <c r="O345">
        <v>9</v>
      </c>
      <c r="P345" t="s">
        <v>107</v>
      </c>
      <c r="Q345" t="s">
        <v>38</v>
      </c>
      <c r="R345" t="str">
        <f>+VLOOKUP(Precio_semana_dia[[#This Row],[Mercado]],[1]!Codigos_mercados_mayoristas[#Data],2,0)</f>
        <v>La Araucanía</v>
      </c>
      <c r="S345" t="str">
        <f>+VLOOKUP(Precio_semana_dia[[#This Row],[Especie]],[1]!Codigos_categoria[#Data],2,0)</f>
        <v>Uva</v>
      </c>
    </row>
    <row r="346" spans="1:19" x14ac:dyDescent="0.35">
      <c r="A346">
        <v>44196</v>
      </c>
      <c r="B346" t="s">
        <v>74</v>
      </c>
      <c r="C346" t="s">
        <v>79</v>
      </c>
      <c r="D346" t="s">
        <v>28</v>
      </c>
      <c r="E346" t="s">
        <v>81</v>
      </c>
      <c r="F346" t="s">
        <v>82</v>
      </c>
      <c r="G346">
        <v>10</v>
      </c>
      <c r="H346" t="s">
        <v>24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44197</v>
      </c>
      <c r="O346">
        <v>9</v>
      </c>
      <c r="P346" t="s">
        <v>25</v>
      </c>
      <c r="Q346" t="s">
        <v>26</v>
      </c>
      <c r="R346" t="str">
        <f>+VLOOKUP(Precio_semana_dia[[#This Row],[Mercado]],[1]!Codigos_mercados_mayoristas[#Data],2,0)</f>
        <v>La Araucanía</v>
      </c>
      <c r="S346" t="str">
        <f>+VLOOKUP(Precio_semana_dia[[#This Row],[Especie]],[1]!Codigos_categoria[#Data],2,0)</f>
        <v>Uva</v>
      </c>
    </row>
    <row r="347" spans="1:19" x14ac:dyDescent="0.35">
      <c r="A347">
        <v>44196</v>
      </c>
      <c r="B347" t="s">
        <v>74</v>
      </c>
      <c r="C347" t="s">
        <v>80</v>
      </c>
      <c r="D347" t="s">
        <v>45</v>
      </c>
      <c r="E347" t="s">
        <v>81</v>
      </c>
      <c r="F347" t="s">
        <v>82</v>
      </c>
      <c r="G347">
        <v>10</v>
      </c>
      <c r="H347" t="s">
        <v>29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44193</v>
      </c>
      <c r="O347">
        <v>13</v>
      </c>
      <c r="P347" t="s">
        <v>107</v>
      </c>
      <c r="Q347" t="s">
        <v>38</v>
      </c>
      <c r="R347" t="str">
        <f>+VLOOKUP(Precio_semana_dia[[#This Row],[Mercado]],[1]!Codigos_mercados_mayoristas[#Data],2,0)</f>
        <v>Metropolitana</v>
      </c>
      <c r="S347" t="str">
        <f>+VLOOKUP(Precio_semana_dia[[#This Row],[Especie]],[1]!Codigos_categoria[#Data],2,0)</f>
        <v>Uva</v>
      </c>
    </row>
    <row r="348" spans="1:19" x14ac:dyDescent="0.35">
      <c r="A348">
        <v>44196</v>
      </c>
      <c r="B348" t="s">
        <v>74</v>
      </c>
      <c r="C348" t="s">
        <v>80</v>
      </c>
      <c r="D348" t="s">
        <v>45</v>
      </c>
      <c r="E348" t="s">
        <v>81</v>
      </c>
      <c r="F348" t="s">
        <v>82</v>
      </c>
      <c r="G348">
        <v>10</v>
      </c>
      <c r="H348" t="s">
        <v>36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44194</v>
      </c>
      <c r="O348">
        <v>13</v>
      </c>
      <c r="P348" t="s">
        <v>108</v>
      </c>
      <c r="Q348" t="s">
        <v>38</v>
      </c>
      <c r="R348" t="str">
        <f>+VLOOKUP(Precio_semana_dia[[#This Row],[Mercado]],[1]!Codigos_mercados_mayoristas[#Data],2,0)</f>
        <v>Metropolitana</v>
      </c>
      <c r="S348" t="str">
        <f>+VLOOKUP(Precio_semana_dia[[#This Row],[Especie]],[1]!Codigos_categoria[#Data],2,0)</f>
        <v>Uva</v>
      </c>
    </row>
    <row r="349" spans="1:19" x14ac:dyDescent="0.35">
      <c r="A349">
        <v>44196</v>
      </c>
      <c r="B349" t="s">
        <v>74</v>
      </c>
      <c r="C349" t="s">
        <v>80</v>
      </c>
      <c r="D349" t="s">
        <v>45</v>
      </c>
      <c r="E349" t="s">
        <v>81</v>
      </c>
      <c r="F349" t="s">
        <v>82</v>
      </c>
      <c r="G349">
        <v>10</v>
      </c>
      <c r="H349" t="s">
        <v>24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44197</v>
      </c>
      <c r="O349">
        <v>13</v>
      </c>
      <c r="P349" t="s">
        <v>25</v>
      </c>
      <c r="Q349" t="s">
        <v>26</v>
      </c>
      <c r="R349" t="str">
        <f>+VLOOKUP(Precio_semana_dia[[#This Row],[Mercado]],[1]!Codigos_mercados_mayoristas[#Data],2,0)</f>
        <v>Metropolitana</v>
      </c>
      <c r="S349" t="str">
        <f>+VLOOKUP(Precio_semana_dia[[#This Row],[Especie]],[1]!Codigos_categoria[#Data],2,0)</f>
        <v>Uva</v>
      </c>
    </row>
    <row r="350" spans="1:19" x14ac:dyDescent="0.35">
      <c r="A350">
        <v>44196</v>
      </c>
      <c r="B350" t="s">
        <v>74</v>
      </c>
      <c r="C350" t="s">
        <v>80</v>
      </c>
      <c r="D350" t="s">
        <v>47</v>
      </c>
      <c r="E350" t="s">
        <v>81</v>
      </c>
      <c r="F350" t="s">
        <v>82</v>
      </c>
      <c r="G350">
        <v>10</v>
      </c>
      <c r="H350" t="s">
        <v>36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44194</v>
      </c>
      <c r="O350">
        <v>5</v>
      </c>
      <c r="P350" t="s">
        <v>108</v>
      </c>
      <c r="Q350" t="s">
        <v>38</v>
      </c>
      <c r="R350" t="str">
        <f>+VLOOKUP(Precio_semana_dia[[#This Row],[Mercado]],[1]!Codigos_mercados_mayoristas[#Data],2,0)</f>
        <v>Valparaíso</v>
      </c>
      <c r="S350" t="str">
        <f>+VLOOKUP(Precio_semana_dia[[#This Row],[Especie]],[1]!Codigos_categoria[#Data],2,0)</f>
        <v>Uva</v>
      </c>
    </row>
    <row r="351" spans="1:19" x14ac:dyDescent="0.35">
      <c r="A351">
        <v>44196</v>
      </c>
      <c r="B351" t="s">
        <v>74</v>
      </c>
      <c r="C351" t="s">
        <v>80</v>
      </c>
      <c r="D351" t="s">
        <v>47</v>
      </c>
      <c r="E351" t="s">
        <v>81</v>
      </c>
      <c r="F351" t="s">
        <v>82</v>
      </c>
      <c r="G351">
        <v>10</v>
      </c>
      <c r="H351" t="s">
        <v>39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44195</v>
      </c>
      <c r="O351">
        <v>5</v>
      </c>
      <c r="P351" t="s">
        <v>109</v>
      </c>
      <c r="Q351" t="s">
        <v>38</v>
      </c>
      <c r="R351" t="str">
        <f>+VLOOKUP(Precio_semana_dia[[#This Row],[Mercado]],[1]!Codigos_mercados_mayoristas[#Data],2,0)</f>
        <v>Valparaíso</v>
      </c>
      <c r="S351" t="str">
        <f>+VLOOKUP(Precio_semana_dia[[#This Row],[Especie]],[1]!Codigos_categoria[#Data],2,0)</f>
        <v>Uva</v>
      </c>
    </row>
    <row r="352" spans="1:19" x14ac:dyDescent="0.35">
      <c r="A352">
        <v>44196</v>
      </c>
      <c r="B352" t="s">
        <v>74</v>
      </c>
      <c r="C352" t="s">
        <v>80</v>
      </c>
      <c r="D352" t="s">
        <v>47</v>
      </c>
      <c r="E352" t="s">
        <v>81</v>
      </c>
      <c r="F352" t="s">
        <v>82</v>
      </c>
      <c r="G352">
        <v>10</v>
      </c>
      <c r="H352" t="s">
        <v>41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44196</v>
      </c>
      <c r="O352">
        <v>5</v>
      </c>
      <c r="P352" t="s">
        <v>110</v>
      </c>
      <c r="Q352" t="s">
        <v>38</v>
      </c>
      <c r="R352" t="str">
        <f>+VLOOKUP(Precio_semana_dia[[#This Row],[Mercado]],[1]!Codigos_mercados_mayoristas[#Data],2,0)</f>
        <v>Valparaíso</v>
      </c>
      <c r="S352" t="str">
        <f>+VLOOKUP(Precio_semana_dia[[#This Row],[Especie]],[1]!Codigos_categoria[#Data],2,0)</f>
        <v>Uva</v>
      </c>
    </row>
    <row r="353" spans="1:19" x14ac:dyDescent="0.35">
      <c r="A353">
        <v>44196</v>
      </c>
      <c r="B353" t="s">
        <v>74</v>
      </c>
      <c r="C353" t="s">
        <v>80</v>
      </c>
      <c r="D353" t="s">
        <v>47</v>
      </c>
      <c r="E353" t="s">
        <v>81</v>
      </c>
      <c r="F353" t="s">
        <v>82</v>
      </c>
      <c r="G353">
        <v>10</v>
      </c>
      <c r="H353" t="s">
        <v>24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44197</v>
      </c>
      <c r="O353">
        <v>5</v>
      </c>
      <c r="P353" t="s">
        <v>25</v>
      </c>
      <c r="Q353" t="s">
        <v>26</v>
      </c>
      <c r="R353" t="str">
        <f>+VLOOKUP(Precio_semana_dia[[#This Row],[Mercado]],[1]!Codigos_mercados_mayoristas[#Data],2,0)</f>
        <v>Valparaíso</v>
      </c>
      <c r="S353" t="str">
        <f>+VLOOKUP(Precio_semana_dia[[#This Row],[Especie]],[1]!Codigos_categoria[#Data],2,0)</f>
        <v>Uva</v>
      </c>
    </row>
    <row r="354" spans="1:19" x14ac:dyDescent="0.35">
      <c r="A354">
        <v>44204</v>
      </c>
      <c r="B354" t="s">
        <v>74</v>
      </c>
      <c r="C354" t="s">
        <v>77</v>
      </c>
      <c r="D354" t="s">
        <v>21</v>
      </c>
      <c r="E354" t="s">
        <v>81</v>
      </c>
      <c r="F354" t="s">
        <v>82</v>
      </c>
      <c r="G354">
        <v>10</v>
      </c>
      <c r="H354" t="s">
        <v>39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44202</v>
      </c>
      <c r="O354">
        <v>7</v>
      </c>
      <c r="P354" t="s">
        <v>54</v>
      </c>
      <c r="Q354" t="s">
        <v>26</v>
      </c>
      <c r="R354" t="str">
        <f>+VLOOKUP(Precio_semana_dia[[#This Row],[Mercado]],[1]!Codigos_mercados_mayoristas[#Data],2,0)</f>
        <v>Maule</v>
      </c>
      <c r="S354" t="str">
        <f>+VLOOKUP(Precio_semana_dia[[#This Row],[Especie]],[1]!Codigos_categoria[#Data],2,0)</f>
        <v>Uva</v>
      </c>
    </row>
    <row r="355" spans="1:19" x14ac:dyDescent="0.35">
      <c r="A355">
        <v>44204</v>
      </c>
      <c r="B355" t="s">
        <v>74</v>
      </c>
      <c r="C355" t="s">
        <v>77</v>
      </c>
      <c r="D355" t="s">
        <v>21</v>
      </c>
      <c r="E355" t="s">
        <v>81</v>
      </c>
      <c r="F355" t="s">
        <v>82</v>
      </c>
      <c r="G355">
        <v>10</v>
      </c>
      <c r="H355" t="s">
        <v>41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44203</v>
      </c>
      <c r="O355">
        <v>7</v>
      </c>
      <c r="P355" t="s">
        <v>56</v>
      </c>
      <c r="Q355" t="s">
        <v>26</v>
      </c>
      <c r="R355" t="str">
        <f>+VLOOKUP(Precio_semana_dia[[#This Row],[Mercado]],[1]!Codigos_mercados_mayoristas[#Data],2,0)</f>
        <v>Maule</v>
      </c>
      <c r="S355" t="str">
        <f>+VLOOKUP(Precio_semana_dia[[#This Row],[Especie]],[1]!Codigos_categoria[#Data],2,0)</f>
        <v>Uva</v>
      </c>
    </row>
    <row r="356" spans="1:19" x14ac:dyDescent="0.35">
      <c r="A356">
        <v>44204</v>
      </c>
      <c r="B356" t="s">
        <v>74</v>
      </c>
      <c r="C356" t="s">
        <v>78</v>
      </c>
      <c r="D356" t="s">
        <v>45</v>
      </c>
      <c r="E356" t="s">
        <v>81</v>
      </c>
      <c r="F356" t="s">
        <v>82</v>
      </c>
      <c r="G356">
        <v>10</v>
      </c>
      <c r="H356" t="s">
        <v>29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44200</v>
      </c>
      <c r="O356">
        <v>13</v>
      </c>
      <c r="P356" t="s">
        <v>30</v>
      </c>
      <c r="Q356" t="s">
        <v>26</v>
      </c>
      <c r="R356" t="str">
        <f>+VLOOKUP(Precio_semana_dia[[#This Row],[Mercado]],[1]!Codigos_mercados_mayoristas[#Data],2,0)</f>
        <v>Metropolitana</v>
      </c>
      <c r="S356" t="str">
        <f>+VLOOKUP(Precio_semana_dia[[#This Row],[Especie]],[1]!Codigos_categoria[#Data],2,0)</f>
        <v>Uva</v>
      </c>
    </row>
    <row r="357" spans="1:19" x14ac:dyDescent="0.35">
      <c r="A357">
        <v>44204</v>
      </c>
      <c r="B357" t="s">
        <v>74</v>
      </c>
      <c r="C357" t="s">
        <v>78</v>
      </c>
      <c r="D357" t="s">
        <v>45</v>
      </c>
      <c r="E357" t="s">
        <v>81</v>
      </c>
      <c r="F357" t="s">
        <v>82</v>
      </c>
      <c r="G357">
        <v>10</v>
      </c>
      <c r="H357" t="s">
        <v>39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44202</v>
      </c>
      <c r="O357">
        <v>13</v>
      </c>
      <c r="P357" t="s">
        <v>54</v>
      </c>
      <c r="Q357" t="s">
        <v>26</v>
      </c>
      <c r="R357" t="str">
        <f>+VLOOKUP(Precio_semana_dia[[#This Row],[Mercado]],[1]!Codigos_mercados_mayoristas[#Data],2,0)</f>
        <v>Metropolitana</v>
      </c>
      <c r="S357" t="str">
        <f>+VLOOKUP(Precio_semana_dia[[#This Row],[Especie]],[1]!Codigos_categoria[#Data],2,0)</f>
        <v>Uva</v>
      </c>
    </row>
    <row r="358" spans="1:19" x14ac:dyDescent="0.35">
      <c r="A358">
        <v>44204</v>
      </c>
      <c r="B358" t="s">
        <v>74</v>
      </c>
      <c r="C358" t="s">
        <v>78</v>
      </c>
      <c r="D358" t="s">
        <v>45</v>
      </c>
      <c r="E358" t="s">
        <v>81</v>
      </c>
      <c r="F358" t="s">
        <v>82</v>
      </c>
      <c r="G358">
        <v>10</v>
      </c>
      <c r="H358" t="s">
        <v>41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44203</v>
      </c>
      <c r="O358">
        <v>13</v>
      </c>
      <c r="P358" t="s">
        <v>56</v>
      </c>
      <c r="Q358" t="s">
        <v>26</v>
      </c>
      <c r="R358" t="str">
        <f>+VLOOKUP(Precio_semana_dia[[#This Row],[Mercado]],[1]!Codigos_mercados_mayoristas[#Data],2,0)</f>
        <v>Metropolitana</v>
      </c>
      <c r="S358" t="str">
        <f>+VLOOKUP(Precio_semana_dia[[#This Row],[Especie]],[1]!Codigos_categoria[#Data],2,0)</f>
        <v>Uva</v>
      </c>
    </row>
    <row r="359" spans="1:19" x14ac:dyDescent="0.35">
      <c r="A359">
        <v>44204</v>
      </c>
      <c r="B359" t="s">
        <v>74</v>
      </c>
      <c r="C359" t="s">
        <v>78</v>
      </c>
      <c r="D359" t="s">
        <v>45</v>
      </c>
      <c r="E359" t="s">
        <v>81</v>
      </c>
      <c r="F359" t="s">
        <v>82</v>
      </c>
      <c r="G359">
        <v>10</v>
      </c>
      <c r="H359" t="s">
        <v>24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44204</v>
      </c>
      <c r="O359">
        <v>13</v>
      </c>
      <c r="P359" t="s">
        <v>55</v>
      </c>
      <c r="Q359" t="s">
        <v>26</v>
      </c>
      <c r="R359" t="str">
        <f>+VLOOKUP(Precio_semana_dia[[#This Row],[Mercado]],[1]!Codigos_mercados_mayoristas[#Data],2,0)</f>
        <v>Metropolitana</v>
      </c>
      <c r="S359" t="str">
        <f>+VLOOKUP(Precio_semana_dia[[#This Row],[Especie]],[1]!Codigos_categoria[#Data],2,0)</f>
        <v>Uva</v>
      </c>
    </row>
    <row r="360" spans="1:19" x14ac:dyDescent="0.35">
      <c r="A360">
        <v>44204</v>
      </c>
      <c r="B360" t="s">
        <v>74</v>
      </c>
      <c r="C360" t="s">
        <v>78</v>
      </c>
      <c r="D360" t="s">
        <v>47</v>
      </c>
      <c r="E360" t="s">
        <v>81</v>
      </c>
      <c r="F360" t="s">
        <v>82</v>
      </c>
      <c r="G360">
        <v>10</v>
      </c>
      <c r="H360" t="s">
        <v>29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44200</v>
      </c>
      <c r="O360">
        <v>5</v>
      </c>
      <c r="P360" t="s">
        <v>30</v>
      </c>
      <c r="Q360" t="s">
        <v>26</v>
      </c>
      <c r="R360" t="str">
        <f>+VLOOKUP(Precio_semana_dia[[#This Row],[Mercado]],[1]!Codigos_mercados_mayoristas[#Data],2,0)</f>
        <v>Valparaíso</v>
      </c>
      <c r="S360" t="str">
        <f>+VLOOKUP(Precio_semana_dia[[#This Row],[Especie]],[1]!Codigos_categoria[#Data],2,0)</f>
        <v>Uva</v>
      </c>
    </row>
    <row r="361" spans="1:19" x14ac:dyDescent="0.35">
      <c r="A361">
        <v>44204</v>
      </c>
      <c r="B361" t="s">
        <v>74</v>
      </c>
      <c r="C361" t="s">
        <v>78</v>
      </c>
      <c r="D361" t="s">
        <v>47</v>
      </c>
      <c r="E361" t="s">
        <v>81</v>
      </c>
      <c r="F361" t="s">
        <v>82</v>
      </c>
      <c r="G361">
        <v>10</v>
      </c>
      <c r="H361" t="s">
        <v>36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44201</v>
      </c>
      <c r="O361">
        <v>5</v>
      </c>
      <c r="P361" t="s">
        <v>57</v>
      </c>
      <c r="Q361" t="s">
        <v>26</v>
      </c>
      <c r="R361" t="str">
        <f>+VLOOKUP(Precio_semana_dia[[#This Row],[Mercado]],[1]!Codigos_mercados_mayoristas[#Data],2,0)</f>
        <v>Valparaíso</v>
      </c>
      <c r="S361" t="str">
        <f>+VLOOKUP(Precio_semana_dia[[#This Row],[Especie]],[1]!Codigos_categoria[#Data],2,0)</f>
        <v>Uva</v>
      </c>
    </row>
    <row r="362" spans="1:19" x14ac:dyDescent="0.35">
      <c r="A362">
        <v>44204</v>
      </c>
      <c r="B362" t="s">
        <v>74</v>
      </c>
      <c r="C362" t="s">
        <v>78</v>
      </c>
      <c r="D362" t="s">
        <v>47</v>
      </c>
      <c r="E362" t="s">
        <v>81</v>
      </c>
      <c r="F362" t="s">
        <v>82</v>
      </c>
      <c r="G362">
        <v>10</v>
      </c>
      <c r="H362" t="s">
        <v>41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44203</v>
      </c>
      <c r="O362">
        <v>5</v>
      </c>
      <c r="P362" t="s">
        <v>56</v>
      </c>
      <c r="Q362" t="s">
        <v>26</v>
      </c>
      <c r="R362" t="str">
        <f>+VLOOKUP(Precio_semana_dia[[#This Row],[Mercado]],[1]!Codigos_mercados_mayoristas[#Data],2,0)</f>
        <v>Valparaíso</v>
      </c>
      <c r="S362" t="str">
        <f>+VLOOKUP(Precio_semana_dia[[#This Row],[Especie]],[1]!Codigos_categoria[#Data],2,0)</f>
        <v>Uva</v>
      </c>
    </row>
    <row r="363" spans="1:19" x14ac:dyDescent="0.35">
      <c r="A363">
        <v>44204</v>
      </c>
      <c r="B363" t="s">
        <v>74</v>
      </c>
      <c r="C363" t="s">
        <v>78</v>
      </c>
      <c r="D363" t="s">
        <v>47</v>
      </c>
      <c r="E363" t="s">
        <v>81</v>
      </c>
      <c r="F363" t="s">
        <v>82</v>
      </c>
      <c r="G363">
        <v>10</v>
      </c>
      <c r="H363" t="s">
        <v>24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44204</v>
      </c>
      <c r="O363">
        <v>5</v>
      </c>
      <c r="P363" t="s">
        <v>55</v>
      </c>
      <c r="Q363" t="s">
        <v>26</v>
      </c>
      <c r="R363" t="str">
        <f>+VLOOKUP(Precio_semana_dia[[#This Row],[Mercado]],[1]!Codigos_mercados_mayoristas[#Data],2,0)</f>
        <v>Valparaíso</v>
      </c>
      <c r="S363" t="str">
        <f>+VLOOKUP(Precio_semana_dia[[#This Row],[Especie]],[1]!Codigos_categoria[#Data],2,0)</f>
        <v>Uva</v>
      </c>
    </row>
    <row r="364" spans="1:19" x14ac:dyDescent="0.35">
      <c r="A364">
        <v>44204</v>
      </c>
      <c r="B364" t="s">
        <v>74</v>
      </c>
      <c r="C364" t="s">
        <v>78</v>
      </c>
      <c r="D364" t="s">
        <v>21</v>
      </c>
      <c r="E364" t="s">
        <v>81</v>
      </c>
      <c r="F364" t="s">
        <v>82</v>
      </c>
      <c r="G364">
        <v>10</v>
      </c>
      <c r="H364" t="s">
        <v>41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44203</v>
      </c>
      <c r="O364">
        <v>7</v>
      </c>
      <c r="P364" t="s">
        <v>56</v>
      </c>
      <c r="Q364" t="s">
        <v>26</v>
      </c>
      <c r="R364" t="str">
        <f>+VLOOKUP(Precio_semana_dia[[#This Row],[Mercado]],[1]!Codigos_mercados_mayoristas[#Data],2,0)</f>
        <v>Maule</v>
      </c>
      <c r="S364" t="str">
        <f>+VLOOKUP(Precio_semana_dia[[#This Row],[Especie]],[1]!Codigos_categoria[#Data],2,0)</f>
        <v>Uva</v>
      </c>
    </row>
    <row r="365" spans="1:19" x14ac:dyDescent="0.35">
      <c r="A365">
        <v>44204</v>
      </c>
      <c r="B365" t="s">
        <v>74</v>
      </c>
      <c r="C365" t="s">
        <v>78</v>
      </c>
      <c r="D365" t="s">
        <v>21</v>
      </c>
      <c r="E365" t="s">
        <v>81</v>
      </c>
      <c r="F365" t="s">
        <v>82</v>
      </c>
      <c r="G365">
        <v>10</v>
      </c>
      <c r="H365" t="s">
        <v>24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44204</v>
      </c>
      <c r="O365">
        <v>7</v>
      </c>
      <c r="P365" t="s">
        <v>55</v>
      </c>
      <c r="Q365" t="s">
        <v>26</v>
      </c>
      <c r="R365" t="str">
        <f>+VLOOKUP(Precio_semana_dia[[#This Row],[Mercado]],[1]!Codigos_mercados_mayoristas[#Data],2,0)</f>
        <v>Maule</v>
      </c>
      <c r="S365" t="str">
        <f>+VLOOKUP(Precio_semana_dia[[#This Row],[Especie]],[1]!Codigos_categoria[#Data],2,0)</f>
        <v>Uva</v>
      </c>
    </row>
    <row r="366" spans="1:19" x14ac:dyDescent="0.35">
      <c r="A366">
        <v>44204</v>
      </c>
      <c r="B366" t="s">
        <v>74</v>
      </c>
      <c r="C366" t="s">
        <v>78</v>
      </c>
      <c r="D366" t="s">
        <v>27</v>
      </c>
      <c r="E366" t="s">
        <v>81</v>
      </c>
      <c r="F366" t="s">
        <v>82</v>
      </c>
      <c r="G366">
        <v>10</v>
      </c>
      <c r="H366" t="s">
        <v>29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44200</v>
      </c>
      <c r="O366">
        <v>16</v>
      </c>
      <c r="P366" t="s">
        <v>30</v>
      </c>
      <c r="Q366" t="s">
        <v>26</v>
      </c>
      <c r="R366" t="str">
        <f>+VLOOKUP(Precio_semana_dia[[#This Row],[Mercado]],[1]!Codigos_mercados_mayoristas[#Data],2,0)</f>
        <v>Ñuble</v>
      </c>
      <c r="S366" t="str">
        <f>+VLOOKUP(Precio_semana_dia[[#This Row],[Especie]],[1]!Codigos_categoria[#Data],2,0)</f>
        <v>Uva</v>
      </c>
    </row>
    <row r="367" spans="1:19" x14ac:dyDescent="0.35">
      <c r="A367">
        <v>44204</v>
      </c>
      <c r="B367" t="s">
        <v>74</v>
      </c>
      <c r="C367" t="s">
        <v>78</v>
      </c>
      <c r="D367" t="s">
        <v>27</v>
      </c>
      <c r="E367" t="s">
        <v>81</v>
      </c>
      <c r="F367" t="s">
        <v>82</v>
      </c>
      <c r="G367">
        <v>10</v>
      </c>
      <c r="H367" t="s">
        <v>39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44202</v>
      </c>
      <c r="O367">
        <v>16</v>
      </c>
      <c r="P367" t="s">
        <v>54</v>
      </c>
      <c r="Q367" t="s">
        <v>26</v>
      </c>
      <c r="R367" t="str">
        <f>+VLOOKUP(Precio_semana_dia[[#This Row],[Mercado]],[1]!Codigos_mercados_mayoristas[#Data],2,0)</f>
        <v>Ñuble</v>
      </c>
      <c r="S367" t="str">
        <f>+VLOOKUP(Precio_semana_dia[[#This Row],[Especie]],[1]!Codigos_categoria[#Data],2,0)</f>
        <v>Uva</v>
      </c>
    </row>
    <row r="368" spans="1:19" x14ac:dyDescent="0.35">
      <c r="A368">
        <v>44204</v>
      </c>
      <c r="B368" t="s">
        <v>74</v>
      </c>
      <c r="C368" t="s">
        <v>78</v>
      </c>
      <c r="D368" t="s">
        <v>27</v>
      </c>
      <c r="E368" t="s">
        <v>81</v>
      </c>
      <c r="F368" t="s">
        <v>82</v>
      </c>
      <c r="G368">
        <v>10</v>
      </c>
      <c r="H368" t="s">
        <v>41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44203</v>
      </c>
      <c r="O368">
        <v>16</v>
      </c>
      <c r="P368" t="s">
        <v>56</v>
      </c>
      <c r="Q368" t="s">
        <v>26</v>
      </c>
      <c r="R368" t="str">
        <f>+VLOOKUP(Precio_semana_dia[[#This Row],[Mercado]],[1]!Codigos_mercados_mayoristas[#Data],2,0)</f>
        <v>Ñuble</v>
      </c>
      <c r="S368" t="str">
        <f>+VLOOKUP(Precio_semana_dia[[#This Row],[Especie]],[1]!Codigos_categoria[#Data],2,0)</f>
        <v>Uva</v>
      </c>
    </row>
    <row r="369" spans="1:19" x14ac:dyDescent="0.35">
      <c r="A369">
        <v>44204</v>
      </c>
      <c r="B369" t="s">
        <v>74</v>
      </c>
      <c r="C369" t="s">
        <v>78</v>
      </c>
      <c r="D369" t="s">
        <v>27</v>
      </c>
      <c r="E369" t="s">
        <v>81</v>
      </c>
      <c r="F369" t="s">
        <v>82</v>
      </c>
      <c r="G369">
        <v>10</v>
      </c>
      <c r="H369" t="s">
        <v>24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44204</v>
      </c>
      <c r="O369">
        <v>16</v>
      </c>
      <c r="P369" t="s">
        <v>55</v>
      </c>
      <c r="Q369" t="s">
        <v>26</v>
      </c>
      <c r="R369" t="str">
        <f>+VLOOKUP(Precio_semana_dia[[#This Row],[Mercado]],[1]!Codigos_mercados_mayoristas[#Data],2,0)</f>
        <v>Ñuble</v>
      </c>
      <c r="S369" t="str">
        <f>+VLOOKUP(Precio_semana_dia[[#This Row],[Especie]],[1]!Codigos_categoria[#Data],2,0)</f>
        <v>Uva</v>
      </c>
    </row>
    <row r="370" spans="1:19" x14ac:dyDescent="0.35">
      <c r="A370">
        <v>44204</v>
      </c>
      <c r="B370" t="s">
        <v>74</v>
      </c>
      <c r="C370" t="s">
        <v>78</v>
      </c>
      <c r="D370" t="s">
        <v>28</v>
      </c>
      <c r="E370" t="s">
        <v>81</v>
      </c>
      <c r="F370" t="s">
        <v>82</v>
      </c>
      <c r="G370">
        <v>10</v>
      </c>
      <c r="H370" t="s">
        <v>36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44201</v>
      </c>
      <c r="O370">
        <v>9</v>
      </c>
      <c r="P370" t="s">
        <v>57</v>
      </c>
      <c r="Q370" t="s">
        <v>26</v>
      </c>
      <c r="R370" t="str">
        <f>+VLOOKUP(Precio_semana_dia[[#This Row],[Mercado]],[1]!Codigos_mercados_mayoristas[#Data],2,0)</f>
        <v>La Araucanía</v>
      </c>
      <c r="S370" t="str">
        <f>+VLOOKUP(Precio_semana_dia[[#This Row],[Especie]],[1]!Codigos_categoria[#Data],2,0)</f>
        <v>Uva</v>
      </c>
    </row>
    <row r="371" spans="1:19" x14ac:dyDescent="0.35">
      <c r="A371">
        <v>44204</v>
      </c>
      <c r="B371" t="s">
        <v>74</v>
      </c>
      <c r="C371" t="s">
        <v>78</v>
      </c>
      <c r="D371" t="s">
        <v>28</v>
      </c>
      <c r="E371" t="s">
        <v>81</v>
      </c>
      <c r="F371" t="s">
        <v>82</v>
      </c>
      <c r="G371">
        <v>10</v>
      </c>
      <c r="H371" t="s">
        <v>39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44202</v>
      </c>
      <c r="O371">
        <v>9</v>
      </c>
      <c r="P371" t="s">
        <v>54</v>
      </c>
      <c r="Q371" t="s">
        <v>26</v>
      </c>
      <c r="R371" t="str">
        <f>+VLOOKUP(Precio_semana_dia[[#This Row],[Mercado]],[1]!Codigos_mercados_mayoristas[#Data],2,0)</f>
        <v>La Araucanía</v>
      </c>
      <c r="S371" t="str">
        <f>+VLOOKUP(Precio_semana_dia[[#This Row],[Especie]],[1]!Codigos_categoria[#Data],2,0)</f>
        <v>Uva</v>
      </c>
    </row>
    <row r="372" spans="1:19" x14ac:dyDescent="0.35">
      <c r="A372">
        <v>44204</v>
      </c>
      <c r="B372" t="s">
        <v>74</v>
      </c>
      <c r="C372" t="s">
        <v>78</v>
      </c>
      <c r="D372" t="s">
        <v>28</v>
      </c>
      <c r="E372" t="s">
        <v>81</v>
      </c>
      <c r="F372" t="s">
        <v>82</v>
      </c>
      <c r="G372">
        <v>10</v>
      </c>
      <c r="H372" t="s">
        <v>41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44203</v>
      </c>
      <c r="O372">
        <v>9</v>
      </c>
      <c r="P372" t="s">
        <v>56</v>
      </c>
      <c r="Q372" t="s">
        <v>26</v>
      </c>
      <c r="R372" t="str">
        <f>+VLOOKUP(Precio_semana_dia[[#This Row],[Mercado]],[1]!Codigos_mercados_mayoristas[#Data],2,0)</f>
        <v>La Araucanía</v>
      </c>
      <c r="S372" t="str">
        <f>+VLOOKUP(Precio_semana_dia[[#This Row],[Especie]],[1]!Codigos_categoria[#Data],2,0)</f>
        <v>Uva</v>
      </c>
    </row>
    <row r="373" spans="1:19" x14ac:dyDescent="0.35">
      <c r="A373">
        <v>44204</v>
      </c>
      <c r="B373" t="s">
        <v>74</v>
      </c>
      <c r="C373" t="s">
        <v>78</v>
      </c>
      <c r="D373" t="s">
        <v>28</v>
      </c>
      <c r="E373" t="s">
        <v>81</v>
      </c>
      <c r="F373" t="s">
        <v>82</v>
      </c>
      <c r="G373">
        <v>10</v>
      </c>
      <c r="H373" t="s">
        <v>24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44204</v>
      </c>
      <c r="O373">
        <v>9</v>
      </c>
      <c r="P373" t="s">
        <v>55</v>
      </c>
      <c r="Q373" t="s">
        <v>26</v>
      </c>
      <c r="R373" t="str">
        <f>+VLOOKUP(Precio_semana_dia[[#This Row],[Mercado]],[1]!Codigos_mercados_mayoristas[#Data],2,0)</f>
        <v>La Araucanía</v>
      </c>
      <c r="S373" t="str">
        <f>+VLOOKUP(Precio_semana_dia[[#This Row],[Especie]],[1]!Codigos_categoria[#Data],2,0)</f>
        <v>Uva</v>
      </c>
    </row>
    <row r="374" spans="1:19" x14ac:dyDescent="0.35">
      <c r="A374">
        <v>44204</v>
      </c>
      <c r="B374" t="s">
        <v>74</v>
      </c>
      <c r="C374" t="s">
        <v>79</v>
      </c>
      <c r="D374" t="s">
        <v>47</v>
      </c>
      <c r="E374" t="s">
        <v>81</v>
      </c>
      <c r="F374" t="s">
        <v>82</v>
      </c>
      <c r="G374">
        <v>10</v>
      </c>
      <c r="H374" t="s">
        <v>41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44203</v>
      </c>
      <c r="O374">
        <v>5</v>
      </c>
      <c r="P374" t="s">
        <v>56</v>
      </c>
      <c r="Q374" t="s">
        <v>26</v>
      </c>
      <c r="R374" t="str">
        <f>+VLOOKUP(Precio_semana_dia[[#This Row],[Mercado]],[1]!Codigos_mercados_mayoristas[#Data],2,0)</f>
        <v>Valparaíso</v>
      </c>
      <c r="S374" t="str">
        <f>+VLOOKUP(Precio_semana_dia[[#This Row],[Especie]],[1]!Codigos_categoria[#Data],2,0)</f>
        <v>Uva</v>
      </c>
    </row>
    <row r="375" spans="1:19" x14ac:dyDescent="0.35">
      <c r="A375">
        <v>44204</v>
      </c>
      <c r="B375" t="s">
        <v>74</v>
      </c>
      <c r="C375" t="s">
        <v>79</v>
      </c>
      <c r="D375" t="s">
        <v>21</v>
      </c>
      <c r="E375" t="s">
        <v>81</v>
      </c>
      <c r="F375" t="s">
        <v>82</v>
      </c>
      <c r="G375">
        <v>10</v>
      </c>
      <c r="H375" t="s">
        <v>29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44200</v>
      </c>
      <c r="O375">
        <v>7</v>
      </c>
      <c r="P375" t="s">
        <v>30</v>
      </c>
      <c r="Q375" t="s">
        <v>26</v>
      </c>
      <c r="R375" t="str">
        <f>+VLOOKUP(Precio_semana_dia[[#This Row],[Mercado]],[1]!Codigos_mercados_mayoristas[#Data],2,0)</f>
        <v>Maule</v>
      </c>
      <c r="S375" t="str">
        <f>+VLOOKUP(Precio_semana_dia[[#This Row],[Especie]],[1]!Codigos_categoria[#Data],2,0)</f>
        <v>Uva</v>
      </c>
    </row>
    <row r="376" spans="1:19" x14ac:dyDescent="0.35">
      <c r="A376">
        <v>44204</v>
      </c>
      <c r="B376" t="s">
        <v>74</v>
      </c>
      <c r="C376" t="s">
        <v>79</v>
      </c>
      <c r="D376" t="s">
        <v>21</v>
      </c>
      <c r="E376" t="s">
        <v>81</v>
      </c>
      <c r="F376" t="s">
        <v>82</v>
      </c>
      <c r="G376">
        <v>10</v>
      </c>
      <c r="H376" t="s">
        <v>39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44202</v>
      </c>
      <c r="O376">
        <v>7</v>
      </c>
      <c r="P376" t="s">
        <v>54</v>
      </c>
      <c r="Q376" t="s">
        <v>26</v>
      </c>
      <c r="R376" t="str">
        <f>+VLOOKUP(Precio_semana_dia[[#This Row],[Mercado]],[1]!Codigos_mercados_mayoristas[#Data],2,0)</f>
        <v>Maule</v>
      </c>
      <c r="S376" t="str">
        <f>+VLOOKUP(Precio_semana_dia[[#This Row],[Especie]],[1]!Codigos_categoria[#Data],2,0)</f>
        <v>Uva</v>
      </c>
    </row>
    <row r="377" spans="1:19" x14ac:dyDescent="0.35">
      <c r="A377">
        <v>44204</v>
      </c>
      <c r="B377" t="s">
        <v>74</v>
      </c>
      <c r="C377" t="s">
        <v>79</v>
      </c>
      <c r="D377" t="s">
        <v>21</v>
      </c>
      <c r="E377" t="s">
        <v>81</v>
      </c>
      <c r="F377" t="s">
        <v>82</v>
      </c>
      <c r="G377">
        <v>10</v>
      </c>
      <c r="H377" t="s">
        <v>41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44203</v>
      </c>
      <c r="O377">
        <v>7</v>
      </c>
      <c r="P377" t="s">
        <v>56</v>
      </c>
      <c r="Q377" t="s">
        <v>26</v>
      </c>
      <c r="R377" t="str">
        <f>+VLOOKUP(Precio_semana_dia[[#This Row],[Mercado]],[1]!Codigos_mercados_mayoristas[#Data],2,0)</f>
        <v>Maule</v>
      </c>
      <c r="S377" t="str">
        <f>+VLOOKUP(Precio_semana_dia[[#This Row],[Especie]],[1]!Codigos_categoria[#Data],2,0)</f>
        <v>Uva</v>
      </c>
    </row>
    <row r="378" spans="1:19" x14ac:dyDescent="0.35">
      <c r="A378">
        <v>44204</v>
      </c>
      <c r="B378" t="s">
        <v>74</v>
      </c>
      <c r="C378" t="s">
        <v>79</v>
      </c>
      <c r="D378" t="s">
        <v>50</v>
      </c>
      <c r="E378" t="s">
        <v>81</v>
      </c>
      <c r="F378" t="s">
        <v>82</v>
      </c>
      <c r="G378">
        <v>10</v>
      </c>
      <c r="H378" t="s">
        <v>36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44201</v>
      </c>
      <c r="O378">
        <v>13</v>
      </c>
      <c r="P378" t="s">
        <v>57</v>
      </c>
      <c r="Q378" t="s">
        <v>26</v>
      </c>
      <c r="R378" t="str">
        <f>+VLOOKUP(Precio_semana_dia[[#This Row],[Mercado]],[1]!Codigos_mercados_mayoristas[#Data],2,0)</f>
        <v>Metropolitana</v>
      </c>
      <c r="S378" t="str">
        <f>+VLOOKUP(Precio_semana_dia[[#This Row],[Especie]],[1]!Codigos_categoria[#Data],2,0)</f>
        <v>Uva</v>
      </c>
    </row>
    <row r="379" spans="1:19" x14ac:dyDescent="0.35">
      <c r="A379">
        <v>44204</v>
      </c>
      <c r="B379" t="s">
        <v>74</v>
      </c>
      <c r="C379" t="s">
        <v>79</v>
      </c>
      <c r="D379" t="s">
        <v>50</v>
      </c>
      <c r="E379" t="s">
        <v>81</v>
      </c>
      <c r="F379" t="s">
        <v>82</v>
      </c>
      <c r="G379">
        <v>10</v>
      </c>
      <c r="H379" t="s">
        <v>39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44202</v>
      </c>
      <c r="O379">
        <v>13</v>
      </c>
      <c r="P379" t="s">
        <v>54</v>
      </c>
      <c r="Q379" t="s">
        <v>26</v>
      </c>
      <c r="R379" t="str">
        <f>+VLOOKUP(Precio_semana_dia[[#This Row],[Mercado]],[1]!Codigos_mercados_mayoristas[#Data],2,0)</f>
        <v>Metropolitana</v>
      </c>
      <c r="S379" t="str">
        <f>+VLOOKUP(Precio_semana_dia[[#This Row],[Especie]],[1]!Codigos_categoria[#Data],2,0)</f>
        <v>Uva</v>
      </c>
    </row>
    <row r="380" spans="1:19" x14ac:dyDescent="0.35">
      <c r="A380">
        <v>44204</v>
      </c>
      <c r="B380" t="s">
        <v>74</v>
      </c>
      <c r="C380" t="s">
        <v>79</v>
      </c>
      <c r="D380" t="s">
        <v>50</v>
      </c>
      <c r="E380" t="s">
        <v>81</v>
      </c>
      <c r="F380" t="s">
        <v>82</v>
      </c>
      <c r="G380">
        <v>10</v>
      </c>
      <c r="H380" t="s">
        <v>41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44203</v>
      </c>
      <c r="O380">
        <v>13</v>
      </c>
      <c r="P380" t="s">
        <v>56</v>
      </c>
      <c r="Q380" t="s">
        <v>26</v>
      </c>
      <c r="R380" t="str">
        <f>+VLOOKUP(Precio_semana_dia[[#This Row],[Mercado]],[1]!Codigos_mercados_mayoristas[#Data],2,0)</f>
        <v>Metropolitana</v>
      </c>
      <c r="S380" t="str">
        <f>+VLOOKUP(Precio_semana_dia[[#This Row],[Especie]],[1]!Codigos_categoria[#Data],2,0)</f>
        <v>Uva</v>
      </c>
    </row>
    <row r="381" spans="1:19" x14ac:dyDescent="0.35">
      <c r="A381">
        <v>44204</v>
      </c>
      <c r="B381" t="s">
        <v>74</v>
      </c>
      <c r="C381" t="s">
        <v>79</v>
      </c>
      <c r="D381" t="s">
        <v>50</v>
      </c>
      <c r="E381" t="s">
        <v>81</v>
      </c>
      <c r="F381" t="s">
        <v>82</v>
      </c>
      <c r="G381">
        <v>10</v>
      </c>
      <c r="H381" t="s">
        <v>24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44204</v>
      </c>
      <c r="O381">
        <v>13</v>
      </c>
      <c r="P381" t="s">
        <v>55</v>
      </c>
      <c r="Q381" t="s">
        <v>26</v>
      </c>
      <c r="R381" t="str">
        <f>+VLOOKUP(Precio_semana_dia[[#This Row],[Mercado]],[1]!Codigos_mercados_mayoristas[#Data],2,0)</f>
        <v>Metropolitana</v>
      </c>
      <c r="S381" t="str">
        <f>+VLOOKUP(Precio_semana_dia[[#This Row],[Especie]],[1]!Codigos_categoria[#Data],2,0)</f>
        <v>Uva</v>
      </c>
    </row>
    <row r="382" spans="1:19" x14ac:dyDescent="0.35">
      <c r="A382">
        <v>44204</v>
      </c>
      <c r="B382" t="s">
        <v>74</v>
      </c>
      <c r="C382" t="s">
        <v>79</v>
      </c>
      <c r="D382" t="s">
        <v>28</v>
      </c>
      <c r="E382" t="s">
        <v>81</v>
      </c>
      <c r="F382" t="s">
        <v>82</v>
      </c>
      <c r="G382">
        <v>10</v>
      </c>
      <c r="H382" t="s">
        <v>36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44201</v>
      </c>
      <c r="O382">
        <v>9</v>
      </c>
      <c r="P382" t="s">
        <v>57</v>
      </c>
      <c r="Q382" t="s">
        <v>26</v>
      </c>
      <c r="R382" t="str">
        <f>+VLOOKUP(Precio_semana_dia[[#This Row],[Mercado]],[1]!Codigos_mercados_mayoristas[#Data],2,0)</f>
        <v>La Araucanía</v>
      </c>
      <c r="S382" t="str">
        <f>+VLOOKUP(Precio_semana_dia[[#This Row],[Especie]],[1]!Codigos_categoria[#Data],2,0)</f>
        <v>Uva</v>
      </c>
    </row>
    <row r="383" spans="1:19" x14ac:dyDescent="0.35">
      <c r="A383">
        <v>44204</v>
      </c>
      <c r="B383" t="s">
        <v>74</v>
      </c>
      <c r="C383" t="s">
        <v>79</v>
      </c>
      <c r="D383" t="s">
        <v>28</v>
      </c>
      <c r="E383" t="s">
        <v>81</v>
      </c>
      <c r="F383" t="s">
        <v>82</v>
      </c>
      <c r="G383">
        <v>10</v>
      </c>
      <c r="H383" t="s">
        <v>39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44202</v>
      </c>
      <c r="O383">
        <v>9</v>
      </c>
      <c r="P383" t="s">
        <v>54</v>
      </c>
      <c r="Q383" t="s">
        <v>26</v>
      </c>
      <c r="R383" t="str">
        <f>+VLOOKUP(Precio_semana_dia[[#This Row],[Mercado]],[1]!Codigos_mercados_mayoristas[#Data],2,0)</f>
        <v>La Araucanía</v>
      </c>
      <c r="S383" t="str">
        <f>+VLOOKUP(Precio_semana_dia[[#This Row],[Especie]],[1]!Codigos_categoria[#Data],2,0)</f>
        <v>Uva</v>
      </c>
    </row>
    <row r="384" spans="1:19" x14ac:dyDescent="0.35">
      <c r="A384">
        <v>44204</v>
      </c>
      <c r="B384" t="s">
        <v>74</v>
      </c>
      <c r="C384" t="s">
        <v>79</v>
      </c>
      <c r="D384" t="s">
        <v>28</v>
      </c>
      <c r="E384" t="s">
        <v>81</v>
      </c>
      <c r="F384" t="s">
        <v>82</v>
      </c>
      <c r="G384">
        <v>10</v>
      </c>
      <c r="H384" t="s">
        <v>41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44203</v>
      </c>
      <c r="O384">
        <v>9</v>
      </c>
      <c r="P384" t="s">
        <v>56</v>
      </c>
      <c r="Q384" t="s">
        <v>26</v>
      </c>
      <c r="R384" t="str">
        <f>+VLOOKUP(Precio_semana_dia[[#This Row],[Mercado]],[1]!Codigos_mercados_mayoristas[#Data],2,0)</f>
        <v>La Araucanía</v>
      </c>
      <c r="S384" t="str">
        <f>+VLOOKUP(Precio_semana_dia[[#This Row],[Especie]],[1]!Codigos_categoria[#Data],2,0)</f>
        <v>Uva</v>
      </c>
    </row>
    <row r="385" spans="1:19" x14ac:dyDescent="0.35">
      <c r="A385">
        <v>44204</v>
      </c>
      <c r="B385" t="s">
        <v>74</v>
      </c>
      <c r="C385" t="s">
        <v>79</v>
      </c>
      <c r="D385" t="s">
        <v>28</v>
      </c>
      <c r="E385" t="s">
        <v>81</v>
      </c>
      <c r="F385" t="s">
        <v>82</v>
      </c>
      <c r="G385">
        <v>10</v>
      </c>
      <c r="H385" t="s">
        <v>24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44204</v>
      </c>
      <c r="O385">
        <v>9</v>
      </c>
      <c r="P385" t="s">
        <v>55</v>
      </c>
      <c r="Q385" t="s">
        <v>26</v>
      </c>
      <c r="R385" t="str">
        <f>+VLOOKUP(Precio_semana_dia[[#This Row],[Mercado]],[1]!Codigos_mercados_mayoristas[#Data],2,0)</f>
        <v>La Araucanía</v>
      </c>
      <c r="S385" t="str">
        <f>+VLOOKUP(Precio_semana_dia[[#This Row],[Especie]],[1]!Codigos_categoria[#Data],2,0)</f>
        <v>Uva</v>
      </c>
    </row>
    <row r="386" spans="1:19" x14ac:dyDescent="0.35">
      <c r="A386">
        <v>44204</v>
      </c>
      <c r="B386" t="s">
        <v>74</v>
      </c>
      <c r="C386" t="s">
        <v>80</v>
      </c>
      <c r="D386" t="s">
        <v>45</v>
      </c>
      <c r="E386" t="s">
        <v>81</v>
      </c>
      <c r="F386" t="s">
        <v>82</v>
      </c>
      <c r="G386">
        <v>10</v>
      </c>
      <c r="H386" t="s">
        <v>29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44200</v>
      </c>
      <c r="O386">
        <v>13</v>
      </c>
      <c r="P386" t="s">
        <v>30</v>
      </c>
      <c r="Q386" t="s">
        <v>26</v>
      </c>
      <c r="R386" t="str">
        <f>+VLOOKUP(Precio_semana_dia[[#This Row],[Mercado]],[1]!Codigos_mercados_mayoristas[#Data],2,0)</f>
        <v>Metropolitana</v>
      </c>
      <c r="S386" t="str">
        <f>+VLOOKUP(Precio_semana_dia[[#This Row],[Especie]],[1]!Codigos_categoria[#Data],2,0)</f>
        <v>Uva</v>
      </c>
    </row>
    <row r="387" spans="1:19" x14ac:dyDescent="0.35">
      <c r="A387">
        <v>44204</v>
      </c>
      <c r="B387" t="s">
        <v>74</v>
      </c>
      <c r="C387" t="s">
        <v>80</v>
      </c>
      <c r="D387" t="s">
        <v>45</v>
      </c>
      <c r="E387" t="s">
        <v>81</v>
      </c>
      <c r="F387" t="s">
        <v>82</v>
      </c>
      <c r="G387">
        <v>10</v>
      </c>
      <c r="H387" t="s">
        <v>39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44202</v>
      </c>
      <c r="O387">
        <v>13</v>
      </c>
      <c r="P387" t="s">
        <v>54</v>
      </c>
      <c r="Q387" t="s">
        <v>26</v>
      </c>
      <c r="R387" t="str">
        <f>+VLOOKUP(Precio_semana_dia[[#This Row],[Mercado]],[1]!Codigos_mercados_mayoristas[#Data],2,0)</f>
        <v>Metropolitana</v>
      </c>
      <c r="S387" t="str">
        <f>+VLOOKUP(Precio_semana_dia[[#This Row],[Especie]],[1]!Codigos_categoria[#Data],2,0)</f>
        <v>Uva</v>
      </c>
    </row>
    <row r="388" spans="1:19" x14ac:dyDescent="0.35">
      <c r="A388">
        <v>44204</v>
      </c>
      <c r="B388" t="s">
        <v>74</v>
      </c>
      <c r="C388" t="s">
        <v>80</v>
      </c>
      <c r="D388" t="s">
        <v>45</v>
      </c>
      <c r="E388" t="s">
        <v>81</v>
      </c>
      <c r="F388" t="s">
        <v>82</v>
      </c>
      <c r="G388">
        <v>10</v>
      </c>
      <c r="H388" t="s">
        <v>41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44203</v>
      </c>
      <c r="O388">
        <v>13</v>
      </c>
      <c r="P388" t="s">
        <v>56</v>
      </c>
      <c r="Q388" t="s">
        <v>26</v>
      </c>
      <c r="R388" t="str">
        <f>+VLOOKUP(Precio_semana_dia[[#This Row],[Mercado]],[1]!Codigos_mercados_mayoristas[#Data],2,0)</f>
        <v>Metropolitana</v>
      </c>
      <c r="S388" t="str">
        <f>+VLOOKUP(Precio_semana_dia[[#This Row],[Especie]],[1]!Codigos_categoria[#Data],2,0)</f>
        <v>Uva</v>
      </c>
    </row>
    <row r="389" spans="1:19" x14ac:dyDescent="0.35">
      <c r="A389">
        <v>44204</v>
      </c>
      <c r="B389" t="s">
        <v>74</v>
      </c>
      <c r="C389" t="s">
        <v>80</v>
      </c>
      <c r="D389" t="s">
        <v>45</v>
      </c>
      <c r="E389" t="s">
        <v>81</v>
      </c>
      <c r="F389" t="s">
        <v>82</v>
      </c>
      <c r="G389">
        <v>10</v>
      </c>
      <c r="H389" t="s">
        <v>24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44204</v>
      </c>
      <c r="O389">
        <v>13</v>
      </c>
      <c r="P389" t="s">
        <v>55</v>
      </c>
      <c r="Q389" t="s">
        <v>26</v>
      </c>
      <c r="R389" t="str">
        <f>+VLOOKUP(Precio_semana_dia[[#This Row],[Mercado]],[1]!Codigos_mercados_mayoristas[#Data],2,0)</f>
        <v>Metropolitana</v>
      </c>
      <c r="S389" t="str">
        <f>+VLOOKUP(Precio_semana_dia[[#This Row],[Especie]],[1]!Codigos_categoria[#Data],2,0)</f>
        <v>Uva</v>
      </c>
    </row>
    <row r="390" spans="1:19" x14ac:dyDescent="0.35">
      <c r="A390">
        <v>44204</v>
      </c>
      <c r="B390" t="s">
        <v>74</v>
      </c>
      <c r="C390" t="s">
        <v>80</v>
      </c>
      <c r="D390" t="s">
        <v>47</v>
      </c>
      <c r="E390" t="s">
        <v>81</v>
      </c>
      <c r="F390" t="s">
        <v>82</v>
      </c>
      <c r="G390">
        <v>10</v>
      </c>
      <c r="H390" t="s">
        <v>29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44200</v>
      </c>
      <c r="O390">
        <v>5</v>
      </c>
      <c r="P390" t="s">
        <v>30</v>
      </c>
      <c r="Q390" t="s">
        <v>26</v>
      </c>
      <c r="R390" t="str">
        <f>+VLOOKUP(Precio_semana_dia[[#This Row],[Mercado]],[1]!Codigos_mercados_mayoristas[#Data],2,0)</f>
        <v>Valparaíso</v>
      </c>
      <c r="S390" t="str">
        <f>+VLOOKUP(Precio_semana_dia[[#This Row],[Especie]],[1]!Codigos_categoria[#Data],2,0)</f>
        <v>Uva</v>
      </c>
    </row>
    <row r="391" spans="1:19" x14ac:dyDescent="0.35">
      <c r="A391">
        <v>44204</v>
      </c>
      <c r="B391" t="s">
        <v>74</v>
      </c>
      <c r="C391" t="s">
        <v>80</v>
      </c>
      <c r="D391" t="s">
        <v>47</v>
      </c>
      <c r="E391" t="s">
        <v>81</v>
      </c>
      <c r="F391" t="s">
        <v>82</v>
      </c>
      <c r="G391">
        <v>10</v>
      </c>
      <c r="H391" t="s">
        <v>36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44201</v>
      </c>
      <c r="O391">
        <v>5</v>
      </c>
      <c r="P391" t="s">
        <v>57</v>
      </c>
      <c r="Q391" t="s">
        <v>26</v>
      </c>
      <c r="R391" t="str">
        <f>+VLOOKUP(Precio_semana_dia[[#This Row],[Mercado]],[1]!Codigos_mercados_mayoristas[#Data],2,0)</f>
        <v>Valparaíso</v>
      </c>
      <c r="S391" t="str">
        <f>+VLOOKUP(Precio_semana_dia[[#This Row],[Especie]],[1]!Codigos_categoria[#Data],2,0)</f>
        <v>Uva</v>
      </c>
    </row>
    <row r="392" spans="1:19" x14ac:dyDescent="0.35">
      <c r="A392">
        <v>44204</v>
      </c>
      <c r="B392" t="s">
        <v>74</v>
      </c>
      <c r="C392" t="s">
        <v>80</v>
      </c>
      <c r="D392" t="s">
        <v>47</v>
      </c>
      <c r="E392" t="s">
        <v>81</v>
      </c>
      <c r="F392" t="s">
        <v>82</v>
      </c>
      <c r="G392">
        <v>10</v>
      </c>
      <c r="H392" t="s">
        <v>39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44202</v>
      </c>
      <c r="O392">
        <v>5</v>
      </c>
      <c r="P392" t="s">
        <v>54</v>
      </c>
      <c r="Q392" t="s">
        <v>26</v>
      </c>
      <c r="R392" t="str">
        <f>+VLOOKUP(Precio_semana_dia[[#This Row],[Mercado]],[1]!Codigos_mercados_mayoristas[#Data],2,0)</f>
        <v>Valparaíso</v>
      </c>
      <c r="S392" t="str">
        <f>+VLOOKUP(Precio_semana_dia[[#This Row],[Especie]],[1]!Codigos_categoria[#Data],2,0)</f>
        <v>Uva</v>
      </c>
    </row>
    <row r="393" spans="1:19" x14ac:dyDescent="0.35">
      <c r="A393">
        <v>44204</v>
      </c>
      <c r="B393" t="s">
        <v>74</v>
      </c>
      <c r="C393" t="s">
        <v>80</v>
      </c>
      <c r="D393" t="s">
        <v>47</v>
      </c>
      <c r="E393" t="s">
        <v>81</v>
      </c>
      <c r="F393" t="s">
        <v>82</v>
      </c>
      <c r="G393">
        <v>10</v>
      </c>
      <c r="H393" t="s">
        <v>24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44204</v>
      </c>
      <c r="O393">
        <v>5</v>
      </c>
      <c r="P393" t="s">
        <v>55</v>
      </c>
      <c r="Q393" t="s">
        <v>26</v>
      </c>
      <c r="R393" t="str">
        <f>+VLOOKUP(Precio_semana_dia[[#This Row],[Mercado]],[1]!Codigos_mercados_mayoristas[#Data],2,0)</f>
        <v>Valparaíso</v>
      </c>
      <c r="S393" t="str">
        <f>+VLOOKUP(Precio_semana_dia[[#This Row],[Especie]],[1]!Codigos_categoria[#Data],2,0)</f>
        <v>Uva</v>
      </c>
    </row>
    <row r="394" spans="1:19" x14ac:dyDescent="0.35">
      <c r="A394">
        <v>44211</v>
      </c>
      <c r="B394" t="s">
        <v>74</v>
      </c>
      <c r="C394" t="s">
        <v>77</v>
      </c>
      <c r="D394" t="s">
        <v>47</v>
      </c>
      <c r="E394" t="s">
        <v>81</v>
      </c>
      <c r="F394" t="s">
        <v>82</v>
      </c>
      <c r="G394">
        <v>10</v>
      </c>
      <c r="H394" t="s">
        <v>29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44207</v>
      </c>
      <c r="O394">
        <v>5</v>
      </c>
      <c r="P394" t="s">
        <v>58</v>
      </c>
      <c r="Q394" t="s">
        <v>26</v>
      </c>
      <c r="R394" t="str">
        <f>+VLOOKUP(Precio_semana_dia[[#This Row],[Mercado]],[1]!Codigos_mercados_mayoristas[#Data],2,0)</f>
        <v>Valparaíso</v>
      </c>
      <c r="S394" t="str">
        <f>+VLOOKUP(Precio_semana_dia[[#This Row],[Especie]],[1]!Codigos_categoria[#Data],2,0)</f>
        <v>Uva</v>
      </c>
    </row>
    <row r="395" spans="1:19" x14ac:dyDescent="0.35">
      <c r="A395">
        <v>44211</v>
      </c>
      <c r="B395" t="s">
        <v>74</v>
      </c>
      <c r="C395" t="s">
        <v>77</v>
      </c>
      <c r="D395" t="s">
        <v>47</v>
      </c>
      <c r="E395" t="s">
        <v>81</v>
      </c>
      <c r="F395" t="s">
        <v>82</v>
      </c>
      <c r="G395">
        <v>10</v>
      </c>
      <c r="H395" t="s">
        <v>36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44208</v>
      </c>
      <c r="O395">
        <v>5</v>
      </c>
      <c r="P395" t="s">
        <v>59</v>
      </c>
      <c r="Q395" t="s">
        <v>26</v>
      </c>
      <c r="R395" t="str">
        <f>+VLOOKUP(Precio_semana_dia[[#This Row],[Mercado]],[1]!Codigos_mercados_mayoristas[#Data],2,0)</f>
        <v>Valparaíso</v>
      </c>
      <c r="S395" t="str">
        <f>+VLOOKUP(Precio_semana_dia[[#This Row],[Especie]],[1]!Codigos_categoria[#Data],2,0)</f>
        <v>Uva</v>
      </c>
    </row>
    <row r="396" spans="1:19" x14ac:dyDescent="0.35">
      <c r="A396">
        <v>44211</v>
      </c>
      <c r="B396" t="s">
        <v>74</v>
      </c>
      <c r="C396" t="s">
        <v>77</v>
      </c>
      <c r="D396" t="s">
        <v>47</v>
      </c>
      <c r="E396" t="s">
        <v>81</v>
      </c>
      <c r="F396" t="s">
        <v>82</v>
      </c>
      <c r="G396">
        <v>10</v>
      </c>
      <c r="H396" t="s">
        <v>39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44209</v>
      </c>
      <c r="O396">
        <v>5</v>
      </c>
      <c r="P396" t="s">
        <v>60</v>
      </c>
      <c r="Q396" t="s">
        <v>26</v>
      </c>
      <c r="R396" t="str">
        <f>+VLOOKUP(Precio_semana_dia[[#This Row],[Mercado]],[1]!Codigos_mercados_mayoristas[#Data],2,0)</f>
        <v>Valparaíso</v>
      </c>
      <c r="S396" t="str">
        <f>+VLOOKUP(Precio_semana_dia[[#This Row],[Especie]],[1]!Codigos_categoria[#Data],2,0)</f>
        <v>Uva</v>
      </c>
    </row>
    <row r="397" spans="1:19" x14ac:dyDescent="0.35">
      <c r="A397">
        <v>44211</v>
      </c>
      <c r="B397" t="s">
        <v>74</v>
      </c>
      <c r="C397" t="s">
        <v>77</v>
      </c>
      <c r="D397" t="s">
        <v>47</v>
      </c>
      <c r="E397" t="s">
        <v>81</v>
      </c>
      <c r="F397" t="s">
        <v>82</v>
      </c>
      <c r="G397">
        <v>10</v>
      </c>
      <c r="H397" t="s">
        <v>24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44211</v>
      </c>
      <c r="O397">
        <v>5</v>
      </c>
      <c r="P397" t="s">
        <v>61</v>
      </c>
      <c r="Q397" t="s">
        <v>26</v>
      </c>
      <c r="R397" t="str">
        <f>+VLOOKUP(Precio_semana_dia[[#This Row],[Mercado]],[1]!Codigos_mercados_mayoristas[#Data],2,0)</f>
        <v>Valparaíso</v>
      </c>
      <c r="S397" t="str">
        <f>+VLOOKUP(Precio_semana_dia[[#This Row],[Especie]],[1]!Codigos_categoria[#Data],2,0)</f>
        <v>Uva</v>
      </c>
    </row>
    <row r="398" spans="1:19" x14ac:dyDescent="0.35">
      <c r="A398">
        <v>44211</v>
      </c>
      <c r="B398" t="s">
        <v>74</v>
      </c>
      <c r="C398" t="s">
        <v>77</v>
      </c>
      <c r="D398" t="s">
        <v>21</v>
      </c>
      <c r="E398" t="s">
        <v>81</v>
      </c>
      <c r="F398" t="s">
        <v>82</v>
      </c>
      <c r="G398">
        <v>10</v>
      </c>
      <c r="H398" t="s">
        <v>39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44209</v>
      </c>
      <c r="O398">
        <v>7</v>
      </c>
      <c r="P398" t="s">
        <v>60</v>
      </c>
      <c r="Q398" t="s">
        <v>26</v>
      </c>
      <c r="R398" t="str">
        <f>+VLOOKUP(Precio_semana_dia[[#This Row],[Mercado]],[1]!Codigos_mercados_mayoristas[#Data],2,0)</f>
        <v>Maule</v>
      </c>
      <c r="S398" t="str">
        <f>+VLOOKUP(Precio_semana_dia[[#This Row],[Especie]],[1]!Codigos_categoria[#Data],2,0)</f>
        <v>Uva</v>
      </c>
    </row>
    <row r="399" spans="1:19" x14ac:dyDescent="0.35">
      <c r="A399">
        <v>44211</v>
      </c>
      <c r="B399" t="s">
        <v>74</v>
      </c>
      <c r="C399" t="s">
        <v>77</v>
      </c>
      <c r="D399" t="s">
        <v>21</v>
      </c>
      <c r="E399" t="s">
        <v>81</v>
      </c>
      <c r="F399" t="s">
        <v>82</v>
      </c>
      <c r="G399">
        <v>10</v>
      </c>
      <c r="H399" t="s">
        <v>41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44210</v>
      </c>
      <c r="O399">
        <v>7</v>
      </c>
      <c r="P399" t="s">
        <v>62</v>
      </c>
      <c r="Q399" t="s">
        <v>26</v>
      </c>
      <c r="R399" t="str">
        <f>+VLOOKUP(Precio_semana_dia[[#This Row],[Mercado]],[1]!Codigos_mercados_mayoristas[#Data],2,0)</f>
        <v>Maule</v>
      </c>
      <c r="S399" t="str">
        <f>+VLOOKUP(Precio_semana_dia[[#This Row],[Especie]],[1]!Codigos_categoria[#Data],2,0)</f>
        <v>Uva</v>
      </c>
    </row>
    <row r="400" spans="1:19" x14ac:dyDescent="0.35">
      <c r="A400">
        <v>44211</v>
      </c>
      <c r="B400" t="s">
        <v>74</v>
      </c>
      <c r="C400" t="s">
        <v>77</v>
      </c>
      <c r="D400" t="s">
        <v>28</v>
      </c>
      <c r="E400" t="s">
        <v>81</v>
      </c>
      <c r="F400" t="s">
        <v>82</v>
      </c>
      <c r="G400">
        <v>10</v>
      </c>
      <c r="H400" t="s">
        <v>36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44208</v>
      </c>
      <c r="O400">
        <v>9</v>
      </c>
      <c r="P400" t="s">
        <v>59</v>
      </c>
      <c r="Q400" t="s">
        <v>26</v>
      </c>
      <c r="R400" t="str">
        <f>+VLOOKUP(Precio_semana_dia[[#This Row],[Mercado]],[1]!Codigos_mercados_mayoristas[#Data],2,0)</f>
        <v>La Araucanía</v>
      </c>
      <c r="S400" t="str">
        <f>+VLOOKUP(Precio_semana_dia[[#This Row],[Especie]],[1]!Codigos_categoria[#Data],2,0)</f>
        <v>Uva</v>
      </c>
    </row>
    <row r="401" spans="1:19" x14ac:dyDescent="0.35">
      <c r="A401">
        <v>44211</v>
      </c>
      <c r="B401" t="s">
        <v>74</v>
      </c>
      <c r="C401" t="s">
        <v>77</v>
      </c>
      <c r="D401" t="s">
        <v>28</v>
      </c>
      <c r="E401" t="s">
        <v>81</v>
      </c>
      <c r="F401" t="s">
        <v>82</v>
      </c>
      <c r="G401">
        <v>10</v>
      </c>
      <c r="H401" t="s">
        <v>24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44211</v>
      </c>
      <c r="O401">
        <v>9</v>
      </c>
      <c r="P401" t="s">
        <v>61</v>
      </c>
      <c r="Q401" t="s">
        <v>26</v>
      </c>
      <c r="R401" t="str">
        <f>+VLOOKUP(Precio_semana_dia[[#This Row],[Mercado]],[1]!Codigos_mercados_mayoristas[#Data],2,0)</f>
        <v>La Araucanía</v>
      </c>
      <c r="S401" t="str">
        <f>+VLOOKUP(Precio_semana_dia[[#This Row],[Especie]],[1]!Codigos_categoria[#Data],2,0)</f>
        <v>Uva</v>
      </c>
    </row>
    <row r="402" spans="1:19" x14ac:dyDescent="0.35">
      <c r="A402">
        <v>44211</v>
      </c>
      <c r="B402" t="s">
        <v>74</v>
      </c>
      <c r="C402" t="s">
        <v>78</v>
      </c>
      <c r="D402" t="s">
        <v>45</v>
      </c>
      <c r="E402" t="s">
        <v>81</v>
      </c>
      <c r="F402" t="s">
        <v>82</v>
      </c>
      <c r="G402">
        <v>10</v>
      </c>
      <c r="H402" t="s">
        <v>36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44208</v>
      </c>
      <c r="O402">
        <v>13</v>
      </c>
      <c r="P402" t="s">
        <v>59</v>
      </c>
      <c r="Q402" t="s">
        <v>26</v>
      </c>
      <c r="R402" t="str">
        <f>+VLOOKUP(Precio_semana_dia[[#This Row],[Mercado]],[1]!Codigos_mercados_mayoristas[#Data],2,0)</f>
        <v>Metropolitana</v>
      </c>
      <c r="S402" t="str">
        <f>+VLOOKUP(Precio_semana_dia[[#This Row],[Especie]],[1]!Codigos_categoria[#Data],2,0)</f>
        <v>Uva</v>
      </c>
    </row>
    <row r="403" spans="1:19" x14ac:dyDescent="0.35">
      <c r="A403">
        <v>44211</v>
      </c>
      <c r="B403" t="s">
        <v>74</v>
      </c>
      <c r="C403" t="s">
        <v>78</v>
      </c>
      <c r="D403" t="s">
        <v>45</v>
      </c>
      <c r="E403" t="s">
        <v>81</v>
      </c>
      <c r="F403" t="s">
        <v>82</v>
      </c>
      <c r="G403">
        <v>10</v>
      </c>
      <c r="H403" t="s">
        <v>39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44209</v>
      </c>
      <c r="O403">
        <v>13</v>
      </c>
      <c r="P403" t="s">
        <v>60</v>
      </c>
      <c r="Q403" t="s">
        <v>26</v>
      </c>
      <c r="R403" t="str">
        <f>+VLOOKUP(Precio_semana_dia[[#This Row],[Mercado]],[1]!Codigos_mercados_mayoristas[#Data],2,0)</f>
        <v>Metropolitana</v>
      </c>
      <c r="S403" t="str">
        <f>+VLOOKUP(Precio_semana_dia[[#This Row],[Especie]],[1]!Codigos_categoria[#Data],2,0)</f>
        <v>Uva</v>
      </c>
    </row>
    <row r="404" spans="1:19" x14ac:dyDescent="0.35">
      <c r="A404">
        <v>44211</v>
      </c>
      <c r="B404" t="s">
        <v>74</v>
      </c>
      <c r="C404" t="s">
        <v>78</v>
      </c>
      <c r="D404" t="s">
        <v>45</v>
      </c>
      <c r="E404" t="s">
        <v>81</v>
      </c>
      <c r="F404" t="s">
        <v>82</v>
      </c>
      <c r="G404">
        <v>10</v>
      </c>
      <c r="H404" t="s">
        <v>41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44210</v>
      </c>
      <c r="O404">
        <v>13</v>
      </c>
      <c r="P404" t="s">
        <v>62</v>
      </c>
      <c r="Q404" t="s">
        <v>26</v>
      </c>
      <c r="R404" t="str">
        <f>+VLOOKUP(Precio_semana_dia[[#This Row],[Mercado]],[1]!Codigos_mercados_mayoristas[#Data],2,0)</f>
        <v>Metropolitana</v>
      </c>
      <c r="S404" t="str">
        <f>+VLOOKUP(Precio_semana_dia[[#This Row],[Especie]],[1]!Codigos_categoria[#Data],2,0)</f>
        <v>Uva</v>
      </c>
    </row>
    <row r="405" spans="1:19" x14ac:dyDescent="0.35">
      <c r="A405">
        <v>44211</v>
      </c>
      <c r="B405" t="s">
        <v>74</v>
      </c>
      <c r="C405" t="s">
        <v>78</v>
      </c>
      <c r="D405" t="s">
        <v>45</v>
      </c>
      <c r="E405" t="s">
        <v>81</v>
      </c>
      <c r="F405" t="s">
        <v>82</v>
      </c>
      <c r="G405">
        <v>10</v>
      </c>
      <c r="H405" t="s">
        <v>24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44211</v>
      </c>
      <c r="O405">
        <v>13</v>
      </c>
      <c r="P405" t="s">
        <v>61</v>
      </c>
      <c r="Q405" t="s">
        <v>26</v>
      </c>
      <c r="R405" t="str">
        <f>+VLOOKUP(Precio_semana_dia[[#This Row],[Mercado]],[1]!Codigos_mercados_mayoristas[#Data],2,0)</f>
        <v>Metropolitana</v>
      </c>
      <c r="S405" t="str">
        <f>+VLOOKUP(Precio_semana_dia[[#This Row],[Especie]],[1]!Codigos_categoria[#Data],2,0)</f>
        <v>Uva</v>
      </c>
    </row>
    <row r="406" spans="1:19" x14ac:dyDescent="0.35">
      <c r="A406">
        <v>44211</v>
      </c>
      <c r="B406" t="s">
        <v>74</v>
      </c>
      <c r="C406" t="s">
        <v>78</v>
      </c>
      <c r="D406" t="s">
        <v>105</v>
      </c>
      <c r="E406" t="s">
        <v>81</v>
      </c>
      <c r="F406" t="s">
        <v>82</v>
      </c>
      <c r="G406">
        <v>10</v>
      </c>
      <c r="H406" t="s">
        <v>29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44207</v>
      </c>
      <c r="O406">
        <v>4</v>
      </c>
      <c r="P406" t="s">
        <v>58</v>
      </c>
      <c r="Q406" t="s">
        <v>26</v>
      </c>
      <c r="R406" t="str">
        <f>+VLOOKUP(Precio_semana_dia[[#This Row],[Mercado]],[1]!Codigos_mercados_mayoristas[#Data],2,0)</f>
        <v>Coquimbo</v>
      </c>
      <c r="S406" t="str">
        <f>+VLOOKUP(Precio_semana_dia[[#This Row],[Especie]],[1]!Codigos_categoria[#Data],2,0)</f>
        <v>Uva</v>
      </c>
    </row>
    <row r="407" spans="1:19" x14ac:dyDescent="0.35">
      <c r="A407">
        <v>44211</v>
      </c>
      <c r="B407" t="s">
        <v>74</v>
      </c>
      <c r="C407" t="s">
        <v>78</v>
      </c>
      <c r="D407" t="s">
        <v>105</v>
      </c>
      <c r="E407" t="s">
        <v>81</v>
      </c>
      <c r="F407" t="s">
        <v>82</v>
      </c>
      <c r="G407">
        <v>10</v>
      </c>
      <c r="H407" t="s">
        <v>39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44209</v>
      </c>
      <c r="O407">
        <v>4</v>
      </c>
      <c r="P407" t="s">
        <v>60</v>
      </c>
      <c r="Q407" t="s">
        <v>26</v>
      </c>
      <c r="R407" t="str">
        <f>+VLOOKUP(Precio_semana_dia[[#This Row],[Mercado]],[1]!Codigos_mercados_mayoristas[#Data],2,0)</f>
        <v>Coquimbo</v>
      </c>
      <c r="S407" t="str">
        <f>+VLOOKUP(Precio_semana_dia[[#This Row],[Especie]],[1]!Codigos_categoria[#Data],2,0)</f>
        <v>Uva</v>
      </c>
    </row>
    <row r="408" spans="1:19" x14ac:dyDescent="0.35">
      <c r="A408">
        <v>44211</v>
      </c>
      <c r="B408" t="s">
        <v>74</v>
      </c>
      <c r="C408" t="s">
        <v>78</v>
      </c>
      <c r="D408" t="s">
        <v>105</v>
      </c>
      <c r="E408" t="s">
        <v>81</v>
      </c>
      <c r="F408" t="s">
        <v>82</v>
      </c>
      <c r="G408">
        <v>10</v>
      </c>
      <c r="H408" t="s">
        <v>41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44210</v>
      </c>
      <c r="O408">
        <v>4</v>
      </c>
      <c r="P408" t="s">
        <v>62</v>
      </c>
      <c r="Q408" t="s">
        <v>26</v>
      </c>
      <c r="R408" t="str">
        <f>+VLOOKUP(Precio_semana_dia[[#This Row],[Mercado]],[1]!Codigos_mercados_mayoristas[#Data],2,0)</f>
        <v>Coquimbo</v>
      </c>
      <c r="S408" t="str">
        <f>+VLOOKUP(Precio_semana_dia[[#This Row],[Especie]],[1]!Codigos_categoria[#Data],2,0)</f>
        <v>Uva</v>
      </c>
    </row>
    <row r="409" spans="1:19" x14ac:dyDescent="0.35">
      <c r="A409">
        <v>44211</v>
      </c>
      <c r="B409" t="s">
        <v>74</v>
      </c>
      <c r="C409" t="s">
        <v>78</v>
      </c>
      <c r="D409" t="s">
        <v>105</v>
      </c>
      <c r="E409" t="s">
        <v>81</v>
      </c>
      <c r="F409" t="s">
        <v>82</v>
      </c>
      <c r="G409">
        <v>10</v>
      </c>
      <c r="H409" t="s">
        <v>24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44211</v>
      </c>
      <c r="O409">
        <v>4</v>
      </c>
      <c r="P409" t="s">
        <v>61</v>
      </c>
      <c r="Q409" t="s">
        <v>26</v>
      </c>
      <c r="R409" t="str">
        <f>+VLOOKUP(Precio_semana_dia[[#This Row],[Mercado]],[1]!Codigos_mercados_mayoristas[#Data],2,0)</f>
        <v>Coquimbo</v>
      </c>
      <c r="S409" t="str">
        <f>+VLOOKUP(Precio_semana_dia[[#This Row],[Especie]],[1]!Codigos_categoria[#Data],2,0)</f>
        <v>Uva</v>
      </c>
    </row>
    <row r="410" spans="1:19" x14ac:dyDescent="0.35">
      <c r="A410">
        <v>44211</v>
      </c>
      <c r="B410" t="s">
        <v>74</v>
      </c>
      <c r="C410" t="s">
        <v>78</v>
      </c>
      <c r="D410" t="s">
        <v>47</v>
      </c>
      <c r="E410" t="s">
        <v>81</v>
      </c>
      <c r="F410" t="s">
        <v>82</v>
      </c>
      <c r="G410">
        <v>10</v>
      </c>
      <c r="H410" t="s">
        <v>36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44208</v>
      </c>
      <c r="O410">
        <v>5</v>
      </c>
      <c r="P410" t="s">
        <v>59</v>
      </c>
      <c r="Q410" t="s">
        <v>26</v>
      </c>
      <c r="R410" t="str">
        <f>+VLOOKUP(Precio_semana_dia[[#This Row],[Mercado]],[1]!Codigos_mercados_mayoristas[#Data],2,0)</f>
        <v>Valparaíso</v>
      </c>
      <c r="S410" t="str">
        <f>+VLOOKUP(Precio_semana_dia[[#This Row],[Especie]],[1]!Codigos_categoria[#Data],2,0)</f>
        <v>Uva</v>
      </c>
    </row>
    <row r="411" spans="1:19" x14ac:dyDescent="0.35">
      <c r="A411">
        <v>44211</v>
      </c>
      <c r="B411" t="s">
        <v>74</v>
      </c>
      <c r="C411" t="s">
        <v>78</v>
      </c>
      <c r="D411" t="s">
        <v>47</v>
      </c>
      <c r="E411" t="s">
        <v>81</v>
      </c>
      <c r="F411" t="s">
        <v>82</v>
      </c>
      <c r="G411">
        <v>10</v>
      </c>
      <c r="H411" t="s">
        <v>39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44209</v>
      </c>
      <c r="O411">
        <v>5</v>
      </c>
      <c r="P411" t="s">
        <v>60</v>
      </c>
      <c r="Q411" t="s">
        <v>26</v>
      </c>
      <c r="R411" t="str">
        <f>+VLOOKUP(Precio_semana_dia[[#This Row],[Mercado]],[1]!Codigos_mercados_mayoristas[#Data],2,0)</f>
        <v>Valparaíso</v>
      </c>
      <c r="S411" t="str">
        <f>+VLOOKUP(Precio_semana_dia[[#This Row],[Especie]],[1]!Codigos_categoria[#Data],2,0)</f>
        <v>Uva</v>
      </c>
    </row>
    <row r="412" spans="1:19" x14ac:dyDescent="0.35">
      <c r="A412">
        <v>44211</v>
      </c>
      <c r="B412" t="s">
        <v>74</v>
      </c>
      <c r="C412" t="s">
        <v>78</v>
      </c>
      <c r="D412" t="s">
        <v>53</v>
      </c>
      <c r="E412" t="s">
        <v>81</v>
      </c>
      <c r="F412" t="s">
        <v>82</v>
      </c>
      <c r="G412">
        <v>10</v>
      </c>
      <c r="H412" t="s">
        <v>29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44207</v>
      </c>
      <c r="O412">
        <v>10</v>
      </c>
      <c r="P412" t="s">
        <v>58</v>
      </c>
      <c r="Q412" t="s">
        <v>26</v>
      </c>
      <c r="R412" t="str">
        <f>+VLOOKUP(Precio_semana_dia[[#This Row],[Mercado]],[1]!Codigos_mercados_mayoristas[#Data],2,0)</f>
        <v>Los Lagos</v>
      </c>
      <c r="S412" t="str">
        <f>+VLOOKUP(Precio_semana_dia[[#This Row],[Especie]],[1]!Codigos_categoria[#Data],2,0)</f>
        <v>Uva</v>
      </c>
    </row>
    <row r="413" spans="1:19" x14ac:dyDescent="0.35">
      <c r="A413">
        <v>44211</v>
      </c>
      <c r="B413" t="s">
        <v>74</v>
      </c>
      <c r="C413" t="s">
        <v>78</v>
      </c>
      <c r="D413" t="s">
        <v>53</v>
      </c>
      <c r="E413" t="s">
        <v>81</v>
      </c>
      <c r="F413" t="s">
        <v>82</v>
      </c>
      <c r="G413">
        <v>10</v>
      </c>
      <c r="H413" t="s">
        <v>39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44209</v>
      </c>
      <c r="O413">
        <v>10</v>
      </c>
      <c r="P413" t="s">
        <v>60</v>
      </c>
      <c r="Q413" t="s">
        <v>26</v>
      </c>
      <c r="R413" t="str">
        <f>+VLOOKUP(Precio_semana_dia[[#This Row],[Mercado]],[1]!Codigos_mercados_mayoristas[#Data],2,0)</f>
        <v>Los Lagos</v>
      </c>
      <c r="S413" t="str">
        <f>+VLOOKUP(Precio_semana_dia[[#This Row],[Especie]],[1]!Codigos_categoria[#Data],2,0)</f>
        <v>Uva</v>
      </c>
    </row>
    <row r="414" spans="1:19" x14ac:dyDescent="0.35">
      <c r="A414">
        <v>44211</v>
      </c>
      <c r="B414" t="s">
        <v>74</v>
      </c>
      <c r="C414" t="s">
        <v>78</v>
      </c>
      <c r="D414" t="s">
        <v>21</v>
      </c>
      <c r="E414" t="s">
        <v>81</v>
      </c>
      <c r="F414" t="s">
        <v>82</v>
      </c>
      <c r="G414">
        <v>10</v>
      </c>
      <c r="H414" t="s">
        <v>29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44207</v>
      </c>
      <c r="O414">
        <v>7</v>
      </c>
      <c r="P414" t="s">
        <v>58</v>
      </c>
      <c r="Q414" t="s">
        <v>26</v>
      </c>
      <c r="R414" t="str">
        <f>+VLOOKUP(Precio_semana_dia[[#This Row],[Mercado]],[1]!Codigos_mercados_mayoristas[#Data],2,0)</f>
        <v>Maule</v>
      </c>
      <c r="S414" t="str">
        <f>+VLOOKUP(Precio_semana_dia[[#This Row],[Especie]],[1]!Codigos_categoria[#Data],2,0)</f>
        <v>Uva</v>
      </c>
    </row>
    <row r="415" spans="1:19" x14ac:dyDescent="0.35">
      <c r="A415">
        <v>44211</v>
      </c>
      <c r="B415" t="s">
        <v>74</v>
      </c>
      <c r="C415" t="s">
        <v>78</v>
      </c>
      <c r="D415" t="s">
        <v>21</v>
      </c>
      <c r="E415" t="s">
        <v>81</v>
      </c>
      <c r="F415" t="s">
        <v>82</v>
      </c>
      <c r="G415">
        <v>10</v>
      </c>
      <c r="H415" t="s">
        <v>39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44209</v>
      </c>
      <c r="O415">
        <v>7</v>
      </c>
      <c r="P415" t="s">
        <v>60</v>
      </c>
      <c r="Q415" t="s">
        <v>26</v>
      </c>
      <c r="R415" t="str">
        <f>+VLOOKUP(Precio_semana_dia[[#This Row],[Mercado]],[1]!Codigos_mercados_mayoristas[#Data],2,0)</f>
        <v>Maule</v>
      </c>
      <c r="S415" t="str">
        <f>+VLOOKUP(Precio_semana_dia[[#This Row],[Especie]],[1]!Codigos_categoria[#Data],2,0)</f>
        <v>Uva</v>
      </c>
    </row>
    <row r="416" spans="1:19" x14ac:dyDescent="0.35">
      <c r="A416">
        <v>44211</v>
      </c>
      <c r="B416" t="s">
        <v>74</v>
      </c>
      <c r="C416" t="s">
        <v>78</v>
      </c>
      <c r="D416" t="s">
        <v>21</v>
      </c>
      <c r="E416" t="s">
        <v>81</v>
      </c>
      <c r="F416" t="s">
        <v>82</v>
      </c>
      <c r="G416">
        <v>10</v>
      </c>
      <c r="H416" t="s">
        <v>24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44211</v>
      </c>
      <c r="O416">
        <v>7</v>
      </c>
      <c r="P416" t="s">
        <v>61</v>
      </c>
      <c r="Q416" t="s">
        <v>26</v>
      </c>
      <c r="R416" t="str">
        <f>+VLOOKUP(Precio_semana_dia[[#This Row],[Mercado]],[1]!Codigos_mercados_mayoristas[#Data],2,0)</f>
        <v>Maule</v>
      </c>
      <c r="S416" t="str">
        <f>+VLOOKUP(Precio_semana_dia[[#This Row],[Especie]],[1]!Codigos_categoria[#Data],2,0)</f>
        <v>Uva</v>
      </c>
    </row>
    <row r="417" spans="1:19" x14ac:dyDescent="0.35">
      <c r="A417">
        <v>44211</v>
      </c>
      <c r="B417" t="s">
        <v>74</v>
      </c>
      <c r="C417" t="s">
        <v>78</v>
      </c>
      <c r="D417" t="s">
        <v>27</v>
      </c>
      <c r="E417" t="s">
        <v>81</v>
      </c>
      <c r="F417" t="s">
        <v>82</v>
      </c>
      <c r="G417">
        <v>10</v>
      </c>
      <c r="H417" t="s">
        <v>29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44207</v>
      </c>
      <c r="O417">
        <v>16</v>
      </c>
      <c r="P417" t="s">
        <v>58</v>
      </c>
      <c r="Q417" t="s">
        <v>26</v>
      </c>
      <c r="R417" t="str">
        <f>+VLOOKUP(Precio_semana_dia[[#This Row],[Mercado]],[1]!Codigos_mercados_mayoristas[#Data],2,0)</f>
        <v>Ñuble</v>
      </c>
      <c r="S417" t="str">
        <f>+VLOOKUP(Precio_semana_dia[[#This Row],[Especie]],[1]!Codigos_categoria[#Data],2,0)</f>
        <v>Uva</v>
      </c>
    </row>
    <row r="418" spans="1:19" x14ac:dyDescent="0.35">
      <c r="A418">
        <v>44211</v>
      </c>
      <c r="B418" t="s">
        <v>74</v>
      </c>
      <c r="C418" t="s">
        <v>78</v>
      </c>
      <c r="D418" t="s">
        <v>27</v>
      </c>
      <c r="E418" t="s">
        <v>81</v>
      </c>
      <c r="F418" t="s">
        <v>82</v>
      </c>
      <c r="G418">
        <v>10</v>
      </c>
      <c r="H418" t="s">
        <v>36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44208</v>
      </c>
      <c r="O418">
        <v>16</v>
      </c>
      <c r="P418" t="s">
        <v>59</v>
      </c>
      <c r="Q418" t="s">
        <v>26</v>
      </c>
      <c r="R418" t="str">
        <f>+VLOOKUP(Precio_semana_dia[[#This Row],[Mercado]],[1]!Codigos_mercados_mayoristas[#Data],2,0)</f>
        <v>Ñuble</v>
      </c>
      <c r="S418" t="str">
        <f>+VLOOKUP(Precio_semana_dia[[#This Row],[Especie]],[1]!Codigos_categoria[#Data],2,0)</f>
        <v>Uva</v>
      </c>
    </row>
    <row r="419" spans="1:19" x14ac:dyDescent="0.35">
      <c r="A419">
        <v>44211</v>
      </c>
      <c r="B419" t="s">
        <v>74</v>
      </c>
      <c r="C419" t="s">
        <v>78</v>
      </c>
      <c r="D419" t="s">
        <v>27</v>
      </c>
      <c r="E419" t="s">
        <v>81</v>
      </c>
      <c r="F419" t="s">
        <v>82</v>
      </c>
      <c r="G419">
        <v>10</v>
      </c>
      <c r="H419" t="s">
        <v>39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44209</v>
      </c>
      <c r="O419">
        <v>16</v>
      </c>
      <c r="P419" t="s">
        <v>60</v>
      </c>
      <c r="Q419" t="s">
        <v>26</v>
      </c>
      <c r="R419" t="str">
        <f>+VLOOKUP(Precio_semana_dia[[#This Row],[Mercado]],[1]!Codigos_mercados_mayoristas[#Data],2,0)</f>
        <v>Ñuble</v>
      </c>
      <c r="S419" t="str">
        <f>+VLOOKUP(Precio_semana_dia[[#This Row],[Especie]],[1]!Codigos_categoria[#Data],2,0)</f>
        <v>Uva</v>
      </c>
    </row>
    <row r="420" spans="1:19" x14ac:dyDescent="0.35">
      <c r="A420">
        <v>44211</v>
      </c>
      <c r="B420" t="s">
        <v>74</v>
      </c>
      <c r="C420" t="s">
        <v>78</v>
      </c>
      <c r="D420" t="s">
        <v>27</v>
      </c>
      <c r="E420" t="s">
        <v>81</v>
      </c>
      <c r="F420" t="s">
        <v>82</v>
      </c>
      <c r="G420">
        <v>10</v>
      </c>
      <c r="H420" t="s">
        <v>41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44210</v>
      </c>
      <c r="O420">
        <v>16</v>
      </c>
      <c r="P420" t="s">
        <v>62</v>
      </c>
      <c r="Q420" t="s">
        <v>26</v>
      </c>
      <c r="R420" t="str">
        <f>+VLOOKUP(Precio_semana_dia[[#This Row],[Mercado]],[1]!Codigos_mercados_mayoristas[#Data],2,0)</f>
        <v>Ñuble</v>
      </c>
      <c r="S420" t="str">
        <f>+VLOOKUP(Precio_semana_dia[[#This Row],[Especie]],[1]!Codigos_categoria[#Data],2,0)</f>
        <v>Uva</v>
      </c>
    </row>
    <row r="421" spans="1:19" x14ac:dyDescent="0.35">
      <c r="A421">
        <v>44211</v>
      </c>
      <c r="B421" t="s">
        <v>74</v>
      </c>
      <c r="C421" t="s">
        <v>78</v>
      </c>
      <c r="D421" t="s">
        <v>33</v>
      </c>
      <c r="E421" t="s">
        <v>81</v>
      </c>
      <c r="F421" t="s">
        <v>82</v>
      </c>
      <c r="G421">
        <v>10</v>
      </c>
      <c r="H421" t="s">
        <v>36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44208</v>
      </c>
      <c r="O421">
        <v>4</v>
      </c>
      <c r="P421" t="s">
        <v>59</v>
      </c>
      <c r="Q421" t="s">
        <v>26</v>
      </c>
      <c r="R421" t="str">
        <f>+VLOOKUP(Precio_semana_dia[[#This Row],[Mercado]],[1]!Codigos_mercados_mayoristas[#Data],2,0)</f>
        <v>Coquimbo</v>
      </c>
      <c r="S421" t="str">
        <f>+VLOOKUP(Precio_semana_dia[[#This Row],[Especie]],[1]!Codigos_categoria[#Data],2,0)</f>
        <v>Uva</v>
      </c>
    </row>
    <row r="422" spans="1:19" x14ac:dyDescent="0.35">
      <c r="A422">
        <v>44211</v>
      </c>
      <c r="B422" t="s">
        <v>74</v>
      </c>
      <c r="C422" t="s">
        <v>78</v>
      </c>
      <c r="D422" t="s">
        <v>33</v>
      </c>
      <c r="E422" t="s">
        <v>81</v>
      </c>
      <c r="F422" t="s">
        <v>82</v>
      </c>
      <c r="G422">
        <v>10</v>
      </c>
      <c r="H422" t="s">
        <v>41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44210</v>
      </c>
      <c r="O422">
        <v>4</v>
      </c>
      <c r="P422" t="s">
        <v>62</v>
      </c>
      <c r="Q422" t="s">
        <v>26</v>
      </c>
      <c r="R422" t="str">
        <f>+VLOOKUP(Precio_semana_dia[[#This Row],[Mercado]],[1]!Codigos_mercados_mayoristas[#Data],2,0)</f>
        <v>Coquimbo</v>
      </c>
      <c r="S422" t="str">
        <f>+VLOOKUP(Precio_semana_dia[[#This Row],[Especie]],[1]!Codigos_categoria[#Data],2,0)</f>
        <v>Uva</v>
      </c>
    </row>
    <row r="423" spans="1:19" x14ac:dyDescent="0.35">
      <c r="A423">
        <v>44211</v>
      </c>
      <c r="B423" t="s">
        <v>74</v>
      </c>
      <c r="C423" t="s">
        <v>78</v>
      </c>
      <c r="D423" t="s">
        <v>33</v>
      </c>
      <c r="E423" t="s">
        <v>81</v>
      </c>
      <c r="F423" t="s">
        <v>82</v>
      </c>
      <c r="G423">
        <v>10</v>
      </c>
      <c r="H423" t="s">
        <v>24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44211</v>
      </c>
      <c r="O423">
        <v>4</v>
      </c>
      <c r="P423" t="s">
        <v>61</v>
      </c>
      <c r="Q423" t="s">
        <v>26</v>
      </c>
      <c r="R423" t="str">
        <f>+VLOOKUP(Precio_semana_dia[[#This Row],[Mercado]],[1]!Codigos_mercados_mayoristas[#Data],2,0)</f>
        <v>Coquimbo</v>
      </c>
      <c r="S423" t="str">
        <f>+VLOOKUP(Precio_semana_dia[[#This Row],[Especie]],[1]!Codigos_categoria[#Data],2,0)</f>
        <v>Uva</v>
      </c>
    </row>
    <row r="424" spans="1:19" x14ac:dyDescent="0.35">
      <c r="A424">
        <v>44211</v>
      </c>
      <c r="B424" t="s">
        <v>74</v>
      </c>
      <c r="C424" t="s">
        <v>78</v>
      </c>
      <c r="D424" t="s">
        <v>28</v>
      </c>
      <c r="E424" t="s">
        <v>81</v>
      </c>
      <c r="F424" t="s">
        <v>82</v>
      </c>
      <c r="G424">
        <v>10</v>
      </c>
      <c r="H424" t="s">
        <v>41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44210</v>
      </c>
      <c r="O424">
        <v>9</v>
      </c>
      <c r="P424" t="s">
        <v>62</v>
      </c>
      <c r="Q424" t="s">
        <v>26</v>
      </c>
      <c r="R424" t="str">
        <f>+VLOOKUP(Precio_semana_dia[[#This Row],[Mercado]],[1]!Codigos_mercados_mayoristas[#Data],2,0)</f>
        <v>La Araucanía</v>
      </c>
      <c r="S424" t="str">
        <f>+VLOOKUP(Precio_semana_dia[[#This Row],[Especie]],[1]!Codigos_categoria[#Data],2,0)</f>
        <v>Uva</v>
      </c>
    </row>
    <row r="425" spans="1:19" x14ac:dyDescent="0.35">
      <c r="A425">
        <v>44211</v>
      </c>
      <c r="B425" t="s">
        <v>74</v>
      </c>
      <c r="C425" t="s">
        <v>78</v>
      </c>
      <c r="D425" t="s">
        <v>52</v>
      </c>
      <c r="E425" t="s">
        <v>81</v>
      </c>
      <c r="F425" t="s">
        <v>82</v>
      </c>
      <c r="G425">
        <v>10</v>
      </c>
      <c r="H425" t="s">
        <v>29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44207</v>
      </c>
      <c r="O425">
        <v>8</v>
      </c>
      <c r="P425" t="s">
        <v>58</v>
      </c>
      <c r="Q425" t="s">
        <v>26</v>
      </c>
      <c r="R425" t="str">
        <f>+VLOOKUP(Precio_semana_dia[[#This Row],[Mercado]],[1]!Codigos_mercados_mayoristas[#Data],2,0)</f>
        <v>Bíobío</v>
      </c>
      <c r="S425" t="str">
        <f>+VLOOKUP(Precio_semana_dia[[#This Row],[Especie]],[1]!Codigos_categoria[#Data],2,0)</f>
        <v>Uva</v>
      </c>
    </row>
    <row r="426" spans="1:19" x14ac:dyDescent="0.35">
      <c r="A426">
        <v>44211</v>
      </c>
      <c r="B426" t="s">
        <v>74</v>
      </c>
      <c r="C426" t="s">
        <v>78</v>
      </c>
      <c r="D426" t="s">
        <v>52</v>
      </c>
      <c r="E426" t="s">
        <v>81</v>
      </c>
      <c r="F426" t="s">
        <v>82</v>
      </c>
      <c r="G426">
        <v>10</v>
      </c>
      <c r="H426" t="s">
        <v>36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44208</v>
      </c>
      <c r="O426">
        <v>8</v>
      </c>
      <c r="P426" t="s">
        <v>59</v>
      </c>
      <c r="Q426" t="s">
        <v>26</v>
      </c>
      <c r="R426" t="str">
        <f>+VLOOKUP(Precio_semana_dia[[#This Row],[Mercado]],[1]!Codigos_mercados_mayoristas[#Data],2,0)</f>
        <v>Bíobío</v>
      </c>
      <c r="S426" t="str">
        <f>+VLOOKUP(Precio_semana_dia[[#This Row],[Especie]],[1]!Codigos_categoria[#Data],2,0)</f>
        <v>Uva</v>
      </c>
    </row>
    <row r="427" spans="1:19" x14ac:dyDescent="0.35">
      <c r="A427">
        <v>44211</v>
      </c>
      <c r="B427" t="s">
        <v>74</v>
      </c>
      <c r="C427" t="s">
        <v>78</v>
      </c>
      <c r="D427" t="s">
        <v>52</v>
      </c>
      <c r="E427" t="s">
        <v>81</v>
      </c>
      <c r="F427" t="s">
        <v>82</v>
      </c>
      <c r="G427">
        <v>10</v>
      </c>
      <c r="H427" t="s">
        <v>41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44210</v>
      </c>
      <c r="O427">
        <v>8</v>
      </c>
      <c r="P427" t="s">
        <v>62</v>
      </c>
      <c r="Q427" t="s">
        <v>26</v>
      </c>
      <c r="R427" t="str">
        <f>+VLOOKUP(Precio_semana_dia[[#This Row],[Mercado]],[1]!Codigos_mercados_mayoristas[#Data],2,0)</f>
        <v>Bíobío</v>
      </c>
      <c r="S427" t="str">
        <f>+VLOOKUP(Precio_semana_dia[[#This Row],[Especie]],[1]!Codigos_categoria[#Data],2,0)</f>
        <v>Uva</v>
      </c>
    </row>
    <row r="428" spans="1:19" x14ac:dyDescent="0.35">
      <c r="A428">
        <v>44211</v>
      </c>
      <c r="B428" t="s">
        <v>74</v>
      </c>
      <c r="C428" t="s">
        <v>78</v>
      </c>
      <c r="D428" t="s">
        <v>52</v>
      </c>
      <c r="E428" t="s">
        <v>81</v>
      </c>
      <c r="F428" t="s">
        <v>82</v>
      </c>
      <c r="G428">
        <v>10</v>
      </c>
      <c r="H428" t="s">
        <v>24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44211</v>
      </c>
      <c r="O428">
        <v>8</v>
      </c>
      <c r="P428" t="s">
        <v>61</v>
      </c>
      <c r="Q428" t="s">
        <v>26</v>
      </c>
      <c r="R428" t="str">
        <f>+VLOOKUP(Precio_semana_dia[[#This Row],[Mercado]],[1]!Codigos_mercados_mayoristas[#Data],2,0)</f>
        <v>Bíobío</v>
      </c>
      <c r="S428" t="str">
        <f>+VLOOKUP(Precio_semana_dia[[#This Row],[Especie]],[1]!Codigos_categoria[#Data],2,0)</f>
        <v>Uva</v>
      </c>
    </row>
    <row r="429" spans="1:19" x14ac:dyDescent="0.35">
      <c r="A429">
        <v>44211</v>
      </c>
      <c r="B429" t="s">
        <v>74</v>
      </c>
      <c r="C429" t="s">
        <v>79</v>
      </c>
      <c r="D429" t="s">
        <v>47</v>
      </c>
      <c r="E429" t="s">
        <v>81</v>
      </c>
      <c r="F429" t="s">
        <v>82</v>
      </c>
      <c r="G429">
        <v>10</v>
      </c>
      <c r="H429" t="s">
        <v>29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44207</v>
      </c>
      <c r="O429">
        <v>5</v>
      </c>
      <c r="P429" t="s">
        <v>58</v>
      </c>
      <c r="Q429" t="s">
        <v>26</v>
      </c>
      <c r="R429" t="str">
        <f>+VLOOKUP(Precio_semana_dia[[#This Row],[Mercado]],[1]!Codigos_mercados_mayoristas[#Data],2,0)</f>
        <v>Valparaíso</v>
      </c>
      <c r="S429" t="str">
        <f>+VLOOKUP(Precio_semana_dia[[#This Row],[Especie]],[1]!Codigos_categoria[#Data],2,0)</f>
        <v>Uva</v>
      </c>
    </row>
    <row r="430" spans="1:19" x14ac:dyDescent="0.35">
      <c r="A430">
        <v>44211</v>
      </c>
      <c r="B430" t="s">
        <v>74</v>
      </c>
      <c r="C430" t="s">
        <v>79</v>
      </c>
      <c r="D430" t="s">
        <v>47</v>
      </c>
      <c r="E430" t="s">
        <v>81</v>
      </c>
      <c r="F430" t="s">
        <v>82</v>
      </c>
      <c r="G430">
        <v>10</v>
      </c>
      <c r="H430" t="s">
        <v>36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44208</v>
      </c>
      <c r="O430">
        <v>5</v>
      </c>
      <c r="P430" t="s">
        <v>59</v>
      </c>
      <c r="Q430" t="s">
        <v>26</v>
      </c>
      <c r="R430" t="str">
        <f>+VLOOKUP(Precio_semana_dia[[#This Row],[Mercado]],[1]!Codigos_mercados_mayoristas[#Data],2,0)</f>
        <v>Valparaíso</v>
      </c>
      <c r="S430" t="str">
        <f>+VLOOKUP(Precio_semana_dia[[#This Row],[Especie]],[1]!Codigos_categoria[#Data],2,0)</f>
        <v>Uva</v>
      </c>
    </row>
    <row r="431" spans="1:19" x14ac:dyDescent="0.35">
      <c r="A431">
        <v>44211</v>
      </c>
      <c r="B431" t="s">
        <v>74</v>
      </c>
      <c r="C431" t="s">
        <v>79</v>
      </c>
      <c r="D431" t="s">
        <v>47</v>
      </c>
      <c r="E431" t="s">
        <v>81</v>
      </c>
      <c r="F431" t="s">
        <v>82</v>
      </c>
      <c r="G431">
        <v>10</v>
      </c>
      <c r="H431" t="s">
        <v>41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44210</v>
      </c>
      <c r="O431">
        <v>5</v>
      </c>
      <c r="P431" t="s">
        <v>62</v>
      </c>
      <c r="Q431" t="s">
        <v>26</v>
      </c>
      <c r="R431" t="str">
        <f>+VLOOKUP(Precio_semana_dia[[#This Row],[Mercado]],[1]!Codigos_mercados_mayoristas[#Data],2,0)</f>
        <v>Valparaíso</v>
      </c>
      <c r="S431" t="str">
        <f>+VLOOKUP(Precio_semana_dia[[#This Row],[Especie]],[1]!Codigos_categoria[#Data],2,0)</f>
        <v>Uva</v>
      </c>
    </row>
    <row r="432" spans="1:19" x14ac:dyDescent="0.35">
      <c r="A432">
        <v>44211</v>
      </c>
      <c r="B432" t="s">
        <v>74</v>
      </c>
      <c r="C432" t="s">
        <v>79</v>
      </c>
      <c r="D432" t="s">
        <v>21</v>
      </c>
      <c r="E432" t="s">
        <v>81</v>
      </c>
      <c r="F432" t="s">
        <v>82</v>
      </c>
      <c r="G432">
        <v>10</v>
      </c>
      <c r="H432" t="s">
        <v>29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44207</v>
      </c>
      <c r="O432">
        <v>7</v>
      </c>
      <c r="P432" t="s">
        <v>58</v>
      </c>
      <c r="Q432" t="s">
        <v>26</v>
      </c>
      <c r="R432" t="str">
        <f>+VLOOKUP(Precio_semana_dia[[#This Row],[Mercado]],[1]!Codigos_mercados_mayoristas[#Data],2,0)</f>
        <v>Maule</v>
      </c>
      <c r="S432" t="str">
        <f>+VLOOKUP(Precio_semana_dia[[#This Row],[Especie]],[1]!Codigos_categoria[#Data],2,0)</f>
        <v>Uva</v>
      </c>
    </row>
    <row r="433" spans="1:19" x14ac:dyDescent="0.35">
      <c r="A433">
        <v>44211</v>
      </c>
      <c r="B433" t="s">
        <v>74</v>
      </c>
      <c r="C433" t="s">
        <v>79</v>
      </c>
      <c r="D433" t="s">
        <v>21</v>
      </c>
      <c r="E433" t="s">
        <v>81</v>
      </c>
      <c r="F433" t="s">
        <v>82</v>
      </c>
      <c r="G433">
        <v>10</v>
      </c>
      <c r="H433" t="s">
        <v>36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44208</v>
      </c>
      <c r="O433">
        <v>7</v>
      </c>
      <c r="P433" t="s">
        <v>59</v>
      </c>
      <c r="Q433" t="s">
        <v>26</v>
      </c>
      <c r="R433" t="str">
        <f>+VLOOKUP(Precio_semana_dia[[#This Row],[Mercado]],[1]!Codigos_mercados_mayoristas[#Data],2,0)</f>
        <v>Maule</v>
      </c>
      <c r="S433" t="str">
        <f>+VLOOKUP(Precio_semana_dia[[#This Row],[Especie]],[1]!Codigos_categoria[#Data],2,0)</f>
        <v>Uva</v>
      </c>
    </row>
    <row r="434" spans="1:19" x14ac:dyDescent="0.35">
      <c r="A434">
        <v>44211</v>
      </c>
      <c r="B434" t="s">
        <v>74</v>
      </c>
      <c r="C434" t="s">
        <v>79</v>
      </c>
      <c r="D434" t="s">
        <v>21</v>
      </c>
      <c r="E434" t="s">
        <v>81</v>
      </c>
      <c r="F434" t="s">
        <v>82</v>
      </c>
      <c r="G434">
        <v>10</v>
      </c>
      <c r="H434" t="s">
        <v>39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44209</v>
      </c>
      <c r="O434">
        <v>7</v>
      </c>
      <c r="P434" t="s">
        <v>60</v>
      </c>
      <c r="Q434" t="s">
        <v>26</v>
      </c>
      <c r="R434" t="str">
        <f>+VLOOKUP(Precio_semana_dia[[#This Row],[Mercado]],[1]!Codigos_mercados_mayoristas[#Data],2,0)</f>
        <v>Maule</v>
      </c>
      <c r="S434" t="str">
        <f>+VLOOKUP(Precio_semana_dia[[#This Row],[Especie]],[1]!Codigos_categoria[#Data],2,0)</f>
        <v>Uva</v>
      </c>
    </row>
    <row r="435" spans="1:19" x14ac:dyDescent="0.35">
      <c r="A435">
        <v>44211</v>
      </c>
      <c r="B435" t="s">
        <v>74</v>
      </c>
      <c r="C435" t="s">
        <v>79</v>
      </c>
      <c r="D435" t="s">
        <v>27</v>
      </c>
      <c r="E435" t="s">
        <v>81</v>
      </c>
      <c r="F435" t="s">
        <v>82</v>
      </c>
      <c r="G435">
        <v>10</v>
      </c>
      <c r="H435" t="s">
        <v>29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44207</v>
      </c>
      <c r="O435">
        <v>16</v>
      </c>
      <c r="P435" t="s">
        <v>58</v>
      </c>
      <c r="Q435" t="s">
        <v>26</v>
      </c>
      <c r="R435" t="str">
        <f>+VLOOKUP(Precio_semana_dia[[#This Row],[Mercado]],[1]!Codigos_mercados_mayoristas[#Data],2,0)</f>
        <v>Ñuble</v>
      </c>
      <c r="S435" t="str">
        <f>+VLOOKUP(Precio_semana_dia[[#This Row],[Especie]],[1]!Codigos_categoria[#Data],2,0)</f>
        <v>Uva</v>
      </c>
    </row>
    <row r="436" spans="1:19" x14ac:dyDescent="0.35">
      <c r="A436">
        <v>44211</v>
      </c>
      <c r="B436" t="s">
        <v>74</v>
      </c>
      <c r="C436" t="s">
        <v>79</v>
      </c>
      <c r="D436" t="s">
        <v>27</v>
      </c>
      <c r="E436" t="s">
        <v>81</v>
      </c>
      <c r="F436" t="s">
        <v>82</v>
      </c>
      <c r="G436">
        <v>10</v>
      </c>
      <c r="H436" t="s">
        <v>36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44208</v>
      </c>
      <c r="O436">
        <v>16</v>
      </c>
      <c r="P436" t="s">
        <v>59</v>
      </c>
      <c r="Q436" t="s">
        <v>26</v>
      </c>
      <c r="R436" t="str">
        <f>+VLOOKUP(Precio_semana_dia[[#This Row],[Mercado]],[1]!Codigos_mercados_mayoristas[#Data],2,0)</f>
        <v>Ñuble</v>
      </c>
      <c r="S436" t="str">
        <f>+VLOOKUP(Precio_semana_dia[[#This Row],[Especie]],[1]!Codigos_categoria[#Data],2,0)</f>
        <v>Uva</v>
      </c>
    </row>
    <row r="437" spans="1:19" x14ac:dyDescent="0.35">
      <c r="A437">
        <v>44211</v>
      </c>
      <c r="B437" t="s">
        <v>74</v>
      </c>
      <c r="C437" t="s">
        <v>79</v>
      </c>
      <c r="D437" t="s">
        <v>27</v>
      </c>
      <c r="E437" t="s">
        <v>81</v>
      </c>
      <c r="F437" t="s">
        <v>82</v>
      </c>
      <c r="G437">
        <v>10</v>
      </c>
      <c r="H437" t="s">
        <v>39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44209</v>
      </c>
      <c r="O437">
        <v>16</v>
      </c>
      <c r="P437" t="s">
        <v>60</v>
      </c>
      <c r="Q437" t="s">
        <v>26</v>
      </c>
      <c r="R437" t="str">
        <f>+VLOOKUP(Precio_semana_dia[[#This Row],[Mercado]],[1]!Codigos_mercados_mayoristas[#Data],2,0)</f>
        <v>Ñuble</v>
      </c>
      <c r="S437" t="str">
        <f>+VLOOKUP(Precio_semana_dia[[#This Row],[Especie]],[1]!Codigos_categoria[#Data],2,0)</f>
        <v>Uva</v>
      </c>
    </row>
    <row r="438" spans="1:19" x14ac:dyDescent="0.35">
      <c r="A438">
        <v>44211</v>
      </c>
      <c r="B438" t="s">
        <v>74</v>
      </c>
      <c r="C438" t="s">
        <v>79</v>
      </c>
      <c r="D438" t="s">
        <v>27</v>
      </c>
      <c r="E438" t="s">
        <v>81</v>
      </c>
      <c r="F438" t="s">
        <v>82</v>
      </c>
      <c r="G438">
        <v>10</v>
      </c>
      <c r="H438" t="s">
        <v>24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44211</v>
      </c>
      <c r="O438">
        <v>16</v>
      </c>
      <c r="P438" t="s">
        <v>61</v>
      </c>
      <c r="Q438" t="s">
        <v>26</v>
      </c>
      <c r="R438" t="str">
        <f>+VLOOKUP(Precio_semana_dia[[#This Row],[Mercado]],[1]!Codigos_mercados_mayoristas[#Data],2,0)</f>
        <v>Ñuble</v>
      </c>
      <c r="S438" t="str">
        <f>+VLOOKUP(Precio_semana_dia[[#This Row],[Especie]],[1]!Codigos_categoria[#Data],2,0)</f>
        <v>Uva</v>
      </c>
    </row>
    <row r="439" spans="1:19" x14ac:dyDescent="0.35">
      <c r="A439">
        <v>44211</v>
      </c>
      <c r="B439" t="s">
        <v>74</v>
      </c>
      <c r="C439" t="s">
        <v>80</v>
      </c>
      <c r="D439" t="s">
        <v>45</v>
      </c>
      <c r="E439" t="s">
        <v>81</v>
      </c>
      <c r="F439" t="s">
        <v>82</v>
      </c>
      <c r="G439">
        <v>10</v>
      </c>
      <c r="H439" t="s">
        <v>39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44209</v>
      </c>
      <c r="O439">
        <v>13</v>
      </c>
      <c r="P439" t="s">
        <v>60</v>
      </c>
      <c r="Q439" t="s">
        <v>26</v>
      </c>
      <c r="R439" t="str">
        <f>+VLOOKUP(Precio_semana_dia[[#This Row],[Mercado]],[1]!Codigos_mercados_mayoristas[#Data],2,0)</f>
        <v>Metropolitana</v>
      </c>
      <c r="S439" t="str">
        <f>+VLOOKUP(Precio_semana_dia[[#This Row],[Especie]],[1]!Codigos_categoria[#Data],2,0)</f>
        <v>Uva</v>
      </c>
    </row>
    <row r="440" spans="1:19" x14ac:dyDescent="0.35">
      <c r="A440">
        <v>44211</v>
      </c>
      <c r="B440" t="s">
        <v>74</v>
      </c>
      <c r="C440" t="s">
        <v>80</v>
      </c>
      <c r="D440" t="s">
        <v>45</v>
      </c>
      <c r="E440" t="s">
        <v>81</v>
      </c>
      <c r="F440" t="s">
        <v>82</v>
      </c>
      <c r="G440">
        <v>10</v>
      </c>
      <c r="H440" t="s">
        <v>41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44210</v>
      </c>
      <c r="O440">
        <v>13</v>
      </c>
      <c r="P440" t="s">
        <v>62</v>
      </c>
      <c r="Q440" t="s">
        <v>26</v>
      </c>
      <c r="R440" t="str">
        <f>+VLOOKUP(Precio_semana_dia[[#This Row],[Mercado]],[1]!Codigos_mercados_mayoristas[#Data],2,0)</f>
        <v>Metropolitana</v>
      </c>
      <c r="S440" t="str">
        <f>+VLOOKUP(Precio_semana_dia[[#This Row],[Especie]],[1]!Codigos_categoria[#Data],2,0)</f>
        <v>Uva</v>
      </c>
    </row>
    <row r="441" spans="1:19" x14ac:dyDescent="0.35">
      <c r="A441">
        <v>44211</v>
      </c>
      <c r="B441" t="s">
        <v>74</v>
      </c>
      <c r="C441" t="s">
        <v>80</v>
      </c>
      <c r="D441" t="s">
        <v>45</v>
      </c>
      <c r="E441" t="s">
        <v>81</v>
      </c>
      <c r="F441" t="s">
        <v>82</v>
      </c>
      <c r="G441">
        <v>10</v>
      </c>
      <c r="H441" t="s">
        <v>24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44211</v>
      </c>
      <c r="O441">
        <v>13</v>
      </c>
      <c r="P441" t="s">
        <v>61</v>
      </c>
      <c r="Q441" t="s">
        <v>26</v>
      </c>
      <c r="R441" t="str">
        <f>+VLOOKUP(Precio_semana_dia[[#This Row],[Mercado]],[1]!Codigos_mercados_mayoristas[#Data],2,0)</f>
        <v>Metropolitana</v>
      </c>
      <c r="S441" t="str">
        <f>+VLOOKUP(Precio_semana_dia[[#This Row],[Especie]],[1]!Codigos_categoria[#Data],2,0)</f>
        <v>Uva</v>
      </c>
    </row>
    <row r="442" spans="1:19" x14ac:dyDescent="0.35">
      <c r="A442">
        <v>44211</v>
      </c>
      <c r="B442" t="s">
        <v>74</v>
      </c>
      <c r="C442" t="s">
        <v>80</v>
      </c>
      <c r="D442" t="s">
        <v>105</v>
      </c>
      <c r="E442" t="s">
        <v>81</v>
      </c>
      <c r="F442" t="s">
        <v>82</v>
      </c>
      <c r="G442">
        <v>10</v>
      </c>
      <c r="H442" t="s">
        <v>29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44207</v>
      </c>
      <c r="O442">
        <v>4</v>
      </c>
      <c r="P442" t="s">
        <v>58</v>
      </c>
      <c r="Q442" t="s">
        <v>26</v>
      </c>
      <c r="R442" t="str">
        <f>+VLOOKUP(Precio_semana_dia[[#This Row],[Mercado]],[1]!Codigos_mercados_mayoristas[#Data],2,0)</f>
        <v>Coquimbo</v>
      </c>
      <c r="S442" t="str">
        <f>+VLOOKUP(Precio_semana_dia[[#This Row],[Especie]],[1]!Codigos_categoria[#Data],2,0)</f>
        <v>Uva</v>
      </c>
    </row>
    <row r="443" spans="1:19" x14ac:dyDescent="0.35">
      <c r="A443">
        <v>44211</v>
      </c>
      <c r="B443" t="s">
        <v>74</v>
      </c>
      <c r="C443" t="s">
        <v>80</v>
      </c>
      <c r="D443" t="s">
        <v>105</v>
      </c>
      <c r="E443" t="s">
        <v>81</v>
      </c>
      <c r="F443" t="s">
        <v>82</v>
      </c>
      <c r="G443">
        <v>10</v>
      </c>
      <c r="H443" t="s">
        <v>39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44209</v>
      </c>
      <c r="O443">
        <v>4</v>
      </c>
      <c r="P443" t="s">
        <v>60</v>
      </c>
      <c r="Q443" t="s">
        <v>26</v>
      </c>
      <c r="R443" t="str">
        <f>+VLOOKUP(Precio_semana_dia[[#This Row],[Mercado]],[1]!Codigos_mercados_mayoristas[#Data],2,0)</f>
        <v>Coquimbo</v>
      </c>
      <c r="S443" t="str">
        <f>+VLOOKUP(Precio_semana_dia[[#This Row],[Especie]],[1]!Codigos_categoria[#Data],2,0)</f>
        <v>Uva</v>
      </c>
    </row>
    <row r="444" spans="1:19" x14ac:dyDescent="0.35">
      <c r="A444">
        <v>44211</v>
      </c>
      <c r="B444" t="s">
        <v>74</v>
      </c>
      <c r="C444" t="s">
        <v>80</v>
      </c>
      <c r="D444" t="s">
        <v>105</v>
      </c>
      <c r="E444" t="s">
        <v>81</v>
      </c>
      <c r="F444" t="s">
        <v>82</v>
      </c>
      <c r="G444">
        <v>10</v>
      </c>
      <c r="H444" t="s">
        <v>41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44210</v>
      </c>
      <c r="O444">
        <v>4</v>
      </c>
      <c r="P444" t="s">
        <v>62</v>
      </c>
      <c r="Q444" t="s">
        <v>26</v>
      </c>
      <c r="R444" t="str">
        <f>+VLOOKUP(Precio_semana_dia[[#This Row],[Mercado]],[1]!Codigos_mercados_mayoristas[#Data],2,0)</f>
        <v>Coquimbo</v>
      </c>
      <c r="S444" t="str">
        <f>+VLOOKUP(Precio_semana_dia[[#This Row],[Especie]],[1]!Codigos_categoria[#Data],2,0)</f>
        <v>Uva</v>
      </c>
    </row>
    <row r="445" spans="1:19" x14ac:dyDescent="0.35">
      <c r="A445">
        <v>44211</v>
      </c>
      <c r="B445" t="s">
        <v>74</v>
      </c>
      <c r="C445" t="s">
        <v>80</v>
      </c>
      <c r="D445" t="s">
        <v>105</v>
      </c>
      <c r="E445" t="s">
        <v>81</v>
      </c>
      <c r="F445" t="s">
        <v>82</v>
      </c>
      <c r="G445">
        <v>10</v>
      </c>
      <c r="H445" t="s">
        <v>24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44211</v>
      </c>
      <c r="O445">
        <v>4</v>
      </c>
      <c r="P445" t="s">
        <v>61</v>
      </c>
      <c r="Q445" t="s">
        <v>26</v>
      </c>
      <c r="R445" t="str">
        <f>+VLOOKUP(Precio_semana_dia[[#This Row],[Mercado]],[1]!Codigos_mercados_mayoristas[#Data],2,0)</f>
        <v>Coquimbo</v>
      </c>
      <c r="S445" t="str">
        <f>+VLOOKUP(Precio_semana_dia[[#This Row],[Especie]],[1]!Codigos_categoria[#Data],2,0)</f>
        <v>Uva</v>
      </c>
    </row>
    <row r="446" spans="1:19" x14ac:dyDescent="0.35">
      <c r="A446">
        <v>44211</v>
      </c>
      <c r="B446" t="s">
        <v>74</v>
      </c>
      <c r="C446" t="s">
        <v>80</v>
      </c>
      <c r="D446" t="s">
        <v>27</v>
      </c>
      <c r="E446" t="s">
        <v>81</v>
      </c>
      <c r="F446" t="s">
        <v>82</v>
      </c>
      <c r="G446">
        <v>10</v>
      </c>
      <c r="H446" t="s">
        <v>29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44207</v>
      </c>
      <c r="O446">
        <v>16</v>
      </c>
      <c r="P446" t="s">
        <v>58</v>
      </c>
      <c r="Q446" t="s">
        <v>26</v>
      </c>
      <c r="R446" t="str">
        <f>+VLOOKUP(Precio_semana_dia[[#This Row],[Mercado]],[1]!Codigos_mercados_mayoristas[#Data],2,0)</f>
        <v>Ñuble</v>
      </c>
      <c r="S446" t="str">
        <f>+VLOOKUP(Precio_semana_dia[[#This Row],[Especie]],[1]!Codigos_categoria[#Data],2,0)</f>
        <v>Uva</v>
      </c>
    </row>
    <row r="447" spans="1:19" x14ac:dyDescent="0.35">
      <c r="A447">
        <v>44211</v>
      </c>
      <c r="B447" t="s">
        <v>74</v>
      </c>
      <c r="C447" t="s">
        <v>80</v>
      </c>
      <c r="D447" t="s">
        <v>27</v>
      </c>
      <c r="E447" t="s">
        <v>81</v>
      </c>
      <c r="F447" t="s">
        <v>82</v>
      </c>
      <c r="G447">
        <v>10</v>
      </c>
      <c r="H447" t="s">
        <v>36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44208</v>
      </c>
      <c r="O447">
        <v>16</v>
      </c>
      <c r="P447" t="s">
        <v>59</v>
      </c>
      <c r="Q447" t="s">
        <v>26</v>
      </c>
      <c r="R447" t="str">
        <f>+VLOOKUP(Precio_semana_dia[[#This Row],[Mercado]],[1]!Codigos_mercados_mayoristas[#Data],2,0)</f>
        <v>Ñuble</v>
      </c>
      <c r="S447" t="str">
        <f>+VLOOKUP(Precio_semana_dia[[#This Row],[Especie]],[1]!Codigos_categoria[#Data],2,0)</f>
        <v>Uva</v>
      </c>
    </row>
    <row r="448" spans="1:19" x14ac:dyDescent="0.35">
      <c r="A448">
        <v>44211</v>
      </c>
      <c r="B448" t="s">
        <v>74</v>
      </c>
      <c r="C448" t="s">
        <v>80</v>
      </c>
      <c r="D448" t="s">
        <v>27</v>
      </c>
      <c r="E448" t="s">
        <v>81</v>
      </c>
      <c r="F448" t="s">
        <v>82</v>
      </c>
      <c r="G448">
        <v>10</v>
      </c>
      <c r="H448" t="s">
        <v>41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44210</v>
      </c>
      <c r="O448">
        <v>16</v>
      </c>
      <c r="P448" t="s">
        <v>62</v>
      </c>
      <c r="Q448" t="s">
        <v>26</v>
      </c>
      <c r="R448" t="str">
        <f>+VLOOKUP(Precio_semana_dia[[#This Row],[Mercado]],[1]!Codigos_mercados_mayoristas[#Data],2,0)</f>
        <v>Ñuble</v>
      </c>
      <c r="S448" t="str">
        <f>+VLOOKUP(Precio_semana_dia[[#This Row],[Especie]],[1]!Codigos_categoria[#Data],2,0)</f>
        <v>Uva</v>
      </c>
    </row>
    <row r="449" spans="1:19" x14ac:dyDescent="0.35">
      <c r="A449">
        <v>44211</v>
      </c>
      <c r="B449" t="s">
        <v>74</v>
      </c>
      <c r="C449" t="s">
        <v>80</v>
      </c>
      <c r="D449" t="s">
        <v>27</v>
      </c>
      <c r="E449" t="s">
        <v>81</v>
      </c>
      <c r="F449" t="s">
        <v>82</v>
      </c>
      <c r="G449">
        <v>10</v>
      </c>
      <c r="H449" t="s">
        <v>24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44211</v>
      </c>
      <c r="O449">
        <v>16</v>
      </c>
      <c r="P449" t="s">
        <v>61</v>
      </c>
      <c r="Q449" t="s">
        <v>26</v>
      </c>
      <c r="R449" t="str">
        <f>+VLOOKUP(Precio_semana_dia[[#This Row],[Mercado]],[1]!Codigos_mercados_mayoristas[#Data],2,0)</f>
        <v>Ñuble</v>
      </c>
      <c r="S449" t="str">
        <f>+VLOOKUP(Precio_semana_dia[[#This Row],[Especie]],[1]!Codigos_categoria[#Data],2,0)</f>
        <v>Uva</v>
      </c>
    </row>
    <row r="450" spans="1:19" x14ac:dyDescent="0.35">
      <c r="A450">
        <v>44211</v>
      </c>
      <c r="B450" t="s">
        <v>74</v>
      </c>
      <c r="C450" t="s">
        <v>80</v>
      </c>
      <c r="D450" t="s">
        <v>28</v>
      </c>
      <c r="E450" t="s">
        <v>81</v>
      </c>
      <c r="F450" t="s">
        <v>82</v>
      </c>
      <c r="G450">
        <v>10</v>
      </c>
      <c r="H450" t="s">
        <v>36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44208</v>
      </c>
      <c r="O450">
        <v>9</v>
      </c>
      <c r="P450" t="s">
        <v>59</v>
      </c>
      <c r="Q450" t="s">
        <v>26</v>
      </c>
      <c r="R450" t="str">
        <f>+VLOOKUP(Precio_semana_dia[[#This Row],[Mercado]],[1]!Codigos_mercados_mayoristas[#Data],2,0)</f>
        <v>La Araucanía</v>
      </c>
      <c r="S450" t="str">
        <f>+VLOOKUP(Precio_semana_dia[[#This Row],[Especie]],[1]!Codigos_categoria[#Data],2,0)</f>
        <v>Uva</v>
      </c>
    </row>
    <row r="451" spans="1:19" x14ac:dyDescent="0.35">
      <c r="A451">
        <v>44211</v>
      </c>
      <c r="B451" t="s">
        <v>74</v>
      </c>
      <c r="C451" t="s">
        <v>80</v>
      </c>
      <c r="D451" t="s">
        <v>28</v>
      </c>
      <c r="E451" t="s">
        <v>81</v>
      </c>
      <c r="F451" t="s">
        <v>82</v>
      </c>
      <c r="G451">
        <v>10</v>
      </c>
      <c r="H451" t="s">
        <v>39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44209</v>
      </c>
      <c r="O451">
        <v>9</v>
      </c>
      <c r="P451" t="s">
        <v>60</v>
      </c>
      <c r="Q451" t="s">
        <v>26</v>
      </c>
      <c r="R451" t="str">
        <f>+VLOOKUP(Precio_semana_dia[[#This Row],[Mercado]],[1]!Codigos_mercados_mayoristas[#Data],2,0)</f>
        <v>La Araucanía</v>
      </c>
      <c r="S451" t="str">
        <f>+VLOOKUP(Precio_semana_dia[[#This Row],[Especie]],[1]!Codigos_categoria[#Data],2,0)</f>
        <v>Uva</v>
      </c>
    </row>
    <row r="452" spans="1:19" x14ac:dyDescent="0.35">
      <c r="A452">
        <v>44211</v>
      </c>
      <c r="B452" t="s">
        <v>74</v>
      </c>
      <c r="C452" t="s">
        <v>80</v>
      </c>
      <c r="D452" t="s">
        <v>28</v>
      </c>
      <c r="E452" t="s">
        <v>81</v>
      </c>
      <c r="F452" t="s">
        <v>82</v>
      </c>
      <c r="G452">
        <v>10</v>
      </c>
      <c r="H452" t="s">
        <v>24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44211</v>
      </c>
      <c r="O452">
        <v>9</v>
      </c>
      <c r="P452" t="s">
        <v>61</v>
      </c>
      <c r="Q452" t="s">
        <v>26</v>
      </c>
      <c r="R452" t="str">
        <f>+VLOOKUP(Precio_semana_dia[[#This Row],[Mercado]],[1]!Codigos_mercados_mayoristas[#Data],2,0)</f>
        <v>La Araucanía</v>
      </c>
      <c r="S452" t="str">
        <f>+VLOOKUP(Precio_semana_dia[[#This Row],[Especie]],[1]!Codigos_categoria[#Data],2,0)</f>
        <v>Uva</v>
      </c>
    </row>
    <row r="453" spans="1:19" x14ac:dyDescent="0.35">
      <c r="A453">
        <v>44183</v>
      </c>
      <c r="B453" t="s">
        <v>31</v>
      </c>
      <c r="C453" t="s">
        <v>111</v>
      </c>
      <c r="D453" t="s">
        <v>27</v>
      </c>
      <c r="E453" t="s">
        <v>112</v>
      </c>
      <c r="F453" t="s">
        <v>113</v>
      </c>
      <c r="G453">
        <v>15</v>
      </c>
      <c r="H453" t="s">
        <v>24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44183</v>
      </c>
      <c r="O453">
        <v>16</v>
      </c>
      <c r="P453" t="s">
        <v>43</v>
      </c>
      <c r="Q453" t="s">
        <v>38</v>
      </c>
      <c r="R453" t="str">
        <f>+VLOOKUP(Precio_semana_dia[[#This Row],[Mercado]],[1]!Codigos_mercados_mayoristas[#Data],2,0)</f>
        <v>Ñuble</v>
      </c>
      <c r="S453" t="e">
        <f>+VLOOKUP(Precio_semana_dia[[#This Row],[Especie]],[1]!Codigos_categoria[#Data],2,0)</f>
        <v>#N/A</v>
      </c>
    </row>
    <row r="454" spans="1:19" x14ac:dyDescent="0.35">
      <c r="A454">
        <v>44183</v>
      </c>
      <c r="B454" t="s">
        <v>31</v>
      </c>
      <c r="C454" t="s">
        <v>114</v>
      </c>
      <c r="D454" t="s">
        <v>33</v>
      </c>
      <c r="E454" t="s">
        <v>112</v>
      </c>
      <c r="F454" t="s">
        <v>113</v>
      </c>
      <c r="G454">
        <v>15</v>
      </c>
      <c r="H454" t="s">
        <v>36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44180</v>
      </c>
      <c r="O454">
        <v>4</v>
      </c>
      <c r="P454" t="s">
        <v>37</v>
      </c>
      <c r="Q454" t="s">
        <v>38</v>
      </c>
      <c r="R454" t="str">
        <f>+VLOOKUP(Precio_semana_dia[[#This Row],[Mercado]],[1]!Codigos_mercados_mayoristas[#Data],2,0)</f>
        <v>Coquimbo</v>
      </c>
      <c r="S454" t="e">
        <f>+VLOOKUP(Precio_semana_dia[[#This Row],[Especie]],[1]!Codigos_categoria[#Data],2,0)</f>
        <v>#N/A</v>
      </c>
    </row>
    <row r="455" spans="1:19" x14ac:dyDescent="0.35">
      <c r="A455">
        <v>44183</v>
      </c>
      <c r="B455" t="s">
        <v>31</v>
      </c>
      <c r="C455" t="s">
        <v>114</v>
      </c>
      <c r="D455" t="s">
        <v>33</v>
      </c>
      <c r="E455" t="s">
        <v>112</v>
      </c>
      <c r="F455" t="s">
        <v>113</v>
      </c>
      <c r="G455">
        <v>15</v>
      </c>
      <c r="H455" t="s">
        <v>39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44181</v>
      </c>
      <c r="O455">
        <v>4</v>
      </c>
      <c r="P455" t="s">
        <v>40</v>
      </c>
      <c r="Q455" t="s">
        <v>38</v>
      </c>
      <c r="R455" t="str">
        <f>+VLOOKUP(Precio_semana_dia[[#This Row],[Mercado]],[1]!Codigos_mercados_mayoristas[#Data],2,0)</f>
        <v>Coquimbo</v>
      </c>
      <c r="S455" t="e">
        <f>+VLOOKUP(Precio_semana_dia[[#This Row],[Especie]],[1]!Codigos_categoria[#Data],2,0)</f>
        <v>#N/A</v>
      </c>
    </row>
    <row r="456" spans="1:19" x14ac:dyDescent="0.35">
      <c r="A456">
        <v>44183</v>
      </c>
      <c r="B456" t="s">
        <v>31</v>
      </c>
      <c r="C456" t="s">
        <v>114</v>
      </c>
      <c r="D456" t="s">
        <v>33</v>
      </c>
      <c r="E456" t="s">
        <v>112</v>
      </c>
      <c r="F456" t="s">
        <v>113</v>
      </c>
      <c r="G456">
        <v>15</v>
      </c>
      <c r="H456" t="s">
        <v>41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44182</v>
      </c>
      <c r="O456">
        <v>4</v>
      </c>
      <c r="P456" t="s">
        <v>42</v>
      </c>
      <c r="Q456" t="s">
        <v>38</v>
      </c>
      <c r="R456" t="str">
        <f>+VLOOKUP(Precio_semana_dia[[#This Row],[Mercado]],[1]!Codigos_mercados_mayoristas[#Data],2,0)</f>
        <v>Coquimbo</v>
      </c>
      <c r="S456" t="e">
        <f>+VLOOKUP(Precio_semana_dia[[#This Row],[Especie]],[1]!Codigos_categoria[#Data],2,0)</f>
        <v>#N/A</v>
      </c>
    </row>
    <row r="457" spans="1:19" x14ac:dyDescent="0.35">
      <c r="A457">
        <v>44183</v>
      </c>
      <c r="B457" t="s">
        <v>31</v>
      </c>
      <c r="C457" t="s">
        <v>114</v>
      </c>
      <c r="D457" t="s">
        <v>33</v>
      </c>
      <c r="E457" t="s">
        <v>112</v>
      </c>
      <c r="F457" t="s">
        <v>113</v>
      </c>
      <c r="G457">
        <v>15</v>
      </c>
      <c r="H457" t="s">
        <v>24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44183</v>
      </c>
      <c r="O457">
        <v>4</v>
      </c>
      <c r="P457" t="s">
        <v>43</v>
      </c>
      <c r="Q457" t="s">
        <v>38</v>
      </c>
      <c r="R457" t="str">
        <f>+VLOOKUP(Precio_semana_dia[[#This Row],[Mercado]],[1]!Codigos_mercados_mayoristas[#Data],2,0)</f>
        <v>Coquimbo</v>
      </c>
      <c r="S457" t="e">
        <f>+VLOOKUP(Precio_semana_dia[[#This Row],[Especie]],[1]!Codigos_categoria[#Data],2,0)</f>
        <v>#N/A</v>
      </c>
    </row>
    <row r="458" spans="1:19" x14ac:dyDescent="0.35">
      <c r="A458">
        <v>44183</v>
      </c>
      <c r="B458" t="s">
        <v>31</v>
      </c>
      <c r="C458" t="s">
        <v>115</v>
      </c>
      <c r="D458" t="s">
        <v>50</v>
      </c>
      <c r="E458" t="s">
        <v>112</v>
      </c>
      <c r="F458" t="s">
        <v>113</v>
      </c>
      <c r="G458">
        <v>15</v>
      </c>
      <c r="H458" t="s">
        <v>29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44179</v>
      </c>
      <c r="O458">
        <v>13</v>
      </c>
      <c r="P458" t="s">
        <v>44</v>
      </c>
      <c r="Q458" t="s">
        <v>38</v>
      </c>
      <c r="R458" t="str">
        <f>+VLOOKUP(Precio_semana_dia[[#This Row],[Mercado]],[1]!Codigos_mercados_mayoristas[#Data],2,0)</f>
        <v>Metropolitana</v>
      </c>
      <c r="S458" t="e">
        <f>+VLOOKUP(Precio_semana_dia[[#This Row],[Especie]],[1]!Codigos_categoria[#Data],2,0)</f>
        <v>#N/A</v>
      </c>
    </row>
    <row r="459" spans="1:19" x14ac:dyDescent="0.35">
      <c r="A459">
        <v>44189</v>
      </c>
      <c r="B459" t="s">
        <v>31</v>
      </c>
      <c r="C459" t="s">
        <v>111</v>
      </c>
      <c r="D459" t="s">
        <v>45</v>
      </c>
      <c r="E459" t="s">
        <v>112</v>
      </c>
      <c r="F459" t="s">
        <v>113</v>
      </c>
      <c r="G459">
        <v>15</v>
      </c>
      <c r="H459" t="s">
        <v>24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44190</v>
      </c>
      <c r="O459">
        <v>13</v>
      </c>
      <c r="P459" t="s">
        <v>46</v>
      </c>
      <c r="Q459" t="s">
        <v>38</v>
      </c>
      <c r="R459" t="str">
        <f>+VLOOKUP(Precio_semana_dia[[#This Row],[Mercado]],[1]!Codigos_mercados_mayoristas[#Data],2,0)</f>
        <v>Metropolitana</v>
      </c>
      <c r="S459" t="e">
        <f>+VLOOKUP(Precio_semana_dia[[#This Row],[Especie]],[1]!Codigos_categoria[#Data],2,0)</f>
        <v>#N/A</v>
      </c>
    </row>
    <row r="460" spans="1:19" x14ac:dyDescent="0.35">
      <c r="A460">
        <v>44189</v>
      </c>
      <c r="B460" t="s">
        <v>31</v>
      </c>
      <c r="C460" t="s">
        <v>111</v>
      </c>
      <c r="D460" t="s">
        <v>47</v>
      </c>
      <c r="E460" t="s">
        <v>112</v>
      </c>
      <c r="F460" t="s">
        <v>113</v>
      </c>
      <c r="G460">
        <v>15</v>
      </c>
      <c r="H460" t="s">
        <v>24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44190</v>
      </c>
      <c r="O460">
        <v>5</v>
      </c>
      <c r="P460" t="s">
        <v>46</v>
      </c>
      <c r="Q460" t="s">
        <v>38</v>
      </c>
      <c r="R460" t="str">
        <f>+VLOOKUP(Precio_semana_dia[[#This Row],[Mercado]],[1]!Codigos_mercados_mayoristas[#Data],2,0)</f>
        <v>Valparaíso</v>
      </c>
      <c r="S460" t="e">
        <f>+VLOOKUP(Precio_semana_dia[[#This Row],[Especie]],[1]!Codigos_categoria[#Data],2,0)</f>
        <v>#N/A</v>
      </c>
    </row>
    <row r="461" spans="1:19" x14ac:dyDescent="0.35">
      <c r="A461">
        <v>44189</v>
      </c>
      <c r="B461" t="s">
        <v>31</v>
      </c>
      <c r="C461" t="s">
        <v>111</v>
      </c>
      <c r="D461" t="s">
        <v>53</v>
      </c>
      <c r="E461" t="s">
        <v>112</v>
      </c>
      <c r="F461" t="s">
        <v>113</v>
      </c>
      <c r="G461">
        <v>15</v>
      </c>
      <c r="H461" t="s">
        <v>24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44190</v>
      </c>
      <c r="O461">
        <v>10</v>
      </c>
      <c r="P461" t="s">
        <v>46</v>
      </c>
      <c r="Q461" t="s">
        <v>38</v>
      </c>
      <c r="R461" t="str">
        <f>+VLOOKUP(Precio_semana_dia[[#This Row],[Mercado]],[1]!Codigos_mercados_mayoristas[#Data],2,0)</f>
        <v>Los Lagos</v>
      </c>
      <c r="S461" t="e">
        <f>+VLOOKUP(Precio_semana_dia[[#This Row],[Especie]],[1]!Codigos_categoria[#Data],2,0)</f>
        <v>#N/A</v>
      </c>
    </row>
    <row r="462" spans="1:19" x14ac:dyDescent="0.35">
      <c r="A462">
        <v>44189</v>
      </c>
      <c r="B462" t="s">
        <v>31</v>
      </c>
      <c r="C462" t="s">
        <v>111</v>
      </c>
      <c r="D462" t="s">
        <v>21</v>
      </c>
      <c r="E462" t="s">
        <v>112</v>
      </c>
      <c r="F462" t="s">
        <v>113</v>
      </c>
      <c r="G462">
        <v>15</v>
      </c>
      <c r="H462" t="s">
        <v>24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44190</v>
      </c>
      <c r="O462">
        <v>7</v>
      </c>
      <c r="P462" t="s">
        <v>46</v>
      </c>
      <c r="Q462" t="s">
        <v>38</v>
      </c>
      <c r="R462" t="str">
        <f>+VLOOKUP(Precio_semana_dia[[#This Row],[Mercado]],[1]!Codigos_mercados_mayoristas[#Data],2,0)</f>
        <v>Maule</v>
      </c>
      <c r="S462" t="e">
        <f>+VLOOKUP(Precio_semana_dia[[#This Row],[Especie]],[1]!Codigos_categoria[#Data],2,0)</f>
        <v>#N/A</v>
      </c>
    </row>
    <row r="463" spans="1:19" x14ac:dyDescent="0.35">
      <c r="A463">
        <v>44189</v>
      </c>
      <c r="B463" t="s">
        <v>31</v>
      </c>
      <c r="C463" t="s">
        <v>111</v>
      </c>
      <c r="D463" t="s">
        <v>27</v>
      </c>
      <c r="E463" t="s">
        <v>112</v>
      </c>
      <c r="F463" t="s">
        <v>113</v>
      </c>
      <c r="G463">
        <v>15</v>
      </c>
      <c r="H463" t="s">
        <v>24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44190</v>
      </c>
      <c r="O463">
        <v>16</v>
      </c>
      <c r="P463" t="s">
        <v>46</v>
      </c>
      <c r="Q463" t="s">
        <v>38</v>
      </c>
      <c r="R463" t="str">
        <f>+VLOOKUP(Precio_semana_dia[[#This Row],[Mercado]],[1]!Codigos_mercados_mayoristas[#Data],2,0)</f>
        <v>Ñuble</v>
      </c>
      <c r="S463" t="e">
        <f>+VLOOKUP(Precio_semana_dia[[#This Row],[Especie]],[1]!Codigos_categoria[#Data],2,0)</f>
        <v>#N/A</v>
      </c>
    </row>
    <row r="464" spans="1:19" x14ac:dyDescent="0.35">
      <c r="A464">
        <v>44189</v>
      </c>
      <c r="B464" t="s">
        <v>31</v>
      </c>
      <c r="C464" t="s">
        <v>111</v>
      </c>
      <c r="D464" t="s">
        <v>33</v>
      </c>
      <c r="E464" t="s">
        <v>112</v>
      </c>
      <c r="F464" t="s">
        <v>113</v>
      </c>
      <c r="G464">
        <v>15</v>
      </c>
      <c r="H464" t="s">
        <v>24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44190</v>
      </c>
      <c r="O464">
        <v>4</v>
      </c>
      <c r="P464" t="s">
        <v>46</v>
      </c>
      <c r="Q464" t="s">
        <v>38</v>
      </c>
      <c r="R464" t="str">
        <f>+VLOOKUP(Precio_semana_dia[[#This Row],[Mercado]],[1]!Codigos_mercados_mayoristas[#Data],2,0)</f>
        <v>Coquimbo</v>
      </c>
      <c r="S464" t="e">
        <f>+VLOOKUP(Precio_semana_dia[[#This Row],[Especie]],[1]!Codigos_categoria[#Data],2,0)</f>
        <v>#N/A</v>
      </c>
    </row>
    <row r="465" spans="1:19" x14ac:dyDescent="0.35">
      <c r="A465">
        <v>44189</v>
      </c>
      <c r="B465" t="s">
        <v>31</v>
      </c>
      <c r="C465" t="s">
        <v>111</v>
      </c>
      <c r="D465" t="s">
        <v>50</v>
      </c>
      <c r="E465" t="s">
        <v>112</v>
      </c>
      <c r="F465" t="s">
        <v>113</v>
      </c>
      <c r="G465">
        <v>15</v>
      </c>
      <c r="H465" t="s">
        <v>41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44189</v>
      </c>
      <c r="O465">
        <v>13</v>
      </c>
      <c r="P465" t="s">
        <v>49</v>
      </c>
      <c r="Q465" t="s">
        <v>38</v>
      </c>
      <c r="R465" t="str">
        <f>+VLOOKUP(Precio_semana_dia[[#This Row],[Mercado]],[1]!Codigos_mercados_mayoristas[#Data],2,0)</f>
        <v>Metropolitana</v>
      </c>
      <c r="S465" t="e">
        <f>+VLOOKUP(Precio_semana_dia[[#This Row],[Especie]],[1]!Codigos_categoria[#Data],2,0)</f>
        <v>#N/A</v>
      </c>
    </row>
    <row r="466" spans="1:19" x14ac:dyDescent="0.35">
      <c r="A466">
        <v>44189</v>
      </c>
      <c r="B466" t="s">
        <v>31</v>
      </c>
      <c r="C466" t="s">
        <v>111</v>
      </c>
      <c r="D466" t="s">
        <v>50</v>
      </c>
      <c r="E466" t="s">
        <v>112</v>
      </c>
      <c r="F466" t="s">
        <v>113</v>
      </c>
      <c r="G466">
        <v>15</v>
      </c>
      <c r="H466" t="s">
        <v>24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44190</v>
      </c>
      <c r="O466">
        <v>13</v>
      </c>
      <c r="P466" t="s">
        <v>46</v>
      </c>
      <c r="Q466" t="s">
        <v>38</v>
      </c>
      <c r="R466" t="str">
        <f>+VLOOKUP(Precio_semana_dia[[#This Row],[Mercado]],[1]!Codigos_mercados_mayoristas[#Data],2,0)</f>
        <v>Metropolitana</v>
      </c>
      <c r="S466" t="e">
        <f>+VLOOKUP(Precio_semana_dia[[#This Row],[Especie]],[1]!Codigos_categoria[#Data],2,0)</f>
        <v>#N/A</v>
      </c>
    </row>
    <row r="467" spans="1:19" x14ac:dyDescent="0.35">
      <c r="A467">
        <v>44189</v>
      </c>
      <c r="B467" t="s">
        <v>31</v>
      </c>
      <c r="C467" t="s">
        <v>111</v>
      </c>
      <c r="D467" t="s">
        <v>28</v>
      </c>
      <c r="E467" t="s">
        <v>112</v>
      </c>
      <c r="F467" t="s">
        <v>113</v>
      </c>
      <c r="G467">
        <v>15</v>
      </c>
      <c r="H467" t="s">
        <v>29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44186</v>
      </c>
      <c r="O467">
        <v>9</v>
      </c>
      <c r="P467" t="s">
        <v>51</v>
      </c>
      <c r="Q467" t="s">
        <v>38</v>
      </c>
      <c r="R467" t="str">
        <f>+VLOOKUP(Precio_semana_dia[[#This Row],[Mercado]],[1]!Codigos_mercados_mayoristas[#Data],2,0)</f>
        <v>La Araucanía</v>
      </c>
      <c r="S467" t="e">
        <f>+VLOOKUP(Precio_semana_dia[[#This Row],[Especie]],[1]!Codigos_categoria[#Data],2,0)</f>
        <v>#N/A</v>
      </c>
    </row>
    <row r="468" spans="1:19" x14ac:dyDescent="0.35">
      <c r="A468">
        <v>44189</v>
      </c>
      <c r="B468" t="s">
        <v>31</v>
      </c>
      <c r="C468" t="s">
        <v>111</v>
      </c>
      <c r="D468" t="s">
        <v>28</v>
      </c>
      <c r="E468" t="s">
        <v>112</v>
      </c>
      <c r="F468" t="s">
        <v>113</v>
      </c>
      <c r="G468">
        <v>15</v>
      </c>
      <c r="H468" t="s">
        <v>36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44187</v>
      </c>
      <c r="O468">
        <v>9</v>
      </c>
      <c r="P468" t="s">
        <v>48</v>
      </c>
      <c r="Q468" t="s">
        <v>38</v>
      </c>
      <c r="R468" t="str">
        <f>+VLOOKUP(Precio_semana_dia[[#This Row],[Mercado]],[1]!Codigos_mercados_mayoristas[#Data],2,0)</f>
        <v>La Araucanía</v>
      </c>
      <c r="S468" t="e">
        <f>+VLOOKUP(Precio_semana_dia[[#This Row],[Especie]],[1]!Codigos_categoria[#Data],2,0)</f>
        <v>#N/A</v>
      </c>
    </row>
    <row r="469" spans="1:19" x14ac:dyDescent="0.35">
      <c r="A469">
        <v>44189</v>
      </c>
      <c r="B469" t="s">
        <v>31</v>
      </c>
      <c r="C469" t="s">
        <v>111</v>
      </c>
      <c r="D469" t="s">
        <v>28</v>
      </c>
      <c r="E469" t="s">
        <v>112</v>
      </c>
      <c r="F469" t="s">
        <v>113</v>
      </c>
      <c r="G469">
        <v>15</v>
      </c>
      <c r="H469" t="s">
        <v>24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44190</v>
      </c>
      <c r="O469">
        <v>9</v>
      </c>
      <c r="P469" t="s">
        <v>46</v>
      </c>
      <c r="Q469" t="s">
        <v>38</v>
      </c>
      <c r="R469" t="str">
        <f>+VLOOKUP(Precio_semana_dia[[#This Row],[Mercado]],[1]!Codigos_mercados_mayoristas[#Data],2,0)</f>
        <v>La Araucanía</v>
      </c>
      <c r="S469" t="e">
        <f>+VLOOKUP(Precio_semana_dia[[#This Row],[Especie]],[1]!Codigos_categoria[#Data],2,0)</f>
        <v>#N/A</v>
      </c>
    </row>
    <row r="470" spans="1:19" x14ac:dyDescent="0.35">
      <c r="A470">
        <v>44189</v>
      </c>
      <c r="B470" t="s">
        <v>31</v>
      </c>
      <c r="C470" t="s">
        <v>111</v>
      </c>
      <c r="D470" t="s">
        <v>52</v>
      </c>
      <c r="E470" t="s">
        <v>112</v>
      </c>
      <c r="F470" t="s">
        <v>113</v>
      </c>
      <c r="G470">
        <v>15</v>
      </c>
      <c r="H470" t="s">
        <v>29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44186</v>
      </c>
      <c r="O470">
        <v>8</v>
      </c>
      <c r="P470" t="s">
        <v>51</v>
      </c>
      <c r="Q470" t="s">
        <v>38</v>
      </c>
      <c r="R470" t="str">
        <f>+VLOOKUP(Precio_semana_dia[[#This Row],[Mercado]],[1]!Codigos_mercados_mayoristas[#Data],2,0)</f>
        <v>Bíobío</v>
      </c>
      <c r="S470" t="e">
        <f>+VLOOKUP(Precio_semana_dia[[#This Row],[Especie]],[1]!Codigos_categoria[#Data],2,0)</f>
        <v>#N/A</v>
      </c>
    </row>
    <row r="471" spans="1:19" x14ac:dyDescent="0.35">
      <c r="A471">
        <v>44189</v>
      </c>
      <c r="B471" t="s">
        <v>31</v>
      </c>
      <c r="C471" t="s">
        <v>111</v>
      </c>
      <c r="D471" t="s">
        <v>52</v>
      </c>
      <c r="E471" t="s">
        <v>112</v>
      </c>
      <c r="F471" t="s">
        <v>113</v>
      </c>
      <c r="G471">
        <v>15</v>
      </c>
      <c r="H471" t="s">
        <v>24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44190</v>
      </c>
      <c r="O471">
        <v>8</v>
      </c>
      <c r="P471" t="s">
        <v>46</v>
      </c>
      <c r="Q471" t="s">
        <v>38</v>
      </c>
      <c r="R471" t="str">
        <f>+VLOOKUP(Precio_semana_dia[[#This Row],[Mercado]],[1]!Codigos_mercados_mayoristas[#Data],2,0)</f>
        <v>Bíobío</v>
      </c>
      <c r="S471" t="e">
        <f>+VLOOKUP(Precio_semana_dia[[#This Row],[Especie]],[1]!Codigos_categoria[#Data],2,0)</f>
        <v>#N/A</v>
      </c>
    </row>
    <row r="472" spans="1:19" x14ac:dyDescent="0.35">
      <c r="A472">
        <v>44189</v>
      </c>
      <c r="B472" t="s">
        <v>31</v>
      </c>
      <c r="C472" t="s">
        <v>114</v>
      </c>
      <c r="D472" t="s">
        <v>45</v>
      </c>
      <c r="E472" t="s">
        <v>112</v>
      </c>
      <c r="F472" t="s">
        <v>113</v>
      </c>
      <c r="G472">
        <v>15</v>
      </c>
      <c r="H472" t="s">
        <v>29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44186</v>
      </c>
      <c r="O472">
        <v>13</v>
      </c>
      <c r="P472" t="s">
        <v>51</v>
      </c>
      <c r="Q472" t="s">
        <v>38</v>
      </c>
      <c r="R472" t="str">
        <f>+VLOOKUP(Precio_semana_dia[[#This Row],[Mercado]],[1]!Codigos_mercados_mayoristas[#Data],2,0)</f>
        <v>Metropolitana</v>
      </c>
      <c r="S472" t="e">
        <f>+VLOOKUP(Precio_semana_dia[[#This Row],[Especie]],[1]!Codigos_categoria[#Data],2,0)</f>
        <v>#N/A</v>
      </c>
    </row>
    <row r="473" spans="1:19" x14ac:dyDescent="0.35">
      <c r="A473">
        <v>44189</v>
      </c>
      <c r="B473" t="s">
        <v>31</v>
      </c>
      <c r="C473" t="s">
        <v>114</v>
      </c>
      <c r="D473" t="s">
        <v>45</v>
      </c>
      <c r="E473" t="s">
        <v>112</v>
      </c>
      <c r="F473" t="s">
        <v>113</v>
      </c>
      <c r="G473">
        <v>15</v>
      </c>
      <c r="H473" t="s">
        <v>24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44190</v>
      </c>
      <c r="O473">
        <v>13</v>
      </c>
      <c r="P473" t="s">
        <v>46</v>
      </c>
      <c r="Q473" t="s">
        <v>38</v>
      </c>
      <c r="R473" t="str">
        <f>+VLOOKUP(Precio_semana_dia[[#This Row],[Mercado]],[1]!Codigos_mercados_mayoristas[#Data],2,0)</f>
        <v>Metropolitana</v>
      </c>
      <c r="S473" t="e">
        <f>+VLOOKUP(Precio_semana_dia[[#This Row],[Especie]],[1]!Codigos_categoria[#Data],2,0)</f>
        <v>#N/A</v>
      </c>
    </row>
    <row r="474" spans="1:19" x14ac:dyDescent="0.35">
      <c r="A474">
        <v>44189</v>
      </c>
      <c r="B474" t="s">
        <v>31</v>
      </c>
      <c r="C474" t="s">
        <v>114</v>
      </c>
      <c r="D474" t="s">
        <v>21</v>
      </c>
      <c r="E474" t="s">
        <v>112</v>
      </c>
      <c r="F474" t="s">
        <v>113</v>
      </c>
      <c r="G474">
        <v>15</v>
      </c>
      <c r="H474" t="s">
        <v>29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44186</v>
      </c>
      <c r="O474">
        <v>7</v>
      </c>
      <c r="P474" t="s">
        <v>51</v>
      </c>
      <c r="Q474" t="s">
        <v>38</v>
      </c>
      <c r="R474" t="str">
        <f>+VLOOKUP(Precio_semana_dia[[#This Row],[Mercado]],[1]!Codigos_mercados_mayoristas[#Data],2,0)</f>
        <v>Maule</v>
      </c>
      <c r="S474" t="e">
        <f>+VLOOKUP(Precio_semana_dia[[#This Row],[Especie]],[1]!Codigos_categoria[#Data],2,0)</f>
        <v>#N/A</v>
      </c>
    </row>
    <row r="475" spans="1:19" x14ac:dyDescent="0.35">
      <c r="A475">
        <v>44189</v>
      </c>
      <c r="B475" t="s">
        <v>31</v>
      </c>
      <c r="C475" t="s">
        <v>114</v>
      </c>
      <c r="D475" t="s">
        <v>21</v>
      </c>
      <c r="E475" t="s">
        <v>112</v>
      </c>
      <c r="F475" t="s">
        <v>113</v>
      </c>
      <c r="G475">
        <v>15</v>
      </c>
      <c r="H475" t="s">
        <v>36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44187</v>
      </c>
      <c r="O475">
        <v>7</v>
      </c>
      <c r="P475" t="s">
        <v>48</v>
      </c>
      <c r="Q475" t="s">
        <v>38</v>
      </c>
      <c r="R475" t="str">
        <f>+VLOOKUP(Precio_semana_dia[[#This Row],[Mercado]],[1]!Codigos_mercados_mayoristas[#Data],2,0)</f>
        <v>Maule</v>
      </c>
      <c r="S475" t="e">
        <f>+VLOOKUP(Precio_semana_dia[[#This Row],[Especie]],[1]!Codigos_categoria[#Data],2,0)</f>
        <v>#N/A</v>
      </c>
    </row>
    <row r="476" spans="1:19" x14ac:dyDescent="0.35">
      <c r="A476">
        <v>44189</v>
      </c>
      <c r="B476" t="s">
        <v>31</v>
      </c>
      <c r="C476" t="s">
        <v>114</v>
      </c>
      <c r="D476" t="s">
        <v>21</v>
      </c>
      <c r="E476" t="s">
        <v>112</v>
      </c>
      <c r="F476" t="s">
        <v>113</v>
      </c>
      <c r="G476">
        <v>15</v>
      </c>
      <c r="H476" t="s">
        <v>39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44188</v>
      </c>
      <c r="O476">
        <v>7</v>
      </c>
      <c r="P476" t="s">
        <v>106</v>
      </c>
      <c r="Q476" t="s">
        <v>38</v>
      </c>
      <c r="R476" t="str">
        <f>+VLOOKUP(Precio_semana_dia[[#This Row],[Mercado]],[1]!Codigos_mercados_mayoristas[#Data],2,0)</f>
        <v>Maule</v>
      </c>
      <c r="S476" t="e">
        <f>+VLOOKUP(Precio_semana_dia[[#This Row],[Especie]],[1]!Codigos_categoria[#Data],2,0)</f>
        <v>#N/A</v>
      </c>
    </row>
    <row r="477" spans="1:19" x14ac:dyDescent="0.35">
      <c r="A477">
        <v>44189</v>
      </c>
      <c r="B477" t="s">
        <v>31</v>
      </c>
      <c r="C477" t="s">
        <v>114</v>
      </c>
      <c r="D477" t="s">
        <v>21</v>
      </c>
      <c r="E477" t="s">
        <v>112</v>
      </c>
      <c r="F477" t="s">
        <v>113</v>
      </c>
      <c r="G477">
        <v>15</v>
      </c>
      <c r="H477" t="s">
        <v>24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44190</v>
      </c>
      <c r="O477">
        <v>7</v>
      </c>
      <c r="P477" t="s">
        <v>46</v>
      </c>
      <c r="Q477" t="s">
        <v>38</v>
      </c>
      <c r="R477" t="str">
        <f>+VLOOKUP(Precio_semana_dia[[#This Row],[Mercado]],[1]!Codigos_mercados_mayoristas[#Data],2,0)</f>
        <v>Maule</v>
      </c>
      <c r="S477" t="e">
        <f>+VLOOKUP(Precio_semana_dia[[#This Row],[Especie]],[1]!Codigos_categoria[#Data],2,0)</f>
        <v>#N/A</v>
      </c>
    </row>
    <row r="478" spans="1:19" x14ac:dyDescent="0.35">
      <c r="A478">
        <v>44189</v>
      </c>
      <c r="B478" t="s">
        <v>31</v>
      </c>
      <c r="C478" t="s">
        <v>114</v>
      </c>
      <c r="D478" t="s">
        <v>33</v>
      </c>
      <c r="E478" t="s">
        <v>112</v>
      </c>
      <c r="F478" t="s">
        <v>113</v>
      </c>
      <c r="G478">
        <v>15</v>
      </c>
      <c r="H478" t="s">
        <v>36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44187</v>
      </c>
      <c r="O478">
        <v>4</v>
      </c>
      <c r="P478" t="s">
        <v>48</v>
      </c>
      <c r="Q478" t="s">
        <v>38</v>
      </c>
      <c r="R478" t="str">
        <f>+VLOOKUP(Precio_semana_dia[[#This Row],[Mercado]],[1]!Codigos_mercados_mayoristas[#Data],2,0)</f>
        <v>Coquimbo</v>
      </c>
      <c r="S478" t="e">
        <f>+VLOOKUP(Precio_semana_dia[[#This Row],[Especie]],[1]!Codigos_categoria[#Data],2,0)</f>
        <v>#N/A</v>
      </c>
    </row>
    <row r="479" spans="1:19" x14ac:dyDescent="0.35">
      <c r="A479">
        <v>44189</v>
      </c>
      <c r="B479" t="s">
        <v>31</v>
      </c>
      <c r="C479" t="s">
        <v>114</v>
      </c>
      <c r="D479" t="s">
        <v>33</v>
      </c>
      <c r="E479" t="s">
        <v>112</v>
      </c>
      <c r="F479" t="s">
        <v>113</v>
      </c>
      <c r="G479">
        <v>15</v>
      </c>
      <c r="H479" t="s">
        <v>41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44189</v>
      </c>
      <c r="O479">
        <v>4</v>
      </c>
      <c r="P479" t="s">
        <v>49</v>
      </c>
      <c r="Q479" t="s">
        <v>38</v>
      </c>
      <c r="R479" t="str">
        <f>+VLOOKUP(Precio_semana_dia[[#This Row],[Mercado]],[1]!Codigos_mercados_mayoristas[#Data],2,0)</f>
        <v>Coquimbo</v>
      </c>
      <c r="S479" t="e">
        <f>+VLOOKUP(Precio_semana_dia[[#This Row],[Especie]],[1]!Codigos_categoria[#Data],2,0)</f>
        <v>#N/A</v>
      </c>
    </row>
    <row r="480" spans="1:19" x14ac:dyDescent="0.35">
      <c r="A480">
        <v>44189</v>
      </c>
      <c r="B480" t="s">
        <v>31</v>
      </c>
      <c r="C480" t="s">
        <v>114</v>
      </c>
      <c r="D480" t="s">
        <v>33</v>
      </c>
      <c r="E480" t="s">
        <v>112</v>
      </c>
      <c r="F480" t="s">
        <v>113</v>
      </c>
      <c r="G480">
        <v>15</v>
      </c>
      <c r="H480" t="s">
        <v>24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44190</v>
      </c>
      <c r="O480">
        <v>4</v>
      </c>
      <c r="P480" t="s">
        <v>46</v>
      </c>
      <c r="Q480" t="s">
        <v>38</v>
      </c>
      <c r="R480" t="str">
        <f>+VLOOKUP(Precio_semana_dia[[#This Row],[Mercado]],[1]!Codigos_mercados_mayoristas[#Data],2,0)</f>
        <v>Coquimbo</v>
      </c>
      <c r="S480" t="e">
        <f>+VLOOKUP(Precio_semana_dia[[#This Row],[Especie]],[1]!Codigos_categoria[#Data],2,0)</f>
        <v>#N/A</v>
      </c>
    </row>
    <row r="481" spans="1:19" x14ac:dyDescent="0.35">
      <c r="A481">
        <v>44189</v>
      </c>
      <c r="B481" t="s">
        <v>31</v>
      </c>
      <c r="C481" t="s">
        <v>115</v>
      </c>
      <c r="D481" t="s">
        <v>45</v>
      </c>
      <c r="E481" t="s">
        <v>112</v>
      </c>
      <c r="F481" t="s">
        <v>113</v>
      </c>
      <c r="G481">
        <v>15</v>
      </c>
      <c r="H481" t="s">
        <v>24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44190</v>
      </c>
      <c r="O481">
        <v>13</v>
      </c>
      <c r="P481" t="s">
        <v>46</v>
      </c>
      <c r="Q481" t="s">
        <v>38</v>
      </c>
      <c r="R481" t="str">
        <f>+VLOOKUP(Precio_semana_dia[[#This Row],[Mercado]],[1]!Codigos_mercados_mayoristas[#Data],2,0)</f>
        <v>Metropolitana</v>
      </c>
      <c r="S481" t="e">
        <f>+VLOOKUP(Precio_semana_dia[[#This Row],[Especie]],[1]!Codigos_categoria[#Data],2,0)</f>
        <v>#N/A</v>
      </c>
    </row>
    <row r="482" spans="1:19" x14ac:dyDescent="0.35">
      <c r="A482">
        <v>44189</v>
      </c>
      <c r="B482" t="s">
        <v>31</v>
      </c>
      <c r="C482" t="s">
        <v>115</v>
      </c>
      <c r="D482" t="s">
        <v>33</v>
      </c>
      <c r="E482" t="s">
        <v>112</v>
      </c>
      <c r="F482" t="s">
        <v>113</v>
      </c>
      <c r="G482">
        <v>15</v>
      </c>
      <c r="H482" t="s">
        <v>24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44190</v>
      </c>
      <c r="O482">
        <v>4</v>
      </c>
      <c r="P482" t="s">
        <v>46</v>
      </c>
      <c r="Q482" t="s">
        <v>38</v>
      </c>
      <c r="R482" t="str">
        <f>+VLOOKUP(Precio_semana_dia[[#This Row],[Mercado]],[1]!Codigos_mercados_mayoristas[#Data],2,0)</f>
        <v>Coquimbo</v>
      </c>
      <c r="S482" t="e">
        <f>+VLOOKUP(Precio_semana_dia[[#This Row],[Especie]],[1]!Codigos_categoria[#Data],2,0)</f>
        <v>#N/A</v>
      </c>
    </row>
    <row r="483" spans="1:19" x14ac:dyDescent="0.35">
      <c r="A483">
        <v>44189</v>
      </c>
      <c r="B483" t="s">
        <v>31</v>
      </c>
      <c r="C483" t="s">
        <v>115</v>
      </c>
      <c r="D483" t="s">
        <v>50</v>
      </c>
      <c r="E483" t="s">
        <v>112</v>
      </c>
      <c r="F483" t="s">
        <v>113</v>
      </c>
      <c r="G483">
        <v>15</v>
      </c>
      <c r="H483" t="s">
        <v>29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44186</v>
      </c>
      <c r="O483">
        <v>13</v>
      </c>
      <c r="P483" t="s">
        <v>51</v>
      </c>
      <c r="Q483" t="s">
        <v>38</v>
      </c>
      <c r="R483" t="str">
        <f>+VLOOKUP(Precio_semana_dia[[#This Row],[Mercado]],[1]!Codigos_mercados_mayoristas[#Data],2,0)</f>
        <v>Metropolitana</v>
      </c>
      <c r="S483" t="e">
        <f>+VLOOKUP(Precio_semana_dia[[#This Row],[Especie]],[1]!Codigos_categoria[#Data],2,0)</f>
        <v>#N/A</v>
      </c>
    </row>
    <row r="484" spans="1:19" x14ac:dyDescent="0.35">
      <c r="A484">
        <v>44189</v>
      </c>
      <c r="B484" t="s">
        <v>31</v>
      </c>
      <c r="C484" t="s">
        <v>115</v>
      </c>
      <c r="D484" t="s">
        <v>50</v>
      </c>
      <c r="E484" t="s">
        <v>112</v>
      </c>
      <c r="F484" t="s">
        <v>113</v>
      </c>
      <c r="G484">
        <v>15</v>
      </c>
      <c r="H484" t="s">
        <v>39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44188</v>
      </c>
      <c r="O484">
        <v>13</v>
      </c>
      <c r="P484" t="s">
        <v>106</v>
      </c>
      <c r="Q484" t="s">
        <v>38</v>
      </c>
      <c r="R484" t="str">
        <f>+VLOOKUP(Precio_semana_dia[[#This Row],[Mercado]],[1]!Codigos_mercados_mayoristas[#Data],2,0)</f>
        <v>Metropolitana</v>
      </c>
      <c r="S484" t="e">
        <f>+VLOOKUP(Precio_semana_dia[[#This Row],[Especie]],[1]!Codigos_categoria[#Data],2,0)</f>
        <v>#N/A</v>
      </c>
    </row>
    <row r="485" spans="1:19" x14ac:dyDescent="0.35">
      <c r="A485">
        <v>44189</v>
      </c>
      <c r="B485" t="s">
        <v>31</v>
      </c>
      <c r="C485" t="s">
        <v>115</v>
      </c>
      <c r="D485" t="s">
        <v>50</v>
      </c>
      <c r="E485" t="s">
        <v>112</v>
      </c>
      <c r="F485" t="s">
        <v>113</v>
      </c>
      <c r="G485">
        <v>15</v>
      </c>
      <c r="H485" t="s">
        <v>24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44190</v>
      </c>
      <c r="O485">
        <v>13</v>
      </c>
      <c r="P485" t="s">
        <v>46</v>
      </c>
      <c r="Q485" t="s">
        <v>38</v>
      </c>
      <c r="R485" t="str">
        <f>+VLOOKUP(Precio_semana_dia[[#This Row],[Mercado]],[1]!Codigos_mercados_mayoristas[#Data],2,0)</f>
        <v>Metropolitana</v>
      </c>
      <c r="S485" t="e">
        <f>+VLOOKUP(Precio_semana_dia[[#This Row],[Especie]],[1]!Codigos_categoria[#Data],2,0)</f>
        <v>#N/A</v>
      </c>
    </row>
    <row r="486" spans="1:19" x14ac:dyDescent="0.35">
      <c r="A486">
        <v>44189</v>
      </c>
      <c r="B486" t="s">
        <v>31</v>
      </c>
      <c r="C486" t="s">
        <v>115</v>
      </c>
      <c r="D486" t="s">
        <v>52</v>
      </c>
      <c r="E486" t="s">
        <v>112</v>
      </c>
      <c r="F486" t="s">
        <v>113</v>
      </c>
      <c r="G486">
        <v>15</v>
      </c>
      <c r="H486" t="s">
        <v>29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44186</v>
      </c>
      <c r="O486">
        <v>8</v>
      </c>
      <c r="P486" t="s">
        <v>51</v>
      </c>
      <c r="Q486" t="s">
        <v>38</v>
      </c>
      <c r="R486" t="str">
        <f>+VLOOKUP(Precio_semana_dia[[#This Row],[Mercado]],[1]!Codigos_mercados_mayoristas[#Data],2,0)</f>
        <v>Bíobío</v>
      </c>
      <c r="S486" t="e">
        <f>+VLOOKUP(Precio_semana_dia[[#This Row],[Especie]],[1]!Codigos_categoria[#Data],2,0)</f>
        <v>#N/A</v>
      </c>
    </row>
    <row r="487" spans="1:19" x14ac:dyDescent="0.35">
      <c r="A487">
        <v>44189</v>
      </c>
      <c r="B487" t="s">
        <v>31</v>
      </c>
      <c r="C487" t="s">
        <v>115</v>
      </c>
      <c r="D487" t="s">
        <v>52</v>
      </c>
      <c r="E487" t="s">
        <v>112</v>
      </c>
      <c r="F487" t="s">
        <v>113</v>
      </c>
      <c r="G487">
        <v>15</v>
      </c>
      <c r="H487" t="s">
        <v>39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44188</v>
      </c>
      <c r="O487">
        <v>8</v>
      </c>
      <c r="P487" t="s">
        <v>106</v>
      </c>
      <c r="Q487" t="s">
        <v>38</v>
      </c>
      <c r="R487" t="str">
        <f>+VLOOKUP(Precio_semana_dia[[#This Row],[Mercado]],[1]!Codigos_mercados_mayoristas[#Data],2,0)</f>
        <v>Bíobío</v>
      </c>
      <c r="S487" t="e">
        <f>+VLOOKUP(Precio_semana_dia[[#This Row],[Especie]],[1]!Codigos_categoria[#Data],2,0)</f>
        <v>#N/A</v>
      </c>
    </row>
    <row r="488" spans="1:19" x14ac:dyDescent="0.35">
      <c r="A488">
        <v>44189</v>
      </c>
      <c r="B488" t="s">
        <v>31</v>
      </c>
      <c r="C488" t="s">
        <v>115</v>
      </c>
      <c r="D488" t="s">
        <v>52</v>
      </c>
      <c r="E488" t="s">
        <v>112</v>
      </c>
      <c r="F488" t="s">
        <v>113</v>
      </c>
      <c r="G488">
        <v>15</v>
      </c>
      <c r="H488" t="s">
        <v>24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44190</v>
      </c>
      <c r="O488">
        <v>8</v>
      </c>
      <c r="P488" t="s">
        <v>46</v>
      </c>
      <c r="Q488" t="s">
        <v>38</v>
      </c>
      <c r="R488" t="str">
        <f>+VLOOKUP(Precio_semana_dia[[#This Row],[Mercado]],[1]!Codigos_mercados_mayoristas[#Data],2,0)</f>
        <v>Bíobío</v>
      </c>
      <c r="S488" t="e">
        <f>+VLOOKUP(Precio_semana_dia[[#This Row],[Especie]],[1]!Codigos_categoria[#Data],2,0)</f>
        <v>#N/A</v>
      </c>
    </row>
    <row r="489" spans="1:19" x14ac:dyDescent="0.35">
      <c r="A489">
        <v>44196</v>
      </c>
      <c r="B489" t="s">
        <v>31</v>
      </c>
      <c r="C489" t="s">
        <v>111</v>
      </c>
      <c r="D489" t="s">
        <v>45</v>
      </c>
      <c r="E489" t="s">
        <v>112</v>
      </c>
      <c r="F489" t="s">
        <v>113</v>
      </c>
      <c r="G489">
        <v>15</v>
      </c>
      <c r="H489" t="s">
        <v>24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44197</v>
      </c>
      <c r="O489">
        <v>13</v>
      </c>
      <c r="P489" t="s">
        <v>25</v>
      </c>
      <c r="Q489" t="s">
        <v>26</v>
      </c>
      <c r="R489" t="str">
        <f>+VLOOKUP(Precio_semana_dia[[#This Row],[Mercado]],[1]!Codigos_mercados_mayoristas[#Data],2,0)</f>
        <v>Metropolitana</v>
      </c>
      <c r="S489" t="e">
        <f>+VLOOKUP(Precio_semana_dia[[#This Row],[Especie]],[1]!Codigos_categoria[#Data],2,0)</f>
        <v>#N/A</v>
      </c>
    </row>
    <row r="490" spans="1:19" x14ac:dyDescent="0.35">
      <c r="A490">
        <v>44196</v>
      </c>
      <c r="B490" t="s">
        <v>31</v>
      </c>
      <c r="C490" t="s">
        <v>111</v>
      </c>
      <c r="D490" t="s">
        <v>47</v>
      </c>
      <c r="E490" t="s">
        <v>112</v>
      </c>
      <c r="F490" t="s">
        <v>113</v>
      </c>
      <c r="G490">
        <v>15</v>
      </c>
      <c r="H490" t="s">
        <v>24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44197</v>
      </c>
      <c r="O490">
        <v>5</v>
      </c>
      <c r="P490" t="s">
        <v>25</v>
      </c>
      <c r="Q490" t="s">
        <v>26</v>
      </c>
      <c r="R490" t="str">
        <f>+VLOOKUP(Precio_semana_dia[[#This Row],[Mercado]],[1]!Codigos_mercados_mayoristas[#Data],2,0)</f>
        <v>Valparaíso</v>
      </c>
      <c r="S490" t="e">
        <f>+VLOOKUP(Precio_semana_dia[[#This Row],[Especie]],[1]!Codigos_categoria[#Data],2,0)</f>
        <v>#N/A</v>
      </c>
    </row>
    <row r="491" spans="1:19" x14ac:dyDescent="0.35">
      <c r="A491">
        <v>44196</v>
      </c>
      <c r="B491" t="s">
        <v>31</v>
      </c>
      <c r="C491" t="s">
        <v>111</v>
      </c>
      <c r="D491" t="s">
        <v>53</v>
      </c>
      <c r="E491" t="s">
        <v>112</v>
      </c>
      <c r="F491" t="s">
        <v>113</v>
      </c>
      <c r="G491">
        <v>15</v>
      </c>
      <c r="H491" t="s">
        <v>24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44197</v>
      </c>
      <c r="O491">
        <v>10</v>
      </c>
      <c r="P491" t="s">
        <v>25</v>
      </c>
      <c r="Q491" t="s">
        <v>26</v>
      </c>
      <c r="R491" t="str">
        <f>+VLOOKUP(Precio_semana_dia[[#This Row],[Mercado]],[1]!Codigos_mercados_mayoristas[#Data],2,0)</f>
        <v>Los Lagos</v>
      </c>
      <c r="S491" t="e">
        <f>+VLOOKUP(Precio_semana_dia[[#This Row],[Especie]],[1]!Codigos_categoria[#Data],2,0)</f>
        <v>#N/A</v>
      </c>
    </row>
    <row r="492" spans="1:19" x14ac:dyDescent="0.35">
      <c r="A492">
        <v>44196</v>
      </c>
      <c r="B492" t="s">
        <v>31</v>
      </c>
      <c r="C492" t="s">
        <v>111</v>
      </c>
      <c r="D492" t="s">
        <v>21</v>
      </c>
      <c r="E492" t="s">
        <v>112</v>
      </c>
      <c r="F492" t="s">
        <v>113</v>
      </c>
      <c r="G492">
        <v>15</v>
      </c>
      <c r="H492" t="s">
        <v>24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44197</v>
      </c>
      <c r="O492">
        <v>7</v>
      </c>
      <c r="P492" t="s">
        <v>25</v>
      </c>
      <c r="Q492" t="s">
        <v>26</v>
      </c>
      <c r="R492" t="str">
        <f>+VLOOKUP(Precio_semana_dia[[#This Row],[Mercado]],[1]!Codigos_mercados_mayoristas[#Data],2,0)</f>
        <v>Maule</v>
      </c>
      <c r="S492" t="e">
        <f>+VLOOKUP(Precio_semana_dia[[#This Row],[Especie]],[1]!Codigos_categoria[#Data],2,0)</f>
        <v>#N/A</v>
      </c>
    </row>
    <row r="493" spans="1:19" x14ac:dyDescent="0.35">
      <c r="A493">
        <v>44196</v>
      </c>
      <c r="B493" t="s">
        <v>31</v>
      </c>
      <c r="C493" t="s">
        <v>111</v>
      </c>
      <c r="D493" t="s">
        <v>27</v>
      </c>
      <c r="E493" t="s">
        <v>112</v>
      </c>
      <c r="F493" t="s">
        <v>113</v>
      </c>
      <c r="G493">
        <v>15</v>
      </c>
      <c r="H493" t="s">
        <v>24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44197</v>
      </c>
      <c r="O493">
        <v>16</v>
      </c>
      <c r="P493" t="s">
        <v>25</v>
      </c>
      <c r="Q493" t="s">
        <v>26</v>
      </c>
      <c r="R493" t="str">
        <f>+VLOOKUP(Precio_semana_dia[[#This Row],[Mercado]],[1]!Codigos_mercados_mayoristas[#Data],2,0)</f>
        <v>Ñuble</v>
      </c>
      <c r="S493" t="e">
        <f>+VLOOKUP(Precio_semana_dia[[#This Row],[Especie]],[1]!Codigos_categoria[#Data],2,0)</f>
        <v>#N/A</v>
      </c>
    </row>
    <row r="494" spans="1:19" x14ac:dyDescent="0.35">
      <c r="A494">
        <v>44196</v>
      </c>
      <c r="B494" t="s">
        <v>31</v>
      </c>
      <c r="C494" t="s">
        <v>111</v>
      </c>
      <c r="D494" t="s">
        <v>33</v>
      </c>
      <c r="E494" t="s">
        <v>112</v>
      </c>
      <c r="F494" t="s">
        <v>113</v>
      </c>
      <c r="G494">
        <v>15</v>
      </c>
      <c r="H494" t="s">
        <v>24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44197</v>
      </c>
      <c r="O494">
        <v>4</v>
      </c>
      <c r="P494" t="s">
        <v>25</v>
      </c>
      <c r="Q494" t="s">
        <v>26</v>
      </c>
      <c r="R494" t="str">
        <f>+VLOOKUP(Precio_semana_dia[[#This Row],[Mercado]],[1]!Codigos_mercados_mayoristas[#Data],2,0)</f>
        <v>Coquimbo</v>
      </c>
      <c r="S494" t="e">
        <f>+VLOOKUP(Precio_semana_dia[[#This Row],[Especie]],[1]!Codigos_categoria[#Data],2,0)</f>
        <v>#N/A</v>
      </c>
    </row>
    <row r="495" spans="1:19" x14ac:dyDescent="0.35">
      <c r="A495">
        <v>44196</v>
      </c>
      <c r="B495" t="s">
        <v>31</v>
      </c>
      <c r="C495" t="s">
        <v>111</v>
      </c>
      <c r="D495" t="s">
        <v>50</v>
      </c>
      <c r="E495" t="s">
        <v>112</v>
      </c>
      <c r="F495" t="s">
        <v>113</v>
      </c>
      <c r="G495">
        <v>15</v>
      </c>
      <c r="H495" t="s">
        <v>39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44195</v>
      </c>
      <c r="O495">
        <v>13</v>
      </c>
      <c r="P495" t="s">
        <v>109</v>
      </c>
      <c r="Q495" t="s">
        <v>38</v>
      </c>
      <c r="R495" t="str">
        <f>+VLOOKUP(Precio_semana_dia[[#This Row],[Mercado]],[1]!Codigos_mercados_mayoristas[#Data],2,0)</f>
        <v>Metropolitana</v>
      </c>
      <c r="S495" t="e">
        <f>+VLOOKUP(Precio_semana_dia[[#This Row],[Especie]],[1]!Codigos_categoria[#Data],2,0)</f>
        <v>#N/A</v>
      </c>
    </row>
    <row r="496" spans="1:19" x14ac:dyDescent="0.35">
      <c r="A496">
        <v>44196</v>
      </c>
      <c r="B496" t="s">
        <v>31</v>
      </c>
      <c r="C496" t="s">
        <v>111</v>
      </c>
      <c r="D496" t="s">
        <v>50</v>
      </c>
      <c r="E496" t="s">
        <v>112</v>
      </c>
      <c r="F496" t="s">
        <v>113</v>
      </c>
      <c r="G496">
        <v>15</v>
      </c>
      <c r="H496" t="s">
        <v>24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44197</v>
      </c>
      <c r="O496">
        <v>13</v>
      </c>
      <c r="P496" t="s">
        <v>25</v>
      </c>
      <c r="Q496" t="s">
        <v>26</v>
      </c>
      <c r="R496" t="str">
        <f>+VLOOKUP(Precio_semana_dia[[#This Row],[Mercado]],[1]!Codigos_mercados_mayoristas[#Data],2,0)</f>
        <v>Metropolitana</v>
      </c>
      <c r="S496" t="e">
        <f>+VLOOKUP(Precio_semana_dia[[#This Row],[Especie]],[1]!Codigos_categoria[#Data],2,0)</f>
        <v>#N/A</v>
      </c>
    </row>
    <row r="497" spans="1:19" x14ac:dyDescent="0.35">
      <c r="A497">
        <v>44196</v>
      </c>
      <c r="B497" t="s">
        <v>31</v>
      </c>
      <c r="C497" t="s">
        <v>111</v>
      </c>
      <c r="D497" t="s">
        <v>28</v>
      </c>
      <c r="E497" t="s">
        <v>112</v>
      </c>
      <c r="F497" t="s">
        <v>113</v>
      </c>
      <c r="G497">
        <v>15</v>
      </c>
      <c r="H497" t="s">
        <v>24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44197</v>
      </c>
      <c r="O497">
        <v>9</v>
      </c>
      <c r="P497" t="s">
        <v>25</v>
      </c>
      <c r="Q497" t="s">
        <v>26</v>
      </c>
      <c r="R497" t="str">
        <f>+VLOOKUP(Precio_semana_dia[[#This Row],[Mercado]],[1]!Codigos_mercados_mayoristas[#Data],2,0)</f>
        <v>La Araucanía</v>
      </c>
      <c r="S497" t="e">
        <f>+VLOOKUP(Precio_semana_dia[[#This Row],[Especie]],[1]!Codigos_categoria[#Data],2,0)</f>
        <v>#N/A</v>
      </c>
    </row>
    <row r="498" spans="1:19" x14ac:dyDescent="0.35">
      <c r="A498">
        <v>44196</v>
      </c>
      <c r="B498" t="s">
        <v>31</v>
      </c>
      <c r="C498" t="s">
        <v>111</v>
      </c>
      <c r="D498" t="s">
        <v>52</v>
      </c>
      <c r="E498" t="s">
        <v>112</v>
      </c>
      <c r="F498" t="s">
        <v>113</v>
      </c>
      <c r="G498">
        <v>15</v>
      </c>
      <c r="H498" t="s">
        <v>29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44193</v>
      </c>
      <c r="O498">
        <v>8</v>
      </c>
      <c r="P498" t="s">
        <v>107</v>
      </c>
      <c r="Q498" t="s">
        <v>38</v>
      </c>
      <c r="R498" t="str">
        <f>+VLOOKUP(Precio_semana_dia[[#This Row],[Mercado]],[1]!Codigos_mercados_mayoristas[#Data],2,0)</f>
        <v>Bíobío</v>
      </c>
      <c r="S498" t="e">
        <f>+VLOOKUP(Precio_semana_dia[[#This Row],[Especie]],[1]!Codigos_categoria[#Data],2,0)</f>
        <v>#N/A</v>
      </c>
    </row>
    <row r="499" spans="1:19" x14ac:dyDescent="0.35">
      <c r="A499">
        <v>44196</v>
      </c>
      <c r="B499" t="s">
        <v>31</v>
      </c>
      <c r="C499" t="s">
        <v>111</v>
      </c>
      <c r="D499" t="s">
        <v>52</v>
      </c>
      <c r="E499" t="s">
        <v>112</v>
      </c>
      <c r="F499" t="s">
        <v>113</v>
      </c>
      <c r="G499">
        <v>15</v>
      </c>
      <c r="H499" t="s">
        <v>39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44195</v>
      </c>
      <c r="O499">
        <v>8</v>
      </c>
      <c r="P499" t="s">
        <v>109</v>
      </c>
      <c r="Q499" t="s">
        <v>38</v>
      </c>
      <c r="R499" t="str">
        <f>+VLOOKUP(Precio_semana_dia[[#This Row],[Mercado]],[1]!Codigos_mercados_mayoristas[#Data],2,0)</f>
        <v>Bíobío</v>
      </c>
      <c r="S499" t="e">
        <f>+VLOOKUP(Precio_semana_dia[[#This Row],[Especie]],[1]!Codigos_categoria[#Data],2,0)</f>
        <v>#N/A</v>
      </c>
    </row>
    <row r="500" spans="1:19" x14ac:dyDescent="0.35">
      <c r="A500">
        <v>44196</v>
      </c>
      <c r="B500" t="s">
        <v>31</v>
      </c>
      <c r="C500" t="s">
        <v>111</v>
      </c>
      <c r="D500" t="s">
        <v>52</v>
      </c>
      <c r="E500" t="s">
        <v>112</v>
      </c>
      <c r="F500" t="s">
        <v>113</v>
      </c>
      <c r="G500">
        <v>15</v>
      </c>
      <c r="H500" t="s">
        <v>24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44197</v>
      </c>
      <c r="O500">
        <v>8</v>
      </c>
      <c r="P500" t="s">
        <v>25</v>
      </c>
      <c r="Q500" t="s">
        <v>26</v>
      </c>
      <c r="R500" t="str">
        <f>+VLOOKUP(Precio_semana_dia[[#This Row],[Mercado]],[1]!Codigos_mercados_mayoristas[#Data],2,0)</f>
        <v>Bíobío</v>
      </c>
      <c r="S500" t="e">
        <f>+VLOOKUP(Precio_semana_dia[[#This Row],[Especie]],[1]!Codigos_categoria[#Data],2,0)</f>
        <v>#N/A</v>
      </c>
    </row>
    <row r="501" spans="1:19" x14ac:dyDescent="0.35">
      <c r="A501">
        <v>44196</v>
      </c>
      <c r="B501" t="s">
        <v>31</v>
      </c>
      <c r="C501" t="s">
        <v>114</v>
      </c>
      <c r="D501" t="s">
        <v>45</v>
      </c>
      <c r="E501" t="s">
        <v>112</v>
      </c>
      <c r="F501" t="s">
        <v>113</v>
      </c>
      <c r="G501">
        <v>15</v>
      </c>
      <c r="H501" t="s">
        <v>29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44193</v>
      </c>
      <c r="O501">
        <v>13</v>
      </c>
      <c r="P501" t="s">
        <v>107</v>
      </c>
      <c r="Q501" t="s">
        <v>38</v>
      </c>
      <c r="R501" t="str">
        <f>+VLOOKUP(Precio_semana_dia[[#This Row],[Mercado]],[1]!Codigos_mercados_mayoristas[#Data],2,0)</f>
        <v>Metropolitana</v>
      </c>
      <c r="S501" t="e">
        <f>+VLOOKUP(Precio_semana_dia[[#This Row],[Especie]],[1]!Codigos_categoria[#Data],2,0)</f>
        <v>#N/A</v>
      </c>
    </row>
    <row r="502" spans="1:19" x14ac:dyDescent="0.35">
      <c r="A502">
        <v>44196</v>
      </c>
      <c r="B502" t="s">
        <v>31</v>
      </c>
      <c r="C502" t="s">
        <v>114</v>
      </c>
      <c r="D502" t="s">
        <v>45</v>
      </c>
      <c r="E502" t="s">
        <v>112</v>
      </c>
      <c r="F502" t="s">
        <v>113</v>
      </c>
      <c r="G502">
        <v>15</v>
      </c>
      <c r="H502" t="s">
        <v>41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44196</v>
      </c>
      <c r="O502">
        <v>13</v>
      </c>
      <c r="P502" t="s">
        <v>110</v>
      </c>
      <c r="Q502" t="s">
        <v>38</v>
      </c>
      <c r="R502" t="str">
        <f>+VLOOKUP(Precio_semana_dia[[#This Row],[Mercado]],[1]!Codigos_mercados_mayoristas[#Data],2,0)</f>
        <v>Metropolitana</v>
      </c>
      <c r="S502" t="e">
        <f>+VLOOKUP(Precio_semana_dia[[#This Row],[Especie]],[1]!Codigos_categoria[#Data],2,0)</f>
        <v>#N/A</v>
      </c>
    </row>
    <row r="503" spans="1:19" x14ac:dyDescent="0.35">
      <c r="A503">
        <v>44196</v>
      </c>
      <c r="B503" t="s">
        <v>31</v>
      </c>
      <c r="C503" t="s">
        <v>114</v>
      </c>
      <c r="D503" t="s">
        <v>45</v>
      </c>
      <c r="E503" t="s">
        <v>112</v>
      </c>
      <c r="F503" t="s">
        <v>113</v>
      </c>
      <c r="G503">
        <v>15</v>
      </c>
      <c r="H503" t="s">
        <v>24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44197</v>
      </c>
      <c r="O503">
        <v>13</v>
      </c>
      <c r="P503" t="s">
        <v>25</v>
      </c>
      <c r="Q503" t="s">
        <v>26</v>
      </c>
      <c r="R503" t="str">
        <f>+VLOOKUP(Precio_semana_dia[[#This Row],[Mercado]],[1]!Codigos_mercados_mayoristas[#Data],2,0)</f>
        <v>Metropolitana</v>
      </c>
      <c r="S503" t="e">
        <f>+VLOOKUP(Precio_semana_dia[[#This Row],[Especie]],[1]!Codigos_categoria[#Data],2,0)</f>
        <v>#N/A</v>
      </c>
    </row>
    <row r="504" spans="1:19" x14ac:dyDescent="0.35">
      <c r="A504">
        <v>44196</v>
      </c>
      <c r="B504" t="s">
        <v>31</v>
      </c>
      <c r="C504" t="s">
        <v>114</v>
      </c>
      <c r="D504" t="s">
        <v>33</v>
      </c>
      <c r="E504" t="s">
        <v>112</v>
      </c>
      <c r="F504" t="s">
        <v>113</v>
      </c>
      <c r="G504">
        <v>15</v>
      </c>
      <c r="H504" t="s">
        <v>36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44194</v>
      </c>
      <c r="O504">
        <v>4</v>
      </c>
      <c r="P504" t="s">
        <v>108</v>
      </c>
      <c r="Q504" t="s">
        <v>38</v>
      </c>
      <c r="R504" t="str">
        <f>+VLOOKUP(Precio_semana_dia[[#This Row],[Mercado]],[1]!Codigos_mercados_mayoristas[#Data],2,0)</f>
        <v>Coquimbo</v>
      </c>
      <c r="S504" t="e">
        <f>+VLOOKUP(Precio_semana_dia[[#This Row],[Especie]],[1]!Codigos_categoria[#Data],2,0)</f>
        <v>#N/A</v>
      </c>
    </row>
    <row r="505" spans="1:19" x14ac:dyDescent="0.35">
      <c r="A505">
        <v>44196</v>
      </c>
      <c r="B505" t="s">
        <v>31</v>
      </c>
      <c r="C505" t="s">
        <v>114</v>
      </c>
      <c r="D505" t="s">
        <v>33</v>
      </c>
      <c r="E505" t="s">
        <v>112</v>
      </c>
      <c r="F505" t="s">
        <v>113</v>
      </c>
      <c r="G505">
        <v>15</v>
      </c>
      <c r="H505" t="s">
        <v>41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44196</v>
      </c>
      <c r="O505">
        <v>4</v>
      </c>
      <c r="P505" t="s">
        <v>110</v>
      </c>
      <c r="Q505" t="s">
        <v>38</v>
      </c>
      <c r="R505" t="str">
        <f>+VLOOKUP(Precio_semana_dia[[#This Row],[Mercado]],[1]!Codigos_mercados_mayoristas[#Data],2,0)</f>
        <v>Coquimbo</v>
      </c>
      <c r="S505" t="e">
        <f>+VLOOKUP(Precio_semana_dia[[#This Row],[Especie]],[1]!Codigos_categoria[#Data],2,0)</f>
        <v>#N/A</v>
      </c>
    </row>
    <row r="506" spans="1:19" x14ac:dyDescent="0.35">
      <c r="A506">
        <v>44196</v>
      </c>
      <c r="B506" t="s">
        <v>31</v>
      </c>
      <c r="C506" t="s">
        <v>114</v>
      </c>
      <c r="D506" t="s">
        <v>33</v>
      </c>
      <c r="E506" t="s">
        <v>112</v>
      </c>
      <c r="F506" t="s">
        <v>113</v>
      </c>
      <c r="G506">
        <v>15</v>
      </c>
      <c r="H506" t="s">
        <v>24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44197</v>
      </c>
      <c r="O506">
        <v>4</v>
      </c>
      <c r="P506" t="s">
        <v>25</v>
      </c>
      <c r="Q506" t="s">
        <v>26</v>
      </c>
      <c r="R506" t="str">
        <f>+VLOOKUP(Precio_semana_dia[[#This Row],[Mercado]],[1]!Codigos_mercados_mayoristas[#Data],2,0)</f>
        <v>Coquimbo</v>
      </c>
      <c r="S506" t="e">
        <f>+VLOOKUP(Precio_semana_dia[[#This Row],[Especie]],[1]!Codigos_categoria[#Data],2,0)</f>
        <v>#N/A</v>
      </c>
    </row>
    <row r="507" spans="1:19" x14ac:dyDescent="0.35">
      <c r="A507">
        <v>44196</v>
      </c>
      <c r="B507" t="s">
        <v>31</v>
      </c>
      <c r="C507" t="s">
        <v>114</v>
      </c>
      <c r="D507" t="s">
        <v>50</v>
      </c>
      <c r="E507" t="s">
        <v>112</v>
      </c>
      <c r="F507" t="s">
        <v>113</v>
      </c>
      <c r="G507">
        <v>15</v>
      </c>
      <c r="H507" t="s">
        <v>29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44193</v>
      </c>
      <c r="O507">
        <v>13</v>
      </c>
      <c r="P507" t="s">
        <v>107</v>
      </c>
      <c r="Q507" t="s">
        <v>38</v>
      </c>
      <c r="R507" t="str">
        <f>+VLOOKUP(Precio_semana_dia[[#This Row],[Mercado]],[1]!Codigos_mercados_mayoristas[#Data],2,0)</f>
        <v>Metropolitana</v>
      </c>
      <c r="S507" t="e">
        <f>+VLOOKUP(Precio_semana_dia[[#This Row],[Especie]],[1]!Codigos_categoria[#Data],2,0)</f>
        <v>#N/A</v>
      </c>
    </row>
    <row r="508" spans="1:19" x14ac:dyDescent="0.35">
      <c r="A508">
        <v>44196</v>
      </c>
      <c r="B508" t="s">
        <v>31</v>
      </c>
      <c r="C508" t="s">
        <v>114</v>
      </c>
      <c r="D508" t="s">
        <v>50</v>
      </c>
      <c r="E508" t="s">
        <v>112</v>
      </c>
      <c r="F508" t="s">
        <v>113</v>
      </c>
      <c r="G508">
        <v>15</v>
      </c>
      <c r="H508" t="s">
        <v>36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44194</v>
      </c>
      <c r="O508">
        <v>13</v>
      </c>
      <c r="P508" t="s">
        <v>108</v>
      </c>
      <c r="Q508" t="s">
        <v>38</v>
      </c>
      <c r="R508" t="str">
        <f>+VLOOKUP(Precio_semana_dia[[#This Row],[Mercado]],[1]!Codigos_mercados_mayoristas[#Data],2,0)</f>
        <v>Metropolitana</v>
      </c>
      <c r="S508" t="e">
        <f>+VLOOKUP(Precio_semana_dia[[#This Row],[Especie]],[1]!Codigos_categoria[#Data],2,0)</f>
        <v>#N/A</v>
      </c>
    </row>
    <row r="509" spans="1:19" x14ac:dyDescent="0.35">
      <c r="A509">
        <v>44196</v>
      </c>
      <c r="B509" t="s">
        <v>31</v>
      </c>
      <c r="C509" t="s">
        <v>114</v>
      </c>
      <c r="D509" t="s">
        <v>50</v>
      </c>
      <c r="E509" t="s">
        <v>112</v>
      </c>
      <c r="F509" t="s">
        <v>113</v>
      </c>
      <c r="G509">
        <v>15</v>
      </c>
      <c r="H509" t="s">
        <v>41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44196</v>
      </c>
      <c r="O509">
        <v>13</v>
      </c>
      <c r="P509" t="s">
        <v>110</v>
      </c>
      <c r="Q509" t="s">
        <v>38</v>
      </c>
      <c r="R509" t="str">
        <f>+VLOOKUP(Precio_semana_dia[[#This Row],[Mercado]],[1]!Codigos_mercados_mayoristas[#Data],2,0)</f>
        <v>Metropolitana</v>
      </c>
      <c r="S509" t="e">
        <f>+VLOOKUP(Precio_semana_dia[[#This Row],[Especie]],[1]!Codigos_categoria[#Data],2,0)</f>
        <v>#N/A</v>
      </c>
    </row>
    <row r="510" spans="1:19" x14ac:dyDescent="0.35">
      <c r="A510">
        <v>44196</v>
      </c>
      <c r="B510" t="s">
        <v>31</v>
      </c>
      <c r="C510" t="s">
        <v>114</v>
      </c>
      <c r="D510" t="s">
        <v>50</v>
      </c>
      <c r="E510" t="s">
        <v>112</v>
      </c>
      <c r="F510" t="s">
        <v>113</v>
      </c>
      <c r="G510">
        <v>15</v>
      </c>
      <c r="H510" t="s">
        <v>24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44197</v>
      </c>
      <c r="O510">
        <v>13</v>
      </c>
      <c r="P510" t="s">
        <v>25</v>
      </c>
      <c r="Q510" t="s">
        <v>26</v>
      </c>
      <c r="R510" t="str">
        <f>+VLOOKUP(Precio_semana_dia[[#This Row],[Mercado]],[1]!Codigos_mercados_mayoristas[#Data],2,0)</f>
        <v>Metropolitana</v>
      </c>
      <c r="S510" t="e">
        <f>+VLOOKUP(Precio_semana_dia[[#This Row],[Especie]],[1]!Codigos_categoria[#Data],2,0)</f>
        <v>#N/A</v>
      </c>
    </row>
    <row r="511" spans="1:19" x14ac:dyDescent="0.35">
      <c r="A511">
        <v>44196</v>
      </c>
      <c r="B511" t="s">
        <v>31</v>
      </c>
      <c r="C511" t="s">
        <v>115</v>
      </c>
      <c r="D511" t="s">
        <v>45</v>
      </c>
      <c r="E511" t="s">
        <v>112</v>
      </c>
      <c r="F511" t="s">
        <v>113</v>
      </c>
      <c r="G511">
        <v>15</v>
      </c>
      <c r="H511" t="s">
        <v>24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44197</v>
      </c>
      <c r="O511">
        <v>13</v>
      </c>
      <c r="P511" t="s">
        <v>25</v>
      </c>
      <c r="Q511" t="s">
        <v>26</v>
      </c>
      <c r="R511" t="str">
        <f>+VLOOKUP(Precio_semana_dia[[#This Row],[Mercado]],[1]!Codigos_mercados_mayoristas[#Data],2,0)</f>
        <v>Metropolitana</v>
      </c>
      <c r="S511" t="e">
        <f>+VLOOKUP(Precio_semana_dia[[#This Row],[Especie]],[1]!Codigos_categoria[#Data],2,0)</f>
        <v>#N/A</v>
      </c>
    </row>
    <row r="512" spans="1:19" x14ac:dyDescent="0.35">
      <c r="A512">
        <v>44196</v>
      </c>
      <c r="B512" t="s">
        <v>31</v>
      </c>
      <c r="C512" t="s">
        <v>115</v>
      </c>
      <c r="D512" t="s">
        <v>33</v>
      </c>
      <c r="E512" t="s">
        <v>112</v>
      </c>
      <c r="F512" t="s">
        <v>113</v>
      </c>
      <c r="G512">
        <v>15</v>
      </c>
      <c r="H512" t="s">
        <v>24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44197</v>
      </c>
      <c r="O512">
        <v>4</v>
      </c>
      <c r="P512" t="s">
        <v>25</v>
      </c>
      <c r="Q512" t="s">
        <v>26</v>
      </c>
      <c r="R512" t="str">
        <f>+VLOOKUP(Precio_semana_dia[[#This Row],[Mercado]],[1]!Codigos_mercados_mayoristas[#Data],2,0)</f>
        <v>Coquimbo</v>
      </c>
      <c r="S512" t="e">
        <f>+VLOOKUP(Precio_semana_dia[[#This Row],[Especie]],[1]!Codigos_categoria[#Data],2,0)</f>
        <v>#N/A</v>
      </c>
    </row>
    <row r="513" spans="1:19" x14ac:dyDescent="0.35">
      <c r="A513">
        <v>44196</v>
      </c>
      <c r="B513" t="s">
        <v>31</v>
      </c>
      <c r="C513" t="s">
        <v>115</v>
      </c>
      <c r="D513" t="s">
        <v>50</v>
      </c>
      <c r="E513" t="s">
        <v>112</v>
      </c>
      <c r="F513" t="s">
        <v>113</v>
      </c>
      <c r="G513">
        <v>15</v>
      </c>
      <c r="H513" t="s">
        <v>29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44193</v>
      </c>
      <c r="O513">
        <v>13</v>
      </c>
      <c r="P513" t="s">
        <v>107</v>
      </c>
      <c r="Q513" t="s">
        <v>38</v>
      </c>
      <c r="R513" t="str">
        <f>+VLOOKUP(Precio_semana_dia[[#This Row],[Mercado]],[1]!Codigos_mercados_mayoristas[#Data],2,0)</f>
        <v>Metropolitana</v>
      </c>
      <c r="S513" t="e">
        <f>+VLOOKUP(Precio_semana_dia[[#This Row],[Especie]],[1]!Codigos_categoria[#Data],2,0)</f>
        <v>#N/A</v>
      </c>
    </row>
    <row r="514" spans="1:19" x14ac:dyDescent="0.35">
      <c r="A514">
        <v>44196</v>
      </c>
      <c r="B514" t="s">
        <v>31</v>
      </c>
      <c r="C514" t="s">
        <v>115</v>
      </c>
      <c r="D514" t="s">
        <v>50</v>
      </c>
      <c r="E514" t="s">
        <v>112</v>
      </c>
      <c r="F514" t="s">
        <v>113</v>
      </c>
      <c r="G514">
        <v>15</v>
      </c>
      <c r="H514" t="s">
        <v>24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44197</v>
      </c>
      <c r="O514">
        <v>13</v>
      </c>
      <c r="P514" t="s">
        <v>25</v>
      </c>
      <c r="Q514" t="s">
        <v>26</v>
      </c>
      <c r="R514" t="str">
        <f>+VLOOKUP(Precio_semana_dia[[#This Row],[Mercado]],[1]!Codigos_mercados_mayoristas[#Data],2,0)</f>
        <v>Metropolitana</v>
      </c>
      <c r="S514" t="e">
        <f>+VLOOKUP(Precio_semana_dia[[#This Row],[Especie]],[1]!Codigos_categoria[#Data],2,0)</f>
        <v>#N/A</v>
      </c>
    </row>
    <row r="515" spans="1:19" x14ac:dyDescent="0.35">
      <c r="A515">
        <v>44196</v>
      </c>
      <c r="B515" t="s">
        <v>31</v>
      </c>
      <c r="C515" t="s">
        <v>115</v>
      </c>
      <c r="D515" t="s">
        <v>52</v>
      </c>
      <c r="E515" t="s">
        <v>112</v>
      </c>
      <c r="F515" t="s">
        <v>113</v>
      </c>
      <c r="G515">
        <v>15</v>
      </c>
      <c r="H515" t="s">
        <v>29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44193</v>
      </c>
      <c r="O515">
        <v>8</v>
      </c>
      <c r="P515" t="s">
        <v>107</v>
      </c>
      <c r="Q515" t="s">
        <v>38</v>
      </c>
      <c r="R515" t="str">
        <f>+VLOOKUP(Precio_semana_dia[[#This Row],[Mercado]],[1]!Codigos_mercados_mayoristas[#Data],2,0)</f>
        <v>Bíobío</v>
      </c>
      <c r="S515" t="e">
        <f>+VLOOKUP(Precio_semana_dia[[#This Row],[Especie]],[1]!Codigos_categoria[#Data],2,0)</f>
        <v>#N/A</v>
      </c>
    </row>
    <row r="516" spans="1:19" x14ac:dyDescent="0.35">
      <c r="A516">
        <v>44196</v>
      </c>
      <c r="B516" t="s">
        <v>31</v>
      </c>
      <c r="C516" t="s">
        <v>115</v>
      </c>
      <c r="D516" t="s">
        <v>52</v>
      </c>
      <c r="E516" t="s">
        <v>112</v>
      </c>
      <c r="F516" t="s">
        <v>113</v>
      </c>
      <c r="G516">
        <v>15</v>
      </c>
      <c r="H516" t="s">
        <v>39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44195</v>
      </c>
      <c r="O516">
        <v>8</v>
      </c>
      <c r="P516" t="s">
        <v>109</v>
      </c>
      <c r="Q516" t="s">
        <v>38</v>
      </c>
      <c r="R516" t="str">
        <f>+VLOOKUP(Precio_semana_dia[[#This Row],[Mercado]],[1]!Codigos_mercados_mayoristas[#Data],2,0)</f>
        <v>Bíobío</v>
      </c>
      <c r="S516" t="e">
        <f>+VLOOKUP(Precio_semana_dia[[#This Row],[Especie]],[1]!Codigos_categoria[#Data],2,0)</f>
        <v>#N/A</v>
      </c>
    </row>
    <row r="517" spans="1:19" x14ac:dyDescent="0.35">
      <c r="A517">
        <v>44196</v>
      </c>
      <c r="B517" t="s">
        <v>31</v>
      </c>
      <c r="C517" t="s">
        <v>115</v>
      </c>
      <c r="D517" t="s">
        <v>52</v>
      </c>
      <c r="E517" t="s">
        <v>112</v>
      </c>
      <c r="F517" t="s">
        <v>113</v>
      </c>
      <c r="G517">
        <v>15</v>
      </c>
      <c r="H517" t="s">
        <v>24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44197</v>
      </c>
      <c r="O517">
        <v>8</v>
      </c>
      <c r="P517" t="s">
        <v>25</v>
      </c>
      <c r="Q517" t="s">
        <v>26</v>
      </c>
      <c r="R517" t="str">
        <f>+VLOOKUP(Precio_semana_dia[[#This Row],[Mercado]],[1]!Codigos_mercados_mayoristas[#Data],2,0)</f>
        <v>Bíobío</v>
      </c>
      <c r="S517" t="e">
        <f>+VLOOKUP(Precio_semana_dia[[#This Row],[Especie]],[1]!Codigos_categoria[#Data],2,0)</f>
        <v>#N/A</v>
      </c>
    </row>
    <row r="518" spans="1:19" x14ac:dyDescent="0.35">
      <c r="A518">
        <v>44204</v>
      </c>
      <c r="B518" t="s">
        <v>31</v>
      </c>
      <c r="C518" t="s">
        <v>111</v>
      </c>
      <c r="D518" t="s">
        <v>53</v>
      </c>
      <c r="E518" t="s">
        <v>112</v>
      </c>
      <c r="F518" t="s">
        <v>113</v>
      </c>
      <c r="G518">
        <v>15</v>
      </c>
      <c r="H518" t="s">
        <v>39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44202</v>
      </c>
      <c r="O518">
        <v>10</v>
      </c>
      <c r="P518" t="s">
        <v>54</v>
      </c>
      <c r="Q518" t="s">
        <v>26</v>
      </c>
      <c r="R518" t="str">
        <f>+VLOOKUP(Precio_semana_dia[[#This Row],[Mercado]],[1]!Codigos_mercados_mayoristas[#Data],2,0)</f>
        <v>Los Lagos</v>
      </c>
      <c r="S518" t="e">
        <f>+VLOOKUP(Precio_semana_dia[[#This Row],[Especie]],[1]!Codigos_categoria[#Data],2,0)</f>
        <v>#N/A</v>
      </c>
    </row>
    <row r="519" spans="1:19" x14ac:dyDescent="0.35">
      <c r="A519">
        <v>44204</v>
      </c>
      <c r="B519" t="s">
        <v>31</v>
      </c>
      <c r="C519" t="s">
        <v>111</v>
      </c>
      <c r="D519" t="s">
        <v>21</v>
      </c>
      <c r="E519" t="s">
        <v>112</v>
      </c>
      <c r="F519" t="s">
        <v>113</v>
      </c>
      <c r="G519">
        <v>15</v>
      </c>
      <c r="H519" t="s">
        <v>29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44200</v>
      </c>
      <c r="O519">
        <v>7</v>
      </c>
      <c r="P519" t="s">
        <v>30</v>
      </c>
      <c r="Q519" t="s">
        <v>26</v>
      </c>
      <c r="R519" t="str">
        <f>+VLOOKUP(Precio_semana_dia[[#This Row],[Mercado]],[1]!Codigos_mercados_mayoristas[#Data],2,0)</f>
        <v>Maule</v>
      </c>
      <c r="S519" t="e">
        <f>+VLOOKUP(Precio_semana_dia[[#This Row],[Especie]],[1]!Codigos_categoria[#Data],2,0)</f>
        <v>#N/A</v>
      </c>
    </row>
    <row r="520" spans="1:19" x14ac:dyDescent="0.35">
      <c r="A520">
        <v>44204</v>
      </c>
      <c r="B520" t="s">
        <v>31</v>
      </c>
      <c r="C520" t="s">
        <v>111</v>
      </c>
      <c r="D520" t="s">
        <v>50</v>
      </c>
      <c r="E520" t="s">
        <v>112</v>
      </c>
      <c r="F520" t="s">
        <v>113</v>
      </c>
      <c r="G520">
        <v>15</v>
      </c>
      <c r="H520" t="s">
        <v>29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44200</v>
      </c>
      <c r="O520">
        <v>13</v>
      </c>
      <c r="P520" t="s">
        <v>30</v>
      </c>
      <c r="Q520" t="s">
        <v>26</v>
      </c>
      <c r="R520" t="str">
        <f>+VLOOKUP(Precio_semana_dia[[#This Row],[Mercado]],[1]!Codigos_mercados_mayoristas[#Data],2,0)</f>
        <v>Metropolitana</v>
      </c>
      <c r="S520" t="e">
        <f>+VLOOKUP(Precio_semana_dia[[#This Row],[Especie]],[1]!Codigos_categoria[#Data],2,0)</f>
        <v>#N/A</v>
      </c>
    </row>
    <row r="521" spans="1:19" x14ac:dyDescent="0.35">
      <c r="A521">
        <v>44204</v>
      </c>
      <c r="B521" t="s">
        <v>31</v>
      </c>
      <c r="C521" t="s">
        <v>111</v>
      </c>
      <c r="D521" t="s">
        <v>50</v>
      </c>
      <c r="E521" t="s">
        <v>112</v>
      </c>
      <c r="F521" t="s">
        <v>113</v>
      </c>
      <c r="G521">
        <v>15</v>
      </c>
      <c r="H521" t="s">
        <v>24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44204</v>
      </c>
      <c r="O521">
        <v>13</v>
      </c>
      <c r="P521" t="s">
        <v>55</v>
      </c>
      <c r="Q521" t="s">
        <v>26</v>
      </c>
      <c r="R521" t="str">
        <f>+VLOOKUP(Precio_semana_dia[[#This Row],[Mercado]],[1]!Codigos_mercados_mayoristas[#Data],2,0)</f>
        <v>Metropolitana</v>
      </c>
      <c r="S521" t="e">
        <f>+VLOOKUP(Precio_semana_dia[[#This Row],[Especie]],[1]!Codigos_categoria[#Data],2,0)</f>
        <v>#N/A</v>
      </c>
    </row>
    <row r="522" spans="1:19" x14ac:dyDescent="0.35">
      <c r="A522">
        <v>44204</v>
      </c>
      <c r="B522" t="s">
        <v>31</v>
      </c>
      <c r="C522" t="s">
        <v>111</v>
      </c>
      <c r="D522" t="s">
        <v>52</v>
      </c>
      <c r="E522" t="s">
        <v>112</v>
      </c>
      <c r="F522" t="s">
        <v>113</v>
      </c>
      <c r="G522">
        <v>15</v>
      </c>
      <c r="H522" t="s">
        <v>29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44200</v>
      </c>
      <c r="O522">
        <v>8</v>
      </c>
      <c r="P522" t="s">
        <v>30</v>
      </c>
      <c r="Q522" t="s">
        <v>26</v>
      </c>
      <c r="R522" t="str">
        <f>+VLOOKUP(Precio_semana_dia[[#This Row],[Mercado]],[1]!Codigos_mercados_mayoristas[#Data],2,0)</f>
        <v>Bíobío</v>
      </c>
      <c r="S522" t="e">
        <f>+VLOOKUP(Precio_semana_dia[[#This Row],[Especie]],[1]!Codigos_categoria[#Data],2,0)</f>
        <v>#N/A</v>
      </c>
    </row>
    <row r="523" spans="1:19" x14ac:dyDescent="0.35">
      <c r="A523">
        <v>44204</v>
      </c>
      <c r="B523" t="s">
        <v>31</v>
      </c>
      <c r="C523" t="s">
        <v>111</v>
      </c>
      <c r="D523" t="s">
        <v>52</v>
      </c>
      <c r="E523" t="s">
        <v>112</v>
      </c>
      <c r="F523" t="s">
        <v>113</v>
      </c>
      <c r="G523">
        <v>15</v>
      </c>
      <c r="H523" t="s">
        <v>36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44201</v>
      </c>
      <c r="O523">
        <v>8</v>
      </c>
      <c r="P523" t="s">
        <v>57</v>
      </c>
      <c r="Q523" t="s">
        <v>26</v>
      </c>
      <c r="R523" t="str">
        <f>+VLOOKUP(Precio_semana_dia[[#This Row],[Mercado]],[1]!Codigos_mercados_mayoristas[#Data],2,0)</f>
        <v>Bíobío</v>
      </c>
      <c r="S523" t="e">
        <f>+VLOOKUP(Precio_semana_dia[[#This Row],[Especie]],[1]!Codigos_categoria[#Data],2,0)</f>
        <v>#N/A</v>
      </c>
    </row>
    <row r="524" spans="1:19" x14ac:dyDescent="0.35">
      <c r="A524">
        <v>44204</v>
      </c>
      <c r="B524" t="s">
        <v>31</v>
      </c>
      <c r="C524" t="s">
        <v>111</v>
      </c>
      <c r="D524" t="s">
        <v>52</v>
      </c>
      <c r="E524" t="s">
        <v>112</v>
      </c>
      <c r="F524" t="s">
        <v>113</v>
      </c>
      <c r="G524">
        <v>15</v>
      </c>
      <c r="H524" t="s">
        <v>41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44203</v>
      </c>
      <c r="O524">
        <v>8</v>
      </c>
      <c r="P524" t="s">
        <v>56</v>
      </c>
      <c r="Q524" t="s">
        <v>26</v>
      </c>
      <c r="R524" t="str">
        <f>+VLOOKUP(Precio_semana_dia[[#This Row],[Mercado]],[1]!Codigos_mercados_mayoristas[#Data],2,0)</f>
        <v>Bíobío</v>
      </c>
      <c r="S524" t="e">
        <f>+VLOOKUP(Precio_semana_dia[[#This Row],[Especie]],[1]!Codigos_categoria[#Data],2,0)</f>
        <v>#N/A</v>
      </c>
    </row>
    <row r="525" spans="1:19" x14ac:dyDescent="0.35">
      <c r="A525">
        <v>44204</v>
      </c>
      <c r="B525" t="s">
        <v>31</v>
      </c>
      <c r="C525" t="s">
        <v>114</v>
      </c>
      <c r="D525" t="s">
        <v>33</v>
      </c>
      <c r="E525" t="s">
        <v>112</v>
      </c>
      <c r="F525" t="s">
        <v>113</v>
      </c>
      <c r="G525">
        <v>15</v>
      </c>
      <c r="H525" t="s">
        <v>36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44201</v>
      </c>
      <c r="O525">
        <v>4</v>
      </c>
      <c r="P525" t="s">
        <v>57</v>
      </c>
      <c r="Q525" t="s">
        <v>26</v>
      </c>
      <c r="R525" t="str">
        <f>+VLOOKUP(Precio_semana_dia[[#This Row],[Mercado]],[1]!Codigos_mercados_mayoristas[#Data],2,0)</f>
        <v>Coquimbo</v>
      </c>
      <c r="S525" t="e">
        <f>+VLOOKUP(Precio_semana_dia[[#This Row],[Especie]],[1]!Codigos_categoria[#Data],2,0)</f>
        <v>#N/A</v>
      </c>
    </row>
    <row r="526" spans="1:19" x14ac:dyDescent="0.35">
      <c r="A526">
        <v>44204</v>
      </c>
      <c r="B526" t="s">
        <v>31</v>
      </c>
      <c r="C526" t="s">
        <v>114</v>
      </c>
      <c r="D526" t="s">
        <v>33</v>
      </c>
      <c r="E526" t="s">
        <v>112</v>
      </c>
      <c r="F526" t="s">
        <v>113</v>
      </c>
      <c r="G526">
        <v>15</v>
      </c>
      <c r="H526" t="s">
        <v>41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44203</v>
      </c>
      <c r="O526">
        <v>4</v>
      </c>
      <c r="P526" t="s">
        <v>56</v>
      </c>
      <c r="Q526" t="s">
        <v>26</v>
      </c>
      <c r="R526" t="str">
        <f>+VLOOKUP(Precio_semana_dia[[#This Row],[Mercado]],[1]!Codigos_mercados_mayoristas[#Data],2,0)</f>
        <v>Coquimbo</v>
      </c>
      <c r="S526" t="e">
        <f>+VLOOKUP(Precio_semana_dia[[#This Row],[Especie]],[1]!Codigos_categoria[#Data],2,0)</f>
        <v>#N/A</v>
      </c>
    </row>
    <row r="527" spans="1:19" x14ac:dyDescent="0.35">
      <c r="A527">
        <v>44204</v>
      </c>
      <c r="B527" t="s">
        <v>31</v>
      </c>
      <c r="C527" t="s">
        <v>115</v>
      </c>
      <c r="D527" t="s">
        <v>27</v>
      </c>
      <c r="E527" t="s">
        <v>112</v>
      </c>
      <c r="F527" t="s">
        <v>113</v>
      </c>
      <c r="G527">
        <v>15</v>
      </c>
      <c r="H527" t="s">
        <v>36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44201</v>
      </c>
      <c r="O527">
        <v>16</v>
      </c>
      <c r="P527" t="s">
        <v>57</v>
      </c>
      <c r="Q527" t="s">
        <v>26</v>
      </c>
      <c r="R527" t="str">
        <f>+VLOOKUP(Precio_semana_dia[[#This Row],[Mercado]],[1]!Codigos_mercados_mayoristas[#Data],2,0)</f>
        <v>Ñuble</v>
      </c>
      <c r="S527" t="e">
        <f>+VLOOKUP(Precio_semana_dia[[#This Row],[Especie]],[1]!Codigos_categoria[#Data],2,0)</f>
        <v>#N/A</v>
      </c>
    </row>
    <row r="528" spans="1:19" x14ac:dyDescent="0.35">
      <c r="A528">
        <v>44204</v>
      </c>
      <c r="B528" t="s">
        <v>31</v>
      </c>
      <c r="C528" t="s">
        <v>115</v>
      </c>
      <c r="D528" t="s">
        <v>27</v>
      </c>
      <c r="E528" t="s">
        <v>112</v>
      </c>
      <c r="F528" t="s">
        <v>113</v>
      </c>
      <c r="G528">
        <v>15</v>
      </c>
      <c r="H528" t="s">
        <v>39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44202</v>
      </c>
      <c r="O528">
        <v>16</v>
      </c>
      <c r="P528" t="s">
        <v>54</v>
      </c>
      <c r="Q528" t="s">
        <v>26</v>
      </c>
      <c r="R528" t="str">
        <f>+VLOOKUP(Precio_semana_dia[[#This Row],[Mercado]],[1]!Codigos_mercados_mayoristas[#Data],2,0)</f>
        <v>Ñuble</v>
      </c>
      <c r="S528" t="e">
        <f>+VLOOKUP(Precio_semana_dia[[#This Row],[Especie]],[1]!Codigos_categoria[#Data],2,0)</f>
        <v>#N/A</v>
      </c>
    </row>
    <row r="529" spans="1:19" x14ac:dyDescent="0.35">
      <c r="A529">
        <v>44204</v>
      </c>
      <c r="B529" t="s">
        <v>31</v>
      </c>
      <c r="C529" t="s">
        <v>115</v>
      </c>
      <c r="D529" t="s">
        <v>27</v>
      </c>
      <c r="E529" t="s">
        <v>112</v>
      </c>
      <c r="F529" t="s">
        <v>113</v>
      </c>
      <c r="G529">
        <v>15</v>
      </c>
      <c r="H529" t="s">
        <v>24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44204</v>
      </c>
      <c r="O529">
        <v>16</v>
      </c>
      <c r="P529" t="s">
        <v>55</v>
      </c>
      <c r="Q529" t="s">
        <v>26</v>
      </c>
      <c r="R529" t="str">
        <f>+VLOOKUP(Precio_semana_dia[[#This Row],[Mercado]],[1]!Codigos_mercados_mayoristas[#Data],2,0)</f>
        <v>Ñuble</v>
      </c>
      <c r="S529" t="e">
        <f>+VLOOKUP(Precio_semana_dia[[#This Row],[Especie]],[1]!Codigos_categoria[#Data],2,0)</f>
        <v>#N/A</v>
      </c>
    </row>
    <row r="530" spans="1:19" x14ac:dyDescent="0.35">
      <c r="A530">
        <v>44204</v>
      </c>
      <c r="B530" t="s">
        <v>31</v>
      </c>
      <c r="C530" t="s">
        <v>115</v>
      </c>
      <c r="D530" t="s">
        <v>50</v>
      </c>
      <c r="E530" t="s">
        <v>112</v>
      </c>
      <c r="F530" t="s">
        <v>113</v>
      </c>
      <c r="G530">
        <v>15</v>
      </c>
      <c r="H530" t="s">
        <v>29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44200</v>
      </c>
      <c r="O530">
        <v>13</v>
      </c>
      <c r="P530" t="s">
        <v>30</v>
      </c>
      <c r="Q530" t="s">
        <v>26</v>
      </c>
      <c r="R530" t="str">
        <f>+VLOOKUP(Precio_semana_dia[[#This Row],[Mercado]],[1]!Codigos_mercados_mayoristas[#Data],2,0)</f>
        <v>Metropolitana</v>
      </c>
      <c r="S530" t="e">
        <f>+VLOOKUP(Precio_semana_dia[[#This Row],[Especie]],[1]!Codigos_categoria[#Data],2,0)</f>
        <v>#N/A</v>
      </c>
    </row>
    <row r="531" spans="1:19" x14ac:dyDescent="0.35">
      <c r="A531">
        <v>44204</v>
      </c>
      <c r="B531" t="s">
        <v>31</v>
      </c>
      <c r="C531" t="s">
        <v>115</v>
      </c>
      <c r="D531" t="s">
        <v>50</v>
      </c>
      <c r="E531" t="s">
        <v>112</v>
      </c>
      <c r="F531" t="s">
        <v>113</v>
      </c>
      <c r="G531">
        <v>15</v>
      </c>
      <c r="H531" t="s">
        <v>36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44201</v>
      </c>
      <c r="O531">
        <v>13</v>
      </c>
      <c r="P531" t="s">
        <v>57</v>
      </c>
      <c r="Q531" t="s">
        <v>26</v>
      </c>
      <c r="R531" t="str">
        <f>+VLOOKUP(Precio_semana_dia[[#This Row],[Mercado]],[1]!Codigos_mercados_mayoristas[#Data],2,0)</f>
        <v>Metropolitana</v>
      </c>
      <c r="S531" t="e">
        <f>+VLOOKUP(Precio_semana_dia[[#This Row],[Especie]],[1]!Codigos_categoria[#Data],2,0)</f>
        <v>#N/A</v>
      </c>
    </row>
    <row r="532" spans="1:19" x14ac:dyDescent="0.35">
      <c r="A532">
        <v>44204</v>
      </c>
      <c r="B532" t="s">
        <v>31</v>
      </c>
      <c r="C532" t="s">
        <v>115</v>
      </c>
      <c r="D532" t="s">
        <v>50</v>
      </c>
      <c r="E532" t="s">
        <v>112</v>
      </c>
      <c r="F532" t="s">
        <v>113</v>
      </c>
      <c r="G532">
        <v>15</v>
      </c>
      <c r="H532" t="s">
        <v>41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44203</v>
      </c>
      <c r="O532">
        <v>13</v>
      </c>
      <c r="P532" t="s">
        <v>56</v>
      </c>
      <c r="Q532" t="s">
        <v>26</v>
      </c>
      <c r="R532" t="str">
        <f>+VLOOKUP(Precio_semana_dia[[#This Row],[Mercado]],[1]!Codigos_mercados_mayoristas[#Data],2,0)</f>
        <v>Metropolitana</v>
      </c>
      <c r="S532" t="e">
        <f>+VLOOKUP(Precio_semana_dia[[#This Row],[Especie]],[1]!Codigos_categoria[#Data],2,0)</f>
        <v>#N/A</v>
      </c>
    </row>
    <row r="533" spans="1:19" x14ac:dyDescent="0.35">
      <c r="A533">
        <v>44204</v>
      </c>
      <c r="B533" t="s">
        <v>31</v>
      </c>
      <c r="C533" t="s">
        <v>115</v>
      </c>
      <c r="D533" t="s">
        <v>52</v>
      </c>
      <c r="E533" t="s">
        <v>112</v>
      </c>
      <c r="F533" t="s">
        <v>113</v>
      </c>
      <c r="G533">
        <v>15</v>
      </c>
      <c r="H533" t="s">
        <v>29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44200</v>
      </c>
      <c r="O533">
        <v>8</v>
      </c>
      <c r="P533" t="s">
        <v>30</v>
      </c>
      <c r="Q533" t="s">
        <v>26</v>
      </c>
      <c r="R533" t="str">
        <f>+VLOOKUP(Precio_semana_dia[[#This Row],[Mercado]],[1]!Codigos_mercados_mayoristas[#Data],2,0)</f>
        <v>Bíobío</v>
      </c>
      <c r="S533" t="e">
        <f>+VLOOKUP(Precio_semana_dia[[#This Row],[Especie]],[1]!Codigos_categoria[#Data],2,0)</f>
        <v>#N/A</v>
      </c>
    </row>
    <row r="534" spans="1:19" x14ac:dyDescent="0.35">
      <c r="A534">
        <v>44204</v>
      </c>
      <c r="B534" t="s">
        <v>31</v>
      </c>
      <c r="C534" t="s">
        <v>115</v>
      </c>
      <c r="D534" t="s">
        <v>52</v>
      </c>
      <c r="E534" t="s">
        <v>112</v>
      </c>
      <c r="F534" t="s">
        <v>113</v>
      </c>
      <c r="G534">
        <v>15</v>
      </c>
      <c r="H534" t="s">
        <v>36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44201</v>
      </c>
      <c r="O534">
        <v>8</v>
      </c>
      <c r="P534" t="s">
        <v>57</v>
      </c>
      <c r="Q534" t="s">
        <v>26</v>
      </c>
      <c r="R534" t="str">
        <f>+VLOOKUP(Precio_semana_dia[[#This Row],[Mercado]],[1]!Codigos_mercados_mayoristas[#Data],2,0)</f>
        <v>Bíobío</v>
      </c>
      <c r="S534" t="e">
        <f>+VLOOKUP(Precio_semana_dia[[#This Row],[Especie]],[1]!Codigos_categoria[#Data],2,0)</f>
        <v>#N/A</v>
      </c>
    </row>
    <row r="535" spans="1:19" x14ac:dyDescent="0.35">
      <c r="A535">
        <v>44204</v>
      </c>
      <c r="B535" t="s">
        <v>31</v>
      </c>
      <c r="C535" t="s">
        <v>115</v>
      </c>
      <c r="D535" t="s">
        <v>52</v>
      </c>
      <c r="E535" t="s">
        <v>112</v>
      </c>
      <c r="F535" t="s">
        <v>113</v>
      </c>
      <c r="G535">
        <v>15</v>
      </c>
      <c r="H535" t="s">
        <v>39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44202</v>
      </c>
      <c r="O535">
        <v>8</v>
      </c>
      <c r="P535" t="s">
        <v>54</v>
      </c>
      <c r="Q535" t="s">
        <v>26</v>
      </c>
      <c r="R535" t="str">
        <f>+VLOOKUP(Precio_semana_dia[[#This Row],[Mercado]],[1]!Codigos_mercados_mayoristas[#Data],2,0)</f>
        <v>Bíobío</v>
      </c>
      <c r="S535" t="e">
        <f>+VLOOKUP(Precio_semana_dia[[#This Row],[Especie]],[1]!Codigos_categoria[#Data],2,0)</f>
        <v>#N/A</v>
      </c>
    </row>
    <row r="536" spans="1:19" x14ac:dyDescent="0.35">
      <c r="A536">
        <v>44204</v>
      </c>
      <c r="B536" t="s">
        <v>31</v>
      </c>
      <c r="C536" t="s">
        <v>115</v>
      </c>
      <c r="D536" t="s">
        <v>52</v>
      </c>
      <c r="E536" t="s">
        <v>112</v>
      </c>
      <c r="F536" t="s">
        <v>113</v>
      </c>
      <c r="G536">
        <v>15</v>
      </c>
      <c r="H536" t="s">
        <v>41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44203</v>
      </c>
      <c r="O536">
        <v>8</v>
      </c>
      <c r="P536" t="s">
        <v>56</v>
      </c>
      <c r="Q536" t="s">
        <v>26</v>
      </c>
      <c r="R536" t="str">
        <f>+VLOOKUP(Precio_semana_dia[[#This Row],[Mercado]],[1]!Codigos_mercados_mayoristas[#Data],2,0)</f>
        <v>Bíobío</v>
      </c>
      <c r="S536" t="e">
        <f>+VLOOKUP(Precio_semana_dia[[#This Row],[Especie]],[1]!Codigos_categoria[#Data],2,0)</f>
        <v>#N/A</v>
      </c>
    </row>
    <row r="537" spans="1:19" x14ac:dyDescent="0.35">
      <c r="A537">
        <v>44211</v>
      </c>
      <c r="B537" t="s">
        <v>31</v>
      </c>
      <c r="C537" t="s">
        <v>111</v>
      </c>
      <c r="D537" t="s">
        <v>53</v>
      </c>
      <c r="E537" t="s">
        <v>112</v>
      </c>
      <c r="F537" t="s">
        <v>113</v>
      </c>
      <c r="G537">
        <v>15</v>
      </c>
      <c r="H537" t="s">
        <v>36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44208</v>
      </c>
      <c r="O537">
        <v>10</v>
      </c>
      <c r="P537" t="s">
        <v>59</v>
      </c>
      <c r="Q537" t="s">
        <v>26</v>
      </c>
      <c r="R537" t="str">
        <f>+VLOOKUP(Precio_semana_dia[[#This Row],[Mercado]],[1]!Codigos_mercados_mayoristas[#Data],2,0)</f>
        <v>Los Lagos</v>
      </c>
      <c r="S537" t="e">
        <f>+VLOOKUP(Precio_semana_dia[[#This Row],[Especie]],[1]!Codigos_categoria[#Data],2,0)</f>
        <v>#N/A</v>
      </c>
    </row>
    <row r="538" spans="1:19" x14ac:dyDescent="0.35">
      <c r="A538">
        <v>44211</v>
      </c>
      <c r="B538" t="s">
        <v>31</v>
      </c>
      <c r="C538" t="s">
        <v>111</v>
      </c>
      <c r="D538" t="s">
        <v>53</v>
      </c>
      <c r="E538" t="s">
        <v>112</v>
      </c>
      <c r="F538" t="s">
        <v>113</v>
      </c>
      <c r="G538">
        <v>15</v>
      </c>
      <c r="H538" t="s">
        <v>39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44209</v>
      </c>
      <c r="O538">
        <v>10</v>
      </c>
      <c r="P538" t="s">
        <v>60</v>
      </c>
      <c r="Q538" t="s">
        <v>26</v>
      </c>
      <c r="R538" t="str">
        <f>+VLOOKUP(Precio_semana_dia[[#This Row],[Mercado]],[1]!Codigos_mercados_mayoristas[#Data],2,0)</f>
        <v>Los Lagos</v>
      </c>
      <c r="S538" t="e">
        <f>+VLOOKUP(Precio_semana_dia[[#This Row],[Especie]],[1]!Codigos_categoria[#Data],2,0)</f>
        <v>#N/A</v>
      </c>
    </row>
    <row r="539" spans="1:19" x14ac:dyDescent="0.35">
      <c r="A539">
        <v>44211</v>
      </c>
      <c r="B539" t="s">
        <v>31</v>
      </c>
      <c r="C539" t="s">
        <v>111</v>
      </c>
      <c r="D539" t="s">
        <v>27</v>
      </c>
      <c r="E539" t="s">
        <v>112</v>
      </c>
      <c r="F539" t="s">
        <v>113</v>
      </c>
      <c r="G539">
        <v>15</v>
      </c>
      <c r="H539" t="s">
        <v>39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44209</v>
      </c>
      <c r="O539">
        <v>16</v>
      </c>
      <c r="P539" t="s">
        <v>60</v>
      </c>
      <c r="Q539" t="s">
        <v>26</v>
      </c>
      <c r="R539" t="str">
        <f>+VLOOKUP(Precio_semana_dia[[#This Row],[Mercado]],[1]!Codigos_mercados_mayoristas[#Data],2,0)</f>
        <v>Ñuble</v>
      </c>
      <c r="S539" t="e">
        <f>+VLOOKUP(Precio_semana_dia[[#This Row],[Especie]],[1]!Codigos_categoria[#Data],2,0)</f>
        <v>#N/A</v>
      </c>
    </row>
    <row r="540" spans="1:19" x14ac:dyDescent="0.35">
      <c r="A540">
        <v>44211</v>
      </c>
      <c r="B540" t="s">
        <v>31</v>
      </c>
      <c r="C540" t="s">
        <v>111</v>
      </c>
      <c r="D540" t="s">
        <v>50</v>
      </c>
      <c r="E540" t="s">
        <v>112</v>
      </c>
      <c r="F540" t="s">
        <v>113</v>
      </c>
      <c r="G540">
        <v>15</v>
      </c>
      <c r="H540" t="s">
        <v>39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44209</v>
      </c>
      <c r="O540">
        <v>13</v>
      </c>
      <c r="P540" t="s">
        <v>60</v>
      </c>
      <c r="Q540" t="s">
        <v>26</v>
      </c>
      <c r="R540" t="str">
        <f>+VLOOKUP(Precio_semana_dia[[#This Row],[Mercado]],[1]!Codigos_mercados_mayoristas[#Data],2,0)</f>
        <v>Metropolitana</v>
      </c>
      <c r="S540" t="e">
        <f>+VLOOKUP(Precio_semana_dia[[#This Row],[Especie]],[1]!Codigos_categoria[#Data],2,0)</f>
        <v>#N/A</v>
      </c>
    </row>
    <row r="541" spans="1:19" x14ac:dyDescent="0.35">
      <c r="A541">
        <v>44211</v>
      </c>
      <c r="B541" t="s">
        <v>31</v>
      </c>
      <c r="C541" t="s">
        <v>111</v>
      </c>
      <c r="D541" t="s">
        <v>50</v>
      </c>
      <c r="E541" t="s">
        <v>112</v>
      </c>
      <c r="F541" t="s">
        <v>113</v>
      </c>
      <c r="G541">
        <v>15</v>
      </c>
      <c r="H541" t="s">
        <v>41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44210</v>
      </c>
      <c r="O541">
        <v>13</v>
      </c>
      <c r="P541" t="s">
        <v>62</v>
      </c>
      <c r="Q541" t="s">
        <v>26</v>
      </c>
      <c r="R541" t="str">
        <f>+VLOOKUP(Precio_semana_dia[[#This Row],[Mercado]],[1]!Codigos_mercados_mayoristas[#Data],2,0)</f>
        <v>Metropolitana</v>
      </c>
      <c r="S541" t="e">
        <f>+VLOOKUP(Precio_semana_dia[[#This Row],[Especie]],[1]!Codigos_categoria[#Data],2,0)</f>
        <v>#N/A</v>
      </c>
    </row>
    <row r="542" spans="1:19" x14ac:dyDescent="0.35">
      <c r="A542">
        <v>44211</v>
      </c>
      <c r="B542" t="s">
        <v>31</v>
      </c>
      <c r="C542" t="s">
        <v>111</v>
      </c>
      <c r="D542" t="s">
        <v>52</v>
      </c>
      <c r="E542" t="s">
        <v>112</v>
      </c>
      <c r="F542" t="s">
        <v>113</v>
      </c>
      <c r="G542">
        <v>15</v>
      </c>
      <c r="H542" t="s">
        <v>29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44207</v>
      </c>
      <c r="O542">
        <v>8</v>
      </c>
      <c r="P542" t="s">
        <v>58</v>
      </c>
      <c r="Q542" t="s">
        <v>26</v>
      </c>
      <c r="R542" t="str">
        <f>+VLOOKUP(Precio_semana_dia[[#This Row],[Mercado]],[1]!Codigos_mercados_mayoristas[#Data],2,0)</f>
        <v>Bíobío</v>
      </c>
      <c r="S542" t="e">
        <f>+VLOOKUP(Precio_semana_dia[[#This Row],[Especie]],[1]!Codigos_categoria[#Data],2,0)</f>
        <v>#N/A</v>
      </c>
    </row>
    <row r="543" spans="1:19" x14ac:dyDescent="0.35">
      <c r="A543">
        <v>44211</v>
      </c>
      <c r="B543" t="s">
        <v>31</v>
      </c>
      <c r="C543" t="s">
        <v>114</v>
      </c>
      <c r="D543" t="s">
        <v>45</v>
      </c>
      <c r="E543" t="s">
        <v>112</v>
      </c>
      <c r="F543" t="s">
        <v>113</v>
      </c>
      <c r="G543">
        <v>15</v>
      </c>
      <c r="H543" t="s">
        <v>29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44207</v>
      </c>
      <c r="O543">
        <v>13</v>
      </c>
      <c r="P543" t="s">
        <v>58</v>
      </c>
      <c r="Q543" t="s">
        <v>26</v>
      </c>
      <c r="R543" t="str">
        <f>+VLOOKUP(Precio_semana_dia[[#This Row],[Mercado]],[1]!Codigos_mercados_mayoristas[#Data],2,0)</f>
        <v>Metropolitana</v>
      </c>
      <c r="S543" t="e">
        <f>+VLOOKUP(Precio_semana_dia[[#This Row],[Especie]],[1]!Codigos_categoria[#Data],2,0)</f>
        <v>#N/A</v>
      </c>
    </row>
    <row r="544" spans="1:19" x14ac:dyDescent="0.35">
      <c r="A544">
        <v>44211</v>
      </c>
      <c r="B544" t="s">
        <v>31</v>
      </c>
      <c r="C544" t="s">
        <v>114</v>
      </c>
      <c r="D544" t="s">
        <v>45</v>
      </c>
      <c r="E544" t="s">
        <v>112</v>
      </c>
      <c r="F544" t="s">
        <v>113</v>
      </c>
      <c r="G544">
        <v>15</v>
      </c>
      <c r="H544" t="s">
        <v>36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44208</v>
      </c>
      <c r="O544">
        <v>13</v>
      </c>
      <c r="P544" t="s">
        <v>59</v>
      </c>
      <c r="Q544" t="s">
        <v>26</v>
      </c>
      <c r="R544" t="str">
        <f>+VLOOKUP(Precio_semana_dia[[#This Row],[Mercado]],[1]!Codigos_mercados_mayoristas[#Data],2,0)</f>
        <v>Metropolitana</v>
      </c>
      <c r="S544" t="e">
        <f>+VLOOKUP(Precio_semana_dia[[#This Row],[Especie]],[1]!Codigos_categoria[#Data],2,0)</f>
        <v>#N/A</v>
      </c>
    </row>
    <row r="545" spans="1:19" x14ac:dyDescent="0.35">
      <c r="A545">
        <v>44211</v>
      </c>
      <c r="B545" t="s">
        <v>31</v>
      </c>
      <c r="C545" t="s">
        <v>114</v>
      </c>
      <c r="D545" t="s">
        <v>45</v>
      </c>
      <c r="E545" t="s">
        <v>112</v>
      </c>
      <c r="F545" t="s">
        <v>113</v>
      </c>
      <c r="G545">
        <v>15</v>
      </c>
      <c r="H545" t="s">
        <v>24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44211</v>
      </c>
      <c r="O545">
        <v>13</v>
      </c>
      <c r="P545" t="s">
        <v>61</v>
      </c>
      <c r="Q545" t="s">
        <v>26</v>
      </c>
      <c r="R545" t="str">
        <f>+VLOOKUP(Precio_semana_dia[[#This Row],[Mercado]],[1]!Codigos_mercados_mayoristas[#Data],2,0)</f>
        <v>Metropolitana</v>
      </c>
      <c r="S545" t="e">
        <f>+VLOOKUP(Precio_semana_dia[[#This Row],[Especie]],[1]!Codigos_categoria[#Data],2,0)</f>
        <v>#N/A</v>
      </c>
    </row>
    <row r="546" spans="1:19" x14ac:dyDescent="0.35">
      <c r="A546">
        <v>44211</v>
      </c>
      <c r="B546" t="s">
        <v>31</v>
      </c>
      <c r="C546" t="s">
        <v>114</v>
      </c>
      <c r="D546" t="s">
        <v>33</v>
      </c>
      <c r="E546" t="s">
        <v>112</v>
      </c>
      <c r="F546" t="s">
        <v>113</v>
      </c>
      <c r="G546">
        <v>15</v>
      </c>
      <c r="H546" t="s">
        <v>36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44208</v>
      </c>
      <c r="O546">
        <v>4</v>
      </c>
      <c r="P546" t="s">
        <v>59</v>
      </c>
      <c r="Q546" t="s">
        <v>26</v>
      </c>
      <c r="R546" t="str">
        <f>+VLOOKUP(Precio_semana_dia[[#This Row],[Mercado]],[1]!Codigos_mercados_mayoristas[#Data],2,0)</f>
        <v>Coquimbo</v>
      </c>
      <c r="S546" t="e">
        <f>+VLOOKUP(Precio_semana_dia[[#This Row],[Especie]],[1]!Codigos_categoria[#Data],2,0)</f>
        <v>#N/A</v>
      </c>
    </row>
    <row r="547" spans="1:19" x14ac:dyDescent="0.35">
      <c r="A547">
        <v>44211</v>
      </c>
      <c r="B547" t="s">
        <v>31</v>
      </c>
      <c r="C547" t="s">
        <v>114</v>
      </c>
      <c r="D547" t="s">
        <v>33</v>
      </c>
      <c r="E547" t="s">
        <v>112</v>
      </c>
      <c r="F547" t="s">
        <v>113</v>
      </c>
      <c r="G547">
        <v>15</v>
      </c>
      <c r="H547" t="s">
        <v>41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44210</v>
      </c>
      <c r="O547">
        <v>4</v>
      </c>
      <c r="P547" t="s">
        <v>62</v>
      </c>
      <c r="Q547" t="s">
        <v>26</v>
      </c>
      <c r="R547" t="str">
        <f>+VLOOKUP(Precio_semana_dia[[#This Row],[Mercado]],[1]!Codigos_mercados_mayoristas[#Data],2,0)</f>
        <v>Coquimbo</v>
      </c>
      <c r="S547" t="e">
        <f>+VLOOKUP(Precio_semana_dia[[#This Row],[Especie]],[1]!Codigos_categoria[#Data],2,0)</f>
        <v>#N/A</v>
      </c>
    </row>
    <row r="548" spans="1:19" x14ac:dyDescent="0.35">
      <c r="A548">
        <v>44211</v>
      </c>
      <c r="B548" t="s">
        <v>31</v>
      </c>
      <c r="C548" t="s">
        <v>114</v>
      </c>
      <c r="D548" t="s">
        <v>50</v>
      </c>
      <c r="E548" t="s">
        <v>112</v>
      </c>
      <c r="F548" t="s">
        <v>113</v>
      </c>
      <c r="G548">
        <v>15</v>
      </c>
      <c r="H548" t="s">
        <v>29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44207</v>
      </c>
      <c r="O548">
        <v>13</v>
      </c>
      <c r="P548" t="s">
        <v>58</v>
      </c>
      <c r="Q548" t="s">
        <v>26</v>
      </c>
      <c r="R548" t="str">
        <f>+VLOOKUP(Precio_semana_dia[[#This Row],[Mercado]],[1]!Codigos_mercados_mayoristas[#Data],2,0)</f>
        <v>Metropolitana</v>
      </c>
      <c r="S548" t="e">
        <f>+VLOOKUP(Precio_semana_dia[[#This Row],[Especie]],[1]!Codigos_categoria[#Data],2,0)</f>
        <v>#N/A</v>
      </c>
    </row>
    <row r="549" spans="1:19" x14ac:dyDescent="0.35">
      <c r="A549">
        <v>44211</v>
      </c>
      <c r="B549" t="s">
        <v>31</v>
      </c>
      <c r="C549" t="s">
        <v>114</v>
      </c>
      <c r="D549" t="s">
        <v>50</v>
      </c>
      <c r="E549" t="s">
        <v>112</v>
      </c>
      <c r="F549" t="s">
        <v>113</v>
      </c>
      <c r="G549">
        <v>15</v>
      </c>
      <c r="H549" t="s">
        <v>36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44208</v>
      </c>
      <c r="O549">
        <v>13</v>
      </c>
      <c r="P549" t="s">
        <v>59</v>
      </c>
      <c r="Q549" t="s">
        <v>26</v>
      </c>
      <c r="R549" t="str">
        <f>+VLOOKUP(Precio_semana_dia[[#This Row],[Mercado]],[1]!Codigos_mercados_mayoristas[#Data],2,0)</f>
        <v>Metropolitana</v>
      </c>
      <c r="S549" t="e">
        <f>+VLOOKUP(Precio_semana_dia[[#This Row],[Especie]],[1]!Codigos_categoria[#Data],2,0)</f>
        <v>#N/A</v>
      </c>
    </row>
    <row r="550" spans="1:19" x14ac:dyDescent="0.35">
      <c r="A550">
        <v>44211</v>
      </c>
      <c r="B550" t="s">
        <v>31</v>
      </c>
      <c r="C550" t="s">
        <v>114</v>
      </c>
      <c r="D550" t="s">
        <v>50</v>
      </c>
      <c r="E550" t="s">
        <v>112</v>
      </c>
      <c r="F550" t="s">
        <v>113</v>
      </c>
      <c r="G550">
        <v>15</v>
      </c>
      <c r="H550" t="s">
        <v>24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44211</v>
      </c>
      <c r="O550">
        <v>13</v>
      </c>
      <c r="P550" t="s">
        <v>61</v>
      </c>
      <c r="Q550" t="s">
        <v>26</v>
      </c>
      <c r="R550" t="str">
        <f>+VLOOKUP(Precio_semana_dia[[#This Row],[Mercado]],[1]!Codigos_mercados_mayoristas[#Data],2,0)</f>
        <v>Metropolitana</v>
      </c>
      <c r="S550" t="e">
        <f>+VLOOKUP(Precio_semana_dia[[#This Row],[Especie]],[1]!Codigos_categoria[#Data],2,0)</f>
        <v>#N/A</v>
      </c>
    </row>
    <row r="551" spans="1:19" x14ac:dyDescent="0.35">
      <c r="A551">
        <v>44211</v>
      </c>
      <c r="B551" t="s">
        <v>31</v>
      </c>
      <c r="C551" t="s">
        <v>115</v>
      </c>
      <c r="D551" t="s">
        <v>50</v>
      </c>
      <c r="E551" t="s">
        <v>112</v>
      </c>
      <c r="F551" t="s">
        <v>113</v>
      </c>
      <c r="G551">
        <v>15</v>
      </c>
      <c r="H551" t="s">
        <v>29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44207</v>
      </c>
      <c r="O551">
        <v>13</v>
      </c>
      <c r="P551" t="s">
        <v>58</v>
      </c>
      <c r="Q551" t="s">
        <v>26</v>
      </c>
      <c r="R551" t="str">
        <f>+VLOOKUP(Precio_semana_dia[[#This Row],[Mercado]],[1]!Codigos_mercados_mayoristas[#Data],2,0)</f>
        <v>Metropolitana</v>
      </c>
      <c r="S551" t="e">
        <f>+VLOOKUP(Precio_semana_dia[[#This Row],[Especie]],[1]!Codigos_categoria[#Data],2,0)</f>
        <v>#N/A</v>
      </c>
    </row>
    <row r="552" spans="1:19" x14ac:dyDescent="0.35">
      <c r="A552">
        <v>44211</v>
      </c>
      <c r="B552" t="s">
        <v>31</v>
      </c>
      <c r="C552" t="s">
        <v>115</v>
      </c>
      <c r="D552" t="s">
        <v>50</v>
      </c>
      <c r="E552" t="s">
        <v>112</v>
      </c>
      <c r="F552" t="s">
        <v>113</v>
      </c>
      <c r="G552">
        <v>15</v>
      </c>
      <c r="H552" t="s">
        <v>24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44211</v>
      </c>
      <c r="O552">
        <v>13</v>
      </c>
      <c r="P552" t="s">
        <v>61</v>
      </c>
      <c r="Q552" t="s">
        <v>26</v>
      </c>
      <c r="R552" t="str">
        <f>+VLOOKUP(Precio_semana_dia[[#This Row],[Mercado]],[1]!Codigos_mercados_mayoristas[#Data],2,0)</f>
        <v>Metropolitana</v>
      </c>
      <c r="S552" t="e">
        <f>+VLOOKUP(Precio_semana_dia[[#This Row],[Especie]],[1]!Codigos_categoria[#Data],2,0)</f>
        <v>#N/A</v>
      </c>
    </row>
    <row r="553" spans="1:19" x14ac:dyDescent="0.35">
      <c r="A553">
        <v>44211</v>
      </c>
      <c r="B553" t="s">
        <v>31</v>
      </c>
      <c r="C553" t="s">
        <v>115</v>
      </c>
      <c r="D553" t="s">
        <v>52</v>
      </c>
      <c r="E553" t="s">
        <v>112</v>
      </c>
      <c r="F553" t="s">
        <v>113</v>
      </c>
      <c r="G553">
        <v>15</v>
      </c>
      <c r="H553" t="s">
        <v>29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44207</v>
      </c>
      <c r="O553">
        <v>8</v>
      </c>
      <c r="P553" t="s">
        <v>58</v>
      </c>
      <c r="Q553" t="s">
        <v>26</v>
      </c>
      <c r="R553" t="str">
        <f>+VLOOKUP(Precio_semana_dia[[#This Row],[Mercado]],[1]!Codigos_mercados_mayoristas[#Data],2,0)</f>
        <v>Bíobío</v>
      </c>
      <c r="S553" t="e">
        <f>+VLOOKUP(Precio_semana_dia[[#This Row],[Especie]],[1]!Codigos_categoria[#Data],2,0)</f>
        <v>#N/A</v>
      </c>
    </row>
    <row r="554" spans="1:19" x14ac:dyDescent="0.35">
      <c r="A554">
        <v>44211</v>
      </c>
      <c r="B554" t="s">
        <v>31</v>
      </c>
      <c r="C554" t="s">
        <v>115</v>
      </c>
      <c r="D554" t="s">
        <v>52</v>
      </c>
      <c r="E554" t="s">
        <v>112</v>
      </c>
      <c r="F554" t="s">
        <v>113</v>
      </c>
      <c r="G554">
        <v>15</v>
      </c>
      <c r="H554" t="s">
        <v>39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44209</v>
      </c>
      <c r="O554">
        <v>8</v>
      </c>
      <c r="P554" t="s">
        <v>60</v>
      </c>
      <c r="Q554" t="s">
        <v>26</v>
      </c>
      <c r="R554" t="str">
        <f>+VLOOKUP(Precio_semana_dia[[#This Row],[Mercado]],[1]!Codigos_mercados_mayoristas[#Data],2,0)</f>
        <v>Bíobío</v>
      </c>
      <c r="S554" t="e">
        <f>+VLOOKUP(Precio_semana_dia[[#This Row],[Especie]],[1]!Codigos_categoria[#Data],2,0)</f>
        <v>#N/A</v>
      </c>
    </row>
    <row r="555" spans="1:19" x14ac:dyDescent="0.35">
      <c r="A555">
        <v>44225</v>
      </c>
      <c r="B555" t="s">
        <v>31</v>
      </c>
      <c r="C555" t="s">
        <v>111</v>
      </c>
      <c r="D555" t="s">
        <v>47</v>
      </c>
      <c r="E555" t="s">
        <v>112</v>
      </c>
      <c r="F555" t="s">
        <v>113</v>
      </c>
      <c r="G555">
        <v>15</v>
      </c>
      <c r="H555" t="s">
        <v>36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44222</v>
      </c>
      <c r="O555">
        <v>5</v>
      </c>
      <c r="P555" t="s">
        <v>63</v>
      </c>
      <c r="Q555" t="s">
        <v>26</v>
      </c>
      <c r="R555" t="str">
        <f>+VLOOKUP(Precio_semana_dia[[#This Row],[Mercado]],[1]!Codigos_mercados_mayoristas[#Data],2,0)</f>
        <v>Valparaíso</v>
      </c>
      <c r="S555" t="e">
        <f>+VLOOKUP(Precio_semana_dia[[#This Row],[Especie]],[1]!Codigos_categoria[#Data],2,0)</f>
        <v>#N/A</v>
      </c>
    </row>
    <row r="556" spans="1:19" x14ac:dyDescent="0.35">
      <c r="A556">
        <v>44225</v>
      </c>
      <c r="B556" t="s">
        <v>31</v>
      </c>
      <c r="C556" t="s">
        <v>111</v>
      </c>
      <c r="D556" t="s">
        <v>53</v>
      </c>
      <c r="E556" t="s">
        <v>112</v>
      </c>
      <c r="F556" t="s">
        <v>113</v>
      </c>
      <c r="G556">
        <v>15</v>
      </c>
      <c r="H556" t="s">
        <v>29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44221</v>
      </c>
      <c r="O556">
        <v>10</v>
      </c>
      <c r="P556" t="s">
        <v>64</v>
      </c>
      <c r="Q556" t="s">
        <v>26</v>
      </c>
      <c r="R556" t="str">
        <f>+VLOOKUP(Precio_semana_dia[[#This Row],[Mercado]],[1]!Codigos_mercados_mayoristas[#Data],2,0)</f>
        <v>Los Lagos</v>
      </c>
      <c r="S556" t="e">
        <f>+VLOOKUP(Precio_semana_dia[[#This Row],[Especie]],[1]!Codigos_categoria[#Data],2,0)</f>
        <v>#N/A</v>
      </c>
    </row>
    <row r="557" spans="1:19" x14ac:dyDescent="0.35">
      <c r="A557">
        <v>44225</v>
      </c>
      <c r="B557" t="s">
        <v>31</v>
      </c>
      <c r="C557" t="s">
        <v>111</v>
      </c>
      <c r="D557" t="s">
        <v>53</v>
      </c>
      <c r="E557" t="s">
        <v>112</v>
      </c>
      <c r="F557" t="s">
        <v>113</v>
      </c>
      <c r="G557">
        <v>15</v>
      </c>
      <c r="H557" t="s">
        <v>36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44222</v>
      </c>
      <c r="O557">
        <v>10</v>
      </c>
      <c r="P557" t="s">
        <v>63</v>
      </c>
      <c r="Q557" t="s">
        <v>26</v>
      </c>
      <c r="R557" t="str">
        <f>+VLOOKUP(Precio_semana_dia[[#This Row],[Mercado]],[1]!Codigos_mercados_mayoristas[#Data],2,0)</f>
        <v>Los Lagos</v>
      </c>
      <c r="S557" t="e">
        <f>+VLOOKUP(Precio_semana_dia[[#This Row],[Especie]],[1]!Codigos_categoria[#Data],2,0)</f>
        <v>#N/A</v>
      </c>
    </row>
    <row r="558" spans="1:19" x14ac:dyDescent="0.35">
      <c r="A558">
        <v>44225</v>
      </c>
      <c r="B558" t="s">
        <v>31</v>
      </c>
      <c r="C558" t="s">
        <v>111</v>
      </c>
      <c r="D558" t="s">
        <v>53</v>
      </c>
      <c r="E558" t="s">
        <v>112</v>
      </c>
      <c r="F558" t="s">
        <v>113</v>
      </c>
      <c r="G558">
        <v>15</v>
      </c>
      <c r="H558" t="s">
        <v>39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44223</v>
      </c>
      <c r="O558">
        <v>10</v>
      </c>
      <c r="P558" t="s">
        <v>65</v>
      </c>
      <c r="Q558" t="s">
        <v>26</v>
      </c>
      <c r="R558" t="str">
        <f>+VLOOKUP(Precio_semana_dia[[#This Row],[Mercado]],[1]!Codigos_mercados_mayoristas[#Data],2,0)</f>
        <v>Los Lagos</v>
      </c>
      <c r="S558" t="e">
        <f>+VLOOKUP(Precio_semana_dia[[#This Row],[Especie]],[1]!Codigos_categoria[#Data],2,0)</f>
        <v>#N/A</v>
      </c>
    </row>
    <row r="559" spans="1:19" x14ac:dyDescent="0.35">
      <c r="A559">
        <v>44225</v>
      </c>
      <c r="B559" t="s">
        <v>31</v>
      </c>
      <c r="C559" t="s">
        <v>111</v>
      </c>
      <c r="D559" t="s">
        <v>53</v>
      </c>
      <c r="E559" t="s">
        <v>112</v>
      </c>
      <c r="F559" t="s">
        <v>113</v>
      </c>
      <c r="G559">
        <v>15</v>
      </c>
      <c r="H559" t="s">
        <v>41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44224</v>
      </c>
      <c r="O559">
        <v>10</v>
      </c>
      <c r="P559" t="s">
        <v>67</v>
      </c>
      <c r="Q559" t="s">
        <v>26</v>
      </c>
      <c r="R559" t="str">
        <f>+VLOOKUP(Precio_semana_dia[[#This Row],[Mercado]],[1]!Codigos_mercados_mayoristas[#Data],2,0)</f>
        <v>Los Lagos</v>
      </c>
      <c r="S559" t="e">
        <f>+VLOOKUP(Precio_semana_dia[[#This Row],[Especie]],[1]!Codigos_categoria[#Data],2,0)</f>
        <v>#N/A</v>
      </c>
    </row>
    <row r="560" spans="1:19" x14ac:dyDescent="0.35">
      <c r="A560">
        <v>44225</v>
      </c>
      <c r="B560" t="s">
        <v>31</v>
      </c>
      <c r="C560" t="s">
        <v>111</v>
      </c>
      <c r="D560" t="s">
        <v>27</v>
      </c>
      <c r="E560" t="s">
        <v>112</v>
      </c>
      <c r="F560" t="s">
        <v>113</v>
      </c>
      <c r="G560">
        <v>15</v>
      </c>
      <c r="H560" t="s">
        <v>36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44222</v>
      </c>
      <c r="O560">
        <v>16</v>
      </c>
      <c r="P560" t="s">
        <v>63</v>
      </c>
      <c r="Q560" t="s">
        <v>26</v>
      </c>
      <c r="R560" t="str">
        <f>+VLOOKUP(Precio_semana_dia[[#This Row],[Mercado]],[1]!Codigos_mercados_mayoristas[#Data],2,0)</f>
        <v>Ñuble</v>
      </c>
      <c r="S560" t="e">
        <f>+VLOOKUP(Precio_semana_dia[[#This Row],[Especie]],[1]!Codigos_categoria[#Data],2,0)</f>
        <v>#N/A</v>
      </c>
    </row>
    <row r="561" spans="1:19" x14ac:dyDescent="0.35">
      <c r="A561">
        <v>44225</v>
      </c>
      <c r="B561" t="s">
        <v>31</v>
      </c>
      <c r="C561" t="s">
        <v>111</v>
      </c>
      <c r="D561" t="s">
        <v>50</v>
      </c>
      <c r="E561" t="s">
        <v>112</v>
      </c>
      <c r="F561" t="s">
        <v>113</v>
      </c>
      <c r="G561">
        <v>15</v>
      </c>
      <c r="H561" t="s">
        <v>29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44221</v>
      </c>
      <c r="O561">
        <v>13</v>
      </c>
      <c r="P561" t="s">
        <v>64</v>
      </c>
      <c r="Q561" t="s">
        <v>26</v>
      </c>
      <c r="R561" t="str">
        <f>+VLOOKUP(Precio_semana_dia[[#This Row],[Mercado]],[1]!Codigos_mercados_mayoristas[#Data],2,0)</f>
        <v>Metropolitana</v>
      </c>
      <c r="S561" t="e">
        <f>+VLOOKUP(Precio_semana_dia[[#This Row],[Especie]],[1]!Codigos_categoria[#Data],2,0)</f>
        <v>#N/A</v>
      </c>
    </row>
    <row r="562" spans="1:19" x14ac:dyDescent="0.35">
      <c r="A562">
        <v>44225</v>
      </c>
      <c r="B562" t="s">
        <v>31</v>
      </c>
      <c r="C562" t="s">
        <v>111</v>
      </c>
      <c r="D562" t="s">
        <v>50</v>
      </c>
      <c r="E562" t="s">
        <v>112</v>
      </c>
      <c r="F562" t="s">
        <v>113</v>
      </c>
      <c r="G562">
        <v>15</v>
      </c>
      <c r="H562" t="s">
        <v>41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44224</v>
      </c>
      <c r="O562">
        <v>13</v>
      </c>
      <c r="P562" t="s">
        <v>67</v>
      </c>
      <c r="Q562" t="s">
        <v>26</v>
      </c>
      <c r="R562" t="str">
        <f>+VLOOKUP(Precio_semana_dia[[#This Row],[Mercado]],[1]!Codigos_mercados_mayoristas[#Data],2,0)</f>
        <v>Metropolitana</v>
      </c>
      <c r="S562" t="e">
        <f>+VLOOKUP(Precio_semana_dia[[#This Row],[Especie]],[1]!Codigos_categoria[#Data],2,0)</f>
        <v>#N/A</v>
      </c>
    </row>
    <row r="563" spans="1:19" x14ac:dyDescent="0.35">
      <c r="A563">
        <v>44225</v>
      </c>
      <c r="B563" t="s">
        <v>31</v>
      </c>
      <c r="C563" t="s">
        <v>111</v>
      </c>
      <c r="D563" t="s">
        <v>50</v>
      </c>
      <c r="E563" t="s">
        <v>112</v>
      </c>
      <c r="F563" t="s">
        <v>113</v>
      </c>
      <c r="G563">
        <v>15</v>
      </c>
      <c r="H563" t="s">
        <v>24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44225</v>
      </c>
      <c r="O563">
        <v>13</v>
      </c>
      <c r="P563" t="s">
        <v>66</v>
      </c>
      <c r="Q563" t="s">
        <v>26</v>
      </c>
      <c r="R563" t="str">
        <f>+VLOOKUP(Precio_semana_dia[[#This Row],[Mercado]],[1]!Codigos_mercados_mayoristas[#Data],2,0)</f>
        <v>Metropolitana</v>
      </c>
      <c r="S563" t="e">
        <f>+VLOOKUP(Precio_semana_dia[[#This Row],[Especie]],[1]!Codigos_categoria[#Data],2,0)</f>
        <v>#N/A</v>
      </c>
    </row>
    <row r="564" spans="1:19" x14ac:dyDescent="0.35">
      <c r="A564">
        <v>44225</v>
      </c>
      <c r="B564" t="s">
        <v>31</v>
      </c>
      <c r="C564" t="s">
        <v>111</v>
      </c>
      <c r="D564" t="s">
        <v>28</v>
      </c>
      <c r="E564" t="s">
        <v>112</v>
      </c>
      <c r="F564" t="s">
        <v>113</v>
      </c>
      <c r="G564">
        <v>15</v>
      </c>
      <c r="H564" t="s">
        <v>36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44222</v>
      </c>
      <c r="O564">
        <v>9</v>
      </c>
      <c r="P564" t="s">
        <v>63</v>
      </c>
      <c r="Q564" t="s">
        <v>26</v>
      </c>
      <c r="R564" t="str">
        <f>+VLOOKUP(Precio_semana_dia[[#This Row],[Mercado]],[1]!Codigos_mercados_mayoristas[#Data],2,0)</f>
        <v>La Araucanía</v>
      </c>
      <c r="S564" t="e">
        <f>+VLOOKUP(Precio_semana_dia[[#This Row],[Especie]],[1]!Codigos_categoria[#Data],2,0)</f>
        <v>#N/A</v>
      </c>
    </row>
    <row r="565" spans="1:19" x14ac:dyDescent="0.35">
      <c r="A565">
        <v>44225</v>
      </c>
      <c r="B565" t="s">
        <v>31</v>
      </c>
      <c r="C565" t="s">
        <v>111</v>
      </c>
      <c r="D565" t="s">
        <v>28</v>
      </c>
      <c r="E565" t="s">
        <v>112</v>
      </c>
      <c r="F565" t="s">
        <v>113</v>
      </c>
      <c r="G565">
        <v>15</v>
      </c>
      <c r="H565" t="s">
        <v>24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44225</v>
      </c>
      <c r="O565">
        <v>9</v>
      </c>
      <c r="P565" t="s">
        <v>66</v>
      </c>
      <c r="Q565" t="s">
        <v>26</v>
      </c>
      <c r="R565" t="str">
        <f>+VLOOKUP(Precio_semana_dia[[#This Row],[Mercado]],[1]!Codigos_mercados_mayoristas[#Data],2,0)</f>
        <v>La Araucanía</v>
      </c>
      <c r="S565" t="e">
        <f>+VLOOKUP(Precio_semana_dia[[#This Row],[Especie]],[1]!Codigos_categoria[#Data],2,0)</f>
        <v>#N/A</v>
      </c>
    </row>
    <row r="566" spans="1:19" x14ac:dyDescent="0.35">
      <c r="A566">
        <v>44225</v>
      </c>
      <c r="B566" t="s">
        <v>31</v>
      </c>
      <c r="C566" t="s">
        <v>111</v>
      </c>
      <c r="D566" t="s">
        <v>52</v>
      </c>
      <c r="E566" t="s">
        <v>112</v>
      </c>
      <c r="F566" t="s">
        <v>113</v>
      </c>
      <c r="G566">
        <v>15</v>
      </c>
      <c r="H566" t="s">
        <v>29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44221</v>
      </c>
      <c r="O566">
        <v>8</v>
      </c>
      <c r="P566" t="s">
        <v>64</v>
      </c>
      <c r="Q566" t="s">
        <v>26</v>
      </c>
      <c r="R566" t="str">
        <f>+VLOOKUP(Precio_semana_dia[[#This Row],[Mercado]],[1]!Codigos_mercados_mayoristas[#Data],2,0)</f>
        <v>Bíobío</v>
      </c>
      <c r="S566" t="e">
        <f>+VLOOKUP(Precio_semana_dia[[#This Row],[Especie]],[1]!Codigos_categoria[#Data],2,0)</f>
        <v>#N/A</v>
      </c>
    </row>
    <row r="567" spans="1:19" x14ac:dyDescent="0.35">
      <c r="A567">
        <v>44225</v>
      </c>
      <c r="B567" t="s">
        <v>31</v>
      </c>
      <c r="C567" t="s">
        <v>111</v>
      </c>
      <c r="D567" t="s">
        <v>52</v>
      </c>
      <c r="E567" t="s">
        <v>112</v>
      </c>
      <c r="F567" t="s">
        <v>113</v>
      </c>
      <c r="G567">
        <v>15</v>
      </c>
      <c r="H567" t="s">
        <v>39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44223</v>
      </c>
      <c r="O567">
        <v>8</v>
      </c>
      <c r="P567" t="s">
        <v>65</v>
      </c>
      <c r="Q567" t="s">
        <v>26</v>
      </c>
      <c r="R567" t="str">
        <f>+VLOOKUP(Precio_semana_dia[[#This Row],[Mercado]],[1]!Codigos_mercados_mayoristas[#Data],2,0)</f>
        <v>Bíobío</v>
      </c>
      <c r="S567" t="e">
        <f>+VLOOKUP(Precio_semana_dia[[#This Row],[Especie]],[1]!Codigos_categoria[#Data],2,0)</f>
        <v>#N/A</v>
      </c>
    </row>
    <row r="568" spans="1:19" x14ac:dyDescent="0.35">
      <c r="A568">
        <v>44225</v>
      </c>
      <c r="B568" t="s">
        <v>31</v>
      </c>
      <c r="C568" t="s">
        <v>111</v>
      </c>
      <c r="D568" t="s">
        <v>52</v>
      </c>
      <c r="E568" t="s">
        <v>112</v>
      </c>
      <c r="F568" t="s">
        <v>113</v>
      </c>
      <c r="G568">
        <v>15</v>
      </c>
      <c r="H568" t="s">
        <v>24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44225</v>
      </c>
      <c r="O568">
        <v>8</v>
      </c>
      <c r="P568" t="s">
        <v>66</v>
      </c>
      <c r="Q568" t="s">
        <v>26</v>
      </c>
      <c r="R568" t="str">
        <f>+VLOOKUP(Precio_semana_dia[[#This Row],[Mercado]],[1]!Codigos_mercados_mayoristas[#Data],2,0)</f>
        <v>Bíobío</v>
      </c>
      <c r="S568" t="e">
        <f>+VLOOKUP(Precio_semana_dia[[#This Row],[Especie]],[1]!Codigos_categoria[#Data],2,0)</f>
        <v>#N/A</v>
      </c>
    </row>
    <row r="569" spans="1:19" x14ac:dyDescent="0.35">
      <c r="A569">
        <v>44225</v>
      </c>
      <c r="B569" t="s">
        <v>31</v>
      </c>
      <c r="C569" t="s">
        <v>114</v>
      </c>
      <c r="D569" t="s">
        <v>45</v>
      </c>
      <c r="E569" t="s">
        <v>112</v>
      </c>
      <c r="F569" t="s">
        <v>113</v>
      </c>
      <c r="G569">
        <v>15</v>
      </c>
      <c r="H569" t="s">
        <v>41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44224</v>
      </c>
      <c r="O569">
        <v>13</v>
      </c>
      <c r="P569" t="s">
        <v>67</v>
      </c>
      <c r="Q569" t="s">
        <v>26</v>
      </c>
      <c r="R569" t="str">
        <f>+VLOOKUP(Precio_semana_dia[[#This Row],[Mercado]],[1]!Codigos_mercados_mayoristas[#Data],2,0)</f>
        <v>Metropolitana</v>
      </c>
      <c r="S569" t="e">
        <f>+VLOOKUP(Precio_semana_dia[[#This Row],[Especie]],[1]!Codigos_categoria[#Data],2,0)</f>
        <v>#N/A</v>
      </c>
    </row>
    <row r="570" spans="1:19" x14ac:dyDescent="0.35">
      <c r="A570">
        <v>44225</v>
      </c>
      <c r="B570" t="s">
        <v>31</v>
      </c>
      <c r="C570" t="s">
        <v>114</v>
      </c>
      <c r="D570" t="s">
        <v>33</v>
      </c>
      <c r="E570" t="s">
        <v>112</v>
      </c>
      <c r="F570" t="s">
        <v>113</v>
      </c>
      <c r="G570">
        <v>15</v>
      </c>
      <c r="H570" t="s">
        <v>36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44222</v>
      </c>
      <c r="O570">
        <v>4</v>
      </c>
      <c r="P570" t="s">
        <v>63</v>
      </c>
      <c r="Q570" t="s">
        <v>26</v>
      </c>
      <c r="R570" t="str">
        <f>+VLOOKUP(Precio_semana_dia[[#This Row],[Mercado]],[1]!Codigos_mercados_mayoristas[#Data],2,0)</f>
        <v>Coquimbo</v>
      </c>
      <c r="S570" t="e">
        <f>+VLOOKUP(Precio_semana_dia[[#This Row],[Especie]],[1]!Codigos_categoria[#Data],2,0)</f>
        <v>#N/A</v>
      </c>
    </row>
    <row r="571" spans="1:19" x14ac:dyDescent="0.35">
      <c r="A571">
        <v>44225</v>
      </c>
      <c r="B571" t="s">
        <v>31</v>
      </c>
      <c r="C571" t="s">
        <v>114</v>
      </c>
      <c r="D571" t="s">
        <v>33</v>
      </c>
      <c r="E571" t="s">
        <v>112</v>
      </c>
      <c r="F571" t="s">
        <v>113</v>
      </c>
      <c r="G571">
        <v>15</v>
      </c>
      <c r="H571" t="s">
        <v>41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44224</v>
      </c>
      <c r="O571">
        <v>4</v>
      </c>
      <c r="P571" t="s">
        <v>67</v>
      </c>
      <c r="Q571" t="s">
        <v>26</v>
      </c>
      <c r="R571" t="str">
        <f>+VLOOKUP(Precio_semana_dia[[#This Row],[Mercado]],[1]!Codigos_mercados_mayoristas[#Data],2,0)</f>
        <v>Coquimbo</v>
      </c>
      <c r="S571" t="e">
        <f>+VLOOKUP(Precio_semana_dia[[#This Row],[Especie]],[1]!Codigos_categoria[#Data],2,0)</f>
        <v>#N/A</v>
      </c>
    </row>
    <row r="572" spans="1:19" x14ac:dyDescent="0.35">
      <c r="A572">
        <v>44225</v>
      </c>
      <c r="B572" t="s">
        <v>31</v>
      </c>
      <c r="C572" t="s">
        <v>114</v>
      </c>
      <c r="D572" t="s">
        <v>50</v>
      </c>
      <c r="E572" t="s">
        <v>112</v>
      </c>
      <c r="F572" t="s">
        <v>113</v>
      </c>
      <c r="G572">
        <v>15</v>
      </c>
      <c r="H572" t="s">
        <v>29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44221</v>
      </c>
      <c r="O572">
        <v>13</v>
      </c>
      <c r="P572" t="s">
        <v>64</v>
      </c>
      <c r="Q572" t="s">
        <v>26</v>
      </c>
      <c r="R572" t="str">
        <f>+VLOOKUP(Precio_semana_dia[[#This Row],[Mercado]],[1]!Codigos_mercados_mayoristas[#Data],2,0)</f>
        <v>Metropolitana</v>
      </c>
      <c r="S572" t="e">
        <f>+VLOOKUP(Precio_semana_dia[[#This Row],[Especie]],[1]!Codigos_categoria[#Data],2,0)</f>
        <v>#N/A</v>
      </c>
    </row>
    <row r="573" spans="1:19" x14ac:dyDescent="0.35">
      <c r="A573">
        <v>44225</v>
      </c>
      <c r="B573" t="s">
        <v>31</v>
      </c>
      <c r="C573" t="s">
        <v>114</v>
      </c>
      <c r="D573" t="s">
        <v>50</v>
      </c>
      <c r="E573" t="s">
        <v>112</v>
      </c>
      <c r="F573" t="s">
        <v>113</v>
      </c>
      <c r="G573">
        <v>15</v>
      </c>
      <c r="H573" t="s">
        <v>36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44222</v>
      </c>
      <c r="O573">
        <v>13</v>
      </c>
      <c r="P573" t="s">
        <v>63</v>
      </c>
      <c r="Q573" t="s">
        <v>26</v>
      </c>
      <c r="R573" t="str">
        <f>+VLOOKUP(Precio_semana_dia[[#This Row],[Mercado]],[1]!Codigos_mercados_mayoristas[#Data],2,0)</f>
        <v>Metropolitana</v>
      </c>
      <c r="S573" t="e">
        <f>+VLOOKUP(Precio_semana_dia[[#This Row],[Especie]],[1]!Codigos_categoria[#Data],2,0)</f>
        <v>#N/A</v>
      </c>
    </row>
    <row r="574" spans="1:19" x14ac:dyDescent="0.35">
      <c r="A574">
        <v>44225</v>
      </c>
      <c r="B574" t="s">
        <v>31</v>
      </c>
      <c r="C574" t="s">
        <v>114</v>
      </c>
      <c r="D574" t="s">
        <v>50</v>
      </c>
      <c r="E574" t="s">
        <v>112</v>
      </c>
      <c r="F574" t="s">
        <v>113</v>
      </c>
      <c r="G574">
        <v>15</v>
      </c>
      <c r="H574" t="s">
        <v>41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44224</v>
      </c>
      <c r="O574">
        <v>13</v>
      </c>
      <c r="P574" t="s">
        <v>67</v>
      </c>
      <c r="Q574" t="s">
        <v>26</v>
      </c>
      <c r="R574" t="str">
        <f>+VLOOKUP(Precio_semana_dia[[#This Row],[Mercado]],[1]!Codigos_mercados_mayoristas[#Data],2,0)</f>
        <v>Metropolitana</v>
      </c>
      <c r="S574" t="e">
        <f>+VLOOKUP(Precio_semana_dia[[#This Row],[Especie]],[1]!Codigos_categoria[#Data],2,0)</f>
        <v>#N/A</v>
      </c>
    </row>
    <row r="575" spans="1:19" x14ac:dyDescent="0.35">
      <c r="A575">
        <v>44225</v>
      </c>
      <c r="B575" t="s">
        <v>31</v>
      </c>
      <c r="C575" t="s">
        <v>114</v>
      </c>
      <c r="D575" t="s">
        <v>50</v>
      </c>
      <c r="E575" t="s">
        <v>112</v>
      </c>
      <c r="F575" t="s">
        <v>113</v>
      </c>
      <c r="G575">
        <v>15</v>
      </c>
      <c r="H575" t="s">
        <v>24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44225</v>
      </c>
      <c r="O575">
        <v>13</v>
      </c>
      <c r="P575" t="s">
        <v>66</v>
      </c>
      <c r="Q575" t="s">
        <v>26</v>
      </c>
      <c r="R575" t="str">
        <f>+VLOOKUP(Precio_semana_dia[[#This Row],[Mercado]],[1]!Codigos_mercados_mayoristas[#Data],2,0)</f>
        <v>Metropolitana</v>
      </c>
      <c r="S575" t="e">
        <f>+VLOOKUP(Precio_semana_dia[[#This Row],[Especie]],[1]!Codigos_categoria[#Data],2,0)</f>
        <v>#N/A</v>
      </c>
    </row>
    <row r="576" spans="1:19" x14ac:dyDescent="0.35">
      <c r="A576">
        <v>44225</v>
      </c>
      <c r="B576" t="s">
        <v>31</v>
      </c>
      <c r="C576" t="s">
        <v>115</v>
      </c>
      <c r="D576" t="s">
        <v>50</v>
      </c>
      <c r="E576" t="s">
        <v>112</v>
      </c>
      <c r="F576" t="s">
        <v>113</v>
      </c>
      <c r="G576">
        <v>15</v>
      </c>
      <c r="H576" t="s">
        <v>29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44221</v>
      </c>
      <c r="O576">
        <v>13</v>
      </c>
      <c r="P576" t="s">
        <v>64</v>
      </c>
      <c r="Q576" t="s">
        <v>26</v>
      </c>
      <c r="R576" t="str">
        <f>+VLOOKUP(Precio_semana_dia[[#This Row],[Mercado]],[1]!Codigos_mercados_mayoristas[#Data],2,0)</f>
        <v>Metropolitana</v>
      </c>
      <c r="S576" t="e">
        <f>+VLOOKUP(Precio_semana_dia[[#This Row],[Especie]],[1]!Codigos_categoria[#Data],2,0)</f>
        <v>#N/A</v>
      </c>
    </row>
    <row r="577" spans="1:19" x14ac:dyDescent="0.35">
      <c r="A577">
        <v>44225</v>
      </c>
      <c r="B577" t="s">
        <v>31</v>
      </c>
      <c r="C577" t="s">
        <v>115</v>
      </c>
      <c r="D577" t="s">
        <v>50</v>
      </c>
      <c r="E577" t="s">
        <v>112</v>
      </c>
      <c r="F577" t="s">
        <v>113</v>
      </c>
      <c r="G577">
        <v>15</v>
      </c>
      <c r="H577" t="s">
        <v>36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44222</v>
      </c>
      <c r="O577">
        <v>13</v>
      </c>
      <c r="P577" t="s">
        <v>63</v>
      </c>
      <c r="Q577" t="s">
        <v>26</v>
      </c>
      <c r="R577" t="str">
        <f>+VLOOKUP(Precio_semana_dia[[#This Row],[Mercado]],[1]!Codigos_mercados_mayoristas[#Data],2,0)</f>
        <v>Metropolitana</v>
      </c>
      <c r="S577" t="e">
        <f>+VLOOKUP(Precio_semana_dia[[#This Row],[Especie]],[1]!Codigos_categoria[#Data],2,0)</f>
        <v>#N/A</v>
      </c>
    </row>
    <row r="578" spans="1:19" x14ac:dyDescent="0.35">
      <c r="A578">
        <v>44225</v>
      </c>
      <c r="B578" t="s">
        <v>31</v>
      </c>
      <c r="C578" t="s">
        <v>115</v>
      </c>
      <c r="D578" t="s">
        <v>50</v>
      </c>
      <c r="E578" t="s">
        <v>112</v>
      </c>
      <c r="F578" t="s">
        <v>113</v>
      </c>
      <c r="G578">
        <v>15</v>
      </c>
      <c r="H578" t="s">
        <v>41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44224</v>
      </c>
      <c r="O578">
        <v>13</v>
      </c>
      <c r="P578" t="s">
        <v>67</v>
      </c>
      <c r="Q578" t="s">
        <v>26</v>
      </c>
      <c r="R578" t="str">
        <f>+VLOOKUP(Precio_semana_dia[[#This Row],[Mercado]],[1]!Codigos_mercados_mayoristas[#Data],2,0)</f>
        <v>Metropolitana</v>
      </c>
      <c r="S578" t="e">
        <f>+VLOOKUP(Precio_semana_dia[[#This Row],[Especie]],[1]!Codigos_categoria[#Data],2,0)</f>
        <v>#N/A</v>
      </c>
    </row>
    <row r="579" spans="1:19" x14ac:dyDescent="0.35">
      <c r="A579">
        <v>44225</v>
      </c>
      <c r="B579" t="s">
        <v>31</v>
      </c>
      <c r="C579" t="s">
        <v>115</v>
      </c>
      <c r="D579" t="s">
        <v>50</v>
      </c>
      <c r="E579" t="s">
        <v>112</v>
      </c>
      <c r="F579" t="s">
        <v>113</v>
      </c>
      <c r="G579">
        <v>15</v>
      </c>
      <c r="H579" t="s">
        <v>24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44225</v>
      </c>
      <c r="O579">
        <v>13</v>
      </c>
      <c r="P579" t="s">
        <v>66</v>
      </c>
      <c r="Q579" t="s">
        <v>26</v>
      </c>
      <c r="R579" t="str">
        <f>+VLOOKUP(Precio_semana_dia[[#This Row],[Mercado]],[1]!Codigos_mercados_mayoristas[#Data],2,0)</f>
        <v>Metropolitana</v>
      </c>
      <c r="S579" t="e">
        <f>+VLOOKUP(Precio_semana_dia[[#This Row],[Especie]],[1]!Codigos_categoria[#Data],2,0)</f>
        <v>#N/A</v>
      </c>
    </row>
    <row r="580" spans="1:19" x14ac:dyDescent="0.35">
      <c r="A580">
        <v>43866</v>
      </c>
      <c r="B580" t="s">
        <v>31</v>
      </c>
      <c r="C580" t="s">
        <v>32</v>
      </c>
      <c r="D580" t="s">
        <v>53</v>
      </c>
      <c r="E580" t="s">
        <v>112</v>
      </c>
      <c r="F580" t="s">
        <v>113</v>
      </c>
      <c r="G580">
        <v>15</v>
      </c>
      <c r="H580" t="s">
        <v>29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44228</v>
      </c>
      <c r="O580">
        <v>10</v>
      </c>
      <c r="P580" t="s">
        <v>68</v>
      </c>
      <c r="Q580" t="s">
        <v>69</v>
      </c>
      <c r="R580" t="str">
        <f>+VLOOKUP(Precio_semana_dia[[#This Row],[Mercado]],[1]!Codigos_mercados_mayoristas[#Data],2,0)</f>
        <v>Los Lagos</v>
      </c>
      <c r="S580" t="e">
        <f>+VLOOKUP(Precio_semana_dia[[#This Row],[Especie]],[1]!Codigos_categoria[#Data],2,0)</f>
        <v>#N/A</v>
      </c>
    </row>
    <row r="581" spans="1:19" x14ac:dyDescent="0.35">
      <c r="A581">
        <v>43866</v>
      </c>
      <c r="B581" t="s">
        <v>31</v>
      </c>
      <c r="C581" t="s">
        <v>32</v>
      </c>
      <c r="D581" t="s">
        <v>53</v>
      </c>
      <c r="E581" t="s">
        <v>112</v>
      </c>
      <c r="F581" t="s">
        <v>113</v>
      </c>
      <c r="G581">
        <v>15</v>
      </c>
      <c r="H581" t="s">
        <v>36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44229</v>
      </c>
      <c r="O581">
        <v>10</v>
      </c>
      <c r="P581" t="s">
        <v>72</v>
      </c>
      <c r="Q581" t="s">
        <v>69</v>
      </c>
      <c r="R581" t="str">
        <f>+VLOOKUP(Precio_semana_dia[[#This Row],[Mercado]],[1]!Codigos_mercados_mayoristas[#Data],2,0)</f>
        <v>Los Lagos</v>
      </c>
      <c r="S581" t="e">
        <f>+VLOOKUP(Precio_semana_dia[[#This Row],[Especie]],[1]!Codigos_categoria[#Data],2,0)</f>
        <v>#N/A</v>
      </c>
    </row>
    <row r="582" spans="1:19" x14ac:dyDescent="0.35">
      <c r="A582">
        <v>43866</v>
      </c>
      <c r="B582" t="s">
        <v>31</v>
      </c>
      <c r="C582" t="s">
        <v>32</v>
      </c>
      <c r="D582" t="s">
        <v>53</v>
      </c>
      <c r="E582" t="s">
        <v>112</v>
      </c>
      <c r="F582" t="s">
        <v>113</v>
      </c>
      <c r="G582">
        <v>15</v>
      </c>
      <c r="H582" t="s">
        <v>39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44230</v>
      </c>
      <c r="O582">
        <v>10</v>
      </c>
      <c r="P582" t="s">
        <v>70</v>
      </c>
      <c r="Q582" t="s">
        <v>69</v>
      </c>
      <c r="R582" t="str">
        <f>+VLOOKUP(Precio_semana_dia[[#This Row],[Mercado]],[1]!Codigos_mercados_mayoristas[#Data],2,0)</f>
        <v>Los Lagos</v>
      </c>
      <c r="S582" t="e">
        <f>+VLOOKUP(Precio_semana_dia[[#This Row],[Especie]],[1]!Codigos_categoria[#Data],2,0)</f>
        <v>#N/A</v>
      </c>
    </row>
    <row r="583" spans="1:19" x14ac:dyDescent="0.35">
      <c r="A583">
        <v>43866</v>
      </c>
      <c r="B583" t="s">
        <v>31</v>
      </c>
      <c r="C583" t="s">
        <v>32</v>
      </c>
      <c r="D583" t="s">
        <v>53</v>
      </c>
      <c r="E583" t="s">
        <v>112</v>
      </c>
      <c r="F583" t="s">
        <v>113</v>
      </c>
      <c r="G583">
        <v>15</v>
      </c>
      <c r="H583" t="s">
        <v>41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44231</v>
      </c>
      <c r="O583">
        <v>10</v>
      </c>
      <c r="P583" t="s">
        <v>73</v>
      </c>
      <c r="Q583" t="s">
        <v>69</v>
      </c>
      <c r="R583" t="str">
        <f>+VLOOKUP(Precio_semana_dia[[#This Row],[Mercado]],[1]!Codigos_mercados_mayoristas[#Data],2,0)</f>
        <v>Los Lagos</v>
      </c>
      <c r="S583" t="e">
        <f>+VLOOKUP(Precio_semana_dia[[#This Row],[Especie]],[1]!Codigos_categoria[#Data],2,0)</f>
        <v>#N/A</v>
      </c>
    </row>
    <row r="584" spans="1:19" x14ac:dyDescent="0.35">
      <c r="A584">
        <v>43866</v>
      </c>
      <c r="B584" t="s">
        <v>31</v>
      </c>
      <c r="C584" t="s">
        <v>32</v>
      </c>
      <c r="D584" t="s">
        <v>27</v>
      </c>
      <c r="E584" t="s">
        <v>112</v>
      </c>
      <c r="F584" t="s">
        <v>113</v>
      </c>
      <c r="G584">
        <v>15</v>
      </c>
      <c r="H584" t="s">
        <v>29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44228</v>
      </c>
      <c r="O584">
        <v>16</v>
      </c>
      <c r="P584" t="s">
        <v>68</v>
      </c>
      <c r="Q584" t="s">
        <v>69</v>
      </c>
      <c r="R584" t="str">
        <f>+VLOOKUP(Precio_semana_dia[[#This Row],[Mercado]],[1]!Codigos_mercados_mayoristas[#Data],2,0)</f>
        <v>Ñuble</v>
      </c>
      <c r="S584" t="e">
        <f>+VLOOKUP(Precio_semana_dia[[#This Row],[Especie]],[1]!Codigos_categoria[#Data],2,0)</f>
        <v>#N/A</v>
      </c>
    </row>
    <row r="585" spans="1:19" x14ac:dyDescent="0.35">
      <c r="A585">
        <v>43866</v>
      </c>
      <c r="B585" t="s">
        <v>31</v>
      </c>
      <c r="C585" t="s">
        <v>32</v>
      </c>
      <c r="D585" t="s">
        <v>27</v>
      </c>
      <c r="E585" t="s">
        <v>112</v>
      </c>
      <c r="F585" t="s">
        <v>113</v>
      </c>
      <c r="G585">
        <v>15</v>
      </c>
      <c r="H585" t="s">
        <v>36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44229</v>
      </c>
      <c r="O585">
        <v>16</v>
      </c>
      <c r="P585" t="s">
        <v>72</v>
      </c>
      <c r="Q585" t="s">
        <v>69</v>
      </c>
      <c r="R585" t="str">
        <f>+VLOOKUP(Precio_semana_dia[[#This Row],[Mercado]],[1]!Codigos_mercados_mayoristas[#Data],2,0)</f>
        <v>Ñuble</v>
      </c>
      <c r="S585" t="e">
        <f>+VLOOKUP(Precio_semana_dia[[#This Row],[Especie]],[1]!Codigos_categoria[#Data],2,0)</f>
        <v>#N/A</v>
      </c>
    </row>
    <row r="586" spans="1:19" x14ac:dyDescent="0.35">
      <c r="A586">
        <v>43866</v>
      </c>
      <c r="B586" t="s">
        <v>31</v>
      </c>
      <c r="C586" t="s">
        <v>32</v>
      </c>
      <c r="D586" t="s">
        <v>27</v>
      </c>
      <c r="E586" t="s">
        <v>112</v>
      </c>
      <c r="F586" t="s">
        <v>113</v>
      </c>
      <c r="G586">
        <v>15</v>
      </c>
      <c r="H586" t="s">
        <v>41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44231</v>
      </c>
      <c r="O586">
        <v>16</v>
      </c>
      <c r="P586" t="s">
        <v>73</v>
      </c>
      <c r="Q586" t="s">
        <v>69</v>
      </c>
      <c r="R586" t="str">
        <f>+VLOOKUP(Precio_semana_dia[[#This Row],[Mercado]],[1]!Codigos_mercados_mayoristas[#Data],2,0)</f>
        <v>Ñuble</v>
      </c>
      <c r="S586" t="e">
        <f>+VLOOKUP(Precio_semana_dia[[#This Row],[Especie]],[1]!Codigos_categoria[#Data],2,0)</f>
        <v>#N/A</v>
      </c>
    </row>
    <row r="587" spans="1:19" x14ac:dyDescent="0.35">
      <c r="A587">
        <v>43866</v>
      </c>
      <c r="B587" t="s">
        <v>31</v>
      </c>
      <c r="C587" t="s">
        <v>32</v>
      </c>
      <c r="D587" t="s">
        <v>27</v>
      </c>
      <c r="E587" t="s">
        <v>112</v>
      </c>
      <c r="F587" t="s">
        <v>113</v>
      </c>
      <c r="G587">
        <v>15</v>
      </c>
      <c r="H587" t="s">
        <v>24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44232</v>
      </c>
      <c r="O587">
        <v>16</v>
      </c>
      <c r="P587" t="s">
        <v>71</v>
      </c>
      <c r="Q587" t="s">
        <v>69</v>
      </c>
      <c r="R587" t="str">
        <f>+VLOOKUP(Precio_semana_dia[[#This Row],[Mercado]],[1]!Codigos_mercados_mayoristas[#Data],2,0)</f>
        <v>Ñuble</v>
      </c>
      <c r="S587" t="e">
        <f>+VLOOKUP(Precio_semana_dia[[#This Row],[Especie]],[1]!Codigos_categoria[#Data],2,0)</f>
        <v>#N/A</v>
      </c>
    </row>
    <row r="588" spans="1:19" x14ac:dyDescent="0.35">
      <c r="A588">
        <v>43866</v>
      </c>
      <c r="B588" t="s">
        <v>31</v>
      </c>
      <c r="C588" t="s">
        <v>111</v>
      </c>
      <c r="D588" t="s">
        <v>53</v>
      </c>
      <c r="E588" t="s">
        <v>112</v>
      </c>
      <c r="F588" t="s">
        <v>113</v>
      </c>
      <c r="G588">
        <v>15</v>
      </c>
      <c r="H588" t="s">
        <v>39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44230</v>
      </c>
      <c r="O588">
        <v>10</v>
      </c>
      <c r="P588" t="s">
        <v>70</v>
      </c>
      <c r="Q588" t="s">
        <v>69</v>
      </c>
      <c r="R588" t="str">
        <f>+VLOOKUP(Precio_semana_dia[[#This Row],[Mercado]],[1]!Codigos_mercados_mayoristas[#Data],2,0)</f>
        <v>Los Lagos</v>
      </c>
      <c r="S588" t="e">
        <f>+VLOOKUP(Precio_semana_dia[[#This Row],[Especie]],[1]!Codigos_categoria[#Data],2,0)</f>
        <v>#N/A</v>
      </c>
    </row>
    <row r="589" spans="1:19" x14ac:dyDescent="0.35">
      <c r="A589">
        <v>43866</v>
      </c>
      <c r="B589" t="s">
        <v>31</v>
      </c>
      <c r="C589" t="s">
        <v>111</v>
      </c>
      <c r="D589" t="s">
        <v>27</v>
      </c>
      <c r="E589" t="s">
        <v>112</v>
      </c>
      <c r="F589" t="s">
        <v>113</v>
      </c>
      <c r="G589">
        <v>15</v>
      </c>
      <c r="H589" t="s">
        <v>29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44228</v>
      </c>
      <c r="O589">
        <v>16</v>
      </c>
      <c r="P589" t="s">
        <v>68</v>
      </c>
      <c r="Q589" t="s">
        <v>69</v>
      </c>
      <c r="R589" t="str">
        <f>+VLOOKUP(Precio_semana_dia[[#This Row],[Mercado]],[1]!Codigos_mercados_mayoristas[#Data],2,0)</f>
        <v>Ñuble</v>
      </c>
      <c r="S589" t="e">
        <f>+VLOOKUP(Precio_semana_dia[[#This Row],[Especie]],[1]!Codigos_categoria[#Data],2,0)</f>
        <v>#N/A</v>
      </c>
    </row>
    <row r="590" spans="1:19" x14ac:dyDescent="0.35">
      <c r="A590">
        <v>43866</v>
      </c>
      <c r="B590" t="s">
        <v>31</v>
      </c>
      <c r="C590" t="s">
        <v>111</v>
      </c>
      <c r="D590" t="s">
        <v>27</v>
      </c>
      <c r="E590" t="s">
        <v>112</v>
      </c>
      <c r="F590" t="s">
        <v>113</v>
      </c>
      <c r="G590">
        <v>15</v>
      </c>
      <c r="H590" t="s">
        <v>39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44230</v>
      </c>
      <c r="O590">
        <v>16</v>
      </c>
      <c r="P590" t="s">
        <v>70</v>
      </c>
      <c r="Q590" t="s">
        <v>69</v>
      </c>
      <c r="R590" t="str">
        <f>+VLOOKUP(Precio_semana_dia[[#This Row],[Mercado]],[1]!Codigos_mercados_mayoristas[#Data],2,0)</f>
        <v>Ñuble</v>
      </c>
      <c r="S590" t="e">
        <f>+VLOOKUP(Precio_semana_dia[[#This Row],[Especie]],[1]!Codigos_categoria[#Data],2,0)</f>
        <v>#N/A</v>
      </c>
    </row>
    <row r="591" spans="1:19" x14ac:dyDescent="0.35">
      <c r="A591">
        <v>43866</v>
      </c>
      <c r="B591" t="s">
        <v>31</v>
      </c>
      <c r="C591" t="s">
        <v>111</v>
      </c>
      <c r="D591" t="s">
        <v>28</v>
      </c>
      <c r="E591" t="s">
        <v>112</v>
      </c>
      <c r="F591" t="s">
        <v>113</v>
      </c>
      <c r="G591">
        <v>15</v>
      </c>
      <c r="H591" t="s">
        <v>36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44229</v>
      </c>
      <c r="O591">
        <v>9</v>
      </c>
      <c r="P591" t="s">
        <v>72</v>
      </c>
      <c r="Q591" t="s">
        <v>69</v>
      </c>
      <c r="R591" t="str">
        <f>+VLOOKUP(Precio_semana_dia[[#This Row],[Mercado]],[1]!Codigos_mercados_mayoristas[#Data],2,0)</f>
        <v>La Araucanía</v>
      </c>
      <c r="S591" t="e">
        <f>+VLOOKUP(Precio_semana_dia[[#This Row],[Especie]],[1]!Codigos_categoria[#Data],2,0)</f>
        <v>#N/A</v>
      </c>
    </row>
    <row r="592" spans="1:19" x14ac:dyDescent="0.35">
      <c r="A592">
        <v>43866</v>
      </c>
      <c r="B592" t="s">
        <v>31</v>
      </c>
      <c r="C592" t="s">
        <v>111</v>
      </c>
      <c r="D592" t="s">
        <v>28</v>
      </c>
      <c r="E592" t="s">
        <v>112</v>
      </c>
      <c r="F592" t="s">
        <v>113</v>
      </c>
      <c r="G592">
        <v>15</v>
      </c>
      <c r="H592" t="s">
        <v>39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44230</v>
      </c>
      <c r="O592">
        <v>9</v>
      </c>
      <c r="P592" t="s">
        <v>70</v>
      </c>
      <c r="Q592" t="s">
        <v>69</v>
      </c>
      <c r="R592" t="str">
        <f>+VLOOKUP(Precio_semana_dia[[#This Row],[Mercado]],[1]!Codigos_mercados_mayoristas[#Data],2,0)</f>
        <v>La Araucanía</v>
      </c>
      <c r="S592" t="e">
        <f>+VLOOKUP(Precio_semana_dia[[#This Row],[Especie]],[1]!Codigos_categoria[#Data],2,0)</f>
        <v>#N/A</v>
      </c>
    </row>
    <row r="593" spans="1:19" x14ac:dyDescent="0.35">
      <c r="A593">
        <v>43866</v>
      </c>
      <c r="B593" t="s">
        <v>31</v>
      </c>
      <c r="C593" t="s">
        <v>111</v>
      </c>
      <c r="D593" t="s">
        <v>52</v>
      </c>
      <c r="E593" t="s">
        <v>112</v>
      </c>
      <c r="F593" t="s">
        <v>113</v>
      </c>
      <c r="G593">
        <v>15</v>
      </c>
      <c r="H593" t="s">
        <v>29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44228</v>
      </c>
      <c r="O593">
        <v>8</v>
      </c>
      <c r="P593" t="s">
        <v>68</v>
      </c>
      <c r="Q593" t="s">
        <v>69</v>
      </c>
      <c r="R593" t="str">
        <f>+VLOOKUP(Precio_semana_dia[[#This Row],[Mercado]],[1]!Codigos_mercados_mayoristas[#Data],2,0)</f>
        <v>Bíobío</v>
      </c>
      <c r="S593" t="e">
        <f>+VLOOKUP(Precio_semana_dia[[#This Row],[Especie]],[1]!Codigos_categoria[#Data],2,0)</f>
        <v>#N/A</v>
      </c>
    </row>
    <row r="594" spans="1:19" x14ac:dyDescent="0.35">
      <c r="A594">
        <v>43866</v>
      </c>
      <c r="B594" t="s">
        <v>31</v>
      </c>
      <c r="C594" t="s">
        <v>111</v>
      </c>
      <c r="D594" t="s">
        <v>52</v>
      </c>
      <c r="E594" t="s">
        <v>112</v>
      </c>
      <c r="F594" t="s">
        <v>113</v>
      </c>
      <c r="G594">
        <v>15</v>
      </c>
      <c r="H594" t="s">
        <v>36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44229</v>
      </c>
      <c r="O594">
        <v>8</v>
      </c>
      <c r="P594" t="s">
        <v>72</v>
      </c>
      <c r="Q594" t="s">
        <v>69</v>
      </c>
      <c r="R594" t="str">
        <f>+VLOOKUP(Precio_semana_dia[[#This Row],[Mercado]],[1]!Codigos_mercados_mayoristas[#Data],2,0)</f>
        <v>Bíobío</v>
      </c>
      <c r="S594" t="e">
        <f>+VLOOKUP(Precio_semana_dia[[#This Row],[Especie]],[1]!Codigos_categoria[#Data],2,0)</f>
        <v>#N/A</v>
      </c>
    </row>
    <row r="595" spans="1:19" x14ac:dyDescent="0.35">
      <c r="A595">
        <v>43866</v>
      </c>
      <c r="B595" t="s">
        <v>31</v>
      </c>
      <c r="C595" t="s">
        <v>111</v>
      </c>
      <c r="D595" t="s">
        <v>52</v>
      </c>
      <c r="E595" t="s">
        <v>112</v>
      </c>
      <c r="F595" t="s">
        <v>113</v>
      </c>
      <c r="G595">
        <v>15</v>
      </c>
      <c r="H595" t="s">
        <v>41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44231</v>
      </c>
      <c r="O595">
        <v>8</v>
      </c>
      <c r="P595" t="s">
        <v>73</v>
      </c>
      <c r="Q595" t="s">
        <v>69</v>
      </c>
      <c r="R595" t="str">
        <f>+VLOOKUP(Precio_semana_dia[[#This Row],[Mercado]],[1]!Codigos_mercados_mayoristas[#Data],2,0)</f>
        <v>Bíobío</v>
      </c>
      <c r="S595" t="e">
        <f>+VLOOKUP(Precio_semana_dia[[#This Row],[Especie]],[1]!Codigos_categoria[#Data],2,0)</f>
        <v>#N/A</v>
      </c>
    </row>
    <row r="596" spans="1:19" x14ac:dyDescent="0.35">
      <c r="A596">
        <v>43866</v>
      </c>
      <c r="B596" t="s">
        <v>31</v>
      </c>
      <c r="C596" t="s">
        <v>114</v>
      </c>
      <c r="D596" t="s">
        <v>33</v>
      </c>
      <c r="E596" t="s">
        <v>112</v>
      </c>
      <c r="F596" t="s">
        <v>113</v>
      </c>
      <c r="G596">
        <v>15</v>
      </c>
      <c r="H596" t="s">
        <v>36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44229</v>
      </c>
      <c r="O596">
        <v>4</v>
      </c>
      <c r="P596" t="s">
        <v>72</v>
      </c>
      <c r="Q596" t="s">
        <v>69</v>
      </c>
      <c r="R596" t="str">
        <f>+VLOOKUP(Precio_semana_dia[[#This Row],[Mercado]],[1]!Codigos_mercados_mayoristas[#Data],2,0)</f>
        <v>Coquimbo</v>
      </c>
      <c r="S596" t="e">
        <f>+VLOOKUP(Precio_semana_dia[[#This Row],[Especie]],[1]!Codigos_categoria[#Data],2,0)</f>
        <v>#N/A</v>
      </c>
    </row>
    <row r="597" spans="1:19" x14ac:dyDescent="0.35">
      <c r="A597">
        <v>43866</v>
      </c>
      <c r="B597" t="s">
        <v>31</v>
      </c>
      <c r="C597" t="s">
        <v>114</v>
      </c>
      <c r="D597" t="s">
        <v>33</v>
      </c>
      <c r="E597" t="s">
        <v>112</v>
      </c>
      <c r="F597" t="s">
        <v>113</v>
      </c>
      <c r="G597">
        <v>15</v>
      </c>
      <c r="H597" t="s">
        <v>41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44231</v>
      </c>
      <c r="O597">
        <v>4</v>
      </c>
      <c r="P597" t="s">
        <v>73</v>
      </c>
      <c r="Q597" t="s">
        <v>69</v>
      </c>
      <c r="R597" t="str">
        <f>+VLOOKUP(Precio_semana_dia[[#This Row],[Mercado]],[1]!Codigos_mercados_mayoristas[#Data],2,0)</f>
        <v>Coquimbo</v>
      </c>
      <c r="S597" t="e">
        <f>+VLOOKUP(Precio_semana_dia[[#This Row],[Especie]],[1]!Codigos_categoria[#Data],2,0)</f>
        <v>#N/A</v>
      </c>
    </row>
    <row r="598" spans="1:19" x14ac:dyDescent="0.35">
      <c r="A598">
        <v>43866</v>
      </c>
      <c r="B598" t="s">
        <v>31</v>
      </c>
      <c r="C598" t="s">
        <v>114</v>
      </c>
      <c r="D598" t="s">
        <v>50</v>
      </c>
      <c r="E598" t="s">
        <v>112</v>
      </c>
      <c r="F598" t="s">
        <v>113</v>
      </c>
      <c r="G598">
        <v>15</v>
      </c>
      <c r="H598" t="s">
        <v>29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44228</v>
      </c>
      <c r="O598">
        <v>13</v>
      </c>
      <c r="P598" t="s">
        <v>68</v>
      </c>
      <c r="Q598" t="s">
        <v>69</v>
      </c>
      <c r="R598" t="str">
        <f>+VLOOKUP(Precio_semana_dia[[#This Row],[Mercado]],[1]!Codigos_mercados_mayoristas[#Data],2,0)</f>
        <v>Metropolitana</v>
      </c>
      <c r="S598" t="e">
        <f>+VLOOKUP(Precio_semana_dia[[#This Row],[Especie]],[1]!Codigos_categoria[#Data],2,0)</f>
        <v>#N/A</v>
      </c>
    </row>
    <row r="599" spans="1:19" x14ac:dyDescent="0.35">
      <c r="A599">
        <v>43866</v>
      </c>
      <c r="B599" t="s">
        <v>31</v>
      </c>
      <c r="C599" t="s">
        <v>114</v>
      </c>
      <c r="D599" t="s">
        <v>50</v>
      </c>
      <c r="E599" t="s">
        <v>112</v>
      </c>
      <c r="F599" t="s">
        <v>113</v>
      </c>
      <c r="G599">
        <v>15</v>
      </c>
      <c r="H599" t="s">
        <v>36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44229</v>
      </c>
      <c r="O599">
        <v>13</v>
      </c>
      <c r="P599" t="s">
        <v>72</v>
      </c>
      <c r="Q599" t="s">
        <v>69</v>
      </c>
      <c r="R599" t="str">
        <f>+VLOOKUP(Precio_semana_dia[[#This Row],[Mercado]],[1]!Codigos_mercados_mayoristas[#Data],2,0)</f>
        <v>Metropolitana</v>
      </c>
      <c r="S599" t="e">
        <f>+VLOOKUP(Precio_semana_dia[[#This Row],[Especie]],[1]!Codigos_categoria[#Data],2,0)</f>
        <v>#N/A</v>
      </c>
    </row>
    <row r="600" spans="1:19" x14ac:dyDescent="0.35">
      <c r="A600">
        <v>43866</v>
      </c>
      <c r="B600" t="s">
        <v>31</v>
      </c>
      <c r="C600" t="s">
        <v>114</v>
      </c>
      <c r="D600" t="s">
        <v>50</v>
      </c>
      <c r="E600" t="s">
        <v>112</v>
      </c>
      <c r="F600" t="s">
        <v>113</v>
      </c>
      <c r="G600">
        <v>15</v>
      </c>
      <c r="H600" t="s">
        <v>39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44230</v>
      </c>
      <c r="O600">
        <v>13</v>
      </c>
      <c r="P600" t="s">
        <v>70</v>
      </c>
      <c r="Q600" t="s">
        <v>69</v>
      </c>
      <c r="R600" t="str">
        <f>+VLOOKUP(Precio_semana_dia[[#This Row],[Mercado]],[1]!Codigos_mercados_mayoristas[#Data],2,0)</f>
        <v>Metropolitana</v>
      </c>
      <c r="S600" t="e">
        <f>+VLOOKUP(Precio_semana_dia[[#This Row],[Especie]],[1]!Codigos_categoria[#Data],2,0)</f>
        <v>#N/A</v>
      </c>
    </row>
    <row r="601" spans="1:19" x14ac:dyDescent="0.35">
      <c r="A601">
        <v>43866</v>
      </c>
      <c r="B601" t="s">
        <v>31</v>
      </c>
      <c r="C601" t="s">
        <v>114</v>
      </c>
      <c r="D601" t="s">
        <v>50</v>
      </c>
      <c r="E601" t="s">
        <v>112</v>
      </c>
      <c r="F601" t="s">
        <v>113</v>
      </c>
      <c r="G601">
        <v>15</v>
      </c>
      <c r="H601" t="s">
        <v>24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44232</v>
      </c>
      <c r="O601">
        <v>13</v>
      </c>
      <c r="P601" t="s">
        <v>71</v>
      </c>
      <c r="Q601" t="s">
        <v>69</v>
      </c>
      <c r="R601" t="str">
        <f>+VLOOKUP(Precio_semana_dia[[#This Row],[Mercado]],[1]!Codigos_mercados_mayoristas[#Data],2,0)</f>
        <v>Metropolitana</v>
      </c>
      <c r="S601" t="e">
        <f>+VLOOKUP(Precio_semana_dia[[#This Row],[Especie]],[1]!Codigos_categoria[#Data],2,0)</f>
        <v>#N/A</v>
      </c>
    </row>
    <row r="602" spans="1:19" x14ac:dyDescent="0.35">
      <c r="A602">
        <v>43866</v>
      </c>
      <c r="B602" t="s">
        <v>31</v>
      </c>
      <c r="C602" t="s">
        <v>115</v>
      </c>
      <c r="D602" t="s">
        <v>50</v>
      </c>
      <c r="E602" t="s">
        <v>112</v>
      </c>
      <c r="F602" t="s">
        <v>113</v>
      </c>
      <c r="G602">
        <v>15</v>
      </c>
      <c r="H602" t="s">
        <v>29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44228</v>
      </c>
      <c r="O602">
        <v>13</v>
      </c>
      <c r="P602" t="s">
        <v>68</v>
      </c>
      <c r="Q602" t="s">
        <v>69</v>
      </c>
      <c r="R602" t="str">
        <f>+VLOOKUP(Precio_semana_dia[[#This Row],[Mercado]],[1]!Codigos_mercados_mayoristas[#Data],2,0)</f>
        <v>Metropolitana</v>
      </c>
      <c r="S602" t="e">
        <f>+VLOOKUP(Precio_semana_dia[[#This Row],[Especie]],[1]!Codigos_categoria[#Data],2,0)</f>
        <v>#N/A</v>
      </c>
    </row>
    <row r="603" spans="1:19" x14ac:dyDescent="0.35">
      <c r="A603">
        <v>43866</v>
      </c>
      <c r="B603" t="s">
        <v>31</v>
      </c>
      <c r="C603" t="s">
        <v>115</v>
      </c>
      <c r="D603" t="s">
        <v>52</v>
      </c>
      <c r="E603" t="s">
        <v>112</v>
      </c>
      <c r="F603" t="s">
        <v>113</v>
      </c>
      <c r="G603">
        <v>15</v>
      </c>
      <c r="H603" t="s">
        <v>29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44228</v>
      </c>
      <c r="O603">
        <v>8</v>
      </c>
      <c r="P603" t="s">
        <v>68</v>
      </c>
      <c r="Q603" t="s">
        <v>69</v>
      </c>
      <c r="R603" t="str">
        <f>+VLOOKUP(Precio_semana_dia[[#This Row],[Mercado]],[1]!Codigos_mercados_mayoristas[#Data],2,0)</f>
        <v>Bíobío</v>
      </c>
      <c r="S603" t="e">
        <f>+VLOOKUP(Precio_semana_dia[[#This Row],[Especie]],[1]!Codigos_categoria[#Data],2,0)</f>
        <v>#N/A</v>
      </c>
    </row>
    <row r="604" spans="1:19" x14ac:dyDescent="0.35">
      <c r="A604">
        <v>43866</v>
      </c>
      <c r="B604" t="s">
        <v>31</v>
      </c>
      <c r="C604" t="s">
        <v>115</v>
      </c>
      <c r="D604" t="s">
        <v>52</v>
      </c>
      <c r="E604" t="s">
        <v>112</v>
      </c>
      <c r="F604" t="s">
        <v>113</v>
      </c>
      <c r="G604">
        <v>15</v>
      </c>
      <c r="H604" t="s">
        <v>36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44229</v>
      </c>
      <c r="O604">
        <v>8</v>
      </c>
      <c r="P604" t="s">
        <v>72</v>
      </c>
      <c r="Q604" t="s">
        <v>69</v>
      </c>
      <c r="R604" t="str">
        <f>+VLOOKUP(Precio_semana_dia[[#This Row],[Mercado]],[1]!Codigos_mercados_mayoristas[#Data],2,0)</f>
        <v>Bíobío</v>
      </c>
      <c r="S604" t="e">
        <f>+VLOOKUP(Precio_semana_dia[[#This Row],[Especie]],[1]!Codigos_categoria[#Data],2,0)</f>
        <v>#N/A</v>
      </c>
    </row>
    <row r="605" spans="1:19" x14ac:dyDescent="0.35">
      <c r="A605">
        <v>43866</v>
      </c>
      <c r="B605" t="s">
        <v>31</v>
      </c>
      <c r="C605" t="s">
        <v>115</v>
      </c>
      <c r="D605" t="s">
        <v>52</v>
      </c>
      <c r="E605" t="s">
        <v>112</v>
      </c>
      <c r="F605" t="s">
        <v>113</v>
      </c>
      <c r="G605">
        <v>15</v>
      </c>
      <c r="H605" t="s">
        <v>41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44231</v>
      </c>
      <c r="O605">
        <v>8</v>
      </c>
      <c r="P605" t="s">
        <v>73</v>
      </c>
      <c r="Q605" t="s">
        <v>69</v>
      </c>
      <c r="R605" t="str">
        <f>+VLOOKUP(Precio_semana_dia[[#This Row],[Mercado]],[1]!Codigos_mercados_mayoristas[#Data],2,0)</f>
        <v>Bíobío</v>
      </c>
      <c r="S605" t="e">
        <f>+VLOOKUP(Precio_semana_dia[[#This Row],[Especie]],[1]!Codigos_categoria[#Data],2,0)</f>
        <v>#N/A</v>
      </c>
    </row>
    <row r="606" spans="1:19" x14ac:dyDescent="0.35">
      <c r="A606">
        <v>44183</v>
      </c>
      <c r="B606" t="s">
        <v>116</v>
      </c>
      <c r="C606" t="s">
        <v>117</v>
      </c>
      <c r="D606" t="s">
        <v>105</v>
      </c>
      <c r="E606" t="s">
        <v>118</v>
      </c>
      <c r="F606" t="s">
        <v>113</v>
      </c>
      <c r="G606">
        <v>15</v>
      </c>
      <c r="H606" t="s">
        <v>29</v>
      </c>
      <c r="I606">
        <v>0</v>
      </c>
      <c r="J606">
        <v>0</v>
      </c>
      <c r="K606">
        <v>0</v>
      </c>
      <c r="L606">
        <f>+Precio_semana_dia[[#This Row],[$ /Kg]]*Precio_semana_dia[[#This Row],[NA2]]</f>
        <v>0</v>
      </c>
      <c r="M606">
        <v>0</v>
      </c>
      <c r="N606">
        <v>44179</v>
      </c>
      <c r="O606">
        <v>4</v>
      </c>
      <c r="P606" t="s">
        <v>44</v>
      </c>
      <c r="Q606" t="s">
        <v>38</v>
      </c>
      <c r="R606" t="str">
        <f>+VLOOKUP(Precio_semana_dia[[#This Row],[Mercado]],[1]!Codigos_mercados_mayoristas[#Data],2,0)</f>
        <v>Coquimbo</v>
      </c>
      <c r="S606" t="str">
        <f>+VLOOKUP(Precio_semana_dia[[#This Row],[Especie]],[1]!Codigos_categoria[#Data],2,0)</f>
        <v>Fruto secos y oleaginosos</v>
      </c>
    </row>
    <row r="607" spans="1:19" x14ac:dyDescent="0.35">
      <c r="A607">
        <v>44183</v>
      </c>
      <c r="B607" t="s">
        <v>116</v>
      </c>
      <c r="C607" t="s">
        <v>117</v>
      </c>
      <c r="D607" t="s">
        <v>105</v>
      </c>
      <c r="E607" t="s">
        <v>118</v>
      </c>
      <c r="F607" t="s">
        <v>113</v>
      </c>
      <c r="G607">
        <v>15</v>
      </c>
      <c r="H607" t="s">
        <v>41</v>
      </c>
      <c r="I607">
        <v>0</v>
      </c>
      <c r="J607">
        <v>0</v>
      </c>
      <c r="K607">
        <v>0</v>
      </c>
      <c r="L607">
        <f>+Precio_semana_dia[[#This Row],[$ /Kg]]*Precio_semana_dia[[#This Row],[NA2]]</f>
        <v>0</v>
      </c>
      <c r="M607">
        <v>0</v>
      </c>
      <c r="N607">
        <v>44182</v>
      </c>
      <c r="O607">
        <v>4</v>
      </c>
      <c r="P607" t="s">
        <v>42</v>
      </c>
      <c r="Q607" t="s">
        <v>38</v>
      </c>
      <c r="R607" t="str">
        <f>+VLOOKUP(Precio_semana_dia[[#This Row],[Mercado]],[1]!Codigos_mercados_mayoristas[#Data],2,0)</f>
        <v>Coquimbo</v>
      </c>
      <c r="S607" t="str">
        <f>+VLOOKUP(Precio_semana_dia[[#This Row],[Especie]],[1]!Codigos_categoria[#Data],2,0)</f>
        <v>Fruto secos y oleaginosos</v>
      </c>
    </row>
    <row r="608" spans="1:19" x14ac:dyDescent="0.35">
      <c r="A608">
        <v>44183</v>
      </c>
      <c r="B608" t="s">
        <v>116</v>
      </c>
      <c r="C608" t="s">
        <v>117</v>
      </c>
      <c r="D608" t="s">
        <v>105</v>
      </c>
      <c r="E608" t="s">
        <v>118</v>
      </c>
      <c r="F608" t="s">
        <v>113</v>
      </c>
      <c r="G608">
        <v>15</v>
      </c>
      <c r="H608" t="s">
        <v>24</v>
      </c>
      <c r="I608">
        <v>0</v>
      </c>
      <c r="J608">
        <v>0</v>
      </c>
      <c r="K608">
        <v>0</v>
      </c>
      <c r="L608">
        <f>+Precio_semana_dia[[#This Row],[$ /Kg]]*Precio_semana_dia[[#This Row],[NA2]]</f>
        <v>0</v>
      </c>
      <c r="M608">
        <v>0</v>
      </c>
      <c r="N608">
        <v>44183</v>
      </c>
      <c r="O608">
        <v>4</v>
      </c>
      <c r="P608" t="s">
        <v>43</v>
      </c>
      <c r="Q608" t="s">
        <v>38</v>
      </c>
      <c r="R608" t="str">
        <f>+VLOOKUP(Precio_semana_dia[[#This Row],[Mercado]],[1]!Codigos_mercados_mayoristas[#Data],2,0)</f>
        <v>Coquimbo</v>
      </c>
      <c r="S608" t="str">
        <f>+VLOOKUP(Precio_semana_dia[[#This Row],[Especie]],[1]!Codigos_categoria[#Data],2,0)</f>
        <v>Fruto secos y oleaginosos</v>
      </c>
    </row>
    <row r="609" spans="1:19" x14ac:dyDescent="0.35">
      <c r="A609">
        <v>44183</v>
      </c>
      <c r="B609" t="s">
        <v>116</v>
      </c>
      <c r="C609" t="s">
        <v>117</v>
      </c>
      <c r="D609" t="s">
        <v>27</v>
      </c>
      <c r="E609" t="s">
        <v>118</v>
      </c>
      <c r="F609" t="s">
        <v>113</v>
      </c>
      <c r="G609">
        <v>15</v>
      </c>
      <c r="H609" t="s">
        <v>29</v>
      </c>
      <c r="I609">
        <v>0</v>
      </c>
      <c r="J609">
        <v>0</v>
      </c>
      <c r="K609">
        <v>0</v>
      </c>
      <c r="L609">
        <f>+Precio_semana_dia[[#This Row],[$ /Kg]]*Precio_semana_dia[[#This Row],[NA2]]</f>
        <v>0</v>
      </c>
      <c r="M609">
        <v>0</v>
      </c>
      <c r="N609">
        <v>44179</v>
      </c>
      <c r="O609">
        <v>16</v>
      </c>
      <c r="P609" t="s">
        <v>44</v>
      </c>
      <c r="Q609" t="s">
        <v>38</v>
      </c>
      <c r="R609" t="str">
        <f>+VLOOKUP(Precio_semana_dia[[#This Row],[Mercado]],[1]!Codigos_mercados_mayoristas[#Data],2,0)</f>
        <v>Ñuble</v>
      </c>
      <c r="S609" t="str">
        <f>+VLOOKUP(Precio_semana_dia[[#This Row],[Especie]],[1]!Codigos_categoria[#Data],2,0)</f>
        <v>Fruto secos y oleaginosos</v>
      </c>
    </row>
    <row r="610" spans="1:19" x14ac:dyDescent="0.35">
      <c r="A610">
        <v>44183</v>
      </c>
      <c r="B610" t="s">
        <v>116</v>
      </c>
      <c r="C610" t="s">
        <v>117</v>
      </c>
      <c r="D610" t="s">
        <v>27</v>
      </c>
      <c r="E610" t="s">
        <v>118</v>
      </c>
      <c r="F610" t="s">
        <v>113</v>
      </c>
      <c r="G610">
        <v>15</v>
      </c>
      <c r="H610" t="s">
        <v>36</v>
      </c>
      <c r="I610">
        <v>0</v>
      </c>
      <c r="J610">
        <v>0</v>
      </c>
      <c r="K610">
        <v>0</v>
      </c>
      <c r="L610">
        <f>+Precio_semana_dia[[#This Row],[$ /Kg]]*Precio_semana_dia[[#This Row],[NA2]]</f>
        <v>0</v>
      </c>
      <c r="M610">
        <v>0</v>
      </c>
      <c r="N610">
        <v>44180</v>
      </c>
      <c r="O610">
        <v>16</v>
      </c>
      <c r="P610" t="s">
        <v>37</v>
      </c>
      <c r="Q610" t="s">
        <v>38</v>
      </c>
      <c r="R610" t="str">
        <f>+VLOOKUP(Precio_semana_dia[[#This Row],[Mercado]],[1]!Codigos_mercados_mayoristas[#Data],2,0)</f>
        <v>Ñuble</v>
      </c>
      <c r="S610" t="str">
        <f>+VLOOKUP(Precio_semana_dia[[#This Row],[Especie]],[1]!Codigos_categoria[#Data],2,0)</f>
        <v>Fruto secos y oleaginosos</v>
      </c>
    </row>
    <row r="611" spans="1:19" x14ac:dyDescent="0.35">
      <c r="A611">
        <v>44183</v>
      </c>
      <c r="B611" t="s">
        <v>116</v>
      </c>
      <c r="C611" t="s">
        <v>117</v>
      </c>
      <c r="D611" t="s">
        <v>27</v>
      </c>
      <c r="E611" t="s">
        <v>118</v>
      </c>
      <c r="F611" t="s">
        <v>113</v>
      </c>
      <c r="G611">
        <v>15</v>
      </c>
      <c r="H611" t="s">
        <v>41</v>
      </c>
      <c r="I611">
        <v>0</v>
      </c>
      <c r="J611">
        <v>0</v>
      </c>
      <c r="K611">
        <v>0</v>
      </c>
      <c r="L611">
        <f>+Precio_semana_dia[[#This Row],[$ /Kg]]*Precio_semana_dia[[#This Row],[NA2]]</f>
        <v>0</v>
      </c>
      <c r="M611">
        <v>0</v>
      </c>
      <c r="N611">
        <v>44182</v>
      </c>
      <c r="O611">
        <v>16</v>
      </c>
      <c r="P611" t="s">
        <v>42</v>
      </c>
      <c r="Q611" t="s">
        <v>38</v>
      </c>
      <c r="R611" t="str">
        <f>+VLOOKUP(Precio_semana_dia[[#This Row],[Mercado]],[1]!Codigos_mercados_mayoristas[#Data],2,0)</f>
        <v>Ñuble</v>
      </c>
      <c r="S611" t="str">
        <f>+VLOOKUP(Precio_semana_dia[[#This Row],[Especie]],[1]!Codigos_categoria[#Data],2,0)</f>
        <v>Fruto secos y oleaginosos</v>
      </c>
    </row>
    <row r="612" spans="1:19" x14ac:dyDescent="0.35">
      <c r="A612">
        <v>44183</v>
      </c>
      <c r="B612" t="s">
        <v>116</v>
      </c>
      <c r="C612" t="s">
        <v>117</v>
      </c>
      <c r="D612" t="s">
        <v>27</v>
      </c>
      <c r="E612" t="s">
        <v>118</v>
      </c>
      <c r="F612" t="s">
        <v>113</v>
      </c>
      <c r="G612">
        <v>15</v>
      </c>
      <c r="H612" t="s">
        <v>24</v>
      </c>
      <c r="I612">
        <v>0</v>
      </c>
      <c r="J612">
        <v>0</v>
      </c>
      <c r="K612">
        <v>0</v>
      </c>
      <c r="L612">
        <f>+Precio_semana_dia[[#This Row],[$ /Kg]]*Precio_semana_dia[[#This Row],[NA2]]</f>
        <v>0</v>
      </c>
      <c r="M612">
        <v>0</v>
      </c>
      <c r="N612">
        <v>44183</v>
      </c>
      <c r="O612">
        <v>16</v>
      </c>
      <c r="P612" t="s">
        <v>43</v>
      </c>
      <c r="Q612" t="s">
        <v>38</v>
      </c>
      <c r="R612" t="str">
        <f>+VLOOKUP(Precio_semana_dia[[#This Row],[Mercado]],[1]!Codigos_mercados_mayoristas[#Data],2,0)</f>
        <v>Ñuble</v>
      </c>
      <c r="S612" t="str">
        <f>+VLOOKUP(Precio_semana_dia[[#This Row],[Especie]],[1]!Codigos_categoria[#Data],2,0)</f>
        <v>Fruto secos y oleaginosos</v>
      </c>
    </row>
    <row r="613" spans="1:19" x14ac:dyDescent="0.35">
      <c r="A613">
        <v>44189</v>
      </c>
      <c r="B613" t="s">
        <v>116</v>
      </c>
      <c r="C613" t="s">
        <v>117</v>
      </c>
      <c r="D613" t="s">
        <v>105</v>
      </c>
      <c r="E613" t="s">
        <v>118</v>
      </c>
      <c r="F613" t="s">
        <v>113</v>
      </c>
      <c r="G613">
        <v>15</v>
      </c>
      <c r="H613" t="s">
        <v>29</v>
      </c>
      <c r="I613">
        <v>0</v>
      </c>
      <c r="J613">
        <v>0</v>
      </c>
      <c r="K613">
        <v>0</v>
      </c>
      <c r="L613">
        <f>+Precio_semana_dia[[#This Row],[$ /Kg]]*Precio_semana_dia[[#This Row],[NA2]]</f>
        <v>0</v>
      </c>
      <c r="M613">
        <v>0</v>
      </c>
      <c r="N613">
        <v>44186</v>
      </c>
      <c r="O613">
        <v>4</v>
      </c>
      <c r="P613" t="s">
        <v>51</v>
      </c>
      <c r="Q613" t="s">
        <v>38</v>
      </c>
      <c r="R613" t="str">
        <f>+VLOOKUP(Precio_semana_dia[[#This Row],[Mercado]],[1]!Codigos_mercados_mayoristas[#Data],2,0)</f>
        <v>Coquimbo</v>
      </c>
      <c r="S613" t="str">
        <f>+VLOOKUP(Precio_semana_dia[[#This Row],[Especie]],[1]!Codigos_categoria[#Data],2,0)</f>
        <v>Fruto secos y oleaginosos</v>
      </c>
    </row>
    <row r="614" spans="1:19" x14ac:dyDescent="0.35">
      <c r="A614">
        <v>44189</v>
      </c>
      <c r="B614" t="s">
        <v>116</v>
      </c>
      <c r="C614" t="s">
        <v>117</v>
      </c>
      <c r="D614" t="s">
        <v>105</v>
      </c>
      <c r="E614" t="s">
        <v>118</v>
      </c>
      <c r="F614" t="s">
        <v>113</v>
      </c>
      <c r="G614">
        <v>15</v>
      </c>
      <c r="H614" t="s">
        <v>41</v>
      </c>
      <c r="I614">
        <v>0</v>
      </c>
      <c r="J614">
        <v>0</v>
      </c>
      <c r="K614">
        <v>0</v>
      </c>
      <c r="L614">
        <f>+Precio_semana_dia[[#This Row],[$ /Kg]]*Precio_semana_dia[[#This Row],[NA2]]</f>
        <v>0</v>
      </c>
      <c r="M614">
        <v>0</v>
      </c>
      <c r="N614">
        <v>44189</v>
      </c>
      <c r="O614">
        <v>4</v>
      </c>
      <c r="P614" t="s">
        <v>49</v>
      </c>
      <c r="Q614" t="s">
        <v>38</v>
      </c>
      <c r="R614" t="str">
        <f>+VLOOKUP(Precio_semana_dia[[#This Row],[Mercado]],[1]!Codigos_mercados_mayoristas[#Data],2,0)</f>
        <v>Coquimbo</v>
      </c>
      <c r="S614" t="str">
        <f>+VLOOKUP(Precio_semana_dia[[#This Row],[Especie]],[1]!Codigos_categoria[#Data],2,0)</f>
        <v>Fruto secos y oleaginosos</v>
      </c>
    </row>
    <row r="615" spans="1:19" x14ac:dyDescent="0.35">
      <c r="A615">
        <v>44189</v>
      </c>
      <c r="B615" t="s">
        <v>116</v>
      </c>
      <c r="C615" t="s">
        <v>117</v>
      </c>
      <c r="D615" t="s">
        <v>105</v>
      </c>
      <c r="E615" t="s">
        <v>118</v>
      </c>
      <c r="F615" t="s">
        <v>113</v>
      </c>
      <c r="G615">
        <v>15</v>
      </c>
      <c r="H615" t="s">
        <v>24</v>
      </c>
      <c r="I615">
        <v>0</v>
      </c>
      <c r="J615">
        <v>0</v>
      </c>
      <c r="K615">
        <v>0</v>
      </c>
      <c r="L615">
        <f>+Precio_semana_dia[[#This Row],[$ /Kg]]*Precio_semana_dia[[#This Row],[NA2]]</f>
        <v>0</v>
      </c>
      <c r="M615">
        <v>0</v>
      </c>
      <c r="N615">
        <v>44190</v>
      </c>
      <c r="O615">
        <v>4</v>
      </c>
      <c r="P615" t="s">
        <v>46</v>
      </c>
      <c r="Q615" t="s">
        <v>38</v>
      </c>
      <c r="R615" t="str">
        <f>+VLOOKUP(Precio_semana_dia[[#This Row],[Mercado]],[1]!Codigos_mercados_mayoristas[#Data],2,0)</f>
        <v>Coquimbo</v>
      </c>
      <c r="S615" t="str">
        <f>+VLOOKUP(Precio_semana_dia[[#This Row],[Especie]],[1]!Codigos_categoria[#Data],2,0)</f>
        <v>Fruto secos y oleaginosos</v>
      </c>
    </row>
    <row r="616" spans="1:19" x14ac:dyDescent="0.35">
      <c r="A616">
        <v>44189</v>
      </c>
      <c r="B616" t="s">
        <v>116</v>
      </c>
      <c r="C616" t="s">
        <v>117</v>
      </c>
      <c r="D616" t="s">
        <v>47</v>
      </c>
      <c r="E616" t="s">
        <v>118</v>
      </c>
      <c r="F616" t="s">
        <v>113</v>
      </c>
      <c r="G616">
        <v>15</v>
      </c>
      <c r="H616" t="s">
        <v>24</v>
      </c>
      <c r="I616">
        <v>0</v>
      </c>
      <c r="J616">
        <v>0</v>
      </c>
      <c r="K616">
        <v>0</v>
      </c>
      <c r="L616">
        <f>+Precio_semana_dia[[#This Row],[$ /Kg]]*Precio_semana_dia[[#This Row],[NA2]]</f>
        <v>0</v>
      </c>
      <c r="M616">
        <v>0</v>
      </c>
      <c r="N616">
        <v>44190</v>
      </c>
      <c r="O616">
        <v>5</v>
      </c>
      <c r="P616" t="s">
        <v>46</v>
      </c>
      <c r="Q616" t="s">
        <v>38</v>
      </c>
      <c r="R616" t="str">
        <f>+VLOOKUP(Precio_semana_dia[[#This Row],[Mercado]],[1]!Codigos_mercados_mayoristas[#Data],2,0)</f>
        <v>Valparaíso</v>
      </c>
      <c r="S616" t="str">
        <f>+VLOOKUP(Precio_semana_dia[[#This Row],[Especie]],[1]!Codigos_categoria[#Data],2,0)</f>
        <v>Fruto secos y oleaginosos</v>
      </c>
    </row>
    <row r="617" spans="1:19" x14ac:dyDescent="0.35">
      <c r="A617">
        <v>44189</v>
      </c>
      <c r="B617" t="s">
        <v>116</v>
      </c>
      <c r="C617" t="s">
        <v>117</v>
      </c>
      <c r="D617" t="s">
        <v>27</v>
      </c>
      <c r="E617" t="s">
        <v>118</v>
      </c>
      <c r="F617" t="s">
        <v>113</v>
      </c>
      <c r="G617">
        <v>15</v>
      </c>
      <c r="H617" t="s">
        <v>29</v>
      </c>
      <c r="I617">
        <v>0</v>
      </c>
      <c r="J617">
        <v>0</v>
      </c>
      <c r="K617">
        <v>0</v>
      </c>
      <c r="L617">
        <f>+Precio_semana_dia[[#This Row],[$ /Kg]]*Precio_semana_dia[[#This Row],[NA2]]</f>
        <v>0</v>
      </c>
      <c r="M617">
        <v>0</v>
      </c>
      <c r="N617">
        <v>44186</v>
      </c>
      <c r="O617">
        <v>16</v>
      </c>
      <c r="P617" t="s">
        <v>51</v>
      </c>
      <c r="Q617" t="s">
        <v>38</v>
      </c>
      <c r="R617" t="str">
        <f>+VLOOKUP(Precio_semana_dia[[#This Row],[Mercado]],[1]!Codigos_mercados_mayoristas[#Data],2,0)</f>
        <v>Ñuble</v>
      </c>
      <c r="S617" t="str">
        <f>+VLOOKUP(Precio_semana_dia[[#This Row],[Especie]],[1]!Codigos_categoria[#Data],2,0)</f>
        <v>Fruto secos y oleaginosos</v>
      </c>
    </row>
    <row r="618" spans="1:19" x14ac:dyDescent="0.35">
      <c r="A618">
        <v>44189</v>
      </c>
      <c r="B618" t="s">
        <v>116</v>
      </c>
      <c r="C618" t="s">
        <v>117</v>
      </c>
      <c r="D618" t="s">
        <v>27</v>
      </c>
      <c r="E618" t="s">
        <v>118</v>
      </c>
      <c r="F618" t="s">
        <v>113</v>
      </c>
      <c r="G618">
        <v>15</v>
      </c>
      <c r="H618" t="s">
        <v>41</v>
      </c>
      <c r="I618">
        <v>0</v>
      </c>
      <c r="J618">
        <v>0</v>
      </c>
      <c r="K618">
        <v>0</v>
      </c>
      <c r="L618">
        <f>+Precio_semana_dia[[#This Row],[$ /Kg]]*Precio_semana_dia[[#This Row],[NA2]]</f>
        <v>0</v>
      </c>
      <c r="M618">
        <v>0</v>
      </c>
      <c r="N618">
        <v>44189</v>
      </c>
      <c r="O618">
        <v>16</v>
      </c>
      <c r="P618" t="s">
        <v>49</v>
      </c>
      <c r="Q618" t="s">
        <v>38</v>
      </c>
      <c r="R618" t="str">
        <f>+VLOOKUP(Precio_semana_dia[[#This Row],[Mercado]],[1]!Codigos_mercados_mayoristas[#Data],2,0)</f>
        <v>Ñuble</v>
      </c>
      <c r="S618" t="str">
        <f>+VLOOKUP(Precio_semana_dia[[#This Row],[Especie]],[1]!Codigos_categoria[#Data],2,0)</f>
        <v>Fruto secos y oleaginosos</v>
      </c>
    </row>
    <row r="619" spans="1:19" x14ac:dyDescent="0.35">
      <c r="A619">
        <v>44189</v>
      </c>
      <c r="B619" t="s">
        <v>116</v>
      </c>
      <c r="C619" t="s">
        <v>117</v>
      </c>
      <c r="D619" t="s">
        <v>27</v>
      </c>
      <c r="E619" t="s">
        <v>118</v>
      </c>
      <c r="F619" t="s">
        <v>113</v>
      </c>
      <c r="G619">
        <v>15</v>
      </c>
      <c r="H619" t="s">
        <v>24</v>
      </c>
      <c r="I619">
        <v>0</v>
      </c>
      <c r="J619">
        <v>0</v>
      </c>
      <c r="K619">
        <v>0</v>
      </c>
      <c r="L619">
        <f>+Precio_semana_dia[[#This Row],[$ /Kg]]*Precio_semana_dia[[#This Row],[NA2]]</f>
        <v>0</v>
      </c>
      <c r="M619">
        <v>0</v>
      </c>
      <c r="N619">
        <v>44190</v>
      </c>
      <c r="O619">
        <v>16</v>
      </c>
      <c r="P619" t="s">
        <v>46</v>
      </c>
      <c r="Q619" t="s">
        <v>38</v>
      </c>
      <c r="R619" t="str">
        <f>+VLOOKUP(Precio_semana_dia[[#This Row],[Mercado]],[1]!Codigos_mercados_mayoristas[#Data],2,0)</f>
        <v>Ñuble</v>
      </c>
      <c r="S619" t="str">
        <f>+VLOOKUP(Precio_semana_dia[[#This Row],[Especie]],[1]!Codigos_categoria[#Data],2,0)</f>
        <v>Fruto secos y oleaginosos</v>
      </c>
    </row>
    <row r="620" spans="1:19" x14ac:dyDescent="0.35">
      <c r="A620">
        <v>44189</v>
      </c>
      <c r="B620" t="s">
        <v>116</v>
      </c>
      <c r="C620" t="s">
        <v>117</v>
      </c>
      <c r="D620" t="s">
        <v>33</v>
      </c>
      <c r="E620" t="s">
        <v>118</v>
      </c>
      <c r="F620" t="s">
        <v>113</v>
      </c>
      <c r="G620">
        <v>15</v>
      </c>
      <c r="H620" t="s">
        <v>36</v>
      </c>
      <c r="I620">
        <v>0</v>
      </c>
      <c r="J620">
        <v>0</v>
      </c>
      <c r="K620">
        <v>0</v>
      </c>
      <c r="L620">
        <f>+Precio_semana_dia[[#This Row],[$ /Kg]]*Precio_semana_dia[[#This Row],[NA2]]</f>
        <v>0</v>
      </c>
      <c r="M620">
        <v>0</v>
      </c>
      <c r="N620">
        <v>44187</v>
      </c>
      <c r="O620">
        <v>4</v>
      </c>
      <c r="P620" t="s">
        <v>48</v>
      </c>
      <c r="Q620" t="s">
        <v>38</v>
      </c>
      <c r="R620" t="str">
        <f>+VLOOKUP(Precio_semana_dia[[#This Row],[Mercado]],[1]!Codigos_mercados_mayoristas[#Data],2,0)</f>
        <v>Coquimbo</v>
      </c>
      <c r="S620" t="str">
        <f>+VLOOKUP(Precio_semana_dia[[#This Row],[Especie]],[1]!Codigos_categoria[#Data],2,0)</f>
        <v>Fruto secos y oleaginosos</v>
      </c>
    </row>
    <row r="621" spans="1:19" x14ac:dyDescent="0.35">
      <c r="A621">
        <v>44189</v>
      </c>
      <c r="B621" t="s">
        <v>116</v>
      </c>
      <c r="C621" t="s">
        <v>117</v>
      </c>
      <c r="D621" t="s">
        <v>33</v>
      </c>
      <c r="E621" t="s">
        <v>118</v>
      </c>
      <c r="F621" t="s">
        <v>113</v>
      </c>
      <c r="G621">
        <v>15</v>
      </c>
      <c r="H621" t="s">
        <v>24</v>
      </c>
      <c r="I621">
        <v>0</v>
      </c>
      <c r="J621">
        <v>0</v>
      </c>
      <c r="K621">
        <v>0</v>
      </c>
      <c r="L621">
        <f>+Precio_semana_dia[[#This Row],[$ /Kg]]*Precio_semana_dia[[#This Row],[NA2]]</f>
        <v>0</v>
      </c>
      <c r="M621">
        <v>0</v>
      </c>
      <c r="N621">
        <v>44190</v>
      </c>
      <c r="O621">
        <v>4</v>
      </c>
      <c r="P621" t="s">
        <v>46</v>
      </c>
      <c r="Q621" t="s">
        <v>38</v>
      </c>
      <c r="R621" t="str">
        <f>+VLOOKUP(Precio_semana_dia[[#This Row],[Mercado]],[1]!Codigos_mercados_mayoristas[#Data],2,0)</f>
        <v>Coquimbo</v>
      </c>
      <c r="S621" t="str">
        <f>+VLOOKUP(Precio_semana_dia[[#This Row],[Especie]],[1]!Codigos_categoria[#Data],2,0)</f>
        <v>Fruto secos y oleaginosos</v>
      </c>
    </row>
    <row r="622" spans="1:19" x14ac:dyDescent="0.35">
      <c r="A622">
        <v>44189</v>
      </c>
      <c r="B622" t="s">
        <v>116</v>
      </c>
      <c r="C622" t="s">
        <v>117</v>
      </c>
      <c r="D622" t="s">
        <v>52</v>
      </c>
      <c r="E622" t="s">
        <v>118</v>
      </c>
      <c r="F622" t="s">
        <v>113</v>
      </c>
      <c r="G622">
        <v>15</v>
      </c>
      <c r="H622" t="s">
        <v>29</v>
      </c>
      <c r="I622">
        <v>0</v>
      </c>
      <c r="J622">
        <v>0</v>
      </c>
      <c r="K622">
        <v>0</v>
      </c>
      <c r="L622">
        <f>+Precio_semana_dia[[#This Row],[$ /Kg]]*Precio_semana_dia[[#This Row],[NA2]]</f>
        <v>0</v>
      </c>
      <c r="M622">
        <v>0</v>
      </c>
      <c r="N622">
        <v>44186</v>
      </c>
      <c r="O622">
        <v>8</v>
      </c>
      <c r="P622" t="s">
        <v>51</v>
      </c>
      <c r="Q622" t="s">
        <v>38</v>
      </c>
      <c r="R622" t="str">
        <f>+VLOOKUP(Precio_semana_dia[[#This Row],[Mercado]],[1]!Codigos_mercados_mayoristas[#Data],2,0)</f>
        <v>Bíobío</v>
      </c>
      <c r="S622" t="str">
        <f>+VLOOKUP(Precio_semana_dia[[#This Row],[Especie]],[1]!Codigos_categoria[#Data],2,0)</f>
        <v>Fruto secos y oleaginosos</v>
      </c>
    </row>
    <row r="623" spans="1:19" x14ac:dyDescent="0.35">
      <c r="A623">
        <v>44189</v>
      </c>
      <c r="B623" t="s">
        <v>116</v>
      </c>
      <c r="C623" t="s">
        <v>117</v>
      </c>
      <c r="D623" t="s">
        <v>52</v>
      </c>
      <c r="E623" t="s">
        <v>118</v>
      </c>
      <c r="F623" t="s">
        <v>113</v>
      </c>
      <c r="G623">
        <v>15</v>
      </c>
      <c r="H623" t="s">
        <v>39</v>
      </c>
      <c r="I623">
        <v>0</v>
      </c>
      <c r="J623">
        <v>0</v>
      </c>
      <c r="K623">
        <v>0</v>
      </c>
      <c r="L623">
        <f>+Precio_semana_dia[[#This Row],[$ /Kg]]*Precio_semana_dia[[#This Row],[NA2]]</f>
        <v>0</v>
      </c>
      <c r="M623">
        <v>0</v>
      </c>
      <c r="N623">
        <v>44188</v>
      </c>
      <c r="O623">
        <v>8</v>
      </c>
      <c r="P623" t="s">
        <v>106</v>
      </c>
      <c r="Q623" t="s">
        <v>38</v>
      </c>
      <c r="R623" t="str">
        <f>+VLOOKUP(Precio_semana_dia[[#This Row],[Mercado]],[1]!Codigos_mercados_mayoristas[#Data],2,0)</f>
        <v>Bíobío</v>
      </c>
      <c r="S623" t="str">
        <f>+VLOOKUP(Precio_semana_dia[[#This Row],[Especie]],[1]!Codigos_categoria[#Data],2,0)</f>
        <v>Fruto secos y oleaginosos</v>
      </c>
    </row>
    <row r="624" spans="1:19" x14ac:dyDescent="0.35">
      <c r="A624">
        <v>44189</v>
      </c>
      <c r="B624" t="s">
        <v>116</v>
      </c>
      <c r="C624" t="s">
        <v>117</v>
      </c>
      <c r="D624" t="s">
        <v>52</v>
      </c>
      <c r="E624" t="s">
        <v>118</v>
      </c>
      <c r="F624" t="s">
        <v>113</v>
      </c>
      <c r="G624">
        <v>15</v>
      </c>
      <c r="H624" t="s">
        <v>24</v>
      </c>
      <c r="I624">
        <v>0</v>
      </c>
      <c r="J624">
        <v>0</v>
      </c>
      <c r="K624">
        <v>0</v>
      </c>
      <c r="L624">
        <f>+Precio_semana_dia[[#This Row],[$ /Kg]]*Precio_semana_dia[[#This Row],[NA2]]</f>
        <v>0</v>
      </c>
      <c r="M624">
        <v>0</v>
      </c>
      <c r="N624">
        <v>44190</v>
      </c>
      <c r="O624">
        <v>8</v>
      </c>
      <c r="P624" t="s">
        <v>46</v>
      </c>
      <c r="Q624" t="s">
        <v>38</v>
      </c>
      <c r="R624" t="str">
        <f>+VLOOKUP(Precio_semana_dia[[#This Row],[Mercado]],[1]!Codigos_mercados_mayoristas[#Data],2,0)</f>
        <v>Bíobío</v>
      </c>
      <c r="S624" t="str">
        <f>+VLOOKUP(Precio_semana_dia[[#This Row],[Especie]],[1]!Codigos_categoria[#Data],2,0)</f>
        <v>Fruto secos y oleaginosos</v>
      </c>
    </row>
    <row r="625" spans="1:19" x14ac:dyDescent="0.35">
      <c r="A625">
        <v>44196</v>
      </c>
      <c r="B625" t="s">
        <v>116</v>
      </c>
      <c r="C625" t="s">
        <v>117</v>
      </c>
      <c r="D625" t="s">
        <v>105</v>
      </c>
      <c r="E625" t="s">
        <v>118</v>
      </c>
      <c r="F625" t="s">
        <v>113</v>
      </c>
      <c r="G625">
        <v>15</v>
      </c>
      <c r="H625" t="s">
        <v>29</v>
      </c>
      <c r="I625">
        <v>0</v>
      </c>
      <c r="J625">
        <v>0</v>
      </c>
      <c r="K625">
        <v>0</v>
      </c>
      <c r="L625">
        <f>+Precio_semana_dia[[#This Row],[$ /Kg]]*Precio_semana_dia[[#This Row],[NA2]]</f>
        <v>0</v>
      </c>
      <c r="M625">
        <v>0</v>
      </c>
      <c r="N625">
        <v>44193</v>
      </c>
      <c r="O625">
        <v>4</v>
      </c>
      <c r="P625" t="s">
        <v>107</v>
      </c>
      <c r="Q625" t="s">
        <v>38</v>
      </c>
      <c r="R625" t="str">
        <f>+VLOOKUP(Precio_semana_dia[[#This Row],[Mercado]],[1]!Codigos_mercados_mayoristas[#Data],2,0)</f>
        <v>Coquimbo</v>
      </c>
      <c r="S625" t="str">
        <f>+VLOOKUP(Precio_semana_dia[[#This Row],[Especie]],[1]!Codigos_categoria[#Data],2,0)</f>
        <v>Fruto secos y oleaginosos</v>
      </c>
    </row>
    <row r="626" spans="1:19" x14ac:dyDescent="0.35">
      <c r="A626">
        <v>44196</v>
      </c>
      <c r="B626" t="s">
        <v>116</v>
      </c>
      <c r="C626" t="s">
        <v>117</v>
      </c>
      <c r="D626" t="s">
        <v>105</v>
      </c>
      <c r="E626" t="s">
        <v>118</v>
      </c>
      <c r="F626" t="s">
        <v>113</v>
      </c>
      <c r="G626">
        <v>15</v>
      </c>
      <c r="H626" t="s">
        <v>41</v>
      </c>
      <c r="I626">
        <v>0</v>
      </c>
      <c r="J626">
        <v>0</v>
      </c>
      <c r="K626">
        <v>0</v>
      </c>
      <c r="L626">
        <f>+Precio_semana_dia[[#This Row],[$ /Kg]]*Precio_semana_dia[[#This Row],[NA2]]</f>
        <v>0</v>
      </c>
      <c r="M626">
        <v>0</v>
      </c>
      <c r="N626">
        <v>44196</v>
      </c>
      <c r="O626">
        <v>4</v>
      </c>
      <c r="P626" t="s">
        <v>110</v>
      </c>
      <c r="Q626" t="s">
        <v>38</v>
      </c>
      <c r="R626" t="str">
        <f>+VLOOKUP(Precio_semana_dia[[#This Row],[Mercado]],[1]!Codigos_mercados_mayoristas[#Data],2,0)</f>
        <v>Coquimbo</v>
      </c>
      <c r="S626" t="str">
        <f>+VLOOKUP(Precio_semana_dia[[#This Row],[Especie]],[1]!Codigos_categoria[#Data],2,0)</f>
        <v>Fruto secos y oleaginosos</v>
      </c>
    </row>
    <row r="627" spans="1:19" x14ac:dyDescent="0.35">
      <c r="A627">
        <v>44196</v>
      </c>
      <c r="B627" t="s">
        <v>116</v>
      </c>
      <c r="C627" t="s">
        <v>117</v>
      </c>
      <c r="D627" t="s">
        <v>105</v>
      </c>
      <c r="E627" t="s">
        <v>118</v>
      </c>
      <c r="F627" t="s">
        <v>113</v>
      </c>
      <c r="G627">
        <v>15</v>
      </c>
      <c r="H627" t="s">
        <v>24</v>
      </c>
      <c r="I627">
        <v>0</v>
      </c>
      <c r="J627">
        <v>0</v>
      </c>
      <c r="K627">
        <v>0</v>
      </c>
      <c r="L627">
        <f>+Precio_semana_dia[[#This Row],[$ /Kg]]*Precio_semana_dia[[#This Row],[NA2]]</f>
        <v>0</v>
      </c>
      <c r="M627">
        <v>0</v>
      </c>
      <c r="N627">
        <v>44197</v>
      </c>
      <c r="O627">
        <v>4</v>
      </c>
      <c r="P627" t="s">
        <v>25</v>
      </c>
      <c r="Q627" t="s">
        <v>26</v>
      </c>
      <c r="R627" t="str">
        <f>+VLOOKUP(Precio_semana_dia[[#This Row],[Mercado]],[1]!Codigos_mercados_mayoristas[#Data],2,0)</f>
        <v>Coquimbo</v>
      </c>
      <c r="S627" t="str">
        <f>+VLOOKUP(Precio_semana_dia[[#This Row],[Especie]],[1]!Codigos_categoria[#Data],2,0)</f>
        <v>Fruto secos y oleaginosos</v>
      </c>
    </row>
    <row r="628" spans="1:19" x14ac:dyDescent="0.35">
      <c r="A628">
        <v>44196</v>
      </c>
      <c r="B628" t="s">
        <v>116</v>
      </c>
      <c r="C628" t="s">
        <v>117</v>
      </c>
      <c r="D628" t="s">
        <v>47</v>
      </c>
      <c r="E628" t="s">
        <v>118</v>
      </c>
      <c r="F628" t="s">
        <v>113</v>
      </c>
      <c r="G628">
        <v>15</v>
      </c>
      <c r="H628" t="s">
        <v>24</v>
      </c>
      <c r="I628">
        <v>0</v>
      </c>
      <c r="J628">
        <v>0</v>
      </c>
      <c r="K628">
        <v>0</v>
      </c>
      <c r="L628">
        <f>+Precio_semana_dia[[#This Row],[$ /Kg]]*Precio_semana_dia[[#This Row],[NA2]]</f>
        <v>0</v>
      </c>
      <c r="M628">
        <v>0</v>
      </c>
      <c r="N628">
        <v>44197</v>
      </c>
      <c r="O628">
        <v>5</v>
      </c>
      <c r="P628" t="s">
        <v>25</v>
      </c>
      <c r="Q628" t="s">
        <v>26</v>
      </c>
      <c r="R628" t="str">
        <f>+VLOOKUP(Precio_semana_dia[[#This Row],[Mercado]],[1]!Codigos_mercados_mayoristas[#Data],2,0)</f>
        <v>Valparaíso</v>
      </c>
      <c r="S628" t="str">
        <f>+VLOOKUP(Precio_semana_dia[[#This Row],[Especie]],[1]!Codigos_categoria[#Data],2,0)</f>
        <v>Fruto secos y oleaginosos</v>
      </c>
    </row>
    <row r="629" spans="1:19" x14ac:dyDescent="0.35">
      <c r="A629">
        <v>44196</v>
      </c>
      <c r="B629" t="s">
        <v>116</v>
      </c>
      <c r="C629" t="s">
        <v>117</v>
      </c>
      <c r="D629" t="s">
        <v>27</v>
      </c>
      <c r="E629" t="s">
        <v>118</v>
      </c>
      <c r="F629" t="s">
        <v>113</v>
      </c>
      <c r="G629">
        <v>15</v>
      </c>
      <c r="H629" t="s">
        <v>29</v>
      </c>
      <c r="I629">
        <v>0</v>
      </c>
      <c r="J629">
        <v>0</v>
      </c>
      <c r="K629">
        <v>0</v>
      </c>
      <c r="L629">
        <f>+Precio_semana_dia[[#This Row],[$ /Kg]]*Precio_semana_dia[[#This Row],[NA2]]</f>
        <v>0</v>
      </c>
      <c r="M629">
        <v>0</v>
      </c>
      <c r="N629">
        <v>44193</v>
      </c>
      <c r="O629">
        <v>16</v>
      </c>
      <c r="P629" t="s">
        <v>107</v>
      </c>
      <c r="Q629" t="s">
        <v>38</v>
      </c>
      <c r="R629" t="str">
        <f>+VLOOKUP(Precio_semana_dia[[#This Row],[Mercado]],[1]!Codigos_mercados_mayoristas[#Data],2,0)</f>
        <v>Ñuble</v>
      </c>
      <c r="S629" t="str">
        <f>+VLOOKUP(Precio_semana_dia[[#This Row],[Especie]],[1]!Codigos_categoria[#Data],2,0)</f>
        <v>Fruto secos y oleaginosos</v>
      </c>
    </row>
    <row r="630" spans="1:19" x14ac:dyDescent="0.35">
      <c r="A630">
        <v>44196</v>
      </c>
      <c r="B630" t="s">
        <v>116</v>
      </c>
      <c r="C630" t="s">
        <v>117</v>
      </c>
      <c r="D630" t="s">
        <v>27</v>
      </c>
      <c r="E630" t="s">
        <v>118</v>
      </c>
      <c r="F630" t="s">
        <v>113</v>
      </c>
      <c r="G630">
        <v>15</v>
      </c>
      <c r="H630" t="s">
        <v>39</v>
      </c>
      <c r="I630">
        <v>0</v>
      </c>
      <c r="J630">
        <v>0</v>
      </c>
      <c r="K630">
        <v>0</v>
      </c>
      <c r="L630">
        <f>+Precio_semana_dia[[#This Row],[$ /Kg]]*Precio_semana_dia[[#This Row],[NA2]]</f>
        <v>0</v>
      </c>
      <c r="M630">
        <v>0</v>
      </c>
      <c r="N630">
        <v>44195</v>
      </c>
      <c r="O630">
        <v>16</v>
      </c>
      <c r="P630" t="s">
        <v>109</v>
      </c>
      <c r="Q630" t="s">
        <v>38</v>
      </c>
      <c r="R630" t="str">
        <f>+VLOOKUP(Precio_semana_dia[[#This Row],[Mercado]],[1]!Codigos_mercados_mayoristas[#Data],2,0)</f>
        <v>Ñuble</v>
      </c>
      <c r="S630" t="str">
        <f>+VLOOKUP(Precio_semana_dia[[#This Row],[Especie]],[1]!Codigos_categoria[#Data],2,0)</f>
        <v>Fruto secos y oleaginosos</v>
      </c>
    </row>
    <row r="631" spans="1:19" x14ac:dyDescent="0.35">
      <c r="A631">
        <v>44196</v>
      </c>
      <c r="B631" t="s">
        <v>116</v>
      </c>
      <c r="C631" t="s">
        <v>117</v>
      </c>
      <c r="D631" t="s">
        <v>27</v>
      </c>
      <c r="E631" t="s">
        <v>118</v>
      </c>
      <c r="F631" t="s">
        <v>113</v>
      </c>
      <c r="G631">
        <v>15</v>
      </c>
      <c r="H631" t="s">
        <v>41</v>
      </c>
      <c r="I631">
        <v>0</v>
      </c>
      <c r="J631">
        <v>0</v>
      </c>
      <c r="K631">
        <v>0</v>
      </c>
      <c r="L631">
        <f>+Precio_semana_dia[[#This Row],[$ /Kg]]*Precio_semana_dia[[#This Row],[NA2]]</f>
        <v>0</v>
      </c>
      <c r="M631">
        <v>0</v>
      </c>
      <c r="N631">
        <v>44196</v>
      </c>
      <c r="O631">
        <v>16</v>
      </c>
      <c r="P631" t="s">
        <v>110</v>
      </c>
      <c r="Q631" t="s">
        <v>38</v>
      </c>
      <c r="R631" t="str">
        <f>+VLOOKUP(Precio_semana_dia[[#This Row],[Mercado]],[1]!Codigos_mercados_mayoristas[#Data],2,0)</f>
        <v>Ñuble</v>
      </c>
      <c r="S631" t="str">
        <f>+VLOOKUP(Precio_semana_dia[[#This Row],[Especie]],[1]!Codigos_categoria[#Data],2,0)</f>
        <v>Fruto secos y oleaginosos</v>
      </c>
    </row>
    <row r="632" spans="1:19" x14ac:dyDescent="0.35">
      <c r="A632">
        <v>44196</v>
      </c>
      <c r="B632" t="s">
        <v>116</v>
      </c>
      <c r="C632" t="s">
        <v>117</v>
      </c>
      <c r="D632" t="s">
        <v>27</v>
      </c>
      <c r="E632" t="s">
        <v>118</v>
      </c>
      <c r="F632" t="s">
        <v>113</v>
      </c>
      <c r="G632">
        <v>15</v>
      </c>
      <c r="H632" t="s">
        <v>24</v>
      </c>
      <c r="I632">
        <v>0</v>
      </c>
      <c r="J632">
        <v>0</v>
      </c>
      <c r="K632">
        <v>0</v>
      </c>
      <c r="L632">
        <f>+Precio_semana_dia[[#This Row],[$ /Kg]]*Precio_semana_dia[[#This Row],[NA2]]</f>
        <v>0</v>
      </c>
      <c r="M632">
        <v>0</v>
      </c>
      <c r="N632">
        <v>44197</v>
      </c>
      <c r="O632">
        <v>16</v>
      </c>
      <c r="P632" t="s">
        <v>25</v>
      </c>
      <c r="Q632" t="s">
        <v>26</v>
      </c>
      <c r="R632" t="str">
        <f>+VLOOKUP(Precio_semana_dia[[#This Row],[Mercado]],[1]!Codigos_mercados_mayoristas[#Data],2,0)</f>
        <v>Ñuble</v>
      </c>
      <c r="S632" t="str">
        <f>+VLOOKUP(Precio_semana_dia[[#This Row],[Especie]],[1]!Codigos_categoria[#Data],2,0)</f>
        <v>Fruto secos y oleaginosos</v>
      </c>
    </row>
    <row r="633" spans="1:19" x14ac:dyDescent="0.35">
      <c r="A633">
        <v>44196</v>
      </c>
      <c r="B633" t="s">
        <v>116</v>
      </c>
      <c r="C633" t="s">
        <v>117</v>
      </c>
      <c r="D633" t="s">
        <v>33</v>
      </c>
      <c r="E633" t="s">
        <v>118</v>
      </c>
      <c r="F633" t="s">
        <v>113</v>
      </c>
      <c r="G633">
        <v>15</v>
      </c>
      <c r="H633" t="s">
        <v>36</v>
      </c>
      <c r="I633">
        <v>0</v>
      </c>
      <c r="J633">
        <v>0</v>
      </c>
      <c r="K633">
        <v>0</v>
      </c>
      <c r="L633">
        <f>+Precio_semana_dia[[#This Row],[$ /Kg]]*Precio_semana_dia[[#This Row],[NA2]]</f>
        <v>0</v>
      </c>
      <c r="M633">
        <v>0</v>
      </c>
      <c r="N633">
        <v>44194</v>
      </c>
      <c r="O633">
        <v>4</v>
      </c>
      <c r="P633" t="s">
        <v>108</v>
      </c>
      <c r="Q633" t="s">
        <v>38</v>
      </c>
      <c r="R633" t="str">
        <f>+VLOOKUP(Precio_semana_dia[[#This Row],[Mercado]],[1]!Codigos_mercados_mayoristas[#Data],2,0)</f>
        <v>Coquimbo</v>
      </c>
      <c r="S633" t="str">
        <f>+VLOOKUP(Precio_semana_dia[[#This Row],[Especie]],[1]!Codigos_categoria[#Data],2,0)</f>
        <v>Fruto secos y oleaginosos</v>
      </c>
    </row>
    <row r="634" spans="1:19" x14ac:dyDescent="0.35">
      <c r="A634">
        <v>44196</v>
      </c>
      <c r="B634" t="s">
        <v>116</v>
      </c>
      <c r="C634" t="s">
        <v>117</v>
      </c>
      <c r="D634" t="s">
        <v>33</v>
      </c>
      <c r="E634" t="s">
        <v>118</v>
      </c>
      <c r="F634" t="s">
        <v>113</v>
      </c>
      <c r="G634">
        <v>15</v>
      </c>
      <c r="H634" t="s">
        <v>41</v>
      </c>
      <c r="I634">
        <v>0</v>
      </c>
      <c r="J634">
        <v>0</v>
      </c>
      <c r="K634">
        <v>0</v>
      </c>
      <c r="L634">
        <f>+Precio_semana_dia[[#This Row],[$ /Kg]]*Precio_semana_dia[[#This Row],[NA2]]</f>
        <v>0</v>
      </c>
      <c r="M634">
        <v>0</v>
      </c>
      <c r="N634">
        <v>44196</v>
      </c>
      <c r="O634">
        <v>4</v>
      </c>
      <c r="P634" t="s">
        <v>110</v>
      </c>
      <c r="Q634" t="s">
        <v>38</v>
      </c>
      <c r="R634" t="str">
        <f>+VLOOKUP(Precio_semana_dia[[#This Row],[Mercado]],[1]!Codigos_mercados_mayoristas[#Data],2,0)</f>
        <v>Coquimbo</v>
      </c>
      <c r="S634" t="str">
        <f>+VLOOKUP(Precio_semana_dia[[#This Row],[Especie]],[1]!Codigos_categoria[#Data],2,0)</f>
        <v>Fruto secos y oleaginosos</v>
      </c>
    </row>
    <row r="635" spans="1:19" x14ac:dyDescent="0.35">
      <c r="A635">
        <v>44196</v>
      </c>
      <c r="B635" t="s">
        <v>116</v>
      </c>
      <c r="C635" t="s">
        <v>117</v>
      </c>
      <c r="D635" t="s">
        <v>33</v>
      </c>
      <c r="E635" t="s">
        <v>118</v>
      </c>
      <c r="F635" t="s">
        <v>113</v>
      </c>
      <c r="G635">
        <v>15</v>
      </c>
      <c r="H635" t="s">
        <v>24</v>
      </c>
      <c r="I635">
        <v>0</v>
      </c>
      <c r="J635">
        <v>0</v>
      </c>
      <c r="K635">
        <v>0</v>
      </c>
      <c r="L635">
        <f>+Precio_semana_dia[[#This Row],[$ /Kg]]*Precio_semana_dia[[#This Row],[NA2]]</f>
        <v>0</v>
      </c>
      <c r="M635">
        <v>0</v>
      </c>
      <c r="N635">
        <v>44197</v>
      </c>
      <c r="O635">
        <v>4</v>
      </c>
      <c r="P635" t="s">
        <v>25</v>
      </c>
      <c r="Q635" t="s">
        <v>26</v>
      </c>
      <c r="R635" t="str">
        <f>+VLOOKUP(Precio_semana_dia[[#This Row],[Mercado]],[1]!Codigos_mercados_mayoristas[#Data],2,0)</f>
        <v>Coquimbo</v>
      </c>
      <c r="S635" t="str">
        <f>+VLOOKUP(Precio_semana_dia[[#This Row],[Especie]],[1]!Codigos_categoria[#Data],2,0)</f>
        <v>Fruto secos y oleaginosos</v>
      </c>
    </row>
    <row r="636" spans="1:19" x14ac:dyDescent="0.35">
      <c r="A636">
        <v>44196</v>
      </c>
      <c r="B636" t="s">
        <v>116</v>
      </c>
      <c r="C636" t="s">
        <v>117</v>
      </c>
      <c r="D636" t="s">
        <v>52</v>
      </c>
      <c r="E636" t="s">
        <v>118</v>
      </c>
      <c r="F636" t="s">
        <v>113</v>
      </c>
      <c r="G636">
        <v>15</v>
      </c>
      <c r="H636" t="s">
        <v>29</v>
      </c>
      <c r="I636">
        <v>0</v>
      </c>
      <c r="J636">
        <v>0</v>
      </c>
      <c r="K636">
        <v>0</v>
      </c>
      <c r="L636">
        <f>+Precio_semana_dia[[#This Row],[$ /Kg]]*Precio_semana_dia[[#This Row],[NA2]]</f>
        <v>0</v>
      </c>
      <c r="M636">
        <v>0</v>
      </c>
      <c r="N636">
        <v>44193</v>
      </c>
      <c r="O636">
        <v>8</v>
      </c>
      <c r="P636" t="s">
        <v>107</v>
      </c>
      <c r="Q636" t="s">
        <v>38</v>
      </c>
      <c r="R636" t="str">
        <f>+VLOOKUP(Precio_semana_dia[[#This Row],[Mercado]],[1]!Codigos_mercados_mayoristas[#Data],2,0)</f>
        <v>Bíobío</v>
      </c>
      <c r="S636" t="str">
        <f>+VLOOKUP(Precio_semana_dia[[#This Row],[Especie]],[1]!Codigos_categoria[#Data],2,0)</f>
        <v>Fruto secos y oleaginosos</v>
      </c>
    </row>
    <row r="637" spans="1:19" x14ac:dyDescent="0.35">
      <c r="A637">
        <v>44196</v>
      </c>
      <c r="B637" t="s">
        <v>116</v>
      </c>
      <c r="C637" t="s">
        <v>117</v>
      </c>
      <c r="D637" t="s">
        <v>52</v>
      </c>
      <c r="E637" t="s">
        <v>118</v>
      </c>
      <c r="F637" t="s">
        <v>113</v>
      </c>
      <c r="G637">
        <v>15</v>
      </c>
      <c r="H637" t="s">
        <v>39</v>
      </c>
      <c r="I637">
        <v>0</v>
      </c>
      <c r="J637">
        <v>0</v>
      </c>
      <c r="K637">
        <v>0</v>
      </c>
      <c r="L637">
        <f>+Precio_semana_dia[[#This Row],[$ /Kg]]*Precio_semana_dia[[#This Row],[NA2]]</f>
        <v>0</v>
      </c>
      <c r="M637">
        <v>0</v>
      </c>
      <c r="N637">
        <v>44195</v>
      </c>
      <c r="O637">
        <v>8</v>
      </c>
      <c r="P637" t="s">
        <v>109</v>
      </c>
      <c r="Q637" t="s">
        <v>38</v>
      </c>
      <c r="R637" t="str">
        <f>+VLOOKUP(Precio_semana_dia[[#This Row],[Mercado]],[1]!Codigos_mercados_mayoristas[#Data],2,0)</f>
        <v>Bíobío</v>
      </c>
      <c r="S637" t="str">
        <f>+VLOOKUP(Precio_semana_dia[[#This Row],[Especie]],[1]!Codigos_categoria[#Data],2,0)</f>
        <v>Fruto secos y oleaginosos</v>
      </c>
    </row>
    <row r="638" spans="1:19" x14ac:dyDescent="0.35">
      <c r="A638">
        <v>44196</v>
      </c>
      <c r="B638" t="s">
        <v>116</v>
      </c>
      <c r="C638" t="s">
        <v>117</v>
      </c>
      <c r="D638" t="s">
        <v>52</v>
      </c>
      <c r="E638" t="s">
        <v>118</v>
      </c>
      <c r="F638" t="s">
        <v>113</v>
      </c>
      <c r="G638">
        <v>15</v>
      </c>
      <c r="H638" t="s">
        <v>24</v>
      </c>
      <c r="I638">
        <v>0</v>
      </c>
      <c r="J638">
        <v>0</v>
      </c>
      <c r="K638">
        <v>0</v>
      </c>
      <c r="L638">
        <f>+Precio_semana_dia[[#This Row],[$ /Kg]]*Precio_semana_dia[[#This Row],[NA2]]</f>
        <v>0</v>
      </c>
      <c r="M638">
        <v>0</v>
      </c>
      <c r="N638">
        <v>44197</v>
      </c>
      <c r="O638">
        <v>8</v>
      </c>
      <c r="P638" t="s">
        <v>25</v>
      </c>
      <c r="Q638" t="s">
        <v>26</v>
      </c>
      <c r="R638" t="str">
        <f>+VLOOKUP(Precio_semana_dia[[#This Row],[Mercado]],[1]!Codigos_mercados_mayoristas[#Data],2,0)</f>
        <v>Bíobío</v>
      </c>
      <c r="S638" t="str">
        <f>+VLOOKUP(Precio_semana_dia[[#This Row],[Especie]],[1]!Codigos_categoria[#Data],2,0)</f>
        <v>Fruto secos y oleaginosos</v>
      </c>
    </row>
    <row r="639" spans="1:19" x14ac:dyDescent="0.35">
      <c r="A639">
        <v>44204</v>
      </c>
      <c r="B639" t="s">
        <v>116</v>
      </c>
      <c r="C639" t="s">
        <v>117</v>
      </c>
      <c r="D639" t="s">
        <v>105</v>
      </c>
      <c r="E639" t="s">
        <v>118</v>
      </c>
      <c r="F639" t="s">
        <v>113</v>
      </c>
      <c r="G639">
        <v>15</v>
      </c>
      <c r="H639" t="s">
        <v>29</v>
      </c>
      <c r="I639">
        <v>0</v>
      </c>
      <c r="J639">
        <v>0</v>
      </c>
      <c r="K639">
        <v>0</v>
      </c>
      <c r="L639">
        <f>+Precio_semana_dia[[#This Row],[$ /Kg]]*Precio_semana_dia[[#This Row],[NA2]]</f>
        <v>0</v>
      </c>
      <c r="M639">
        <v>0</v>
      </c>
      <c r="N639">
        <v>44200</v>
      </c>
      <c r="O639">
        <v>4</v>
      </c>
      <c r="P639" t="s">
        <v>30</v>
      </c>
      <c r="Q639" t="s">
        <v>26</v>
      </c>
      <c r="R639" t="str">
        <f>+VLOOKUP(Precio_semana_dia[[#This Row],[Mercado]],[1]!Codigos_mercados_mayoristas[#Data],2,0)</f>
        <v>Coquimbo</v>
      </c>
      <c r="S639" t="str">
        <f>+VLOOKUP(Precio_semana_dia[[#This Row],[Especie]],[1]!Codigos_categoria[#Data],2,0)</f>
        <v>Fruto secos y oleaginosos</v>
      </c>
    </row>
    <row r="640" spans="1:19" x14ac:dyDescent="0.35">
      <c r="A640">
        <v>44204</v>
      </c>
      <c r="B640" t="s">
        <v>116</v>
      </c>
      <c r="C640" t="s">
        <v>117</v>
      </c>
      <c r="D640" t="s">
        <v>105</v>
      </c>
      <c r="E640" t="s">
        <v>118</v>
      </c>
      <c r="F640" t="s">
        <v>113</v>
      </c>
      <c r="G640">
        <v>15</v>
      </c>
      <c r="H640" t="s">
        <v>41</v>
      </c>
      <c r="I640">
        <v>0</v>
      </c>
      <c r="J640">
        <v>0</v>
      </c>
      <c r="K640">
        <v>0</v>
      </c>
      <c r="L640">
        <f>+Precio_semana_dia[[#This Row],[$ /Kg]]*Precio_semana_dia[[#This Row],[NA2]]</f>
        <v>0</v>
      </c>
      <c r="M640">
        <v>0</v>
      </c>
      <c r="N640">
        <v>44203</v>
      </c>
      <c r="O640">
        <v>4</v>
      </c>
      <c r="P640" t="s">
        <v>56</v>
      </c>
      <c r="Q640" t="s">
        <v>26</v>
      </c>
      <c r="R640" t="str">
        <f>+VLOOKUP(Precio_semana_dia[[#This Row],[Mercado]],[1]!Codigos_mercados_mayoristas[#Data],2,0)</f>
        <v>Coquimbo</v>
      </c>
      <c r="S640" t="str">
        <f>+VLOOKUP(Precio_semana_dia[[#This Row],[Especie]],[1]!Codigos_categoria[#Data],2,0)</f>
        <v>Fruto secos y oleaginosos</v>
      </c>
    </row>
    <row r="641" spans="1:19" x14ac:dyDescent="0.35">
      <c r="A641">
        <v>44204</v>
      </c>
      <c r="B641" t="s">
        <v>116</v>
      </c>
      <c r="C641" t="s">
        <v>117</v>
      </c>
      <c r="D641" t="s">
        <v>105</v>
      </c>
      <c r="E641" t="s">
        <v>118</v>
      </c>
      <c r="F641" t="s">
        <v>113</v>
      </c>
      <c r="G641">
        <v>15</v>
      </c>
      <c r="H641" t="s">
        <v>24</v>
      </c>
      <c r="I641">
        <v>0</v>
      </c>
      <c r="J641">
        <v>0</v>
      </c>
      <c r="K641">
        <v>0</v>
      </c>
      <c r="L641">
        <f>+Precio_semana_dia[[#This Row],[$ /Kg]]*Precio_semana_dia[[#This Row],[NA2]]</f>
        <v>0</v>
      </c>
      <c r="M641">
        <v>0</v>
      </c>
      <c r="N641">
        <v>44204</v>
      </c>
      <c r="O641">
        <v>4</v>
      </c>
      <c r="P641" t="s">
        <v>55</v>
      </c>
      <c r="Q641" t="s">
        <v>26</v>
      </c>
      <c r="R641" t="str">
        <f>+VLOOKUP(Precio_semana_dia[[#This Row],[Mercado]],[1]!Codigos_mercados_mayoristas[#Data],2,0)</f>
        <v>Coquimbo</v>
      </c>
      <c r="S641" t="str">
        <f>+VLOOKUP(Precio_semana_dia[[#This Row],[Especie]],[1]!Codigos_categoria[#Data],2,0)</f>
        <v>Fruto secos y oleaginosos</v>
      </c>
    </row>
    <row r="642" spans="1:19" x14ac:dyDescent="0.35">
      <c r="A642">
        <v>44204</v>
      </c>
      <c r="B642" t="s">
        <v>116</v>
      </c>
      <c r="C642" t="s">
        <v>117</v>
      </c>
      <c r="D642" t="s">
        <v>27</v>
      </c>
      <c r="E642" t="s">
        <v>118</v>
      </c>
      <c r="F642" t="s">
        <v>113</v>
      </c>
      <c r="G642">
        <v>15</v>
      </c>
      <c r="H642" t="s">
        <v>29</v>
      </c>
      <c r="I642">
        <v>0</v>
      </c>
      <c r="J642">
        <v>0</v>
      </c>
      <c r="K642">
        <v>0</v>
      </c>
      <c r="L642">
        <f>+Precio_semana_dia[[#This Row],[$ /Kg]]*Precio_semana_dia[[#This Row],[NA2]]</f>
        <v>0</v>
      </c>
      <c r="M642">
        <v>0</v>
      </c>
      <c r="N642">
        <v>44200</v>
      </c>
      <c r="O642">
        <v>16</v>
      </c>
      <c r="P642" t="s">
        <v>30</v>
      </c>
      <c r="Q642" t="s">
        <v>26</v>
      </c>
      <c r="R642" t="str">
        <f>+VLOOKUP(Precio_semana_dia[[#This Row],[Mercado]],[1]!Codigos_mercados_mayoristas[#Data],2,0)</f>
        <v>Ñuble</v>
      </c>
      <c r="S642" t="str">
        <f>+VLOOKUP(Precio_semana_dia[[#This Row],[Especie]],[1]!Codigos_categoria[#Data],2,0)</f>
        <v>Fruto secos y oleaginosos</v>
      </c>
    </row>
    <row r="643" spans="1:19" x14ac:dyDescent="0.35">
      <c r="A643">
        <v>44204</v>
      </c>
      <c r="B643" t="s">
        <v>116</v>
      </c>
      <c r="C643" t="s">
        <v>117</v>
      </c>
      <c r="D643" t="s">
        <v>27</v>
      </c>
      <c r="E643" t="s">
        <v>118</v>
      </c>
      <c r="F643" t="s">
        <v>113</v>
      </c>
      <c r="G643">
        <v>15</v>
      </c>
      <c r="H643" t="s">
        <v>41</v>
      </c>
      <c r="I643">
        <v>0</v>
      </c>
      <c r="J643">
        <v>0</v>
      </c>
      <c r="K643">
        <v>0</v>
      </c>
      <c r="L643">
        <f>+Precio_semana_dia[[#This Row],[$ /Kg]]*Precio_semana_dia[[#This Row],[NA2]]</f>
        <v>0</v>
      </c>
      <c r="M643">
        <v>0</v>
      </c>
      <c r="N643">
        <v>44203</v>
      </c>
      <c r="O643">
        <v>16</v>
      </c>
      <c r="P643" t="s">
        <v>56</v>
      </c>
      <c r="Q643" t="s">
        <v>26</v>
      </c>
      <c r="R643" t="str">
        <f>+VLOOKUP(Precio_semana_dia[[#This Row],[Mercado]],[1]!Codigos_mercados_mayoristas[#Data],2,0)</f>
        <v>Ñuble</v>
      </c>
      <c r="S643" t="str">
        <f>+VLOOKUP(Precio_semana_dia[[#This Row],[Especie]],[1]!Codigos_categoria[#Data],2,0)</f>
        <v>Fruto secos y oleaginosos</v>
      </c>
    </row>
    <row r="644" spans="1:19" x14ac:dyDescent="0.35">
      <c r="A644">
        <v>44204</v>
      </c>
      <c r="B644" t="s">
        <v>116</v>
      </c>
      <c r="C644" t="s">
        <v>117</v>
      </c>
      <c r="D644" t="s">
        <v>27</v>
      </c>
      <c r="E644" t="s">
        <v>118</v>
      </c>
      <c r="F644" t="s">
        <v>113</v>
      </c>
      <c r="G644">
        <v>15</v>
      </c>
      <c r="H644" t="s">
        <v>24</v>
      </c>
      <c r="I644">
        <v>0</v>
      </c>
      <c r="J644">
        <v>0</v>
      </c>
      <c r="K644">
        <v>0</v>
      </c>
      <c r="L644">
        <f>+Precio_semana_dia[[#This Row],[$ /Kg]]*Precio_semana_dia[[#This Row],[NA2]]</f>
        <v>0</v>
      </c>
      <c r="M644">
        <v>0</v>
      </c>
      <c r="N644">
        <v>44204</v>
      </c>
      <c r="O644">
        <v>16</v>
      </c>
      <c r="P644" t="s">
        <v>55</v>
      </c>
      <c r="Q644" t="s">
        <v>26</v>
      </c>
      <c r="R644" t="str">
        <f>+VLOOKUP(Precio_semana_dia[[#This Row],[Mercado]],[1]!Codigos_mercados_mayoristas[#Data],2,0)</f>
        <v>Ñuble</v>
      </c>
      <c r="S644" t="str">
        <f>+VLOOKUP(Precio_semana_dia[[#This Row],[Especie]],[1]!Codigos_categoria[#Data],2,0)</f>
        <v>Fruto secos y oleaginosos</v>
      </c>
    </row>
    <row r="645" spans="1:19" x14ac:dyDescent="0.35">
      <c r="A645">
        <v>44204</v>
      </c>
      <c r="B645" t="s">
        <v>116</v>
      </c>
      <c r="C645" t="s">
        <v>117</v>
      </c>
      <c r="D645" t="s">
        <v>33</v>
      </c>
      <c r="E645" t="s">
        <v>118</v>
      </c>
      <c r="F645" t="s">
        <v>113</v>
      </c>
      <c r="G645">
        <v>15</v>
      </c>
      <c r="H645" t="s">
        <v>36</v>
      </c>
      <c r="I645">
        <v>0</v>
      </c>
      <c r="J645">
        <v>0</v>
      </c>
      <c r="K645">
        <v>0</v>
      </c>
      <c r="L645">
        <f>+Precio_semana_dia[[#This Row],[$ /Kg]]*Precio_semana_dia[[#This Row],[NA2]]</f>
        <v>0</v>
      </c>
      <c r="M645">
        <v>0</v>
      </c>
      <c r="N645">
        <v>44201</v>
      </c>
      <c r="O645">
        <v>4</v>
      </c>
      <c r="P645" t="s">
        <v>57</v>
      </c>
      <c r="Q645" t="s">
        <v>26</v>
      </c>
      <c r="R645" t="str">
        <f>+VLOOKUP(Precio_semana_dia[[#This Row],[Mercado]],[1]!Codigos_mercados_mayoristas[#Data],2,0)</f>
        <v>Coquimbo</v>
      </c>
      <c r="S645" t="str">
        <f>+VLOOKUP(Precio_semana_dia[[#This Row],[Especie]],[1]!Codigos_categoria[#Data],2,0)</f>
        <v>Fruto secos y oleaginosos</v>
      </c>
    </row>
    <row r="646" spans="1:19" x14ac:dyDescent="0.35">
      <c r="A646">
        <v>44204</v>
      </c>
      <c r="B646" t="s">
        <v>116</v>
      </c>
      <c r="C646" t="s">
        <v>117</v>
      </c>
      <c r="D646" t="s">
        <v>52</v>
      </c>
      <c r="E646" t="s">
        <v>118</v>
      </c>
      <c r="F646" t="s">
        <v>113</v>
      </c>
      <c r="G646">
        <v>15</v>
      </c>
      <c r="H646" t="s">
        <v>29</v>
      </c>
      <c r="I646">
        <v>0</v>
      </c>
      <c r="J646">
        <v>0</v>
      </c>
      <c r="K646">
        <v>0</v>
      </c>
      <c r="L646">
        <f>+Precio_semana_dia[[#This Row],[$ /Kg]]*Precio_semana_dia[[#This Row],[NA2]]</f>
        <v>0</v>
      </c>
      <c r="M646">
        <v>0</v>
      </c>
      <c r="N646">
        <v>44200</v>
      </c>
      <c r="O646">
        <v>8</v>
      </c>
      <c r="P646" t="s">
        <v>30</v>
      </c>
      <c r="Q646" t="s">
        <v>26</v>
      </c>
      <c r="R646" t="str">
        <f>+VLOOKUP(Precio_semana_dia[[#This Row],[Mercado]],[1]!Codigos_mercados_mayoristas[#Data],2,0)</f>
        <v>Bíobío</v>
      </c>
      <c r="S646" t="str">
        <f>+VLOOKUP(Precio_semana_dia[[#This Row],[Especie]],[1]!Codigos_categoria[#Data],2,0)</f>
        <v>Fruto secos y oleaginosos</v>
      </c>
    </row>
    <row r="647" spans="1:19" x14ac:dyDescent="0.35">
      <c r="A647">
        <v>44204</v>
      </c>
      <c r="B647" t="s">
        <v>116</v>
      </c>
      <c r="C647" t="s">
        <v>117</v>
      </c>
      <c r="D647" t="s">
        <v>52</v>
      </c>
      <c r="E647" t="s">
        <v>118</v>
      </c>
      <c r="F647" t="s">
        <v>113</v>
      </c>
      <c r="G647">
        <v>15</v>
      </c>
      <c r="H647" t="s">
        <v>36</v>
      </c>
      <c r="I647">
        <v>0</v>
      </c>
      <c r="J647">
        <v>0</v>
      </c>
      <c r="K647">
        <v>0</v>
      </c>
      <c r="L647">
        <f>+Precio_semana_dia[[#This Row],[$ /Kg]]*Precio_semana_dia[[#This Row],[NA2]]</f>
        <v>0</v>
      </c>
      <c r="M647">
        <v>0</v>
      </c>
      <c r="N647">
        <v>44201</v>
      </c>
      <c r="O647">
        <v>8</v>
      </c>
      <c r="P647" t="s">
        <v>57</v>
      </c>
      <c r="Q647" t="s">
        <v>26</v>
      </c>
      <c r="R647" t="str">
        <f>+VLOOKUP(Precio_semana_dia[[#This Row],[Mercado]],[1]!Codigos_mercados_mayoristas[#Data],2,0)</f>
        <v>Bíobío</v>
      </c>
      <c r="S647" t="str">
        <f>+VLOOKUP(Precio_semana_dia[[#This Row],[Especie]],[1]!Codigos_categoria[#Data],2,0)</f>
        <v>Fruto secos y oleaginosos</v>
      </c>
    </row>
    <row r="648" spans="1:19" x14ac:dyDescent="0.35">
      <c r="A648">
        <v>44211</v>
      </c>
      <c r="B648" t="s">
        <v>116</v>
      </c>
      <c r="C648" t="s">
        <v>117</v>
      </c>
      <c r="D648" t="s">
        <v>105</v>
      </c>
      <c r="E648" t="s">
        <v>118</v>
      </c>
      <c r="F648" t="s">
        <v>113</v>
      </c>
      <c r="G648">
        <v>15</v>
      </c>
      <c r="H648" t="s">
        <v>29</v>
      </c>
      <c r="I648">
        <v>0</v>
      </c>
      <c r="J648">
        <v>0</v>
      </c>
      <c r="K648">
        <v>0</v>
      </c>
      <c r="L648">
        <f>+Precio_semana_dia[[#This Row],[$ /Kg]]*Precio_semana_dia[[#This Row],[NA2]]</f>
        <v>0</v>
      </c>
      <c r="M648">
        <v>0</v>
      </c>
      <c r="N648">
        <v>44207</v>
      </c>
      <c r="O648">
        <v>4</v>
      </c>
      <c r="P648" t="s">
        <v>58</v>
      </c>
      <c r="Q648" t="s">
        <v>26</v>
      </c>
      <c r="R648" t="str">
        <f>+VLOOKUP(Precio_semana_dia[[#This Row],[Mercado]],[1]!Codigos_mercados_mayoristas[#Data],2,0)</f>
        <v>Coquimbo</v>
      </c>
      <c r="S648" t="str">
        <f>+VLOOKUP(Precio_semana_dia[[#This Row],[Especie]],[1]!Codigos_categoria[#Data],2,0)</f>
        <v>Fruto secos y oleaginosos</v>
      </c>
    </row>
    <row r="649" spans="1:19" x14ac:dyDescent="0.35">
      <c r="A649">
        <v>44211</v>
      </c>
      <c r="B649" t="s">
        <v>116</v>
      </c>
      <c r="C649" t="s">
        <v>117</v>
      </c>
      <c r="D649" t="s">
        <v>105</v>
      </c>
      <c r="E649" t="s">
        <v>118</v>
      </c>
      <c r="F649" t="s">
        <v>113</v>
      </c>
      <c r="G649">
        <v>15</v>
      </c>
      <c r="H649" t="s">
        <v>41</v>
      </c>
      <c r="I649">
        <v>0</v>
      </c>
      <c r="J649">
        <v>0</v>
      </c>
      <c r="K649">
        <v>0</v>
      </c>
      <c r="L649">
        <f>+Precio_semana_dia[[#This Row],[$ /Kg]]*Precio_semana_dia[[#This Row],[NA2]]</f>
        <v>0</v>
      </c>
      <c r="M649">
        <v>0</v>
      </c>
      <c r="N649">
        <v>44210</v>
      </c>
      <c r="O649">
        <v>4</v>
      </c>
      <c r="P649" t="s">
        <v>62</v>
      </c>
      <c r="Q649" t="s">
        <v>26</v>
      </c>
      <c r="R649" t="str">
        <f>+VLOOKUP(Precio_semana_dia[[#This Row],[Mercado]],[1]!Codigos_mercados_mayoristas[#Data],2,0)</f>
        <v>Coquimbo</v>
      </c>
      <c r="S649" t="str">
        <f>+VLOOKUP(Precio_semana_dia[[#This Row],[Especie]],[1]!Codigos_categoria[#Data],2,0)</f>
        <v>Fruto secos y oleaginosos</v>
      </c>
    </row>
    <row r="650" spans="1:19" x14ac:dyDescent="0.35">
      <c r="A650">
        <v>44211</v>
      </c>
      <c r="B650" t="s">
        <v>116</v>
      </c>
      <c r="C650" t="s">
        <v>117</v>
      </c>
      <c r="D650" t="s">
        <v>105</v>
      </c>
      <c r="E650" t="s">
        <v>118</v>
      </c>
      <c r="F650" t="s">
        <v>113</v>
      </c>
      <c r="G650">
        <v>15</v>
      </c>
      <c r="H650" t="s">
        <v>24</v>
      </c>
      <c r="I650">
        <v>0</v>
      </c>
      <c r="J650">
        <v>0</v>
      </c>
      <c r="K650">
        <v>0</v>
      </c>
      <c r="L650">
        <f>+Precio_semana_dia[[#This Row],[$ /Kg]]*Precio_semana_dia[[#This Row],[NA2]]</f>
        <v>0</v>
      </c>
      <c r="M650">
        <v>0</v>
      </c>
      <c r="N650">
        <v>44211</v>
      </c>
      <c r="O650">
        <v>4</v>
      </c>
      <c r="P650" t="s">
        <v>61</v>
      </c>
      <c r="Q650" t="s">
        <v>26</v>
      </c>
      <c r="R650" t="str">
        <f>+VLOOKUP(Precio_semana_dia[[#This Row],[Mercado]],[1]!Codigos_mercados_mayoristas[#Data],2,0)</f>
        <v>Coquimbo</v>
      </c>
      <c r="S650" t="str">
        <f>+VLOOKUP(Precio_semana_dia[[#This Row],[Especie]],[1]!Codigos_categoria[#Data],2,0)</f>
        <v>Fruto secos y oleaginosos</v>
      </c>
    </row>
    <row r="651" spans="1:19" x14ac:dyDescent="0.35">
      <c r="A651">
        <v>44211</v>
      </c>
      <c r="B651" t="s">
        <v>116</v>
      </c>
      <c r="C651" t="s">
        <v>117</v>
      </c>
      <c r="D651" t="s">
        <v>27</v>
      </c>
      <c r="E651" t="s">
        <v>118</v>
      </c>
      <c r="F651" t="s">
        <v>113</v>
      </c>
      <c r="G651">
        <v>15</v>
      </c>
      <c r="H651" t="s">
        <v>29</v>
      </c>
      <c r="I651">
        <v>0</v>
      </c>
      <c r="J651">
        <v>0</v>
      </c>
      <c r="K651">
        <v>0</v>
      </c>
      <c r="L651">
        <f>+Precio_semana_dia[[#This Row],[$ /Kg]]*Precio_semana_dia[[#This Row],[NA2]]</f>
        <v>0</v>
      </c>
      <c r="M651">
        <v>0</v>
      </c>
      <c r="N651">
        <v>44207</v>
      </c>
      <c r="O651">
        <v>16</v>
      </c>
      <c r="P651" t="s">
        <v>58</v>
      </c>
      <c r="Q651" t="s">
        <v>26</v>
      </c>
      <c r="R651" t="str">
        <f>+VLOOKUP(Precio_semana_dia[[#This Row],[Mercado]],[1]!Codigos_mercados_mayoristas[#Data],2,0)</f>
        <v>Ñuble</v>
      </c>
      <c r="S651" t="str">
        <f>+VLOOKUP(Precio_semana_dia[[#This Row],[Especie]],[1]!Codigos_categoria[#Data],2,0)</f>
        <v>Fruto secos y oleaginosos</v>
      </c>
    </row>
    <row r="652" spans="1:19" x14ac:dyDescent="0.35">
      <c r="A652">
        <v>44211</v>
      </c>
      <c r="B652" t="s">
        <v>116</v>
      </c>
      <c r="C652" t="s">
        <v>117</v>
      </c>
      <c r="D652" t="s">
        <v>27</v>
      </c>
      <c r="E652" t="s">
        <v>118</v>
      </c>
      <c r="F652" t="s">
        <v>113</v>
      </c>
      <c r="G652">
        <v>15</v>
      </c>
      <c r="H652" t="s">
        <v>36</v>
      </c>
      <c r="I652">
        <v>0</v>
      </c>
      <c r="J652">
        <v>0</v>
      </c>
      <c r="K652">
        <v>0</v>
      </c>
      <c r="L652">
        <f>+Precio_semana_dia[[#This Row],[$ /Kg]]*Precio_semana_dia[[#This Row],[NA2]]</f>
        <v>0</v>
      </c>
      <c r="M652">
        <v>0</v>
      </c>
      <c r="N652">
        <v>44208</v>
      </c>
      <c r="O652">
        <v>16</v>
      </c>
      <c r="P652" t="s">
        <v>59</v>
      </c>
      <c r="Q652" t="s">
        <v>26</v>
      </c>
      <c r="R652" t="str">
        <f>+VLOOKUP(Precio_semana_dia[[#This Row],[Mercado]],[1]!Codigos_mercados_mayoristas[#Data],2,0)</f>
        <v>Ñuble</v>
      </c>
      <c r="S652" t="str">
        <f>+VLOOKUP(Precio_semana_dia[[#This Row],[Especie]],[1]!Codigos_categoria[#Data],2,0)</f>
        <v>Fruto secos y oleaginosos</v>
      </c>
    </row>
    <row r="653" spans="1:19" x14ac:dyDescent="0.35">
      <c r="A653">
        <v>44211</v>
      </c>
      <c r="B653" t="s">
        <v>116</v>
      </c>
      <c r="C653" t="s">
        <v>117</v>
      </c>
      <c r="D653" t="s">
        <v>27</v>
      </c>
      <c r="E653" t="s">
        <v>118</v>
      </c>
      <c r="F653" t="s">
        <v>113</v>
      </c>
      <c r="G653">
        <v>15</v>
      </c>
      <c r="H653" t="s">
        <v>41</v>
      </c>
      <c r="I653">
        <v>0</v>
      </c>
      <c r="J653">
        <v>0</v>
      </c>
      <c r="K653">
        <v>0</v>
      </c>
      <c r="L653">
        <f>+Precio_semana_dia[[#This Row],[$ /Kg]]*Precio_semana_dia[[#This Row],[NA2]]</f>
        <v>0</v>
      </c>
      <c r="M653">
        <v>0</v>
      </c>
      <c r="N653">
        <v>44210</v>
      </c>
      <c r="O653">
        <v>16</v>
      </c>
      <c r="P653" t="s">
        <v>62</v>
      </c>
      <c r="Q653" t="s">
        <v>26</v>
      </c>
      <c r="R653" t="str">
        <f>+VLOOKUP(Precio_semana_dia[[#This Row],[Mercado]],[1]!Codigos_mercados_mayoristas[#Data],2,0)</f>
        <v>Ñuble</v>
      </c>
      <c r="S653" t="str">
        <f>+VLOOKUP(Precio_semana_dia[[#This Row],[Especie]],[1]!Codigos_categoria[#Data],2,0)</f>
        <v>Fruto secos y oleaginosos</v>
      </c>
    </row>
    <row r="654" spans="1:19" x14ac:dyDescent="0.35">
      <c r="A654">
        <v>44211</v>
      </c>
      <c r="B654" t="s">
        <v>116</v>
      </c>
      <c r="C654" t="s">
        <v>117</v>
      </c>
      <c r="D654" t="s">
        <v>27</v>
      </c>
      <c r="E654" t="s">
        <v>118</v>
      </c>
      <c r="F654" t="s">
        <v>113</v>
      </c>
      <c r="G654">
        <v>15</v>
      </c>
      <c r="H654" t="s">
        <v>24</v>
      </c>
      <c r="I654">
        <v>0</v>
      </c>
      <c r="J654">
        <v>0</v>
      </c>
      <c r="K654">
        <v>0</v>
      </c>
      <c r="L654">
        <f>+Precio_semana_dia[[#This Row],[$ /Kg]]*Precio_semana_dia[[#This Row],[NA2]]</f>
        <v>0</v>
      </c>
      <c r="M654">
        <v>0</v>
      </c>
      <c r="N654">
        <v>44211</v>
      </c>
      <c r="O654">
        <v>16</v>
      </c>
      <c r="P654" t="s">
        <v>61</v>
      </c>
      <c r="Q654" t="s">
        <v>26</v>
      </c>
      <c r="R654" t="str">
        <f>+VLOOKUP(Precio_semana_dia[[#This Row],[Mercado]],[1]!Codigos_mercados_mayoristas[#Data],2,0)</f>
        <v>Ñuble</v>
      </c>
      <c r="S654" t="str">
        <f>+VLOOKUP(Precio_semana_dia[[#This Row],[Especie]],[1]!Codigos_categoria[#Data],2,0)</f>
        <v>Fruto secos y oleaginosos</v>
      </c>
    </row>
    <row r="655" spans="1:19" x14ac:dyDescent="0.35">
      <c r="A655">
        <v>44211</v>
      </c>
      <c r="B655" t="s">
        <v>116</v>
      </c>
      <c r="C655" t="s">
        <v>117</v>
      </c>
      <c r="D655" t="s">
        <v>33</v>
      </c>
      <c r="E655" t="s">
        <v>118</v>
      </c>
      <c r="F655" t="s">
        <v>113</v>
      </c>
      <c r="G655">
        <v>15</v>
      </c>
      <c r="H655" t="s">
        <v>36</v>
      </c>
      <c r="I655">
        <v>0</v>
      </c>
      <c r="J655">
        <v>0</v>
      </c>
      <c r="K655">
        <v>0</v>
      </c>
      <c r="L655">
        <f>+Precio_semana_dia[[#This Row],[$ /Kg]]*Precio_semana_dia[[#This Row],[NA2]]</f>
        <v>0</v>
      </c>
      <c r="M655">
        <v>0</v>
      </c>
      <c r="N655">
        <v>44208</v>
      </c>
      <c r="O655">
        <v>4</v>
      </c>
      <c r="P655" t="s">
        <v>59</v>
      </c>
      <c r="Q655" t="s">
        <v>26</v>
      </c>
      <c r="R655" t="str">
        <f>+VLOOKUP(Precio_semana_dia[[#This Row],[Mercado]],[1]!Codigos_mercados_mayoristas[#Data],2,0)</f>
        <v>Coquimbo</v>
      </c>
      <c r="S655" t="str">
        <f>+VLOOKUP(Precio_semana_dia[[#This Row],[Especie]],[1]!Codigos_categoria[#Data],2,0)</f>
        <v>Fruto secos y oleaginosos</v>
      </c>
    </row>
    <row r="656" spans="1:19" x14ac:dyDescent="0.35">
      <c r="A656">
        <v>44211</v>
      </c>
      <c r="B656" t="s">
        <v>116</v>
      </c>
      <c r="C656" t="s">
        <v>117</v>
      </c>
      <c r="D656" t="s">
        <v>52</v>
      </c>
      <c r="E656" t="s">
        <v>118</v>
      </c>
      <c r="F656" t="s">
        <v>113</v>
      </c>
      <c r="G656">
        <v>15</v>
      </c>
      <c r="H656" t="s">
        <v>29</v>
      </c>
      <c r="I656">
        <v>0</v>
      </c>
      <c r="J656">
        <v>0</v>
      </c>
      <c r="K656">
        <v>0</v>
      </c>
      <c r="L656">
        <f>+Precio_semana_dia[[#This Row],[$ /Kg]]*Precio_semana_dia[[#This Row],[NA2]]</f>
        <v>0</v>
      </c>
      <c r="M656">
        <v>0</v>
      </c>
      <c r="N656">
        <v>44207</v>
      </c>
      <c r="O656">
        <v>8</v>
      </c>
      <c r="P656" t="s">
        <v>58</v>
      </c>
      <c r="Q656" t="s">
        <v>26</v>
      </c>
      <c r="R656" t="str">
        <f>+VLOOKUP(Precio_semana_dia[[#This Row],[Mercado]],[1]!Codigos_mercados_mayoristas[#Data],2,0)</f>
        <v>Bíobío</v>
      </c>
      <c r="S656" t="str">
        <f>+VLOOKUP(Precio_semana_dia[[#This Row],[Especie]],[1]!Codigos_categoria[#Data],2,0)</f>
        <v>Fruto secos y oleaginosos</v>
      </c>
    </row>
    <row r="657" spans="1:19" x14ac:dyDescent="0.35">
      <c r="A657">
        <v>44211</v>
      </c>
      <c r="B657" t="s">
        <v>116</v>
      </c>
      <c r="C657" t="s">
        <v>117</v>
      </c>
      <c r="D657" t="s">
        <v>52</v>
      </c>
      <c r="E657" t="s">
        <v>118</v>
      </c>
      <c r="F657" t="s">
        <v>113</v>
      </c>
      <c r="G657">
        <v>15</v>
      </c>
      <c r="H657" t="s">
        <v>41</v>
      </c>
      <c r="I657">
        <v>0</v>
      </c>
      <c r="J657">
        <v>0</v>
      </c>
      <c r="K657">
        <v>0</v>
      </c>
      <c r="L657">
        <f>+Precio_semana_dia[[#This Row],[$ /Kg]]*Precio_semana_dia[[#This Row],[NA2]]</f>
        <v>0</v>
      </c>
      <c r="M657">
        <v>0</v>
      </c>
      <c r="N657">
        <v>44210</v>
      </c>
      <c r="O657">
        <v>8</v>
      </c>
      <c r="P657" t="s">
        <v>62</v>
      </c>
      <c r="Q657" t="s">
        <v>26</v>
      </c>
      <c r="R657" t="str">
        <f>+VLOOKUP(Precio_semana_dia[[#This Row],[Mercado]],[1]!Codigos_mercados_mayoristas[#Data],2,0)</f>
        <v>Bíobío</v>
      </c>
      <c r="S657" t="str">
        <f>+VLOOKUP(Precio_semana_dia[[#This Row],[Especie]],[1]!Codigos_categoria[#Data],2,0)</f>
        <v>Fruto secos y oleaginosos</v>
      </c>
    </row>
    <row r="658" spans="1:19" x14ac:dyDescent="0.35">
      <c r="A658">
        <v>44225</v>
      </c>
      <c r="B658" t="s">
        <v>116</v>
      </c>
      <c r="C658" t="s">
        <v>117</v>
      </c>
      <c r="D658" t="s">
        <v>105</v>
      </c>
      <c r="E658" t="s">
        <v>118</v>
      </c>
      <c r="F658" t="s">
        <v>113</v>
      </c>
      <c r="G658">
        <v>15</v>
      </c>
      <c r="H658" t="s">
        <v>29</v>
      </c>
      <c r="I658">
        <v>0</v>
      </c>
      <c r="J658">
        <v>0</v>
      </c>
      <c r="K658">
        <v>0</v>
      </c>
      <c r="L658">
        <f>+Precio_semana_dia[[#This Row],[$ /Kg]]*Precio_semana_dia[[#This Row],[NA2]]</f>
        <v>0</v>
      </c>
      <c r="M658">
        <v>0</v>
      </c>
      <c r="N658">
        <v>44221</v>
      </c>
      <c r="O658">
        <v>4</v>
      </c>
      <c r="P658" t="s">
        <v>64</v>
      </c>
      <c r="Q658" t="s">
        <v>26</v>
      </c>
      <c r="R658" t="str">
        <f>+VLOOKUP(Precio_semana_dia[[#This Row],[Mercado]],[1]!Codigos_mercados_mayoristas[#Data],2,0)</f>
        <v>Coquimbo</v>
      </c>
      <c r="S658" t="str">
        <f>+VLOOKUP(Precio_semana_dia[[#This Row],[Especie]],[1]!Codigos_categoria[#Data],2,0)</f>
        <v>Fruto secos y oleaginosos</v>
      </c>
    </row>
    <row r="659" spans="1:19" x14ac:dyDescent="0.35">
      <c r="A659">
        <v>44225</v>
      </c>
      <c r="B659" t="s">
        <v>116</v>
      </c>
      <c r="C659" t="s">
        <v>117</v>
      </c>
      <c r="D659" t="s">
        <v>105</v>
      </c>
      <c r="E659" t="s">
        <v>118</v>
      </c>
      <c r="F659" t="s">
        <v>113</v>
      </c>
      <c r="G659">
        <v>15</v>
      </c>
      <c r="H659" t="s">
        <v>36</v>
      </c>
      <c r="I659">
        <v>0</v>
      </c>
      <c r="J659">
        <v>0</v>
      </c>
      <c r="K659">
        <v>0</v>
      </c>
      <c r="L659">
        <f>+Precio_semana_dia[[#This Row],[$ /Kg]]*Precio_semana_dia[[#This Row],[NA2]]</f>
        <v>0</v>
      </c>
      <c r="M659">
        <v>0</v>
      </c>
      <c r="N659">
        <v>44222</v>
      </c>
      <c r="O659">
        <v>4</v>
      </c>
      <c r="P659" t="s">
        <v>63</v>
      </c>
      <c r="Q659" t="s">
        <v>26</v>
      </c>
      <c r="R659" t="str">
        <f>+VLOOKUP(Precio_semana_dia[[#This Row],[Mercado]],[1]!Codigos_mercados_mayoristas[#Data],2,0)</f>
        <v>Coquimbo</v>
      </c>
      <c r="S659" t="str">
        <f>+VLOOKUP(Precio_semana_dia[[#This Row],[Especie]],[1]!Codigos_categoria[#Data],2,0)</f>
        <v>Fruto secos y oleaginosos</v>
      </c>
    </row>
    <row r="660" spans="1:19" x14ac:dyDescent="0.35">
      <c r="A660">
        <v>44225</v>
      </c>
      <c r="B660" t="s">
        <v>116</v>
      </c>
      <c r="C660" t="s">
        <v>117</v>
      </c>
      <c r="D660" t="s">
        <v>105</v>
      </c>
      <c r="E660" t="s">
        <v>118</v>
      </c>
      <c r="F660" t="s">
        <v>113</v>
      </c>
      <c r="G660">
        <v>15</v>
      </c>
      <c r="H660" t="s">
        <v>41</v>
      </c>
      <c r="I660">
        <v>0</v>
      </c>
      <c r="J660">
        <v>0</v>
      </c>
      <c r="K660">
        <v>0</v>
      </c>
      <c r="L660">
        <f>+Precio_semana_dia[[#This Row],[$ /Kg]]*Precio_semana_dia[[#This Row],[NA2]]</f>
        <v>0</v>
      </c>
      <c r="M660">
        <v>0</v>
      </c>
      <c r="N660">
        <v>44224</v>
      </c>
      <c r="O660">
        <v>4</v>
      </c>
      <c r="P660" t="s">
        <v>67</v>
      </c>
      <c r="Q660" t="s">
        <v>26</v>
      </c>
      <c r="R660" t="str">
        <f>+VLOOKUP(Precio_semana_dia[[#This Row],[Mercado]],[1]!Codigos_mercados_mayoristas[#Data],2,0)</f>
        <v>Coquimbo</v>
      </c>
      <c r="S660" t="str">
        <f>+VLOOKUP(Precio_semana_dia[[#This Row],[Especie]],[1]!Codigos_categoria[#Data],2,0)</f>
        <v>Fruto secos y oleaginosos</v>
      </c>
    </row>
    <row r="661" spans="1:19" x14ac:dyDescent="0.35">
      <c r="A661">
        <v>44225</v>
      </c>
      <c r="B661" t="s">
        <v>116</v>
      </c>
      <c r="C661" t="s">
        <v>117</v>
      </c>
      <c r="D661" t="s">
        <v>105</v>
      </c>
      <c r="E661" t="s">
        <v>118</v>
      </c>
      <c r="F661" t="s">
        <v>113</v>
      </c>
      <c r="G661">
        <v>15</v>
      </c>
      <c r="H661" t="s">
        <v>24</v>
      </c>
      <c r="I661">
        <v>0</v>
      </c>
      <c r="J661">
        <v>0</v>
      </c>
      <c r="K661">
        <v>0</v>
      </c>
      <c r="L661">
        <f>+Precio_semana_dia[[#This Row],[$ /Kg]]*Precio_semana_dia[[#This Row],[NA2]]</f>
        <v>0</v>
      </c>
      <c r="M661">
        <v>0</v>
      </c>
      <c r="N661">
        <v>44225</v>
      </c>
      <c r="O661">
        <v>4</v>
      </c>
      <c r="P661" t="s">
        <v>66</v>
      </c>
      <c r="Q661" t="s">
        <v>26</v>
      </c>
      <c r="R661" t="str">
        <f>+VLOOKUP(Precio_semana_dia[[#This Row],[Mercado]],[1]!Codigos_mercados_mayoristas[#Data],2,0)</f>
        <v>Coquimbo</v>
      </c>
      <c r="S661" t="str">
        <f>+VLOOKUP(Precio_semana_dia[[#This Row],[Especie]],[1]!Codigos_categoria[#Data],2,0)</f>
        <v>Fruto secos y oleaginosos</v>
      </c>
    </row>
    <row r="662" spans="1:19" x14ac:dyDescent="0.35">
      <c r="A662">
        <v>44225</v>
      </c>
      <c r="B662" t="s">
        <v>116</v>
      </c>
      <c r="C662" t="s">
        <v>117</v>
      </c>
      <c r="D662" t="s">
        <v>27</v>
      </c>
      <c r="E662" t="s">
        <v>118</v>
      </c>
      <c r="F662" t="s">
        <v>113</v>
      </c>
      <c r="G662">
        <v>15</v>
      </c>
      <c r="H662" t="s">
        <v>36</v>
      </c>
      <c r="I662">
        <v>0</v>
      </c>
      <c r="J662">
        <v>0</v>
      </c>
      <c r="K662">
        <v>0</v>
      </c>
      <c r="L662">
        <f>+Precio_semana_dia[[#This Row],[$ /Kg]]*Precio_semana_dia[[#This Row],[NA2]]</f>
        <v>0</v>
      </c>
      <c r="M662">
        <v>0</v>
      </c>
      <c r="N662">
        <v>44222</v>
      </c>
      <c r="O662">
        <v>16</v>
      </c>
      <c r="P662" t="s">
        <v>63</v>
      </c>
      <c r="Q662" t="s">
        <v>26</v>
      </c>
      <c r="R662" t="str">
        <f>+VLOOKUP(Precio_semana_dia[[#This Row],[Mercado]],[1]!Codigos_mercados_mayoristas[#Data],2,0)</f>
        <v>Ñuble</v>
      </c>
      <c r="S662" t="str">
        <f>+VLOOKUP(Precio_semana_dia[[#This Row],[Especie]],[1]!Codigos_categoria[#Data],2,0)</f>
        <v>Fruto secos y oleaginosos</v>
      </c>
    </row>
    <row r="663" spans="1:19" x14ac:dyDescent="0.35">
      <c r="A663">
        <v>44225</v>
      </c>
      <c r="B663" t="s">
        <v>116</v>
      </c>
      <c r="C663" t="s">
        <v>117</v>
      </c>
      <c r="D663" t="s">
        <v>33</v>
      </c>
      <c r="E663" t="s">
        <v>118</v>
      </c>
      <c r="F663" t="s">
        <v>113</v>
      </c>
      <c r="G663">
        <v>15</v>
      </c>
      <c r="H663" t="s">
        <v>36</v>
      </c>
      <c r="I663">
        <v>0</v>
      </c>
      <c r="J663">
        <v>0</v>
      </c>
      <c r="K663">
        <v>0</v>
      </c>
      <c r="L663">
        <f>+Precio_semana_dia[[#This Row],[$ /Kg]]*Precio_semana_dia[[#This Row],[NA2]]</f>
        <v>0</v>
      </c>
      <c r="M663">
        <v>0</v>
      </c>
      <c r="N663">
        <v>44222</v>
      </c>
      <c r="O663">
        <v>4</v>
      </c>
      <c r="P663" t="s">
        <v>63</v>
      </c>
      <c r="Q663" t="s">
        <v>26</v>
      </c>
      <c r="R663" t="str">
        <f>+VLOOKUP(Precio_semana_dia[[#This Row],[Mercado]],[1]!Codigos_mercados_mayoristas[#Data],2,0)</f>
        <v>Coquimbo</v>
      </c>
      <c r="S663" t="str">
        <f>+VLOOKUP(Precio_semana_dia[[#This Row],[Especie]],[1]!Codigos_categoria[#Data],2,0)</f>
        <v>Fruto secos y oleaginosos</v>
      </c>
    </row>
    <row r="664" spans="1:19" x14ac:dyDescent="0.35">
      <c r="A664">
        <v>44225</v>
      </c>
      <c r="B664" t="s">
        <v>116</v>
      </c>
      <c r="C664" t="s">
        <v>117</v>
      </c>
      <c r="D664" t="s">
        <v>52</v>
      </c>
      <c r="E664" t="s">
        <v>118</v>
      </c>
      <c r="F664" t="s">
        <v>113</v>
      </c>
      <c r="G664">
        <v>15</v>
      </c>
      <c r="H664" t="s">
        <v>29</v>
      </c>
      <c r="I664">
        <v>0</v>
      </c>
      <c r="J664">
        <v>0</v>
      </c>
      <c r="K664">
        <v>0</v>
      </c>
      <c r="L664">
        <f>+Precio_semana_dia[[#This Row],[$ /Kg]]*Precio_semana_dia[[#This Row],[NA2]]</f>
        <v>0</v>
      </c>
      <c r="M664">
        <v>0</v>
      </c>
      <c r="N664">
        <v>44221</v>
      </c>
      <c r="O664">
        <v>8</v>
      </c>
      <c r="P664" t="s">
        <v>64</v>
      </c>
      <c r="Q664" t="s">
        <v>26</v>
      </c>
      <c r="R664" t="str">
        <f>+VLOOKUP(Precio_semana_dia[[#This Row],[Mercado]],[1]!Codigos_mercados_mayoristas[#Data],2,0)</f>
        <v>Bíobío</v>
      </c>
      <c r="S664" t="str">
        <f>+VLOOKUP(Precio_semana_dia[[#This Row],[Especie]],[1]!Codigos_categoria[#Data],2,0)</f>
        <v>Fruto secos y oleaginosos</v>
      </c>
    </row>
    <row r="665" spans="1:19" x14ac:dyDescent="0.35">
      <c r="A665">
        <v>44225</v>
      </c>
      <c r="B665" t="s">
        <v>116</v>
      </c>
      <c r="C665" t="s">
        <v>117</v>
      </c>
      <c r="D665" t="s">
        <v>52</v>
      </c>
      <c r="E665" t="s">
        <v>118</v>
      </c>
      <c r="F665" t="s">
        <v>113</v>
      </c>
      <c r="G665">
        <v>15</v>
      </c>
      <c r="H665" t="s">
        <v>36</v>
      </c>
      <c r="I665">
        <v>0</v>
      </c>
      <c r="J665">
        <v>0</v>
      </c>
      <c r="K665">
        <v>0</v>
      </c>
      <c r="L665">
        <f>+Precio_semana_dia[[#This Row],[$ /Kg]]*Precio_semana_dia[[#This Row],[NA2]]</f>
        <v>0</v>
      </c>
      <c r="M665">
        <v>0</v>
      </c>
      <c r="N665">
        <v>44222</v>
      </c>
      <c r="O665">
        <v>8</v>
      </c>
      <c r="P665" t="s">
        <v>63</v>
      </c>
      <c r="Q665" t="s">
        <v>26</v>
      </c>
      <c r="R665" t="str">
        <f>+VLOOKUP(Precio_semana_dia[[#This Row],[Mercado]],[1]!Codigos_mercados_mayoristas[#Data],2,0)</f>
        <v>Bíobío</v>
      </c>
      <c r="S665" t="str">
        <f>+VLOOKUP(Precio_semana_dia[[#This Row],[Especie]],[1]!Codigos_categoria[#Data],2,0)</f>
        <v>Fruto secos y oleaginosos</v>
      </c>
    </row>
    <row r="666" spans="1:19" x14ac:dyDescent="0.35">
      <c r="A666">
        <v>44225</v>
      </c>
      <c r="B666" t="s">
        <v>116</v>
      </c>
      <c r="C666" t="s">
        <v>117</v>
      </c>
      <c r="D666" t="s">
        <v>52</v>
      </c>
      <c r="E666" t="s">
        <v>118</v>
      </c>
      <c r="F666" t="s">
        <v>113</v>
      </c>
      <c r="G666">
        <v>15</v>
      </c>
      <c r="H666" t="s">
        <v>24</v>
      </c>
      <c r="I666">
        <v>0</v>
      </c>
      <c r="J666">
        <v>0</v>
      </c>
      <c r="K666">
        <v>0</v>
      </c>
      <c r="L666">
        <f>+Precio_semana_dia[[#This Row],[$ /Kg]]*Precio_semana_dia[[#This Row],[NA2]]</f>
        <v>0</v>
      </c>
      <c r="M666">
        <v>0</v>
      </c>
      <c r="N666">
        <v>44225</v>
      </c>
      <c r="O666">
        <v>8</v>
      </c>
      <c r="P666" t="s">
        <v>66</v>
      </c>
      <c r="Q666" t="s">
        <v>26</v>
      </c>
      <c r="R666" t="str">
        <f>+VLOOKUP(Precio_semana_dia[[#This Row],[Mercado]],[1]!Codigos_mercados_mayoristas[#Data],2,0)</f>
        <v>Bíobío</v>
      </c>
      <c r="S666" t="str">
        <f>+VLOOKUP(Precio_semana_dia[[#This Row],[Especie]],[1]!Codigos_categoria[#Data],2,0)</f>
        <v>Fruto secos y oleaginosos</v>
      </c>
    </row>
    <row r="667" spans="1:19" x14ac:dyDescent="0.35">
      <c r="A667">
        <v>43866</v>
      </c>
      <c r="B667" t="s">
        <v>116</v>
      </c>
      <c r="C667" t="s">
        <v>117</v>
      </c>
      <c r="D667" t="s">
        <v>105</v>
      </c>
      <c r="E667" t="s">
        <v>118</v>
      </c>
      <c r="F667" t="s">
        <v>113</v>
      </c>
      <c r="G667">
        <v>15</v>
      </c>
      <c r="H667" t="s">
        <v>29</v>
      </c>
      <c r="I667">
        <v>0</v>
      </c>
      <c r="J667">
        <v>0</v>
      </c>
      <c r="K667">
        <v>0</v>
      </c>
      <c r="L667">
        <f>+Precio_semana_dia[[#This Row],[$ /Kg]]*Precio_semana_dia[[#This Row],[NA2]]</f>
        <v>0</v>
      </c>
      <c r="M667">
        <v>0</v>
      </c>
      <c r="N667">
        <v>44228</v>
      </c>
      <c r="O667">
        <v>4</v>
      </c>
      <c r="P667" t="s">
        <v>68</v>
      </c>
      <c r="Q667" t="s">
        <v>69</v>
      </c>
      <c r="R667" t="str">
        <f>+VLOOKUP(Precio_semana_dia[[#This Row],[Mercado]],[1]!Codigos_mercados_mayoristas[#Data],2,0)</f>
        <v>Coquimbo</v>
      </c>
      <c r="S667" t="str">
        <f>+VLOOKUP(Precio_semana_dia[[#This Row],[Especie]],[1]!Codigos_categoria[#Data],2,0)</f>
        <v>Fruto secos y oleaginosos</v>
      </c>
    </row>
    <row r="668" spans="1:19" x14ac:dyDescent="0.35">
      <c r="A668">
        <v>43866</v>
      </c>
      <c r="B668" t="s">
        <v>116</v>
      </c>
      <c r="C668" t="s">
        <v>117</v>
      </c>
      <c r="D668" t="s">
        <v>105</v>
      </c>
      <c r="E668" t="s">
        <v>118</v>
      </c>
      <c r="F668" t="s">
        <v>113</v>
      </c>
      <c r="G668">
        <v>15</v>
      </c>
      <c r="H668" t="s">
        <v>41</v>
      </c>
      <c r="I668">
        <v>0</v>
      </c>
      <c r="J668">
        <v>0</v>
      </c>
      <c r="K668">
        <v>0</v>
      </c>
      <c r="L668">
        <f>+Precio_semana_dia[[#This Row],[$ /Kg]]*Precio_semana_dia[[#This Row],[NA2]]</f>
        <v>0</v>
      </c>
      <c r="M668">
        <v>0</v>
      </c>
      <c r="N668">
        <v>44231</v>
      </c>
      <c r="O668">
        <v>4</v>
      </c>
      <c r="P668" t="s">
        <v>73</v>
      </c>
      <c r="Q668" t="s">
        <v>69</v>
      </c>
      <c r="R668" t="str">
        <f>+VLOOKUP(Precio_semana_dia[[#This Row],[Mercado]],[1]!Codigos_mercados_mayoristas[#Data],2,0)</f>
        <v>Coquimbo</v>
      </c>
      <c r="S668" t="str">
        <f>+VLOOKUP(Precio_semana_dia[[#This Row],[Especie]],[1]!Codigos_categoria[#Data],2,0)</f>
        <v>Fruto secos y oleaginosos</v>
      </c>
    </row>
    <row r="669" spans="1:19" x14ac:dyDescent="0.35">
      <c r="A669">
        <v>43866</v>
      </c>
      <c r="B669" t="s">
        <v>116</v>
      </c>
      <c r="C669" t="s">
        <v>117</v>
      </c>
      <c r="D669" t="s">
        <v>105</v>
      </c>
      <c r="E669" t="s">
        <v>118</v>
      </c>
      <c r="F669" t="s">
        <v>113</v>
      </c>
      <c r="G669">
        <v>15</v>
      </c>
      <c r="H669" t="s">
        <v>24</v>
      </c>
      <c r="I669">
        <v>0</v>
      </c>
      <c r="J669">
        <v>0</v>
      </c>
      <c r="K669">
        <v>0</v>
      </c>
      <c r="L669">
        <f>+Precio_semana_dia[[#This Row],[$ /Kg]]*Precio_semana_dia[[#This Row],[NA2]]</f>
        <v>0</v>
      </c>
      <c r="M669">
        <v>0</v>
      </c>
      <c r="N669">
        <v>44232</v>
      </c>
      <c r="O669">
        <v>4</v>
      </c>
      <c r="P669" t="s">
        <v>71</v>
      </c>
      <c r="Q669" t="s">
        <v>69</v>
      </c>
      <c r="R669" t="str">
        <f>+VLOOKUP(Precio_semana_dia[[#This Row],[Mercado]],[1]!Codigos_mercados_mayoristas[#Data],2,0)</f>
        <v>Coquimbo</v>
      </c>
      <c r="S669" t="str">
        <f>+VLOOKUP(Precio_semana_dia[[#This Row],[Especie]],[1]!Codigos_categoria[#Data],2,0)</f>
        <v>Fruto secos y oleaginosos</v>
      </c>
    </row>
    <row r="670" spans="1:19" x14ac:dyDescent="0.35">
      <c r="A670">
        <v>43866</v>
      </c>
      <c r="B670" t="s">
        <v>116</v>
      </c>
      <c r="C670" t="s">
        <v>117</v>
      </c>
      <c r="D670" t="s">
        <v>33</v>
      </c>
      <c r="E670" t="s">
        <v>118</v>
      </c>
      <c r="F670" t="s">
        <v>113</v>
      </c>
      <c r="G670">
        <v>15</v>
      </c>
      <c r="H670" t="s">
        <v>36</v>
      </c>
      <c r="I670">
        <v>0</v>
      </c>
      <c r="J670">
        <v>0</v>
      </c>
      <c r="K670">
        <v>0</v>
      </c>
      <c r="L670">
        <f>+Precio_semana_dia[[#This Row],[$ /Kg]]*Precio_semana_dia[[#This Row],[NA2]]</f>
        <v>0</v>
      </c>
      <c r="M670">
        <v>0</v>
      </c>
      <c r="N670">
        <v>44229</v>
      </c>
      <c r="O670">
        <v>4</v>
      </c>
      <c r="P670" t="s">
        <v>72</v>
      </c>
      <c r="Q670" t="s">
        <v>69</v>
      </c>
      <c r="R670" t="str">
        <f>+VLOOKUP(Precio_semana_dia[[#This Row],[Mercado]],[1]!Codigos_mercados_mayoristas[#Data],2,0)</f>
        <v>Coquimbo</v>
      </c>
      <c r="S670" t="str">
        <f>+VLOOKUP(Precio_semana_dia[[#This Row],[Especie]],[1]!Codigos_categoria[#Data],2,0)</f>
        <v>Fruto secos y oleaginosos</v>
      </c>
    </row>
    <row r="671" spans="1:19" x14ac:dyDescent="0.35">
      <c r="A671">
        <v>43866</v>
      </c>
      <c r="B671" t="s">
        <v>116</v>
      </c>
      <c r="C671" t="s">
        <v>117</v>
      </c>
      <c r="D671" t="s">
        <v>52</v>
      </c>
      <c r="E671" t="s">
        <v>118</v>
      </c>
      <c r="F671" t="s">
        <v>113</v>
      </c>
      <c r="G671">
        <v>15</v>
      </c>
      <c r="H671" t="s">
        <v>29</v>
      </c>
      <c r="I671">
        <v>0</v>
      </c>
      <c r="J671">
        <v>0</v>
      </c>
      <c r="K671">
        <v>0</v>
      </c>
      <c r="L671">
        <f>+Precio_semana_dia[[#This Row],[$ /Kg]]*Precio_semana_dia[[#This Row],[NA2]]</f>
        <v>0</v>
      </c>
      <c r="M671">
        <v>0</v>
      </c>
      <c r="N671">
        <v>44228</v>
      </c>
      <c r="O671">
        <v>8</v>
      </c>
      <c r="P671" t="s">
        <v>68</v>
      </c>
      <c r="Q671" t="s">
        <v>69</v>
      </c>
      <c r="R671" t="str">
        <f>+VLOOKUP(Precio_semana_dia[[#This Row],[Mercado]],[1]!Codigos_mercados_mayoristas[#Data],2,0)</f>
        <v>Bíobío</v>
      </c>
      <c r="S671" t="str">
        <f>+VLOOKUP(Precio_semana_dia[[#This Row],[Especie]],[1]!Codigos_categoria[#Data],2,0)</f>
        <v>Fruto secos y oleaginosos</v>
      </c>
    </row>
    <row r="672" spans="1:19" x14ac:dyDescent="0.35">
      <c r="A672">
        <v>43866</v>
      </c>
      <c r="B672" t="s">
        <v>116</v>
      </c>
      <c r="C672" t="s">
        <v>117</v>
      </c>
      <c r="D672" t="s">
        <v>52</v>
      </c>
      <c r="E672" t="s">
        <v>118</v>
      </c>
      <c r="F672" t="s">
        <v>113</v>
      </c>
      <c r="G672">
        <v>15</v>
      </c>
      <c r="H672" t="s">
        <v>36</v>
      </c>
      <c r="I672">
        <v>0</v>
      </c>
      <c r="J672">
        <v>0</v>
      </c>
      <c r="K672">
        <v>0</v>
      </c>
      <c r="L672">
        <f>+Precio_semana_dia[[#This Row],[$ /Kg]]*Precio_semana_dia[[#This Row],[NA2]]</f>
        <v>0</v>
      </c>
      <c r="M672">
        <v>0</v>
      </c>
      <c r="N672">
        <v>44229</v>
      </c>
      <c r="O672">
        <v>8</v>
      </c>
      <c r="P672" t="s">
        <v>72</v>
      </c>
      <c r="Q672" t="s">
        <v>69</v>
      </c>
      <c r="R672" t="str">
        <f>+VLOOKUP(Precio_semana_dia[[#This Row],[Mercado]],[1]!Codigos_mercados_mayoristas[#Data],2,0)</f>
        <v>Bíobío</v>
      </c>
      <c r="S672" t="str">
        <f>+VLOOKUP(Precio_semana_dia[[#This Row],[Especie]],[1]!Codigos_categoria[#Data],2,0)</f>
        <v>Fruto secos y oleaginosos</v>
      </c>
    </row>
    <row r="673" spans="1:19" x14ac:dyDescent="0.35">
      <c r="A673">
        <v>44189</v>
      </c>
      <c r="B673" t="s">
        <v>119</v>
      </c>
      <c r="C673" t="s">
        <v>120</v>
      </c>
      <c r="D673" t="s">
        <v>21</v>
      </c>
      <c r="E673" t="s">
        <v>121</v>
      </c>
      <c r="F673" t="s">
        <v>113</v>
      </c>
      <c r="G673">
        <v>15</v>
      </c>
      <c r="H673" t="s">
        <v>24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44190</v>
      </c>
      <c r="O673">
        <v>7</v>
      </c>
      <c r="P673" t="s">
        <v>46</v>
      </c>
      <c r="Q673" t="s">
        <v>38</v>
      </c>
      <c r="R673" t="str">
        <f>+VLOOKUP(Precio_semana_dia[[#This Row],[Mercado]],[1]!Codigos_mercados_mayoristas[#Data],2,0)</f>
        <v>Maule</v>
      </c>
      <c r="S673" t="e">
        <f>+VLOOKUP(Precio_semana_dia[[#This Row],[Especie]],[1]!Codigos_categoria[#Data],2,0)</f>
        <v>#N/A</v>
      </c>
    </row>
    <row r="674" spans="1:19" x14ac:dyDescent="0.35">
      <c r="A674">
        <v>44189</v>
      </c>
      <c r="B674" t="s">
        <v>119</v>
      </c>
      <c r="C674" t="s">
        <v>120</v>
      </c>
      <c r="D674" t="s">
        <v>27</v>
      </c>
      <c r="E674" t="s">
        <v>121</v>
      </c>
      <c r="F674" t="s">
        <v>113</v>
      </c>
      <c r="G674">
        <v>15</v>
      </c>
      <c r="H674" t="s">
        <v>24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44190</v>
      </c>
      <c r="O674">
        <v>16</v>
      </c>
      <c r="P674" t="s">
        <v>46</v>
      </c>
      <c r="Q674" t="s">
        <v>38</v>
      </c>
      <c r="R674" t="str">
        <f>+VLOOKUP(Precio_semana_dia[[#This Row],[Mercado]],[1]!Codigos_mercados_mayoristas[#Data],2,0)</f>
        <v>Ñuble</v>
      </c>
      <c r="S674" t="e">
        <f>+VLOOKUP(Precio_semana_dia[[#This Row],[Especie]],[1]!Codigos_categoria[#Data],2,0)</f>
        <v>#N/A</v>
      </c>
    </row>
    <row r="675" spans="1:19" x14ac:dyDescent="0.35">
      <c r="A675">
        <v>44189</v>
      </c>
      <c r="B675" t="s">
        <v>119</v>
      </c>
      <c r="C675" t="s">
        <v>120</v>
      </c>
      <c r="D675" t="s">
        <v>52</v>
      </c>
      <c r="E675" t="s">
        <v>121</v>
      </c>
      <c r="F675" t="s">
        <v>113</v>
      </c>
      <c r="G675">
        <v>15</v>
      </c>
      <c r="H675" t="s">
        <v>29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44186</v>
      </c>
      <c r="O675">
        <v>8</v>
      </c>
      <c r="P675" t="s">
        <v>51</v>
      </c>
      <c r="Q675" t="s">
        <v>38</v>
      </c>
      <c r="R675" t="str">
        <f>+VLOOKUP(Precio_semana_dia[[#This Row],[Mercado]],[1]!Codigos_mercados_mayoristas[#Data],2,0)</f>
        <v>Bíobío</v>
      </c>
      <c r="S675" t="e">
        <f>+VLOOKUP(Precio_semana_dia[[#This Row],[Especie]],[1]!Codigos_categoria[#Data],2,0)</f>
        <v>#N/A</v>
      </c>
    </row>
    <row r="676" spans="1:19" x14ac:dyDescent="0.35">
      <c r="A676">
        <v>44189</v>
      </c>
      <c r="B676" t="s">
        <v>119</v>
      </c>
      <c r="C676" t="s">
        <v>120</v>
      </c>
      <c r="D676" t="s">
        <v>52</v>
      </c>
      <c r="E676" t="s">
        <v>121</v>
      </c>
      <c r="F676" t="s">
        <v>113</v>
      </c>
      <c r="G676">
        <v>15</v>
      </c>
      <c r="H676" t="s">
        <v>39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44188</v>
      </c>
      <c r="O676">
        <v>8</v>
      </c>
      <c r="P676" t="s">
        <v>106</v>
      </c>
      <c r="Q676" t="s">
        <v>38</v>
      </c>
      <c r="R676" t="str">
        <f>+VLOOKUP(Precio_semana_dia[[#This Row],[Mercado]],[1]!Codigos_mercados_mayoristas[#Data],2,0)</f>
        <v>Bíobío</v>
      </c>
      <c r="S676" t="e">
        <f>+VLOOKUP(Precio_semana_dia[[#This Row],[Especie]],[1]!Codigos_categoria[#Data],2,0)</f>
        <v>#N/A</v>
      </c>
    </row>
    <row r="677" spans="1:19" x14ac:dyDescent="0.35">
      <c r="A677">
        <v>44189</v>
      </c>
      <c r="B677" t="s">
        <v>119</v>
      </c>
      <c r="C677" t="s">
        <v>120</v>
      </c>
      <c r="D677" t="s">
        <v>52</v>
      </c>
      <c r="E677" t="s">
        <v>121</v>
      </c>
      <c r="F677" t="s">
        <v>113</v>
      </c>
      <c r="G677">
        <v>15</v>
      </c>
      <c r="H677" t="s">
        <v>24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44190</v>
      </c>
      <c r="O677">
        <v>8</v>
      </c>
      <c r="P677" t="s">
        <v>46</v>
      </c>
      <c r="Q677" t="s">
        <v>38</v>
      </c>
      <c r="R677" t="str">
        <f>+VLOOKUP(Precio_semana_dia[[#This Row],[Mercado]],[1]!Codigos_mercados_mayoristas[#Data],2,0)</f>
        <v>Bíobío</v>
      </c>
      <c r="S677" t="e">
        <f>+VLOOKUP(Precio_semana_dia[[#This Row],[Especie]],[1]!Codigos_categoria[#Data],2,0)</f>
        <v>#N/A</v>
      </c>
    </row>
    <row r="678" spans="1:19" x14ac:dyDescent="0.35">
      <c r="A678">
        <v>44189</v>
      </c>
      <c r="B678" t="s">
        <v>119</v>
      </c>
      <c r="C678" t="s">
        <v>122</v>
      </c>
      <c r="D678" t="s">
        <v>28</v>
      </c>
      <c r="E678" t="s">
        <v>121</v>
      </c>
      <c r="F678" t="s">
        <v>113</v>
      </c>
      <c r="G678">
        <v>15</v>
      </c>
      <c r="H678" t="s">
        <v>24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44190</v>
      </c>
      <c r="O678">
        <v>9</v>
      </c>
      <c r="P678" t="s">
        <v>46</v>
      </c>
      <c r="Q678" t="s">
        <v>38</v>
      </c>
      <c r="R678" t="str">
        <f>+VLOOKUP(Precio_semana_dia[[#This Row],[Mercado]],[1]!Codigos_mercados_mayoristas[#Data],2,0)</f>
        <v>La Araucanía</v>
      </c>
      <c r="S678" t="e">
        <f>+VLOOKUP(Precio_semana_dia[[#This Row],[Especie]],[1]!Codigos_categoria[#Data],2,0)</f>
        <v>#N/A</v>
      </c>
    </row>
    <row r="679" spans="1:19" x14ac:dyDescent="0.35">
      <c r="A679">
        <v>44196</v>
      </c>
      <c r="B679" t="s">
        <v>119</v>
      </c>
      <c r="C679" t="s">
        <v>120</v>
      </c>
      <c r="D679" t="s">
        <v>21</v>
      </c>
      <c r="E679" t="s">
        <v>121</v>
      </c>
      <c r="F679" t="s">
        <v>113</v>
      </c>
      <c r="G679">
        <v>15</v>
      </c>
      <c r="H679" t="s">
        <v>24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44197</v>
      </c>
      <c r="O679">
        <v>7</v>
      </c>
      <c r="P679" t="s">
        <v>25</v>
      </c>
      <c r="Q679" t="s">
        <v>26</v>
      </c>
      <c r="R679" t="str">
        <f>+VLOOKUP(Precio_semana_dia[[#This Row],[Mercado]],[1]!Codigos_mercados_mayoristas[#Data],2,0)</f>
        <v>Maule</v>
      </c>
      <c r="S679" t="e">
        <f>+VLOOKUP(Precio_semana_dia[[#This Row],[Especie]],[1]!Codigos_categoria[#Data],2,0)</f>
        <v>#N/A</v>
      </c>
    </row>
    <row r="680" spans="1:19" x14ac:dyDescent="0.35">
      <c r="A680">
        <v>44196</v>
      </c>
      <c r="B680" t="s">
        <v>119</v>
      </c>
      <c r="C680" t="s">
        <v>120</v>
      </c>
      <c r="D680" t="s">
        <v>27</v>
      </c>
      <c r="E680" t="s">
        <v>121</v>
      </c>
      <c r="F680" t="s">
        <v>113</v>
      </c>
      <c r="G680">
        <v>15</v>
      </c>
      <c r="H680" t="s">
        <v>24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44197</v>
      </c>
      <c r="O680">
        <v>16</v>
      </c>
      <c r="P680" t="s">
        <v>25</v>
      </c>
      <c r="Q680" t="s">
        <v>26</v>
      </c>
      <c r="R680" t="str">
        <f>+VLOOKUP(Precio_semana_dia[[#This Row],[Mercado]],[1]!Codigos_mercados_mayoristas[#Data],2,0)</f>
        <v>Ñuble</v>
      </c>
      <c r="S680" t="e">
        <f>+VLOOKUP(Precio_semana_dia[[#This Row],[Especie]],[1]!Codigos_categoria[#Data],2,0)</f>
        <v>#N/A</v>
      </c>
    </row>
    <row r="681" spans="1:19" x14ac:dyDescent="0.35">
      <c r="A681">
        <v>44196</v>
      </c>
      <c r="B681" t="s">
        <v>119</v>
      </c>
      <c r="C681" t="s">
        <v>120</v>
      </c>
      <c r="D681" t="s">
        <v>52</v>
      </c>
      <c r="E681" t="s">
        <v>121</v>
      </c>
      <c r="F681" t="s">
        <v>113</v>
      </c>
      <c r="G681">
        <v>15</v>
      </c>
      <c r="H681" t="s">
        <v>29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44193</v>
      </c>
      <c r="O681">
        <v>8</v>
      </c>
      <c r="P681" t="s">
        <v>107</v>
      </c>
      <c r="Q681" t="s">
        <v>38</v>
      </c>
      <c r="R681" t="str">
        <f>+VLOOKUP(Precio_semana_dia[[#This Row],[Mercado]],[1]!Codigos_mercados_mayoristas[#Data],2,0)</f>
        <v>Bíobío</v>
      </c>
      <c r="S681" t="e">
        <f>+VLOOKUP(Precio_semana_dia[[#This Row],[Especie]],[1]!Codigos_categoria[#Data],2,0)</f>
        <v>#N/A</v>
      </c>
    </row>
    <row r="682" spans="1:19" x14ac:dyDescent="0.35">
      <c r="A682">
        <v>44196</v>
      </c>
      <c r="B682" t="s">
        <v>119</v>
      </c>
      <c r="C682" t="s">
        <v>120</v>
      </c>
      <c r="D682" t="s">
        <v>52</v>
      </c>
      <c r="E682" t="s">
        <v>121</v>
      </c>
      <c r="F682" t="s">
        <v>113</v>
      </c>
      <c r="G682">
        <v>15</v>
      </c>
      <c r="H682" t="s">
        <v>36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44194</v>
      </c>
      <c r="O682">
        <v>8</v>
      </c>
      <c r="P682" t="s">
        <v>108</v>
      </c>
      <c r="Q682" t="s">
        <v>38</v>
      </c>
      <c r="R682" t="str">
        <f>+VLOOKUP(Precio_semana_dia[[#This Row],[Mercado]],[1]!Codigos_mercados_mayoristas[#Data],2,0)</f>
        <v>Bíobío</v>
      </c>
      <c r="S682" t="e">
        <f>+VLOOKUP(Precio_semana_dia[[#This Row],[Especie]],[1]!Codigos_categoria[#Data],2,0)</f>
        <v>#N/A</v>
      </c>
    </row>
    <row r="683" spans="1:19" x14ac:dyDescent="0.35">
      <c r="A683">
        <v>44196</v>
      </c>
      <c r="B683" t="s">
        <v>119</v>
      </c>
      <c r="C683" t="s">
        <v>120</v>
      </c>
      <c r="D683" t="s">
        <v>52</v>
      </c>
      <c r="E683" t="s">
        <v>121</v>
      </c>
      <c r="F683" t="s">
        <v>113</v>
      </c>
      <c r="G683">
        <v>15</v>
      </c>
      <c r="H683" t="s">
        <v>39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44195</v>
      </c>
      <c r="O683">
        <v>8</v>
      </c>
      <c r="P683" t="s">
        <v>109</v>
      </c>
      <c r="Q683" t="s">
        <v>38</v>
      </c>
      <c r="R683" t="str">
        <f>+VLOOKUP(Precio_semana_dia[[#This Row],[Mercado]],[1]!Codigos_mercados_mayoristas[#Data],2,0)</f>
        <v>Bíobío</v>
      </c>
      <c r="S683" t="e">
        <f>+VLOOKUP(Precio_semana_dia[[#This Row],[Especie]],[1]!Codigos_categoria[#Data],2,0)</f>
        <v>#N/A</v>
      </c>
    </row>
    <row r="684" spans="1:19" x14ac:dyDescent="0.35">
      <c r="A684">
        <v>44196</v>
      </c>
      <c r="B684" t="s">
        <v>119</v>
      </c>
      <c r="C684" t="s">
        <v>120</v>
      </c>
      <c r="D684" t="s">
        <v>52</v>
      </c>
      <c r="E684" t="s">
        <v>121</v>
      </c>
      <c r="F684" t="s">
        <v>113</v>
      </c>
      <c r="G684">
        <v>15</v>
      </c>
      <c r="H684" t="s">
        <v>24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44197</v>
      </c>
      <c r="O684">
        <v>8</v>
      </c>
      <c r="P684" t="s">
        <v>25</v>
      </c>
      <c r="Q684" t="s">
        <v>26</v>
      </c>
      <c r="R684" t="str">
        <f>+VLOOKUP(Precio_semana_dia[[#This Row],[Mercado]],[1]!Codigos_mercados_mayoristas[#Data],2,0)</f>
        <v>Bíobío</v>
      </c>
      <c r="S684" t="e">
        <f>+VLOOKUP(Precio_semana_dia[[#This Row],[Especie]],[1]!Codigos_categoria[#Data],2,0)</f>
        <v>#N/A</v>
      </c>
    </row>
    <row r="685" spans="1:19" x14ac:dyDescent="0.35">
      <c r="A685">
        <v>44196</v>
      </c>
      <c r="B685" t="s">
        <v>119</v>
      </c>
      <c r="C685" t="s">
        <v>122</v>
      </c>
      <c r="D685" t="s">
        <v>28</v>
      </c>
      <c r="E685" t="s">
        <v>121</v>
      </c>
      <c r="F685" t="s">
        <v>113</v>
      </c>
      <c r="G685">
        <v>15</v>
      </c>
      <c r="H685" t="s">
        <v>24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44197</v>
      </c>
      <c r="O685">
        <v>9</v>
      </c>
      <c r="P685" t="s">
        <v>25</v>
      </c>
      <c r="Q685" t="s">
        <v>26</v>
      </c>
      <c r="R685" t="str">
        <f>+VLOOKUP(Precio_semana_dia[[#This Row],[Mercado]],[1]!Codigos_mercados_mayoristas[#Data],2,0)</f>
        <v>La Araucanía</v>
      </c>
      <c r="S685" t="e">
        <f>+VLOOKUP(Precio_semana_dia[[#This Row],[Especie]],[1]!Codigos_categoria[#Data],2,0)</f>
        <v>#N/A</v>
      </c>
    </row>
    <row r="686" spans="1:19" x14ac:dyDescent="0.35">
      <c r="A686">
        <v>44204</v>
      </c>
      <c r="B686" t="s">
        <v>119</v>
      </c>
      <c r="C686" t="s">
        <v>120</v>
      </c>
      <c r="D686" t="s">
        <v>52</v>
      </c>
      <c r="E686" t="s">
        <v>121</v>
      </c>
      <c r="F686" t="s">
        <v>113</v>
      </c>
      <c r="G686">
        <v>15</v>
      </c>
      <c r="H686" t="s">
        <v>29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44200</v>
      </c>
      <c r="O686">
        <v>8</v>
      </c>
      <c r="P686" t="s">
        <v>30</v>
      </c>
      <c r="Q686" t="s">
        <v>26</v>
      </c>
      <c r="R686" t="str">
        <f>+VLOOKUP(Precio_semana_dia[[#This Row],[Mercado]],[1]!Codigos_mercados_mayoristas[#Data],2,0)</f>
        <v>Bíobío</v>
      </c>
      <c r="S686" t="e">
        <f>+VLOOKUP(Precio_semana_dia[[#This Row],[Especie]],[1]!Codigos_categoria[#Data],2,0)</f>
        <v>#N/A</v>
      </c>
    </row>
    <row r="687" spans="1:19" x14ac:dyDescent="0.35">
      <c r="A687">
        <v>44204</v>
      </c>
      <c r="B687" t="s">
        <v>119</v>
      </c>
      <c r="C687" t="s">
        <v>120</v>
      </c>
      <c r="D687" t="s">
        <v>52</v>
      </c>
      <c r="E687" t="s">
        <v>121</v>
      </c>
      <c r="F687" t="s">
        <v>113</v>
      </c>
      <c r="G687">
        <v>15</v>
      </c>
      <c r="H687" t="s">
        <v>36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44201</v>
      </c>
      <c r="O687">
        <v>8</v>
      </c>
      <c r="P687" t="s">
        <v>57</v>
      </c>
      <c r="Q687" t="s">
        <v>26</v>
      </c>
      <c r="R687" t="str">
        <f>+VLOOKUP(Precio_semana_dia[[#This Row],[Mercado]],[1]!Codigos_mercados_mayoristas[#Data],2,0)</f>
        <v>Bíobío</v>
      </c>
      <c r="S687" t="e">
        <f>+VLOOKUP(Precio_semana_dia[[#This Row],[Especie]],[1]!Codigos_categoria[#Data],2,0)</f>
        <v>#N/A</v>
      </c>
    </row>
    <row r="688" spans="1:19" x14ac:dyDescent="0.35">
      <c r="A688">
        <v>44204</v>
      </c>
      <c r="B688" t="s">
        <v>119</v>
      </c>
      <c r="C688" t="s">
        <v>120</v>
      </c>
      <c r="D688" t="s">
        <v>52</v>
      </c>
      <c r="E688" t="s">
        <v>121</v>
      </c>
      <c r="F688" t="s">
        <v>113</v>
      </c>
      <c r="G688">
        <v>15</v>
      </c>
      <c r="H688" t="s">
        <v>41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44203</v>
      </c>
      <c r="O688">
        <v>8</v>
      </c>
      <c r="P688" t="s">
        <v>56</v>
      </c>
      <c r="Q688" t="s">
        <v>26</v>
      </c>
      <c r="R688" t="str">
        <f>+VLOOKUP(Precio_semana_dia[[#This Row],[Mercado]],[1]!Codigos_mercados_mayoristas[#Data],2,0)</f>
        <v>Bíobío</v>
      </c>
      <c r="S688" t="e">
        <f>+VLOOKUP(Precio_semana_dia[[#This Row],[Especie]],[1]!Codigos_categoria[#Data],2,0)</f>
        <v>#N/A</v>
      </c>
    </row>
    <row r="689" spans="1:19" x14ac:dyDescent="0.35">
      <c r="A689">
        <v>44204</v>
      </c>
      <c r="B689" t="s">
        <v>119</v>
      </c>
      <c r="C689" t="s">
        <v>120</v>
      </c>
      <c r="D689" t="s">
        <v>52</v>
      </c>
      <c r="E689" t="s">
        <v>121</v>
      </c>
      <c r="F689" t="s">
        <v>113</v>
      </c>
      <c r="G689">
        <v>15</v>
      </c>
      <c r="H689" t="s">
        <v>24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44204</v>
      </c>
      <c r="O689">
        <v>8</v>
      </c>
      <c r="P689" t="s">
        <v>55</v>
      </c>
      <c r="Q689" t="s">
        <v>26</v>
      </c>
      <c r="R689" t="str">
        <f>+VLOOKUP(Precio_semana_dia[[#This Row],[Mercado]],[1]!Codigos_mercados_mayoristas[#Data],2,0)</f>
        <v>Bíobío</v>
      </c>
      <c r="S689" t="e">
        <f>+VLOOKUP(Precio_semana_dia[[#This Row],[Especie]],[1]!Codigos_categoria[#Data],2,0)</f>
        <v>#N/A</v>
      </c>
    </row>
    <row r="690" spans="1:19" x14ac:dyDescent="0.35">
      <c r="A690">
        <v>44204</v>
      </c>
      <c r="B690" t="s">
        <v>119</v>
      </c>
      <c r="C690" t="s">
        <v>122</v>
      </c>
      <c r="D690" t="s">
        <v>50</v>
      </c>
      <c r="E690" t="s">
        <v>121</v>
      </c>
      <c r="F690" t="s">
        <v>113</v>
      </c>
      <c r="G690">
        <v>15</v>
      </c>
      <c r="H690" t="s">
        <v>29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44200</v>
      </c>
      <c r="O690">
        <v>13</v>
      </c>
      <c r="P690" t="s">
        <v>30</v>
      </c>
      <c r="Q690" t="s">
        <v>26</v>
      </c>
      <c r="R690" t="str">
        <f>+VLOOKUP(Precio_semana_dia[[#This Row],[Mercado]],[1]!Codigos_mercados_mayoristas[#Data],2,0)</f>
        <v>Metropolitana</v>
      </c>
      <c r="S690" t="e">
        <f>+VLOOKUP(Precio_semana_dia[[#This Row],[Especie]],[1]!Codigos_categoria[#Data],2,0)</f>
        <v>#N/A</v>
      </c>
    </row>
    <row r="691" spans="1:19" x14ac:dyDescent="0.35">
      <c r="A691">
        <v>44204</v>
      </c>
      <c r="B691" t="s">
        <v>119</v>
      </c>
      <c r="C691" t="s">
        <v>122</v>
      </c>
      <c r="D691" t="s">
        <v>50</v>
      </c>
      <c r="E691" t="s">
        <v>121</v>
      </c>
      <c r="F691" t="s">
        <v>113</v>
      </c>
      <c r="G691">
        <v>15</v>
      </c>
      <c r="H691" t="s">
        <v>39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44202</v>
      </c>
      <c r="O691">
        <v>13</v>
      </c>
      <c r="P691" t="s">
        <v>54</v>
      </c>
      <c r="Q691" t="s">
        <v>26</v>
      </c>
      <c r="R691" t="str">
        <f>+VLOOKUP(Precio_semana_dia[[#This Row],[Mercado]],[1]!Codigos_mercados_mayoristas[#Data],2,0)</f>
        <v>Metropolitana</v>
      </c>
      <c r="S691" t="e">
        <f>+VLOOKUP(Precio_semana_dia[[#This Row],[Especie]],[1]!Codigos_categoria[#Data],2,0)</f>
        <v>#N/A</v>
      </c>
    </row>
    <row r="692" spans="1:19" x14ac:dyDescent="0.35">
      <c r="A692">
        <v>44204</v>
      </c>
      <c r="B692" t="s">
        <v>119</v>
      </c>
      <c r="C692" t="s">
        <v>122</v>
      </c>
      <c r="D692" t="s">
        <v>50</v>
      </c>
      <c r="E692" t="s">
        <v>121</v>
      </c>
      <c r="F692" t="s">
        <v>113</v>
      </c>
      <c r="G692">
        <v>15</v>
      </c>
      <c r="H692" t="s">
        <v>41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44203</v>
      </c>
      <c r="O692">
        <v>13</v>
      </c>
      <c r="P692" t="s">
        <v>56</v>
      </c>
      <c r="Q692" t="s">
        <v>26</v>
      </c>
      <c r="R692" t="str">
        <f>+VLOOKUP(Precio_semana_dia[[#This Row],[Mercado]],[1]!Codigos_mercados_mayoristas[#Data],2,0)</f>
        <v>Metropolitana</v>
      </c>
      <c r="S692" t="e">
        <f>+VLOOKUP(Precio_semana_dia[[#This Row],[Especie]],[1]!Codigos_categoria[#Data],2,0)</f>
        <v>#N/A</v>
      </c>
    </row>
    <row r="693" spans="1:19" x14ac:dyDescent="0.35">
      <c r="A693">
        <v>44204</v>
      </c>
      <c r="B693" t="s">
        <v>119</v>
      </c>
      <c r="C693" t="s">
        <v>122</v>
      </c>
      <c r="D693" t="s">
        <v>50</v>
      </c>
      <c r="E693" t="s">
        <v>121</v>
      </c>
      <c r="F693" t="s">
        <v>113</v>
      </c>
      <c r="G693">
        <v>15</v>
      </c>
      <c r="H693" t="s">
        <v>24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44204</v>
      </c>
      <c r="O693">
        <v>13</v>
      </c>
      <c r="P693" t="s">
        <v>55</v>
      </c>
      <c r="Q693" t="s">
        <v>26</v>
      </c>
      <c r="R693" t="str">
        <f>+VLOOKUP(Precio_semana_dia[[#This Row],[Mercado]],[1]!Codigos_mercados_mayoristas[#Data],2,0)</f>
        <v>Metropolitana</v>
      </c>
      <c r="S693" t="e">
        <f>+VLOOKUP(Precio_semana_dia[[#This Row],[Especie]],[1]!Codigos_categoria[#Data],2,0)</f>
        <v>#N/A</v>
      </c>
    </row>
    <row r="694" spans="1:19" x14ac:dyDescent="0.35">
      <c r="A694">
        <v>44211</v>
      </c>
      <c r="B694" t="s">
        <v>119</v>
      </c>
      <c r="C694" t="s">
        <v>120</v>
      </c>
      <c r="D694" t="s">
        <v>28</v>
      </c>
      <c r="E694" t="s">
        <v>121</v>
      </c>
      <c r="F694" t="s">
        <v>113</v>
      </c>
      <c r="G694">
        <v>15</v>
      </c>
      <c r="H694" t="s">
        <v>29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44207</v>
      </c>
      <c r="O694">
        <v>9</v>
      </c>
      <c r="P694" t="s">
        <v>58</v>
      </c>
      <c r="Q694" t="s">
        <v>26</v>
      </c>
      <c r="R694" t="str">
        <f>+VLOOKUP(Precio_semana_dia[[#This Row],[Mercado]],[1]!Codigos_mercados_mayoristas[#Data],2,0)</f>
        <v>La Araucanía</v>
      </c>
      <c r="S694" t="e">
        <f>+VLOOKUP(Precio_semana_dia[[#This Row],[Especie]],[1]!Codigos_categoria[#Data],2,0)</f>
        <v>#N/A</v>
      </c>
    </row>
    <row r="695" spans="1:19" x14ac:dyDescent="0.35">
      <c r="A695">
        <v>44211</v>
      </c>
      <c r="B695" t="s">
        <v>119</v>
      </c>
      <c r="C695" t="s">
        <v>120</v>
      </c>
      <c r="D695" t="s">
        <v>28</v>
      </c>
      <c r="E695" t="s">
        <v>121</v>
      </c>
      <c r="F695" t="s">
        <v>113</v>
      </c>
      <c r="G695">
        <v>15</v>
      </c>
      <c r="H695" t="s">
        <v>36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44208</v>
      </c>
      <c r="O695">
        <v>9</v>
      </c>
      <c r="P695" t="s">
        <v>59</v>
      </c>
      <c r="Q695" t="s">
        <v>26</v>
      </c>
      <c r="R695" t="str">
        <f>+VLOOKUP(Precio_semana_dia[[#This Row],[Mercado]],[1]!Codigos_mercados_mayoristas[#Data],2,0)</f>
        <v>La Araucanía</v>
      </c>
      <c r="S695" t="e">
        <f>+VLOOKUP(Precio_semana_dia[[#This Row],[Especie]],[1]!Codigos_categoria[#Data],2,0)</f>
        <v>#N/A</v>
      </c>
    </row>
    <row r="696" spans="1:19" x14ac:dyDescent="0.35">
      <c r="A696">
        <v>44211</v>
      </c>
      <c r="B696" t="s">
        <v>119</v>
      </c>
      <c r="C696" t="s">
        <v>120</v>
      </c>
      <c r="D696" t="s">
        <v>28</v>
      </c>
      <c r="E696" t="s">
        <v>121</v>
      </c>
      <c r="F696" t="s">
        <v>113</v>
      </c>
      <c r="G696">
        <v>15</v>
      </c>
      <c r="H696" t="s">
        <v>41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44210</v>
      </c>
      <c r="O696">
        <v>9</v>
      </c>
      <c r="P696" t="s">
        <v>62</v>
      </c>
      <c r="Q696" t="s">
        <v>26</v>
      </c>
      <c r="R696" t="str">
        <f>+VLOOKUP(Precio_semana_dia[[#This Row],[Mercado]],[1]!Codigos_mercados_mayoristas[#Data],2,0)</f>
        <v>La Araucanía</v>
      </c>
      <c r="S696" t="e">
        <f>+VLOOKUP(Precio_semana_dia[[#This Row],[Especie]],[1]!Codigos_categoria[#Data],2,0)</f>
        <v>#N/A</v>
      </c>
    </row>
    <row r="697" spans="1:19" x14ac:dyDescent="0.35">
      <c r="A697">
        <v>44211</v>
      </c>
      <c r="B697" t="s">
        <v>119</v>
      </c>
      <c r="C697" t="s">
        <v>120</v>
      </c>
      <c r="D697" t="s">
        <v>28</v>
      </c>
      <c r="E697" t="s">
        <v>121</v>
      </c>
      <c r="F697" t="s">
        <v>113</v>
      </c>
      <c r="G697">
        <v>15</v>
      </c>
      <c r="H697" t="s">
        <v>24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44211</v>
      </c>
      <c r="O697">
        <v>9</v>
      </c>
      <c r="P697" t="s">
        <v>61</v>
      </c>
      <c r="Q697" t="s">
        <v>26</v>
      </c>
      <c r="R697" t="str">
        <f>+VLOOKUP(Precio_semana_dia[[#This Row],[Mercado]],[1]!Codigos_mercados_mayoristas[#Data],2,0)</f>
        <v>La Araucanía</v>
      </c>
      <c r="S697" t="e">
        <f>+VLOOKUP(Precio_semana_dia[[#This Row],[Especie]],[1]!Codigos_categoria[#Data],2,0)</f>
        <v>#N/A</v>
      </c>
    </row>
    <row r="698" spans="1:19" x14ac:dyDescent="0.35">
      <c r="A698">
        <v>44211</v>
      </c>
      <c r="B698" t="s">
        <v>119</v>
      </c>
      <c r="C698" t="s">
        <v>120</v>
      </c>
      <c r="D698" t="s">
        <v>52</v>
      </c>
      <c r="E698" t="s">
        <v>121</v>
      </c>
      <c r="F698" t="s">
        <v>113</v>
      </c>
      <c r="G698">
        <v>15</v>
      </c>
      <c r="H698" t="s">
        <v>29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44207</v>
      </c>
      <c r="O698">
        <v>8</v>
      </c>
      <c r="P698" t="s">
        <v>58</v>
      </c>
      <c r="Q698" t="s">
        <v>26</v>
      </c>
      <c r="R698" t="str">
        <f>+VLOOKUP(Precio_semana_dia[[#This Row],[Mercado]],[1]!Codigos_mercados_mayoristas[#Data],2,0)</f>
        <v>Bíobío</v>
      </c>
      <c r="S698" t="e">
        <f>+VLOOKUP(Precio_semana_dia[[#This Row],[Especie]],[1]!Codigos_categoria[#Data],2,0)</f>
        <v>#N/A</v>
      </c>
    </row>
    <row r="699" spans="1:19" x14ac:dyDescent="0.35">
      <c r="A699">
        <v>44211</v>
      </c>
      <c r="B699" t="s">
        <v>119</v>
      </c>
      <c r="C699" t="s">
        <v>120</v>
      </c>
      <c r="D699" t="s">
        <v>52</v>
      </c>
      <c r="E699" t="s">
        <v>121</v>
      </c>
      <c r="F699" t="s">
        <v>113</v>
      </c>
      <c r="G699">
        <v>15</v>
      </c>
      <c r="H699" t="s">
        <v>36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44208</v>
      </c>
      <c r="O699">
        <v>8</v>
      </c>
      <c r="P699" t="s">
        <v>59</v>
      </c>
      <c r="Q699" t="s">
        <v>26</v>
      </c>
      <c r="R699" t="str">
        <f>+VLOOKUP(Precio_semana_dia[[#This Row],[Mercado]],[1]!Codigos_mercados_mayoristas[#Data],2,0)</f>
        <v>Bíobío</v>
      </c>
      <c r="S699" t="e">
        <f>+VLOOKUP(Precio_semana_dia[[#This Row],[Especie]],[1]!Codigos_categoria[#Data],2,0)</f>
        <v>#N/A</v>
      </c>
    </row>
    <row r="700" spans="1:19" x14ac:dyDescent="0.35">
      <c r="A700">
        <v>44211</v>
      </c>
      <c r="B700" t="s">
        <v>119</v>
      </c>
      <c r="C700" t="s">
        <v>120</v>
      </c>
      <c r="D700" t="s">
        <v>52</v>
      </c>
      <c r="E700" t="s">
        <v>121</v>
      </c>
      <c r="F700" t="s">
        <v>113</v>
      </c>
      <c r="G700">
        <v>15</v>
      </c>
      <c r="H700" t="s">
        <v>41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44210</v>
      </c>
      <c r="O700">
        <v>8</v>
      </c>
      <c r="P700" t="s">
        <v>62</v>
      </c>
      <c r="Q700" t="s">
        <v>26</v>
      </c>
      <c r="R700" t="str">
        <f>+VLOOKUP(Precio_semana_dia[[#This Row],[Mercado]],[1]!Codigos_mercados_mayoristas[#Data],2,0)</f>
        <v>Bíobío</v>
      </c>
      <c r="S700" t="e">
        <f>+VLOOKUP(Precio_semana_dia[[#This Row],[Especie]],[1]!Codigos_categoria[#Data],2,0)</f>
        <v>#N/A</v>
      </c>
    </row>
    <row r="701" spans="1:19" x14ac:dyDescent="0.35">
      <c r="A701">
        <v>44225</v>
      </c>
      <c r="B701" t="s">
        <v>119</v>
      </c>
      <c r="C701" t="s">
        <v>120</v>
      </c>
      <c r="D701" t="s">
        <v>27</v>
      </c>
      <c r="E701" t="s">
        <v>121</v>
      </c>
      <c r="F701" t="s">
        <v>113</v>
      </c>
      <c r="G701">
        <v>15</v>
      </c>
      <c r="H701" t="s">
        <v>41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44224</v>
      </c>
      <c r="O701">
        <v>16</v>
      </c>
      <c r="P701" t="s">
        <v>67</v>
      </c>
      <c r="Q701" t="s">
        <v>26</v>
      </c>
      <c r="R701" t="str">
        <f>+VLOOKUP(Precio_semana_dia[[#This Row],[Mercado]],[1]!Codigos_mercados_mayoristas[#Data],2,0)</f>
        <v>Ñuble</v>
      </c>
      <c r="S701" t="e">
        <f>+VLOOKUP(Precio_semana_dia[[#This Row],[Especie]],[1]!Codigos_categoria[#Data],2,0)</f>
        <v>#N/A</v>
      </c>
    </row>
    <row r="702" spans="1:19" x14ac:dyDescent="0.35">
      <c r="A702">
        <v>44225</v>
      </c>
      <c r="B702" t="s">
        <v>119</v>
      </c>
      <c r="C702" t="s">
        <v>122</v>
      </c>
      <c r="D702" t="s">
        <v>28</v>
      </c>
      <c r="E702" t="s">
        <v>121</v>
      </c>
      <c r="F702" t="s">
        <v>113</v>
      </c>
      <c r="G702">
        <v>15</v>
      </c>
      <c r="H702" t="s">
        <v>24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44225</v>
      </c>
      <c r="O702">
        <v>9</v>
      </c>
      <c r="P702" t="s">
        <v>66</v>
      </c>
      <c r="Q702" t="s">
        <v>26</v>
      </c>
      <c r="R702" t="str">
        <f>+VLOOKUP(Precio_semana_dia[[#This Row],[Mercado]],[1]!Codigos_mercados_mayoristas[#Data],2,0)</f>
        <v>La Araucanía</v>
      </c>
      <c r="S702" t="e">
        <f>+VLOOKUP(Precio_semana_dia[[#This Row],[Especie]],[1]!Codigos_categoria[#Data],2,0)</f>
        <v>#N/A</v>
      </c>
    </row>
    <row r="703" spans="1:19" x14ac:dyDescent="0.35">
      <c r="A703">
        <v>44225</v>
      </c>
      <c r="B703" t="s">
        <v>119</v>
      </c>
      <c r="C703" t="s">
        <v>122</v>
      </c>
      <c r="D703" t="s">
        <v>52</v>
      </c>
      <c r="E703" t="s">
        <v>121</v>
      </c>
      <c r="F703" t="s">
        <v>113</v>
      </c>
      <c r="G703">
        <v>15</v>
      </c>
      <c r="H703" t="s">
        <v>29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44221</v>
      </c>
      <c r="O703">
        <v>8</v>
      </c>
      <c r="P703" t="s">
        <v>64</v>
      </c>
      <c r="Q703" t="s">
        <v>26</v>
      </c>
      <c r="R703" t="str">
        <f>+VLOOKUP(Precio_semana_dia[[#This Row],[Mercado]],[1]!Codigos_mercados_mayoristas[#Data],2,0)</f>
        <v>Bíobío</v>
      </c>
      <c r="S703" t="e">
        <f>+VLOOKUP(Precio_semana_dia[[#This Row],[Especie]],[1]!Codigos_categoria[#Data],2,0)</f>
        <v>#N/A</v>
      </c>
    </row>
    <row r="704" spans="1:19" x14ac:dyDescent="0.35">
      <c r="A704">
        <v>44225</v>
      </c>
      <c r="B704" t="s">
        <v>119</v>
      </c>
      <c r="C704" t="s">
        <v>122</v>
      </c>
      <c r="D704" t="s">
        <v>52</v>
      </c>
      <c r="E704" t="s">
        <v>121</v>
      </c>
      <c r="F704" t="s">
        <v>113</v>
      </c>
      <c r="G704">
        <v>15</v>
      </c>
      <c r="H704" t="s">
        <v>36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44222</v>
      </c>
      <c r="O704">
        <v>8</v>
      </c>
      <c r="P704" t="s">
        <v>63</v>
      </c>
      <c r="Q704" t="s">
        <v>26</v>
      </c>
      <c r="R704" t="str">
        <f>+VLOOKUP(Precio_semana_dia[[#This Row],[Mercado]],[1]!Codigos_mercados_mayoristas[#Data],2,0)</f>
        <v>Bíobío</v>
      </c>
      <c r="S704" t="e">
        <f>+VLOOKUP(Precio_semana_dia[[#This Row],[Especie]],[1]!Codigos_categoria[#Data],2,0)</f>
        <v>#N/A</v>
      </c>
    </row>
    <row r="705" spans="1:19" x14ac:dyDescent="0.35">
      <c r="A705">
        <v>44225</v>
      </c>
      <c r="B705" t="s">
        <v>119</v>
      </c>
      <c r="C705" t="s">
        <v>122</v>
      </c>
      <c r="D705" t="s">
        <v>52</v>
      </c>
      <c r="E705" t="s">
        <v>121</v>
      </c>
      <c r="F705" t="s">
        <v>113</v>
      </c>
      <c r="G705">
        <v>15</v>
      </c>
      <c r="H705" t="s">
        <v>24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44225</v>
      </c>
      <c r="O705">
        <v>8</v>
      </c>
      <c r="P705" t="s">
        <v>66</v>
      </c>
      <c r="Q705" t="s">
        <v>26</v>
      </c>
      <c r="R705" t="str">
        <f>+VLOOKUP(Precio_semana_dia[[#This Row],[Mercado]],[1]!Codigos_mercados_mayoristas[#Data],2,0)</f>
        <v>Bíobío</v>
      </c>
      <c r="S705" t="e">
        <f>+VLOOKUP(Precio_semana_dia[[#This Row],[Especie]],[1]!Codigos_categoria[#Data],2,0)</f>
        <v>#N/A</v>
      </c>
    </row>
    <row r="706" spans="1:19" x14ac:dyDescent="0.35">
      <c r="A706">
        <v>43866</v>
      </c>
      <c r="B706" t="s">
        <v>119</v>
      </c>
      <c r="C706" t="s">
        <v>120</v>
      </c>
      <c r="D706" t="s">
        <v>27</v>
      </c>
      <c r="E706" t="s">
        <v>121</v>
      </c>
      <c r="F706" t="s">
        <v>113</v>
      </c>
      <c r="G706">
        <v>15</v>
      </c>
      <c r="H706" t="s">
        <v>29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44228</v>
      </c>
      <c r="O706">
        <v>16</v>
      </c>
      <c r="P706" t="s">
        <v>68</v>
      </c>
      <c r="Q706" t="s">
        <v>69</v>
      </c>
      <c r="R706" t="str">
        <f>+VLOOKUP(Precio_semana_dia[[#This Row],[Mercado]],[1]!Codigos_mercados_mayoristas[#Data],2,0)</f>
        <v>Ñuble</v>
      </c>
      <c r="S706" t="e">
        <f>+VLOOKUP(Precio_semana_dia[[#This Row],[Especie]],[1]!Codigos_categoria[#Data],2,0)</f>
        <v>#N/A</v>
      </c>
    </row>
    <row r="707" spans="1:19" x14ac:dyDescent="0.35">
      <c r="A707">
        <v>43866</v>
      </c>
      <c r="B707" t="s">
        <v>119</v>
      </c>
      <c r="C707" t="s">
        <v>122</v>
      </c>
      <c r="D707" t="s">
        <v>28</v>
      </c>
      <c r="E707" t="s">
        <v>121</v>
      </c>
      <c r="F707" t="s">
        <v>113</v>
      </c>
      <c r="G707">
        <v>15</v>
      </c>
      <c r="H707" t="s">
        <v>36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44229</v>
      </c>
      <c r="O707">
        <v>9</v>
      </c>
      <c r="P707" t="s">
        <v>72</v>
      </c>
      <c r="Q707" t="s">
        <v>69</v>
      </c>
      <c r="R707" t="str">
        <f>+VLOOKUP(Precio_semana_dia[[#This Row],[Mercado]],[1]!Codigos_mercados_mayoristas[#Data],2,0)</f>
        <v>La Araucanía</v>
      </c>
      <c r="S707" t="e">
        <f>+VLOOKUP(Precio_semana_dia[[#This Row],[Especie]],[1]!Codigos_categoria[#Data],2,0)</f>
        <v>#N/A</v>
      </c>
    </row>
    <row r="708" spans="1:19" x14ac:dyDescent="0.35">
      <c r="A708">
        <v>43866</v>
      </c>
      <c r="B708" t="s">
        <v>119</v>
      </c>
      <c r="C708" t="s">
        <v>122</v>
      </c>
      <c r="D708" t="s">
        <v>28</v>
      </c>
      <c r="E708" t="s">
        <v>121</v>
      </c>
      <c r="F708" t="s">
        <v>113</v>
      </c>
      <c r="G708">
        <v>15</v>
      </c>
      <c r="H708" t="s">
        <v>39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44230</v>
      </c>
      <c r="O708">
        <v>9</v>
      </c>
      <c r="P708" t="s">
        <v>70</v>
      </c>
      <c r="Q708" t="s">
        <v>69</v>
      </c>
      <c r="R708" t="str">
        <f>+VLOOKUP(Precio_semana_dia[[#This Row],[Mercado]],[1]!Codigos_mercados_mayoristas[#Data],2,0)</f>
        <v>La Araucanía</v>
      </c>
      <c r="S708" t="e">
        <f>+VLOOKUP(Precio_semana_dia[[#This Row],[Especie]],[1]!Codigos_categoria[#Data],2,0)</f>
        <v>#N/A</v>
      </c>
    </row>
    <row r="709" spans="1:19" x14ac:dyDescent="0.35">
      <c r="A709">
        <v>43866</v>
      </c>
      <c r="B709" t="s">
        <v>119</v>
      </c>
      <c r="C709" t="s">
        <v>122</v>
      </c>
      <c r="D709" t="s">
        <v>52</v>
      </c>
      <c r="E709" t="s">
        <v>121</v>
      </c>
      <c r="F709" t="s">
        <v>113</v>
      </c>
      <c r="G709">
        <v>15</v>
      </c>
      <c r="H709" t="s">
        <v>29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44228</v>
      </c>
      <c r="O709">
        <v>8</v>
      </c>
      <c r="P709" t="s">
        <v>68</v>
      </c>
      <c r="Q709" t="s">
        <v>69</v>
      </c>
      <c r="R709" t="str">
        <f>+VLOOKUP(Precio_semana_dia[[#This Row],[Mercado]],[1]!Codigos_mercados_mayoristas[#Data],2,0)</f>
        <v>Bíobío</v>
      </c>
      <c r="S709" t="e">
        <f>+VLOOKUP(Precio_semana_dia[[#This Row],[Especie]],[1]!Codigos_categoria[#Data],2,0)</f>
        <v>#N/A</v>
      </c>
    </row>
    <row r="710" spans="1:19" x14ac:dyDescent="0.35">
      <c r="A710">
        <v>43866</v>
      </c>
      <c r="B710" t="s">
        <v>119</v>
      </c>
      <c r="C710" t="s">
        <v>122</v>
      </c>
      <c r="D710" t="s">
        <v>52</v>
      </c>
      <c r="E710" t="s">
        <v>121</v>
      </c>
      <c r="F710" t="s">
        <v>113</v>
      </c>
      <c r="G710">
        <v>15</v>
      </c>
      <c r="H710" t="s">
        <v>39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44230</v>
      </c>
      <c r="O710">
        <v>8</v>
      </c>
      <c r="P710" t="s">
        <v>70</v>
      </c>
      <c r="Q710" t="s">
        <v>69</v>
      </c>
      <c r="R710" t="str">
        <f>+VLOOKUP(Precio_semana_dia[[#This Row],[Mercado]],[1]!Codigos_mercados_mayoristas[#Data],2,0)</f>
        <v>Bíobío</v>
      </c>
      <c r="S710" t="e">
        <f>+VLOOKUP(Precio_semana_dia[[#This Row],[Especie]],[1]!Codigos_categoria[#Data],2,0)</f>
        <v>#N/A</v>
      </c>
    </row>
    <row r="711" spans="1:19" x14ac:dyDescent="0.35">
      <c r="A711">
        <v>44169</v>
      </c>
      <c r="B711" t="s">
        <v>74</v>
      </c>
      <c r="C711" t="s">
        <v>75</v>
      </c>
      <c r="D711" t="s">
        <v>47</v>
      </c>
      <c r="E711" t="s">
        <v>121</v>
      </c>
      <c r="F711" t="s">
        <v>113</v>
      </c>
      <c r="G711">
        <v>15</v>
      </c>
      <c r="H711" t="s">
        <v>36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44166</v>
      </c>
      <c r="O711">
        <v>5</v>
      </c>
      <c r="P711" t="s">
        <v>87</v>
      </c>
      <c r="Q711" t="s">
        <v>38</v>
      </c>
      <c r="R711" t="str">
        <f>+VLOOKUP(Precio_semana_dia[[#This Row],[Mercado]],[1]!Codigos_mercados_mayoristas[#Data],2,0)</f>
        <v>Valparaíso</v>
      </c>
      <c r="S711" t="str">
        <f>+VLOOKUP(Precio_semana_dia[[#This Row],[Especie]],[1]!Codigos_categoria[#Data],2,0)</f>
        <v>Uva</v>
      </c>
    </row>
    <row r="712" spans="1:19" x14ac:dyDescent="0.35">
      <c r="A712">
        <v>44169</v>
      </c>
      <c r="B712" t="s">
        <v>74</v>
      </c>
      <c r="C712" t="s">
        <v>75</v>
      </c>
      <c r="D712" t="s">
        <v>47</v>
      </c>
      <c r="E712" t="s">
        <v>121</v>
      </c>
      <c r="F712" t="s">
        <v>113</v>
      </c>
      <c r="G712">
        <v>15</v>
      </c>
      <c r="H712" t="s">
        <v>41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44168</v>
      </c>
      <c r="O712">
        <v>5</v>
      </c>
      <c r="P712" t="s">
        <v>86</v>
      </c>
      <c r="Q712" t="s">
        <v>38</v>
      </c>
      <c r="R712" t="str">
        <f>+VLOOKUP(Precio_semana_dia[[#This Row],[Mercado]],[1]!Codigos_mercados_mayoristas[#Data],2,0)</f>
        <v>Valparaíso</v>
      </c>
      <c r="S712" t="str">
        <f>+VLOOKUP(Precio_semana_dia[[#This Row],[Especie]],[1]!Codigos_categoria[#Data],2,0)</f>
        <v>Uva</v>
      </c>
    </row>
    <row r="713" spans="1:19" x14ac:dyDescent="0.35">
      <c r="A713">
        <v>44169</v>
      </c>
      <c r="B713" t="s">
        <v>74</v>
      </c>
      <c r="C713" t="s">
        <v>75</v>
      </c>
      <c r="D713" t="s">
        <v>47</v>
      </c>
      <c r="E713" t="s">
        <v>121</v>
      </c>
      <c r="F713" t="s">
        <v>113</v>
      </c>
      <c r="G713">
        <v>15</v>
      </c>
      <c r="H713" t="s">
        <v>24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44169</v>
      </c>
      <c r="O713">
        <v>5</v>
      </c>
      <c r="P713" t="s">
        <v>88</v>
      </c>
      <c r="Q713" t="s">
        <v>38</v>
      </c>
      <c r="R713" t="str">
        <f>+VLOOKUP(Precio_semana_dia[[#This Row],[Mercado]],[1]!Codigos_mercados_mayoristas[#Data],2,0)</f>
        <v>Valparaíso</v>
      </c>
      <c r="S713" t="str">
        <f>+VLOOKUP(Precio_semana_dia[[#This Row],[Especie]],[1]!Codigos_categoria[#Data],2,0)</f>
        <v>Uva</v>
      </c>
    </row>
    <row r="714" spans="1:19" x14ac:dyDescent="0.35">
      <c r="A714">
        <v>44162</v>
      </c>
      <c r="B714" t="s">
        <v>74</v>
      </c>
      <c r="C714" t="s">
        <v>75</v>
      </c>
      <c r="D714" t="s">
        <v>47</v>
      </c>
      <c r="E714" t="s">
        <v>121</v>
      </c>
      <c r="F714" t="s">
        <v>113</v>
      </c>
      <c r="G714">
        <v>15</v>
      </c>
      <c r="H714" t="s">
        <v>29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44158</v>
      </c>
      <c r="O714">
        <v>5</v>
      </c>
      <c r="P714" t="s">
        <v>94</v>
      </c>
      <c r="Q714" t="s">
        <v>84</v>
      </c>
      <c r="R714" t="str">
        <f>+VLOOKUP(Precio_semana_dia[[#This Row],[Mercado]],[1]!Codigos_mercados_mayoristas[#Data],2,0)</f>
        <v>Valparaíso</v>
      </c>
      <c r="S714" t="str">
        <f>+VLOOKUP(Precio_semana_dia[[#This Row],[Especie]],[1]!Codigos_categoria[#Data],2,0)</f>
        <v>Uva</v>
      </c>
    </row>
    <row r="715" spans="1:19" x14ac:dyDescent="0.35">
      <c r="A715">
        <v>44162</v>
      </c>
      <c r="B715" t="s">
        <v>74</v>
      </c>
      <c r="C715" t="s">
        <v>75</v>
      </c>
      <c r="D715" t="s">
        <v>47</v>
      </c>
      <c r="E715" t="s">
        <v>121</v>
      </c>
      <c r="F715" t="s">
        <v>113</v>
      </c>
      <c r="G715">
        <v>15</v>
      </c>
      <c r="H715" t="s">
        <v>36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44159</v>
      </c>
      <c r="O715">
        <v>5</v>
      </c>
      <c r="P715" t="s">
        <v>90</v>
      </c>
      <c r="Q715" t="s">
        <v>84</v>
      </c>
      <c r="R715" t="str">
        <f>+VLOOKUP(Precio_semana_dia[[#This Row],[Mercado]],[1]!Codigos_mercados_mayoristas[#Data],2,0)</f>
        <v>Valparaíso</v>
      </c>
      <c r="S715" t="str">
        <f>+VLOOKUP(Precio_semana_dia[[#This Row],[Especie]],[1]!Codigos_categoria[#Data],2,0)</f>
        <v>Uva</v>
      </c>
    </row>
    <row r="716" spans="1:19" x14ac:dyDescent="0.35">
      <c r="A716">
        <v>44162</v>
      </c>
      <c r="B716" t="s">
        <v>74</v>
      </c>
      <c r="C716" t="s">
        <v>75</v>
      </c>
      <c r="D716" t="s">
        <v>47</v>
      </c>
      <c r="E716" t="s">
        <v>121</v>
      </c>
      <c r="F716" t="s">
        <v>113</v>
      </c>
      <c r="G716">
        <v>15</v>
      </c>
      <c r="H716" t="s">
        <v>39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44160</v>
      </c>
      <c r="O716">
        <v>5</v>
      </c>
      <c r="P716" t="s">
        <v>91</v>
      </c>
      <c r="Q716" t="s">
        <v>84</v>
      </c>
      <c r="R716" t="str">
        <f>+VLOOKUP(Precio_semana_dia[[#This Row],[Mercado]],[1]!Codigos_mercados_mayoristas[#Data],2,0)</f>
        <v>Valparaíso</v>
      </c>
      <c r="S716" t="str">
        <f>+VLOOKUP(Precio_semana_dia[[#This Row],[Especie]],[1]!Codigos_categoria[#Data],2,0)</f>
        <v>Uva</v>
      </c>
    </row>
    <row r="717" spans="1:19" x14ac:dyDescent="0.35">
      <c r="A717">
        <v>44162</v>
      </c>
      <c r="B717" t="s">
        <v>74</v>
      </c>
      <c r="C717" t="s">
        <v>75</v>
      </c>
      <c r="D717" t="s">
        <v>47</v>
      </c>
      <c r="E717" t="s">
        <v>121</v>
      </c>
      <c r="F717" t="s">
        <v>113</v>
      </c>
      <c r="G717">
        <v>15</v>
      </c>
      <c r="H717" t="s">
        <v>24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44162</v>
      </c>
      <c r="O717">
        <v>5</v>
      </c>
      <c r="P717" t="s">
        <v>93</v>
      </c>
      <c r="Q717" t="s">
        <v>84</v>
      </c>
      <c r="R717" t="str">
        <f>+VLOOKUP(Precio_semana_dia[[#This Row],[Mercado]],[1]!Codigos_mercados_mayoristas[#Data],2,0)</f>
        <v>Valparaíso</v>
      </c>
      <c r="S717" t="str">
        <f>+VLOOKUP(Precio_semana_dia[[#This Row],[Especie]],[1]!Codigos_categoria[#Data],2,0)</f>
        <v>Uva</v>
      </c>
    </row>
    <row r="718" spans="1:19" x14ac:dyDescent="0.35">
      <c r="A718">
        <v>44176</v>
      </c>
      <c r="B718" t="s">
        <v>74</v>
      </c>
      <c r="C718" t="s">
        <v>75</v>
      </c>
      <c r="D718" t="s">
        <v>47</v>
      </c>
      <c r="E718" t="s">
        <v>121</v>
      </c>
      <c r="F718" t="s">
        <v>113</v>
      </c>
      <c r="G718">
        <v>15</v>
      </c>
      <c r="H718" t="s">
        <v>29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44172</v>
      </c>
      <c r="O718">
        <v>5</v>
      </c>
      <c r="P718" t="s">
        <v>100</v>
      </c>
      <c r="Q718" t="s">
        <v>38</v>
      </c>
      <c r="R718" t="str">
        <f>+VLOOKUP(Precio_semana_dia[[#This Row],[Mercado]],[1]!Codigos_mercados_mayoristas[#Data],2,0)</f>
        <v>Valparaíso</v>
      </c>
      <c r="S718" t="str">
        <f>+VLOOKUP(Precio_semana_dia[[#This Row],[Especie]],[1]!Codigos_categoria[#Data],2,0)</f>
        <v>Uva</v>
      </c>
    </row>
    <row r="719" spans="1:19" x14ac:dyDescent="0.35">
      <c r="A719">
        <v>44176</v>
      </c>
      <c r="B719" t="s">
        <v>74</v>
      </c>
      <c r="C719" t="s">
        <v>75</v>
      </c>
      <c r="D719" t="s">
        <v>47</v>
      </c>
      <c r="E719" t="s">
        <v>121</v>
      </c>
      <c r="F719" t="s">
        <v>113</v>
      </c>
      <c r="G719">
        <v>15</v>
      </c>
      <c r="H719" t="s">
        <v>36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44173</v>
      </c>
      <c r="O719">
        <v>5</v>
      </c>
      <c r="P719" t="s">
        <v>101</v>
      </c>
      <c r="Q719" t="s">
        <v>38</v>
      </c>
      <c r="R719" t="str">
        <f>+VLOOKUP(Precio_semana_dia[[#This Row],[Mercado]],[1]!Codigos_mercados_mayoristas[#Data],2,0)</f>
        <v>Valparaíso</v>
      </c>
      <c r="S719" t="str">
        <f>+VLOOKUP(Precio_semana_dia[[#This Row],[Especie]],[1]!Codigos_categoria[#Data],2,0)</f>
        <v>Uva</v>
      </c>
    </row>
    <row r="720" spans="1:19" x14ac:dyDescent="0.35">
      <c r="A720">
        <v>44176</v>
      </c>
      <c r="B720" t="s">
        <v>74</v>
      </c>
      <c r="C720" t="s">
        <v>75</v>
      </c>
      <c r="D720" t="s">
        <v>47</v>
      </c>
      <c r="E720" t="s">
        <v>121</v>
      </c>
      <c r="F720" t="s">
        <v>113</v>
      </c>
      <c r="G720">
        <v>15</v>
      </c>
      <c r="H720" t="s">
        <v>39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44174</v>
      </c>
      <c r="O720">
        <v>5</v>
      </c>
      <c r="P720" t="s">
        <v>103</v>
      </c>
      <c r="Q720" t="s">
        <v>38</v>
      </c>
      <c r="R720" t="str">
        <f>+VLOOKUP(Precio_semana_dia[[#This Row],[Mercado]],[1]!Codigos_mercados_mayoristas[#Data],2,0)</f>
        <v>Valparaíso</v>
      </c>
      <c r="S720" t="str">
        <f>+VLOOKUP(Precio_semana_dia[[#This Row],[Especie]],[1]!Codigos_categoria[#Data],2,0)</f>
        <v>Uva</v>
      </c>
    </row>
    <row r="721" spans="1:19" x14ac:dyDescent="0.35">
      <c r="A721">
        <v>44176</v>
      </c>
      <c r="B721" t="s">
        <v>74</v>
      </c>
      <c r="C721" t="s">
        <v>75</v>
      </c>
      <c r="D721" t="s">
        <v>47</v>
      </c>
      <c r="E721" t="s">
        <v>121</v>
      </c>
      <c r="F721" t="s">
        <v>113</v>
      </c>
      <c r="G721">
        <v>15</v>
      </c>
      <c r="H721" t="s">
        <v>24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44176</v>
      </c>
      <c r="O721">
        <v>5</v>
      </c>
      <c r="P721" t="s">
        <v>102</v>
      </c>
      <c r="Q721" t="s">
        <v>38</v>
      </c>
      <c r="R721" t="str">
        <f>+VLOOKUP(Precio_semana_dia[[#This Row],[Mercado]],[1]!Codigos_mercados_mayoristas[#Data],2,0)</f>
        <v>Valparaíso</v>
      </c>
      <c r="S721" t="str">
        <f>+VLOOKUP(Precio_semana_dia[[#This Row],[Especie]],[1]!Codigos_categoria[#Data],2,0)</f>
        <v>Uva</v>
      </c>
    </row>
    <row r="722" spans="1:19" x14ac:dyDescent="0.35">
      <c r="A722">
        <v>44176</v>
      </c>
      <c r="B722" t="s">
        <v>74</v>
      </c>
      <c r="C722" t="s">
        <v>75</v>
      </c>
      <c r="D722" t="s">
        <v>50</v>
      </c>
      <c r="E722" t="s">
        <v>121</v>
      </c>
      <c r="F722" t="s">
        <v>113</v>
      </c>
      <c r="G722">
        <v>15</v>
      </c>
      <c r="H722" t="s">
        <v>29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44172</v>
      </c>
      <c r="O722">
        <v>13</v>
      </c>
      <c r="P722" t="s">
        <v>100</v>
      </c>
      <c r="Q722" t="s">
        <v>38</v>
      </c>
      <c r="R722" t="str">
        <f>+VLOOKUP(Precio_semana_dia[[#This Row],[Mercado]],[1]!Codigos_mercados_mayoristas[#Data],2,0)</f>
        <v>Metropolitana</v>
      </c>
      <c r="S722" t="str">
        <f>+VLOOKUP(Precio_semana_dia[[#This Row],[Especie]],[1]!Codigos_categoria[#Data],2,0)</f>
        <v>Uva</v>
      </c>
    </row>
    <row r="723" spans="1:19" x14ac:dyDescent="0.35">
      <c r="A723">
        <v>44176</v>
      </c>
      <c r="B723" t="s">
        <v>74</v>
      </c>
      <c r="C723" t="s">
        <v>75</v>
      </c>
      <c r="D723" t="s">
        <v>50</v>
      </c>
      <c r="E723" t="s">
        <v>121</v>
      </c>
      <c r="F723" t="s">
        <v>113</v>
      </c>
      <c r="G723">
        <v>15</v>
      </c>
      <c r="H723" t="s">
        <v>36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44173</v>
      </c>
      <c r="O723">
        <v>13</v>
      </c>
      <c r="P723" t="s">
        <v>101</v>
      </c>
      <c r="Q723" t="s">
        <v>38</v>
      </c>
      <c r="R723" t="str">
        <f>+VLOOKUP(Precio_semana_dia[[#This Row],[Mercado]],[1]!Codigos_mercados_mayoristas[#Data],2,0)</f>
        <v>Metropolitana</v>
      </c>
      <c r="S723" t="str">
        <f>+VLOOKUP(Precio_semana_dia[[#This Row],[Especie]],[1]!Codigos_categoria[#Data],2,0)</f>
        <v>Uva</v>
      </c>
    </row>
    <row r="724" spans="1:19" x14ac:dyDescent="0.35">
      <c r="A724">
        <v>44176</v>
      </c>
      <c r="B724" t="s">
        <v>74</v>
      </c>
      <c r="C724" t="s">
        <v>75</v>
      </c>
      <c r="D724" t="s">
        <v>50</v>
      </c>
      <c r="E724" t="s">
        <v>121</v>
      </c>
      <c r="F724" t="s">
        <v>113</v>
      </c>
      <c r="G724">
        <v>15</v>
      </c>
      <c r="H724" t="s">
        <v>41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44175</v>
      </c>
      <c r="O724">
        <v>13</v>
      </c>
      <c r="P724" t="s">
        <v>104</v>
      </c>
      <c r="Q724" t="s">
        <v>38</v>
      </c>
      <c r="R724" t="str">
        <f>+VLOOKUP(Precio_semana_dia[[#This Row],[Mercado]],[1]!Codigos_mercados_mayoristas[#Data],2,0)</f>
        <v>Metropolitana</v>
      </c>
      <c r="S724" t="str">
        <f>+VLOOKUP(Precio_semana_dia[[#This Row],[Especie]],[1]!Codigos_categoria[#Data],2,0)</f>
        <v>Uva</v>
      </c>
    </row>
    <row r="725" spans="1:19" x14ac:dyDescent="0.35">
      <c r="A725">
        <v>44176</v>
      </c>
      <c r="B725" t="s">
        <v>74</v>
      </c>
      <c r="C725" t="s">
        <v>75</v>
      </c>
      <c r="D725" t="s">
        <v>50</v>
      </c>
      <c r="E725" t="s">
        <v>121</v>
      </c>
      <c r="F725" t="s">
        <v>113</v>
      </c>
      <c r="G725">
        <v>15</v>
      </c>
      <c r="H725" t="s">
        <v>24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44176</v>
      </c>
      <c r="O725">
        <v>13</v>
      </c>
      <c r="P725" t="s">
        <v>102</v>
      </c>
      <c r="Q725" t="s">
        <v>38</v>
      </c>
      <c r="R725" t="str">
        <f>+VLOOKUP(Precio_semana_dia[[#This Row],[Mercado]],[1]!Codigos_mercados_mayoristas[#Data],2,0)</f>
        <v>Metropolitana</v>
      </c>
      <c r="S725" t="str">
        <f>+VLOOKUP(Precio_semana_dia[[#This Row],[Especie]],[1]!Codigos_categoria[#Data],2,0)</f>
        <v>Uva</v>
      </c>
    </row>
    <row r="726" spans="1:19" x14ac:dyDescent="0.35">
      <c r="A726">
        <v>44176</v>
      </c>
      <c r="B726" t="s">
        <v>74</v>
      </c>
      <c r="C726" t="s">
        <v>78</v>
      </c>
      <c r="D726" t="s">
        <v>28</v>
      </c>
      <c r="E726" t="s">
        <v>121</v>
      </c>
      <c r="F726" t="s">
        <v>113</v>
      </c>
      <c r="G726">
        <v>15</v>
      </c>
      <c r="H726" t="s">
        <v>29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44172</v>
      </c>
      <c r="O726">
        <v>9</v>
      </c>
      <c r="P726" t="s">
        <v>100</v>
      </c>
      <c r="Q726" t="s">
        <v>38</v>
      </c>
      <c r="R726" t="str">
        <f>+VLOOKUP(Precio_semana_dia[[#This Row],[Mercado]],[1]!Codigos_mercados_mayoristas[#Data],2,0)</f>
        <v>La Araucanía</v>
      </c>
      <c r="S726" t="str">
        <f>+VLOOKUP(Precio_semana_dia[[#This Row],[Especie]],[1]!Codigos_categoria[#Data],2,0)</f>
        <v>Uva</v>
      </c>
    </row>
    <row r="727" spans="1:19" x14ac:dyDescent="0.35">
      <c r="A727">
        <v>44176</v>
      </c>
      <c r="B727" t="s">
        <v>74</v>
      </c>
      <c r="C727" t="s">
        <v>78</v>
      </c>
      <c r="D727" t="s">
        <v>28</v>
      </c>
      <c r="E727" t="s">
        <v>121</v>
      </c>
      <c r="F727" t="s">
        <v>113</v>
      </c>
      <c r="G727">
        <v>15</v>
      </c>
      <c r="H727" t="s">
        <v>36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44173</v>
      </c>
      <c r="O727">
        <v>9</v>
      </c>
      <c r="P727" t="s">
        <v>101</v>
      </c>
      <c r="Q727" t="s">
        <v>38</v>
      </c>
      <c r="R727" t="str">
        <f>+VLOOKUP(Precio_semana_dia[[#This Row],[Mercado]],[1]!Codigos_mercados_mayoristas[#Data],2,0)</f>
        <v>La Araucanía</v>
      </c>
      <c r="S727" t="str">
        <f>+VLOOKUP(Precio_semana_dia[[#This Row],[Especie]],[1]!Codigos_categoria[#Data],2,0)</f>
        <v>Uva</v>
      </c>
    </row>
    <row r="728" spans="1:19" x14ac:dyDescent="0.35">
      <c r="A728">
        <v>44176</v>
      </c>
      <c r="B728" t="s">
        <v>74</v>
      </c>
      <c r="C728" t="s">
        <v>78</v>
      </c>
      <c r="D728" t="s">
        <v>28</v>
      </c>
      <c r="E728" t="s">
        <v>121</v>
      </c>
      <c r="F728" t="s">
        <v>113</v>
      </c>
      <c r="G728">
        <v>15</v>
      </c>
      <c r="H728" t="s">
        <v>39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44174</v>
      </c>
      <c r="O728">
        <v>9</v>
      </c>
      <c r="P728" t="s">
        <v>103</v>
      </c>
      <c r="Q728" t="s">
        <v>38</v>
      </c>
      <c r="R728" t="str">
        <f>+VLOOKUP(Precio_semana_dia[[#This Row],[Mercado]],[1]!Codigos_mercados_mayoristas[#Data],2,0)</f>
        <v>La Araucanía</v>
      </c>
      <c r="S728" t="str">
        <f>+VLOOKUP(Precio_semana_dia[[#This Row],[Especie]],[1]!Codigos_categoria[#Data],2,0)</f>
        <v>Uva</v>
      </c>
    </row>
    <row r="729" spans="1:19" x14ac:dyDescent="0.35">
      <c r="A729">
        <v>44176</v>
      </c>
      <c r="B729" t="s">
        <v>74</v>
      </c>
      <c r="C729" t="s">
        <v>78</v>
      </c>
      <c r="D729" t="s">
        <v>28</v>
      </c>
      <c r="E729" t="s">
        <v>121</v>
      </c>
      <c r="F729" t="s">
        <v>113</v>
      </c>
      <c r="G729">
        <v>15</v>
      </c>
      <c r="H729" t="s">
        <v>24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44176</v>
      </c>
      <c r="O729">
        <v>9</v>
      </c>
      <c r="P729" t="s">
        <v>102</v>
      </c>
      <c r="Q729" t="s">
        <v>38</v>
      </c>
      <c r="R729" t="str">
        <f>+VLOOKUP(Precio_semana_dia[[#This Row],[Mercado]],[1]!Codigos_mercados_mayoristas[#Data],2,0)</f>
        <v>La Araucanía</v>
      </c>
      <c r="S729" t="str">
        <f>+VLOOKUP(Precio_semana_dia[[#This Row],[Especie]],[1]!Codigos_categoria[#Data],2,0)</f>
        <v>Uva</v>
      </c>
    </row>
    <row r="730" spans="1:19" x14ac:dyDescent="0.35">
      <c r="A730">
        <v>44176</v>
      </c>
      <c r="B730" t="s">
        <v>74</v>
      </c>
      <c r="C730" t="s">
        <v>79</v>
      </c>
      <c r="D730" t="s">
        <v>28</v>
      </c>
      <c r="E730" t="s">
        <v>121</v>
      </c>
      <c r="F730" t="s">
        <v>113</v>
      </c>
      <c r="G730">
        <v>15</v>
      </c>
      <c r="H730" t="s">
        <v>29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44172</v>
      </c>
      <c r="O730">
        <v>9</v>
      </c>
      <c r="P730" t="s">
        <v>100</v>
      </c>
      <c r="Q730" t="s">
        <v>38</v>
      </c>
      <c r="R730" t="str">
        <f>+VLOOKUP(Precio_semana_dia[[#This Row],[Mercado]],[1]!Codigos_mercados_mayoristas[#Data],2,0)</f>
        <v>La Araucanía</v>
      </c>
      <c r="S730" t="str">
        <f>+VLOOKUP(Precio_semana_dia[[#This Row],[Especie]],[1]!Codigos_categoria[#Data],2,0)</f>
        <v>Uva</v>
      </c>
    </row>
    <row r="731" spans="1:19" x14ac:dyDescent="0.35">
      <c r="A731">
        <v>44176</v>
      </c>
      <c r="B731" t="s">
        <v>74</v>
      </c>
      <c r="C731" t="s">
        <v>79</v>
      </c>
      <c r="D731" t="s">
        <v>28</v>
      </c>
      <c r="E731" t="s">
        <v>121</v>
      </c>
      <c r="F731" t="s">
        <v>113</v>
      </c>
      <c r="G731">
        <v>15</v>
      </c>
      <c r="H731" t="s">
        <v>36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44173</v>
      </c>
      <c r="O731">
        <v>9</v>
      </c>
      <c r="P731" t="s">
        <v>101</v>
      </c>
      <c r="Q731" t="s">
        <v>38</v>
      </c>
      <c r="R731" t="str">
        <f>+VLOOKUP(Precio_semana_dia[[#This Row],[Mercado]],[1]!Codigos_mercados_mayoristas[#Data],2,0)</f>
        <v>La Araucanía</v>
      </c>
      <c r="S731" t="str">
        <f>+VLOOKUP(Precio_semana_dia[[#This Row],[Especie]],[1]!Codigos_categoria[#Data],2,0)</f>
        <v>Uva</v>
      </c>
    </row>
    <row r="732" spans="1:19" x14ac:dyDescent="0.35">
      <c r="A732">
        <v>44176</v>
      </c>
      <c r="B732" t="s">
        <v>74</v>
      </c>
      <c r="C732" t="s">
        <v>79</v>
      </c>
      <c r="D732" t="s">
        <v>28</v>
      </c>
      <c r="E732" t="s">
        <v>121</v>
      </c>
      <c r="F732" t="s">
        <v>113</v>
      </c>
      <c r="G732">
        <v>15</v>
      </c>
      <c r="H732" t="s">
        <v>39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44174</v>
      </c>
      <c r="O732">
        <v>9</v>
      </c>
      <c r="P732" t="s">
        <v>103</v>
      </c>
      <c r="Q732" t="s">
        <v>38</v>
      </c>
      <c r="R732" t="str">
        <f>+VLOOKUP(Precio_semana_dia[[#This Row],[Mercado]],[1]!Codigos_mercados_mayoristas[#Data],2,0)</f>
        <v>La Araucanía</v>
      </c>
      <c r="S732" t="str">
        <f>+VLOOKUP(Precio_semana_dia[[#This Row],[Especie]],[1]!Codigos_categoria[#Data],2,0)</f>
        <v>Uva</v>
      </c>
    </row>
    <row r="733" spans="1:19" x14ac:dyDescent="0.35">
      <c r="A733">
        <v>44176</v>
      </c>
      <c r="B733" t="s">
        <v>74</v>
      </c>
      <c r="C733" t="s">
        <v>79</v>
      </c>
      <c r="D733" t="s">
        <v>28</v>
      </c>
      <c r="E733" t="s">
        <v>121</v>
      </c>
      <c r="F733" t="s">
        <v>113</v>
      </c>
      <c r="G733">
        <v>15</v>
      </c>
      <c r="H733" t="s">
        <v>24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44176</v>
      </c>
      <c r="O733">
        <v>9</v>
      </c>
      <c r="P733" t="s">
        <v>102</v>
      </c>
      <c r="Q733" t="s">
        <v>38</v>
      </c>
      <c r="R733" t="str">
        <f>+VLOOKUP(Precio_semana_dia[[#This Row],[Mercado]],[1]!Codigos_mercados_mayoristas[#Data],2,0)</f>
        <v>La Araucanía</v>
      </c>
      <c r="S733" t="str">
        <f>+VLOOKUP(Precio_semana_dia[[#This Row],[Especie]],[1]!Codigos_categoria[#Data],2,0)</f>
        <v>Uva</v>
      </c>
    </row>
    <row r="734" spans="1:19" x14ac:dyDescent="0.35">
      <c r="A734">
        <v>44189</v>
      </c>
      <c r="B734" t="s">
        <v>74</v>
      </c>
      <c r="C734" t="s">
        <v>75</v>
      </c>
      <c r="D734" t="s">
        <v>45</v>
      </c>
      <c r="E734" t="s">
        <v>121</v>
      </c>
      <c r="F734" t="s">
        <v>113</v>
      </c>
      <c r="G734">
        <v>15</v>
      </c>
      <c r="H734" t="s">
        <v>36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44187</v>
      </c>
      <c r="O734">
        <v>13</v>
      </c>
      <c r="P734" t="s">
        <v>48</v>
      </c>
      <c r="Q734" t="s">
        <v>38</v>
      </c>
      <c r="R734" t="str">
        <f>+VLOOKUP(Precio_semana_dia[[#This Row],[Mercado]],[1]!Codigos_mercados_mayoristas[#Data],2,0)</f>
        <v>Metropolitana</v>
      </c>
      <c r="S734" t="str">
        <f>+VLOOKUP(Precio_semana_dia[[#This Row],[Especie]],[1]!Codigos_categoria[#Data],2,0)</f>
        <v>Uva</v>
      </c>
    </row>
    <row r="735" spans="1:19" x14ac:dyDescent="0.35">
      <c r="A735">
        <v>44189</v>
      </c>
      <c r="B735" t="s">
        <v>74</v>
      </c>
      <c r="C735" t="s">
        <v>75</v>
      </c>
      <c r="D735" t="s">
        <v>45</v>
      </c>
      <c r="E735" t="s">
        <v>121</v>
      </c>
      <c r="F735" t="s">
        <v>113</v>
      </c>
      <c r="G735">
        <v>15</v>
      </c>
      <c r="H735" t="s">
        <v>39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44188</v>
      </c>
      <c r="O735">
        <v>13</v>
      </c>
      <c r="P735" t="s">
        <v>106</v>
      </c>
      <c r="Q735" t="s">
        <v>38</v>
      </c>
      <c r="R735" t="str">
        <f>+VLOOKUP(Precio_semana_dia[[#This Row],[Mercado]],[1]!Codigos_mercados_mayoristas[#Data],2,0)</f>
        <v>Metropolitana</v>
      </c>
      <c r="S735" t="str">
        <f>+VLOOKUP(Precio_semana_dia[[#This Row],[Especie]],[1]!Codigos_categoria[#Data],2,0)</f>
        <v>Uva</v>
      </c>
    </row>
    <row r="736" spans="1:19" x14ac:dyDescent="0.35">
      <c r="A736">
        <v>44189</v>
      </c>
      <c r="B736" t="s">
        <v>74</v>
      </c>
      <c r="C736" t="s">
        <v>75</v>
      </c>
      <c r="D736" t="s">
        <v>45</v>
      </c>
      <c r="E736" t="s">
        <v>121</v>
      </c>
      <c r="F736" t="s">
        <v>113</v>
      </c>
      <c r="G736">
        <v>15</v>
      </c>
      <c r="H736" t="s">
        <v>41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44189</v>
      </c>
      <c r="O736">
        <v>13</v>
      </c>
      <c r="P736" t="s">
        <v>49</v>
      </c>
      <c r="Q736" t="s">
        <v>38</v>
      </c>
      <c r="R736" t="str">
        <f>+VLOOKUP(Precio_semana_dia[[#This Row],[Mercado]],[1]!Codigos_mercados_mayoristas[#Data],2,0)</f>
        <v>Metropolitana</v>
      </c>
      <c r="S736" t="str">
        <f>+VLOOKUP(Precio_semana_dia[[#This Row],[Especie]],[1]!Codigos_categoria[#Data],2,0)</f>
        <v>Uva</v>
      </c>
    </row>
    <row r="737" spans="1:19" x14ac:dyDescent="0.35">
      <c r="A737">
        <v>44189</v>
      </c>
      <c r="B737" t="s">
        <v>74</v>
      </c>
      <c r="C737" t="s">
        <v>75</v>
      </c>
      <c r="D737" t="s">
        <v>45</v>
      </c>
      <c r="E737" t="s">
        <v>121</v>
      </c>
      <c r="F737" t="s">
        <v>113</v>
      </c>
      <c r="G737">
        <v>15</v>
      </c>
      <c r="H737" t="s">
        <v>24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44190</v>
      </c>
      <c r="O737">
        <v>13</v>
      </c>
      <c r="P737" t="s">
        <v>46</v>
      </c>
      <c r="Q737" t="s">
        <v>38</v>
      </c>
      <c r="R737" t="str">
        <f>+VLOOKUP(Precio_semana_dia[[#This Row],[Mercado]],[1]!Codigos_mercados_mayoristas[#Data],2,0)</f>
        <v>Metropolitana</v>
      </c>
      <c r="S737" t="str">
        <f>+VLOOKUP(Precio_semana_dia[[#This Row],[Especie]],[1]!Codigos_categoria[#Data],2,0)</f>
        <v>Uva</v>
      </c>
    </row>
    <row r="738" spans="1:19" x14ac:dyDescent="0.35">
      <c r="A738">
        <v>44189</v>
      </c>
      <c r="B738" t="s">
        <v>74</v>
      </c>
      <c r="C738" t="s">
        <v>75</v>
      </c>
      <c r="D738" t="s">
        <v>47</v>
      </c>
      <c r="E738" t="s">
        <v>121</v>
      </c>
      <c r="F738" t="s">
        <v>113</v>
      </c>
      <c r="G738">
        <v>15</v>
      </c>
      <c r="H738" t="s">
        <v>41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44189</v>
      </c>
      <c r="O738">
        <v>5</v>
      </c>
      <c r="P738" t="s">
        <v>49</v>
      </c>
      <c r="Q738" t="s">
        <v>38</v>
      </c>
      <c r="R738" t="str">
        <f>+VLOOKUP(Precio_semana_dia[[#This Row],[Mercado]],[1]!Codigos_mercados_mayoristas[#Data],2,0)</f>
        <v>Valparaíso</v>
      </c>
      <c r="S738" t="str">
        <f>+VLOOKUP(Precio_semana_dia[[#This Row],[Especie]],[1]!Codigos_categoria[#Data],2,0)</f>
        <v>Uva</v>
      </c>
    </row>
    <row r="739" spans="1:19" x14ac:dyDescent="0.35">
      <c r="A739">
        <v>44189</v>
      </c>
      <c r="B739" t="s">
        <v>74</v>
      </c>
      <c r="C739" t="s">
        <v>75</v>
      </c>
      <c r="D739" t="s">
        <v>47</v>
      </c>
      <c r="E739" t="s">
        <v>121</v>
      </c>
      <c r="F739" t="s">
        <v>113</v>
      </c>
      <c r="G739">
        <v>15</v>
      </c>
      <c r="H739" t="s">
        <v>24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44190</v>
      </c>
      <c r="O739">
        <v>5</v>
      </c>
      <c r="P739" t="s">
        <v>46</v>
      </c>
      <c r="Q739" t="s">
        <v>38</v>
      </c>
      <c r="R739" t="str">
        <f>+VLOOKUP(Precio_semana_dia[[#This Row],[Mercado]],[1]!Codigos_mercados_mayoristas[#Data],2,0)</f>
        <v>Valparaíso</v>
      </c>
      <c r="S739" t="str">
        <f>+VLOOKUP(Precio_semana_dia[[#This Row],[Especie]],[1]!Codigos_categoria[#Data],2,0)</f>
        <v>Uva</v>
      </c>
    </row>
    <row r="740" spans="1:19" x14ac:dyDescent="0.35">
      <c r="A740">
        <v>44189</v>
      </c>
      <c r="B740" t="s">
        <v>74</v>
      </c>
      <c r="C740" t="s">
        <v>75</v>
      </c>
      <c r="D740" t="s">
        <v>50</v>
      </c>
      <c r="E740" t="s">
        <v>121</v>
      </c>
      <c r="F740" t="s">
        <v>113</v>
      </c>
      <c r="G740">
        <v>15</v>
      </c>
      <c r="H740" t="s">
        <v>29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44186</v>
      </c>
      <c r="O740">
        <v>13</v>
      </c>
      <c r="P740" t="s">
        <v>51</v>
      </c>
      <c r="Q740" t="s">
        <v>38</v>
      </c>
      <c r="R740" t="str">
        <f>+VLOOKUP(Precio_semana_dia[[#This Row],[Mercado]],[1]!Codigos_mercados_mayoristas[#Data],2,0)</f>
        <v>Metropolitana</v>
      </c>
      <c r="S740" t="str">
        <f>+VLOOKUP(Precio_semana_dia[[#This Row],[Especie]],[1]!Codigos_categoria[#Data],2,0)</f>
        <v>Uva</v>
      </c>
    </row>
    <row r="741" spans="1:19" x14ac:dyDescent="0.35">
      <c r="A741">
        <v>44189</v>
      </c>
      <c r="B741" t="s">
        <v>74</v>
      </c>
      <c r="C741" t="s">
        <v>75</v>
      </c>
      <c r="D741" t="s">
        <v>50</v>
      </c>
      <c r="E741" t="s">
        <v>121</v>
      </c>
      <c r="F741" t="s">
        <v>113</v>
      </c>
      <c r="G741">
        <v>15</v>
      </c>
      <c r="H741" t="s">
        <v>39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44188</v>
      </c>
      <c r="O741">
        <v>13</v>
      </c>
      <c r="P741" t="s">
        <v>106</v>
      </c>
      <c r="Q741" t="s">
        <v>38</v>
      </c>
      <c r="R741" t="str">
        <f>+VLOOKUP(Precio_semana_dia[[#This Row],[Mercado]],[1]!Codigos_mercados_mayoristas[#Data],2,0)</f>
        <v>Metropolitana</v>
      </c>
      <c r="S741" t="str">
        <f>+VLOOKUP(Precio_semana_dia[[#This Row],[Especie]],[1]!Codigos_categoria[#Data],2,0)</f>
        <v>Uva</v>
      </c>
    </row>
    <row r="742" spans="1:19" x14ac:dyDescent="0.35">
      <c r="A742">
        <v>44189</v>
      </c>
      <c r="B742" t="s">
        <v>74</v>
      </c>
      <c r="C742" t="s">
        <v>75</v>
      </c>
      <c r="D742" t="s">
        <v>50</v>
      </c>
      <c r="E742" t="s">
        <v>121</v>
      </c>
      <c r="F742" t="s">
        <v>113</v>
      </c>
      <c r="G742">
        <v>15</v>
      </c>
      <c r="H742" t="s">
        <v>41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44189</v>
      </c>
      <c r="O742">
        <v>13</v>
      </c>
      <c r="P742" t="s">
        <v>49</v>
      </c>
      <c r="Q742" t="s">
        <v>38</v>
      </c>
      <c r="R742" t="str">
        <f>+VLOOKUP(Precio_semana_dia[[#This Row],[Mercado]],[1]!Codigos_mercados_mayoristas[#Data],2,0)</f>
        <v>Metropolitana</v>
      </c>
      <c r="S742" t="str">
        <f>+VLOOKUP(Precio_semana_dia[[#This Row],[Especie]],[1]!Codigos_categoria[#Data],2,0)</f>
        <v>Uva</v>
      </c>
    </row>
    <row r="743" spans="1:19" x14ac:dyDescent="0.35">
      <c r="A743">
        <v>44189</v>
      </c>
      <c r="B743" t="s">
        <v>74</v>
      </c>
      <c r="C743" t="s">
        <v>75</v>
      </c>
      <c r="D743" t="s">
        <v>50</v>
      </c>
      <c r="E743" t="s">
        <v>121</v>
      </c>
      <c r="F743" t="s">
        <v>113</v>
      </c>
      <c r="G743">
        <v>15</v>
      </c>
      <c r="H743" t="s">
        <v>24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44190</v>
      </c>
      <c r="O743">
        <v>13</v>
      </c>
      <c r="P743" t="s">
        <v>46</v>
      </c>
      <c r="Q743" t="s">
        <v>38</v>
      </c>
      <c r="R743" t="str">
        <f>+VLOOKUP(Precio_semana_dia[[#This Row],[Mercado]],[1]!Codigos_mercados_mayoristas[#Data],2,0)</f>
        <v>Metropolitana</v>
      </c>
      <c r="S743" t="str">
        <f>+VLOOKUP(Precio_semana_dia[[#This Row],[Especie]],[1]!Codigos_categoria[#Data],2,0)</f>
        <v>Uva</v>
      </c>
    </row>
    <row r="744" spans="1:19" x14ac:dyDescent="0.35">
      <c r="A744">
        <v>44189</v>
      </c>
      <c r="B744" t="s">
        <v>74</v>
      </c>
      <c r="C744" t="s">
        <v>78</v>
      </c>
      <c r="D744" t="s">
        <v>28</v>
      </c>
      <c r="E744" t="s">
        <v>121</v>
      </c>
      <c r="F744" t="s">
        <v>113</v>
      </c>
      <c r="G744">
        <v>15</v>
      </c>
      <c r="H744" t="s">
        <v>29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44186</v>
      </c>
      <c r="O744">
        <v>9</v>
      </c>
      <c r="P744" t="s">
        <v>51</v>
      </c>
      <c r="Q744" t="s">
        <v>38</v>
      </c>
      <c r="R744" t="str">
        <f>+VLOOKUP(Precio_semana_dia[[#This Row],[Mercado]],[1]!Codigos_mercados_mayoristas[#Data],2,0)</f>
        <v>La Araucanía</v>
      </c>
      <c r="S744" t="str">
        <f>+VLOOKUP(Precio_semana_dia[[#This Row],[Especie]],[1]!Codigos_categoria[#Data],2,0)</f>
        <v>Uva</v>
      </c>
    </row>
    <row r="745" spans="1:19" x14ac:dyDescent="0.35">
      <c r="A745">
        <v>44189</v>
      </c>
      <c r="B745" t="s">
        <v>74</v>
      </c>
      <c r="C745" t="s">
        <v>78</v>
      </c>
      <c r="D745" t="s">
        <v>28</v>
      </c>
      <c r="E745" t="s">
        <v>121</v>
      </c>
      <c r="F745" t="s">
        <v>113</v>
      </c>
      <c r="G745">
        <v>15</v>
      </c>
      <c r="H745" t="s">
        <v>36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44187</v>
      </c>
      <c r="O745">
        <v>9</v>
      </c>
      <c r="P745" t="s">
        <v>48</v>
      </c>
      <c r="Q745" t="s">
        <v>38</v>
      </c>
      <c r="R745" t="str">
        <f>+VLOOKUP(Precio_semana_dia[[#This Row],[Mercado]],[1]!Codigos_mercados_mayoristas[#Data],2,0)</f>
        <v>La Araucanía</v>
      </c>
      <c r="S745" t="str">
        <f>+VLOOKUP(Precio_semana_dia[[#This Row],[Especie]],[1]!Codigos_categoria[#Data],2,0)</f>
        <v>Uva</v>
      </c>
    </row>
    <row r="746" spans="1:19" x14ac:dyDescent="0.35">
      <c r="A746">
        <v>44189</v>
      </c>
      <c r="B746" t="s">
        <v>74</v>
      </c>
      <c r="C746" t="s">
        <v>78</v>
      </c>
      <c r="D746" t="s">
        <v>28</v>
      </c>
      <c r="E746" t="s">
        <v>121</v>
      </c>
      <c r="F746" t="s">
        <v>113</v>
      </c>
      <c r="G746">
        <v>15</v>
      </c>
      <c r="H746" t="s">
        <v>39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44188</v>
      </c>
      <c r="O746">
        <v>9</v>
      </c>
      <c r="P746" t="s">
        <v>106</v>
      </c>
      <c r="Q746" t="s">
        <v>38</v>
      </c>
      <c r="R746" t="str">
        <f>+VLOOKUP(Precio_semana_dia[[#This Row],[Mercado]],[1]!Codigos_mercados_mayoristas[#Data],2,0)</f>
        <v>La Araucanía</v>
      </c>
      <c r="S746" t="str">
        <f>+VLOOKUP(Precio_semana_dia[[#This Row],[Especie]],[1]!Codigos_categoria[#Data],2,0)</f>
        <v>Uva</v>
      </c>
    </row>
    <row r="747" spans="1:19" x14ac:dyDescent="0.35">
      <c r="A747">
        <v>44189</v>
      </c>
      <c r="B747" t="s">
        <v>74</v>
      </c>
      <c r="C747" t="s">
        <v>78</v>
      </c>
      <c r="D747" t="s">
        <v>28</v>
      </c>
      <c r="E747" t="s">
        <v>121</v>
      </c>
      <c r="F747" t="s">
        <v>113</v>
      </c>
      <c r="G747">
        <v>15</v>
      </c>
      <c r="H747" t="s">
        <v>24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44190</v>
      </c>
      <c r="O747">
        <v>9</v>
      </c>
      <c r="P747" t="s">
        <v>46</v>
      </c>
      <c r="Q747" t="s">
        <v>38</v>
      </c>
      <c r="R747" t="str">
        <f>+VLOOKUP(Precio_semana_dia[[#This Row],[Mercado]],[1]!Codigos_mercados_mayoristas[#Data],2,0)</f>
        <v>La Araucanía</v>
      </c>
      <c r="S747" t="str">
        <f>+VLOOKUP(Precio_semana_dia[[#This Row],[Especie]],[1]!Codigos_categoria[#Data],2,0)</f>
        <v>Uva</v>
      </c>
    </row>
    <row r="748" spans="1:19" x14ac:dyDescent="0.35">
      <c r="A748">
        <v>44189</v>
      </c>
      <c r="B748" t="s">
        <v>74</v>
      </c>
      <c r="C748" t="s">
        <v>79</v>
      </c>
      <c r="D748" t="s">
        <v>28</v>
      </c>
      <c r="E748" t="s">
        <v>121</v>
      </c>
      <c r="F748" t="s">
        <v>113</v>
      </c>
      <c r="G748">
        <v>15</v>
      </c>
      <c r="H748" t="s">
        <v>29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44186</v>
      </c>
      <c r="O748">
        <v>9</v>
      </c>
      <c r="P748" t="s">
        <v>51</v>
      </c>
      <c r="Q748" t="s">
        <v>38</v>
      </c>
      <c r="R748" t="str">
        <f>+VLOOKUP(Precio_semana_dia[[#This Row],[Mercado]],[1]!Codigos_mercados_mayoristas[#Data],2,0)</f>
        <v>La Araucanía</v>
      </c>
      <c r="S748" t="str">
        <f>+VLOOKUP(Precio_semana_dia[[#This Row],[Especie]],[1]!Codigos_categoria[#Data],2,0)</f>
        <v>Uva</v>
      </c>
    </row>
    <row r="749" spans="1:19" x14ac:dyDescent="0.35">
      <c r="A749">
        <v>44189</v>
      </c>
      <c r="B749" t="s">
        <v>74</v>
      </c>
      <c r="C749" t="s">
        <v>79</v>
      </c>
      <c r="D749" t="s">
        <v>28</v>
      </c>
      <c r="E749" t="s">
        <v>121</v>
      </c>
      <c r="F749" t="s">
        <v>113</v>
      </c>
      <c r="G749">
        <v>15</v>
      </c>
      <c r="H749" t="s">
        <v>36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44187</v>
      </c>
      <c r="O749">
        <v>9</v>
      </c>
      <c r="P749" t="s">
        <v>48</v>
      </c>
      <c r="Q749" t="s">
        <v>38</v>
      </c>
      <c r="R749" t="str">
        <f>+VLOOKUP(Precio_semana_dia[[#This Row],[Mercado]],[1]!Codigos_mercados_mayoristas[#Data],2,0)</f>
        <v>La Araucanía</v>
      </c>
      <c r="S749" t="str">
        <f>+VLOOKUP(Precio_semana_dia[[#This Row],[Especie]],[1]!Codigos_categoria[#Data],2,0)</f>
        <v>Uva</v>
      </c>
    </row>
    <row r="750" spans="1:19" x14ac:dyDescent="0.35">
      <c r="A750">
        <v>44189</v>
      </c>
      <c r="B750" t="s">
        <v>74</v>
      </c>
      <c r="C750" t="s">
        <v>79</v>
      </c>
      <c r="D750" t="s">
        <v>28</v>
      </c>
      <c r="E750" t="s">
        <v>121</v>
      </c>
      <c r="F750" t="s">
        <v>113</v>
      </c>
      <c r="G750">
        <v>15</v>
      </c>
      <c r="H750" t="s">
        <v>39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44188</v>
      </c>
      <c r="O750">
        <v>9</v>
      </c>
      <c r="P750" t="s">
        <v>106</v>
      </c>
      <c r="Q750" t="s">
        <v>38</v>
      </c>
      <c r="R750" t="str">
        <f>+VLOOKUP(Precio_semana_dia[[#This Row],[Mercado]],[1]!Codigos_mercados_mayoristas[#Data],2,0)</f>
        <v>La Araucanía</v>
      </c>
      <c r="S750" t="str">
        <f>+VLOOKUP(Precio_semana_dia[[#This Row],[Especie]],[1]!Codigos_categoria[#Data],2,0)</f>
        <v>Uva</v>
      </c>
    </row>
    <row r="751" spans="1:19" x14ac:dyDescent="0.35">
      <c r="A751">
        <v>44189</v>
      </c>
      <c r="B751" t="s">
        <v>74</v>
      </c>
      <c r="C751" t="s">
        <v>79</v>
      </c>
      <c r="D751" t="s">
        <v>28</v>
      </c>
      <c r="E751" t="s">
        <v>121</v>
      </c>
      <c r="F751" t="s">
        <v>113</v>
      </c>
      <c r="G751">
        <v>15</v>
      </c>
      <c r="H751" t="s">
        <v>24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44190</v>
      </c>
      <c r="O751">
        <v>9</v>
      </c>
      <c r="P751" t="s">
        <v>46</v>
      </c>
      <c r="Q751" t="s">
        <v>38</v>
      </c>
      <c r="R751" t="str">
        <f>+VLOOKUP(Precio_semana_dia[[#This Row],[Mercado]],[1]!Codigos_mercados_mayoristas[#Data],2,0)</f>
        <v>La Araucanía</v>
      </c>
      <c r="S751" t="str">
        <f>+VLOOKUP(Precio_semana_dia[[#This Row],[Especie]],[1]!Codigos_categoria[#Data],2,0)</f>
        <v>Uva</v>
      </c>
    </row>
    <row r="752" spans="1:19" x14ac:dyDescent="0.35">
      <c r="A752">
        <v>44196</v>
      </c>
      <c r="B752" t="s">
        <v>74</v>
      </c>
      <c r="C752" t="s">
        <v>75</v>
      </c>
      <c r="D752" t="s">
        <v>47</v>
      </c>
      <c r="E752" t="s">
        <v>121</v>
      </c>
      <c r="F752" t="s">
        <v>113</v>
      </c>
      <c r="G752">
        <v>15</v>
      </c>
      <c r="H752" t="s">
        <v>24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44197</v>
      </c>
      <c r="O752">
        <v>5</v>
      </c>
      <c r="P752" t="s">
        <v>25</v>
      </c>
      <c r="Q752" t="s">
        <v>26</v>
      </c>
      <c r="R752" t="str">
        <f>+VLOOKUP(Precio_semana_dia[[#This Row],[Mercado]],[1]!Codigos_mercados_mayoristas[#Data],2,0)</f>
        <v>Valparaíso</v>
      </c>
      <c r="S752" t="str">
        <f>+VLOOKUP(Precio_semana_dia[[#This Row],[Especie]],[1]!Codigos_categoria[#Data],2,0)</f>
        <v>Uva</v>
      </c>
    </row>
    <row r="753" spans="1:19" x14ac:dyDescent="0.35">
      <c r="A753">
        <v>44196</v>
      </c>
      <c r="B753" t="s">
        <v>74</v>
      </c>
      <c r="C753" t="s">
        <v>75</v>
      </c>
      <c r="D753" t="s">
        <v>50</v>
      </c>
      <c r="E753" t="s">
        <v>121</v>
      </c>
      <c r="F753" t="s">
        <v>113</v>
      </c>
      <c r="G753">
        <v>15</v>
      </c>
      <c r="H753" t="s">
        <v>29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44193</v>
      </c>
      <c r="O753">
        <v>13</v>
      </c>
      <c r="P753" t="s">
        <v>107</v>
      </c>
      <c r="Q753" t="s">
        <v>38</v>
      </c>
      <c r="R753" t="str">
        <f>+VLOOKUP(Precio_semana_dia[[#This Row],[Mercado]],[1]!Codigos_mercados_mayoristas[#Data],2,0)</f>
        <v>Metropolitana</v>
      </c>
      <c r="S753" t="str">
        <f>+VLOOKUP(Precio_semana_dia[[#This Row],[Especie]],[1]!Codigos_categoria[#Data],2,0)</f>
        <v>Uva</v>
      </c>
    </row>
    <row r="754" spans="1:19" x14ac:dyDescent="0.35">
      <c r="A754">
        <v>44196</v>
      </c>
      <c r="B754" t="s">
        <v>74</v>
      </c>
      <c r="C754" t="s">
        <v>75</v>
      </c>
      <c r="D754" t="s">
        <v>50</v>
      </c>
      <c r="E754" t="s">
        <v>121</v>
      </c>
      <c r="F754" t="s">
        <v>113</v>
      </c>
      <c r="G754">
        <v>15</v>
      </c>
      <c r="H754" t="s">
        <v>36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44194</v>
      </c>
      <c r="O754">
        <v>13</v>
      </c>
      <c r="P754" t="s">
        <v>108</v>
      </c>
      <c r="Q754" t="s">
        <v>38</v>
      </c>
      <c r="R754" t="str">
        <f>+VLOOKUP(Precio_semana_dia[[#This Row],[Mercado]],[1]!Codigos_mercados_mayoristas[#Data],2,0)</f>
        <v>Metropolitana</v>
      </c>
      <c r="S754" t="str">
        <f>+VLOOKUP(Precio_semana_dia[[#This Row],[Especie]],[1]!Codigos_categoria[#Data],2,0)</f>
        <v>Uva</v>
      </c>
    </row>
    <row r="755" spans="1:19" x14ac:dyDescent="0.35">
      <c r="A755">
        <v>44196</v>
      </c>
      <c r="B755" t="s">
        <v>74</v>
      </c>
      <c r="C755" t="s">
        <v>75</v>
      </c>
      <c r="D755" t="s">
        <v>50</v>
      </c>
      <c r="E755" t="s">
        <v>121</v>
      </c>
      <c r="F755" t="s">
        <v>113</v>
      </c>
      <c r="G755">
        <v>15</v>
      </c>
      <c r="H755" t="s">
        <v>39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44195</v>
      </c>
      <c r="O755">
        <v>13</v>
      </c>
      <c r="P755" t="s">
        <v>109</v>
      </c>
      <c r="Q755" t="s">
        <v>38</v>
      </c>
      <c r="R755" t="str">
        <f>+VLOOKUP(Precio_semana_dia[[#This Row],[Mercado]],[1]!Codigos_mercados_mayoristas[#Data],2,0)</f>
        <v>Metropolitana</v>
      </c>
      <c r="S755" t="str">
        <f>+VLOOKUP(Precio_semana_dia[[#This Row],[Especie]],[1]!Codigos_categoria[#Data],2,0)</f>
        <v>Uva</v>
      </c>
    </row>
    <row r="756" spans="1:19" x14ac:dyDescent="0.35">
      <c r="A756">
        <v>44196</v>
      </c>
      <c r="B756" t="s">
        <v>74</v>
      </c>
      <c r="C756" t="s">
        <v>75</v>
      </c>
      <c r="D756" t="s">
        <v>50</v>
      </c>
      <c r="E756" t="s">
        <v>121</v>
      </c>
      <c r="F756" t="s">
        <v>113</v>
      </c>
      <c r="G756">
        <v>15</v>
      </c>
      <c r="H756" t="s">
        <v>24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44197</v>
      </c>
      <c r="O756">
        <v>13</v>
      </c>
      <c r="P756" t="s">
        <v>25</v>
      </c>
      <c r="Q756" t="s">
        <v>26</v>
      </c>
      <c r="R756" t="str">
        <f>+VLOOKUP(Precio_semana_dia[[#This Row],[Mercado]],[1]!Codigos_mercados_mayoristas[#Data],2,0)</f>
        <v>Metropolitana</v>
      </c>
      <c r="S756" t="str">
        <f>+VLOOKUP(Precio_semana_dia[[#This Row],[Especie]],[1]!Codigos_categoria[#Data],2,0)</f>
        <v>Uva</v>
      </c>
    </row>
    <row r="757" spans="1:19" x14ac:dyDescent="0.35">
      <c r="A757">
        <v>44196</v>
      </c>
      <c r="B757" t="s">
        <v>74</v>
      </c>
      <c r="C757" t="s">
        <v>80</v>
      </c>
      <c r="D757" t="s">
        <v>47</v>
      </c>
      <c r="E757" t="s">
        <v>121</v>
      </c>
      <c r="F757" t="s">
        <v>113</v>
      </c>
      <c r="G757">
        <v>15</v>
      </c>
      <c r="H757" t="s">
        <v>29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44193</v>
      </c>
      <c r="O757">
        <v>5</v>
      </c>
      <c r="P757" t="s">
        <v>107</v>
      </c>
      <c r="Q757" t="s">
        <v>38</v>
      </c>
      <c r="R757" t="str">
        <f>+VLOOKUP(Precio_semana_dia[[#This Row],[Mercado]],[1]!Codigos_mercados_mayoristas[#Data],2,0)</f>
        <v>Valparaíso</v>
      </c>
      <c r="S757" t="str">
        <f>+VLOOKUP(Precio_semana_dia[[#This Row],[Especie]],[1]!Codigos_categoria[#Data],2,0)</f>
        <v>Uva</v>
      </c>
    </row>
    <row r="758" spans="1:19" x14ac:dyDescent="0.35">
      <c r="A758">
        <v>44196</v>
      </c>
      <c r="B758" t="s">
        <v>74</v>
      </c>
      <c r="C758" t="s">
        <v>80</v>
      </c>
      <c r="D758" t="s">
        <v>47</v>
      </c>
      <c r="E758" t="s">
        <v>121</v>
      </c>
      <c r="F758" t="s">
        <v>113</v>
      </c>
      <c r="G758">
        <v>15</v>
      </c>
      <c r="H758" t="s">
        <v>36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44194</v>
      </c>
      <c r="O758">
        <v>5</v>
      </c>
      <c r="P758" t="s">
        <v>108</v>
      </c>
      <c r="Q758" t="s">
        <v>38</v>
      </c>
      <c r="R758" t="str">
        <f>+VLOOKUP(Precio_semana_dia[[#This Row],[Mercado]],[1]!Codigos_mercados_mayoristas[#Data],2,0)</f>
        <v>Valparaíso</v>
      </c>
      <c r="S758" t="str">
        <f>+VLOOKUP(Precio_semana_dia[[#This Row],[Especie]],[1]!Codigos_categoria[#Data],2,0)</f>
        <v>Uva</v>
      </c>
    </row>
    <row r="759" spans="1:19" x14ac:dyDescent="0.35">
      <c r="A759">
        <v>44196</v>
      </c>
      <c r="B759" t="s">
        <v>74</v>
      </c>
      <c r="C759" t="s">
        <v>80</v>
      </c>
      <c r="D759" t="s">
        <v>47</v>
      </c>
      <c r="E759" t="s">
        <v>121</v>
      </c>
      <c r="F759" t="s">
        <v>113</v>
      </c>
      <c r="G759">
        <v>15</v>
      </c>
      <c r="H759" t="s">
        <v>39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44195</v>
      </c>
      <c r="O759">
        <v>5</v>
      </c>
      <c r="P759" t="s">
        <v>109</v>
      </c>
      <c r="Q759" t="s">
        <v>38</v>
      </c>
      <c r="R759" t="str">
        <f>+VLOOKUP(Precio_semana_dia[[#This Row],[Mercado]],[1]!Codigos_mercados_mayoristas[#Data],2,0)</f>
        <v>Valparaíso</v>
      </c>
      <c r="S759" t="str">
        <f>+VLOOKUP(Precio_semana_dia[[#This Row],[Especie]],[1]!Codigos_categoria[#Data],2,0)</f>
        <v>Uva</v>
      </c>
    </row>
    <row r="760" spans="1:19" x14ac:dyDescent="0.35">
      <c r="A760">
        <v>44196</v>
      </c>
      <c r="B760" t="s">
        <v>74</v>
      </c>
      <c r="C760" t="s">
        <v>80</v>
      </c>
      <c r="D760" t="s">
        <v>47</v>
      </c>
      <c r="E760" t="s">
        <v>121</v>
      </c>
      <c r="F760" t="s">
        <v>113</v>
      </c>
      <c r="G760">
        <v>15</v>
      </c>
      <c r="H760" t="s">
        <v>24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44197</v>
      </c>
      <c r="O760">
        <v>5</v>
      </c>
      <c r="P760" t="s">
        <v>25</v>
      </c>
      <c r="Q760" t="s">
        <v>26</v>
      </c>
      <c r="R760" t="str">
        <f>+VLOOKUP(Precio_semana_dia[[#This Row],[Mercado]],[1]!Codigos_mercados_mayoristas[#Data],2,0)</f>
        <v>Valparaíso</v>
      </c>
      <c r="S760" t="str">
        <f>+VLOOKUP(Precio_semana_dia[[#This Row],[Especie]],[1]!Codigos_categoria[#Data],2,0)</f>
        <v>Uva</v>
      </c>
    </row>
    <row r="761" spans="1:19" x14ac:dyDescent="0.35">
      <c r="A761">
        <v>44204</v>
      </c>
      <c r="B761" t="s">
        <v>74</v>
      </c>
      <c r="C761" t="s">
        <v>75</v>
      </c>
      <c r="D761" t="s">
        <v>45</v>
      </c>
      <c r="E761" t="s">
        <v>121</v>
      </c>
      <c r="F761" t="s">
        <v>113</v>
      </c>
      <c r="G761">
        <v>15</v>
      </c>
      <c r="H761" t="s">
        <v>29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44200</v>
      </c>
      <c r="O761">
        <v>13</v>
      </c>
      <c r="P761" t="s">
        <v>30</v>
      </c>
      <c r="Q761" t="s">
        <v>26</v>
      </c>
      <c r="R761" t="str">
        <f>+VLOOKUP(Precio_semana_dia[[#This Row],[Mercado]],[1]!Codigos_mercados_mayoristas[#Data],2,0)</f>
        <v>Metropolitana</v>
      </c>
      <c r="S761" t="str">
        <f>+VLOOKUP(Precio_semana_dia[[#This Row],[Especie]],[1]!Codigos_categoria[#Data],2,0)</f>
        <v>Uva</v>
      </c>
    </row>
    <row r="762" spans="1:19" x14ac:dyDescent="0.35">
      <c r="A762">
        <v>44204</v>
      </c>
      <c r="B762" t="s">
        <v>74</v>
      </c>
      <c r="C762" t="s">
        <v>75</v>
      </c>
      <c r="D762" t="s">
        <v>45</v>
      </c>
      <c r="E762" t="s">
        <v>121</v>
      </c>
      <c r="F762" t="s">
        <v>113</v>
      </c>
      <c r="G762">
        <v>15</v>
      </c>
      <c r="H762" t="s">
        <v>36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44201</v>
      </c>
      <c r="O762">
        <v>13</v>
      </c>
      <c r="P762" t="s">
        <v>57</v>
      </c>
      <c r="Q762" t="s">
        <v>26</v>
      </c>
      <c r="R762" t="str">
        <f>+VLOOKUP(Precio_semana_dia[[#This Row],[Mercado]],[1]!Codigos_mercados_mayoristas[#Data],2,0)</f>
        <v>Metropolitana</v>
      </c>
      <c r="S762" t="str">
        <f>+VLOOKUP(Precio_semana_dia[[#This Row],[Especie]],[1]!Codigos_categoria[#Data],2,0)</f>
        <v>Uva</v>
      </c>
    </row>
    <row r="763" spans="1:19" x14ac:dyDescent="0.35">
      <c r="A763">
        <v>44204</v>
      </c>
      <c r="B763" t="s">
        <v>74</v>
      </c>
      <c r="C763" t="s">
        <v>75</v>
      </c>
      <c r="D763" t="s">
        <v>45</v>
      </c>
      <c r="E763" t="s">
        <v>121</v>
      </c>
      <c r="F763" t="s">
        <v>113</v>
      </c>
      <c r="G763">
        <v>15</v>
      </c>
      <c r="H763" t="s">
        <v>39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44202</v>
      </c>
      <c r="O763">
        <v>13</v>
      </c>
      <c r="P763" t="s">
        <v>54</v>
      </c>
      <c r="Q763" t="s">
        <v>26</v>
      </c>
      <c r="R763" t="str">
        <f>+VLOOKUP(Precio_semana_dia[[#This Row],[Mercado]],[1]!Codigos_mercados_mayoristas[#Data],2,0)</f>
        <v>Metropolitana</v>
      </c>
      <c r="S763" t="str">
        <f>+VLOOKUP(Precio_semana_dia[[#This Row],[Especie]],[1]!Codigos_categoria[#Data],2,0)</f>
        <v>Uva</v>
      </c>
    </row>
    <row r="764" spans="1:19" x14ac:dyDescent="0.35">
      <c r="A764">
        <v>44204</v>
      </c>
      <c r="B764" t="s">
        <v>74</v>
      </c>
      <c r="C764" t="s">
        <v>75</v>
      </c>
      <c r="D764" t="s">
        <v>45</v>
      </c>
      <c r="E764" t="s">
        <v>121</v>
      </c>
      <c r="F764" t="s">
        <v>113</v>
      </c>
      <c r="G764">
        <v>15</v>
      </c>
      <c r="H764" t="s">
        <v>41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44203</v>
      </c>
      <c r="O764">
        <v>13</v>
      </c>
      <c r="P764" t="s">
        <v>56</v>
      </c>
      <c r="Q764" t="s">
        <v>26</v>
      </c>
      <c r="R764" t="str">
        <f>+VLOOKUP(Precio_semana_dia[[#This Row],[Mercado]],[1]!Codigos_mercados_mayoristas[#Data],2,0)</f>
        <v>Metropolitana</v>
      </c>
      <c r="S764" t="str">
        <f>+VLOOKUP(Precio_semana_dia[[#This Row],[Especie]],[1]!Codigos_categoria[#Data],2,0)</f>
        <v>Uva</v>
      </c>
    </row>
    <row r="765" spans="1:19" x14ac:dyDescent="0.35">
      <c r="A765">
        <v>44204</v>
      </c>
      <c r="B765" t="s">
        <v>74</v>
      </c>
      <c r="C765" t="s">
        <v>75</v>
      </c>
      <c r="D765" t="s">
        <v>53</v>
      </c>
      <c r="E765" t="s">
        <v>121</v>
      </c>
      <c r="F765" t="s">
        <v>113</v>
      </c>
      <c r="G765">
        <v>15</v>
      </c>
      <c r="H765" t="s">
        <v>29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44200</v>
      </c>
      <c r="O765">
        <v>10</v>
      </c>
      <c r="P765" t="s">
        <v>30</v>
      </c>
      <c r="Q765" t="s">
        <v>26</v>
      </c>
      <c r="R765" t="str">
        <f>+VLOOKUP(Precio_semana_dia[[#This Row],[Mercado]],[1]!Codigos_mercados_mayoristas[#Data],2,0)</f>
        <v>Los Lagos</v>
      </c>
      <c r="S765" t="str">
        <f>+VLOOKUP(Precio_semana_dia[[#This Row],[Especie]],[1]!Codigos_categoria[#Data],2,0)</f>
        <v>Uva</v>
      </c>
    </row>
    <row r="766" spans="1:19" x14ac:dyDescent="0.35">
      <c r="A766">
        <v>44204</v>
      </c>
      <c r="B766" t="s">
        <v>74</v>
      </c>
      <c r="C766" t="s">
        <v>75</v>
      </c>
      <c r="D766" t="s">
        <v>53</v>
      </c>
      <c r="E766" t="s">
        <v>121</v>
      </c>
      <c r="F766" t="s">
        <v>113</v>
      </c>
      <c r="G766">
        <v>15</v>
      </c>
      <c r="H766" t="s">
        <v>36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44201</v>
      </c>
      <c r="O766">
        <v>10</v>
      </c>
      <c r="P766" t="s">
        <v>57</v>
      </c>
      <c r="Q766" t="s">
        <v>26</v>
      </c>
      <c r="R766" t="str">
        <f>+VLOOKUP(Precio_semana_dia[[#This Row],[Mercado]],[1]!Codigos_mercados_mayoristas[#Data],2,0)</f>
        <v>Los Lagos</v>
      </c>
      <c r="S766" t="str">
        <f>+VLOOKUP(Precio_semana_dia[[#This Row],[Especie]],[1]!Codigos_categoria[#Data],2,0)</f>
        <v>Uva</v>
      </c>
    </row>
    <row r="767" spans="1:19" x14ac:dyDescent="0.35">
      <c r="A767">
        <v>44204</v>
      </c>
      <c r="B767" t="s">
        <v>74</v>
      </c>
      <c r="C767" t="s">
        <v>75</v>
      </c>
      <c r="D767" t="s">
        <v>53</v>
      </c>
      <c r="E767" t="s">
        <v>121</v>
      </c>
      <c r="F767" t="s">
        <v>113</v>
      </c>
      <c r="G767">
        <v>15</v>
      </c>
      <c r="H767" t="s">
        <v>39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44202</v>
      </c>
      <c r="O767">
        <v>10</v>
      </c>
      <c r="P767" t="s">
        <v>54</v>
      </c>
      <c r="Q767" t="s">
        <v>26</v>
      </c>
      <c r="R767" t="str">
        <f>+VLOOKUP(Precio_semana_dia[[#This Row],[Mercado]],[1]!Codigos_mercados_mayoristas[#Data],2,0)</f>
        <v>Los Lagos</v>
      </c>
      <c r="S767" t="str">
        <f>+VLOOKUP(Precio_semana_dia[[#This Row],[Especie]],[1]!Codigos_categoria[#Data],2,0)</f>
        <v>Uva</v>
      </c>
    </row>
    <row r="768" spans="1:19" x14ac:dyDescent="0.35">
      <c r="A768">
        <v>44204</v>
      </c>
      <c r="B768" t="s">
        <v>74</v>
      </c>
      <c r="C768" t="s">
        <v>75</v>
      </c>
      <c r="D768" t="s">
        <v>53</v>
      </c>
      <c r="E768" t="s">
        <v>121</v>
      </c>
      <c r="F768" t="s">
        <v>113</v>
      </c>
      <c r="G768">
        <v>15</v>
      </c>
      <c r="H768" t="s">
        <v>41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44203</v>
      </c>
      <c r="O768">
        <v>10</v>
      </c>
      <c r="P768" t="s">
        <v>56</v>
      </c>
      <c r="Q768" t="s">
        <v>26</v>
      </c>
      <c r="R768" t="str">
        <f>+VLOOKUP(Precio_semana_dia[[#This Row],[Mercado]],[1]!Codigos_mercados_mayoristas[#Data],2,0)</f>
        <v>Los Lagos</v>
      </c>
      <c r="S768" t="str">
        <f>+VLOOKUP(Precio_semana_dia[[#This Row],[Especie]],[1]!Codigos_categoria[#Data],2,0)</f>
        <v>Uva</v>
      </c>
    </row>
    <row r="769" spans="1:19" x14ac:dyDescent="0.35">
      <c r="A769">
        <v>44204</v>
      </c>
      <c r="B769" t="s">
        <v>74</v>
      </c>
      <c r="C769" t="s">
        <v>75</v>
      </c>
      <c r="D769" t="s">
        <v>50</v>
      </c>
      <c r="E769" t="s">
        <v>121</v>
      </c>
      <c r="F769" t="s">
        <v>113</v>
      </c>
      <c r="G769">
        <v>15</v>
      </c>
      <c r="H769" t="s">
        <v>29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44200</v>
      </c>
      <c r="O769">
        <v>13</v>
      </c>
      <c r="P769" t="s">
        <v>30</v>
      </c>
      <c r="Q769" t="s">
        <v>26</v>
      </c>
      <c r="R769" t="str">
        <f>+VLOOKUP(Precio_semana_dia[[#This Row],[Mercado]],[1]!Codigos_mercados_mayoristas[#Data],2,0)</f>
        <v>Metropolitana</v>
      </c>
      <c r="S769" t="str">
        <f>+VLOOKUP(Precio_semana_dia[[#This Row],[Especie]],[1]!Codigos_categoria[#Data],2,0)</f>
        <v>Uva</v>
      </c>
    </row>
    <row r="770" spans="1:19" x14ac:dyDescent="0.35">
      <c r="A770">
        <v>44204</v>
      </c>
      <c r="B770" t="s">
        <v>74</v>
      </c>
      <c r="C770" t="s">
        <v>79</v>
      </c>
      <c r="D770" t="s">
        <v>50</v>
      </c>
      <c r="E770" t="s">
        <v>121</v>
      </c>
      <c r="F770" t="s">
        <v>113</v>
      </c>
      <c r="G770">
        <v>15</v>
      </c>
      <c r="H770" t="s">
        <v>29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44200</v>
      </c>
      <c r="O770">
        <v>13</v>
      </c>
      <c r="P770" t="s">
        <v>30</v>
      </c>
      <c r="Q770" t="s">
        <v>26</v>
      </c>
      <c r="R770" t="str">
        <f>+VLOOKUP(Precio_semana_dia[[#This Row],[Mercado]],[1]!Codigos_mercados_mayoristas[#Data],2,0)</f>
        <v>Metropolitana</v>
      </c>
      <c r="S770" t="str">
        <f>+VLOOKUP(Precio_semana_dia[[#This Row],[Especie]],[1]!Codigos_categoria[#Data],2,0)</f>
        <v>Uva</v>
      </c>
    </row>
    <row r="771" spans="1:19" x14ac:dyDescent="0.35">
      <c r="A771">
        <v>44204</v>
      </c>
      <c r="B771" t="s">
        <v>74</v>
      </c>
      <c r="C771" t="s">
        <v>79</v>
      </c>
      <c r="D771" t="s">
        <v>50</v>
      </c>
      <c r="E771" t="s">
        <v>121</v>
      </c>
      <c r="F771" t="s">
        <v>113</v>
      </c>
      <c r="G771">
        <v>15</v>
      </c>
      <c r="H771" t="s">
        <v>39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44202</v>
      </c>
      <c r="O771">
        <v>13</v>
      </c>
      <c r="P771" t="s">
        <v>54</v>
      </c>
      <c r="Q771" t="s">
        <v>26</v>
      </c>
      <c r="R771" t="str">
        <f>+VLOOKUP(Precio_semana_dia[[#This Row],[Mercado]],[1]!Codigos_mercados_mayoristas[#Data],2,0)</f>
        <v>Metropolitana</v>
      </c>
      <c r="S771" t="str">
        <f>+VLOOKUP(Precio_semana_dia[[#This Row],[Especie]],[1]!Codigos_categoria[#Data],2,0)</f>
        <v>Uva</v>
      </c>
    </row>
    <row r="772" spans="1:19" x14ac:dyDescent="0.35">
      <c r="A772">
        <v>44204</v>
      </c>
      <c r="B772" t="s">
        <v>74</v>
      </c>
      <c r="C772" t="s">
        <v>79</v>
      </c>
      <c r="D772" t="s">
        <v>50</v>
      </c>
      <c r="E772" t="s">
        <v>121</v>
      </c>
      <c r="F772" t="s">
        <v>113</v>
      </c>
      <c r="G772">
        <v>15</v>
      </c>
      <c r="H772" t="s">
        <v>41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44203</v>
      </c>
      <c r="O772">
        <v>13</v>
      </c>
      <c r="P772" t="s">
        <v>56</v>
      </c>
      <c r="Q772" t="s">
        <v>26</v>
      </c>
      <c r="R772" t="str">
        <f>+VLOOKUP(Precio_semana_dia[[#This Row],[Mercado]],[1]!Codigos_mercados_mayoristas[#Data],2,0)</f>
        <v>Metropolitana</v>
      </c>
      <c r="S772" t="str">
        <f>+VLOOKUP(Precio_semana_dia[[#This Row],[Especie]],[1]!Codigos_categoria[#Data],2,0)</f>
        <v>Uva</v>
      </c>
    </row>
    <row r="773" spans="1:19" x14ac:dyDescent="0.35">
      <c r="A773">
        <v>44204</v>
      </c>
      <c r="B773" t="s">
        <v>74</v>
      </c>
      <c r="C773" t="s">
        <v>80</v>
      </c>
      <c r="D773" t="s">
        <v>45</v>
      </c>
      <c r="E773" t="s">
        <v>121</v>
      </c>
      <c r="F773" t="s">
        <v>113</v>
      </c>
      <c r="G773">
        <v>15</v>
      </c>
      <c r="H773" t="s">
        <v>29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44200</v>
      </c>
      <c r="O773">
        <v>13</v>
      </c>
      <c r="P773" t="s">
        <v>30</v>
      </c>
      <c r="Q773" t="s">
        <v>26</v>
      </c>
      <c r="R773" t="str">
        <f>+VLOOKUP(Precio_semana_dia[[#This Row],[Mercado]],[1]!Codigos_mercados_mayoristas[#Data],2,0)</f>
        <v>Metropolitana</v>
      </c>
      <c r="S773" t="str">
        <f>+VLOOKUP(Precio_semana_dia[[#This Row],[Especie]],[1]!Codigos_categoria[#Data],2,0)</f>
        <v>Uva</v>
      </c>
    </row>
    <row r="774" spans="1:19" x14ac:dyDescent="0.35">
      <c r="A774">
        <v>44204</v>
      </c>
      <c r="B774" t="s">
        <v>74</v>
      </c>
      <c r="C774" t="s">
        <v>80</v>
      </c>
      <c r="D774" t="s">
        <v>45</v>
      </c>
      <c r="E774" t="s">
        <v>121</v>
      </c>
      <c r="F774" t="s">
        <v>113</v>
      </c>
      <c r="G774">
        <v>15</v>
      </c>
      <c r="H774" t="s">
        <v>36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44201</v>
      </c>
      <c r="O774">
        <v>13</v>
      </c>
      <c r="P774" t="s">
        <v>57</v>
      </c>
      <c r="Q774" t="s">
        <v>26</v>
      </c>
      <c r="R774" t="str">
        <f>+VLOOKUP(Precio_semana_dia[[#This Row],[Mercado]],[1]!Codigos_mercados_mayoristas[#Data],2,0)</f>
        <v>Metropolitana</v>
      </c>
      <c r="S774" t="str">
        <f>+VLOOKUP(Precio_semana_dia[[#This Row],[Especie]],[1]!Codigos_categoria[#Data],2,0)</f>
        <v>Uva</v>
      </c>
    </row>
    <row r="775" spans="1:19" x14ac:dyDescent="0.35">
      <c r="A775">
        <v>44204</v>
      </c>
      <c r="B775" t="s">
        <v>74</v>
      </c>
      <c r="C775" t="s">
        <v>80</v>
      </c>
      <c r="D775" t="s">
        <v>45</v>
      </c>
      <c r="E775" t="s">
        <v>121</v>
      </c>
      <c r="F775" t="s">
        <v>113</v>
      </c>
      <c r="G775">
        <v>15</v>
      </c>
      <c r="H775" t="s">
        <v>39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44202</v>
      </c>
      <c r="O775">
        <v>13</v>
      </c>
      <c r="P775" t="s">
        <v>54</v>
      </c>
      <c r="Q775" t="s">
        <v>26</v>
      </c>
      <c r="R775" t="str">
        <f>+VLOOKUP(Precio_semana_dia[[#This Row],[Mercado]],[1]!Codigos_mercados_mayoristas[#Data],2,0)</f>
        <v>Metropolitana</v>
      </c>
      <c r="S775" t="str">
        <f>+VLOOKUP(Precio_semana_dia[[#This Row],[Especie]],[1]!Codigos_categoria[#Data],2,0)</f>
        <v>Uva</v>
      </c>
    </row>
    <row r="776" spans="1:19" x14ac:dyDescent="0.35">
      <c r="A776">
        <v>44204</v>
      </c>
      <c r="B776" t="s">
        <v>74</v>
      </c>
      <c r="C776" t="s">
        <v>80</v>
      </c>
      <c r="D776" t="s">
        <v>45</v>
      </c>
      <c r="E776" t="s">
        <v>121</v>
      </c>
      <c r="F776" t="s">
        <v>113</v>
      </c>
      <c r="G776">
        <v>15</v>
      </c>
      <c r="H776" t="s">
        <v>41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44203</v>
      </c>
      <c r="O776">
        <v>13</v>
      </c>
      <c r="P776" t="s">
        <v>56</v>
      </c>
      <c r="Q776" t="s">
        <v>26</v>
      </c>
      <c r="R776" t="str">
        <f>+VLOOKUP(Precio_semana_dia[[#This Row],[Mercado]],[1]!Codigos_mercados_mayoristas[#Data],2,0)</f>
        <v>Metropolitana</v>
      </c>
      <c r="S776" t="str">
        <f>+VLOOKUP(Precio_semana_dia[[#This Row],[Especie]],[1]!Codigos_categoria[#Data],2,0)</f>
        <v>Uva</v>
      </c>
    </row>
    <row r="777" spans="1:19" x14ac:dyDescent="0.35">
      <c r="A777">
        <v>44204</v>
      </c>
      <c r="B777" t="s">
        <v>74</v>
      </c>
      <c r="C777" t="s">
        <v>80</v>
      </c>
      <c r="D777" t="s">
        <v>47</v>
      </c>
      <c r="E777" t="s">
        <v>121</v>
      </c>
      <c r="F777" t="s">
        <v>113</v>
      </c>
      <c r="G777">
        <v>15</v>
      </c>
      <c r="H777" t="s">
        <v>29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44200</v>
      </c>
      <c r="O777">
        <v>5</v>
      </c>
      <c r="P777" t="s">
        <v>30</v>
      </c>
      <c r="Q777" t="s">
        <v>26</v>
      </c>
      <c r="R777" t="str">
        <f>+VLOOKUP(Precio_semana_dia[[#This Row],[Mercado]],[1]!Codigos_mercados_mayoristas[#Data],2,0)</f>
        <v>Valparaíso</v>
      </c>
      <c r="S777" t="str">
        <f>+VLOOKUP(Precio_semana_dia[[#This Row],[Especie]],[1]!Codigos_categoria[#Data],2,0)</f>
        <v>Uva</v>
      </c>
    </row>
    <row r="778" spans="1:19" x14ac:dyDescent="0.35">
      <c r="A778">
        <v>44204</v>
      </c>
      <c r="B778" t="s">
        <v>74</v>
      </c>
      <c r="C778" t="s">
        <v>80</v>
      </c>
      <c r="D778" t="s">
        <v>47</v>
      </c>
      <c r="E778" t="s">
        <v>121</v>
      </c>
      <c r="F778" t="s">
        <v>113</v>
      </c>
      <c r="G778">
        <v>15</v>
      </c>
      <c r="H778" t="s">
        <v>36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44201</v>
      </c>
      <c r="O778">
        <v>5</v>
      </c>
      <c r="P778" t="s">
        <v>57</v>
      </c>
      <c r="Q778" t="s">
        <v>26</v>
      </c>
      <c r="R778" t="str">
        <f>+VLOOKUP(Precio_semana_dia[[#This Row],[Mercado]],[1]!Codigos_mercados_mayoristas[#Data],2,0)</f>
        <v>Valparaíso</v>
      </c>
      <c r="S778" t="str">
        <f>+VLOOKUP(Precio_semana_dia[[#This Row],[Especie]],[1]!Codigos_categoria[#Data],2,0)</f>
        <v>Uva</v>
      </c>
    </row>
    <row r="779" spans="1:19" x14ac:dyDescent="0.35">
      <c r="A779">
        <v>44204</v>
      </c>
      <c r="B779" t="s">
        <v>74</v>
      </c>
      <c r="C779" t="s">
        <v>80</v>
      </c>
      <c r="D779" t="s">
        <v>47</v>
      </c>
      <c r="E779" t="s">
        <v>121</v>
      </c>
      <c r="F779" t="s">
        <v>113</v>
      </c>
      <c r="G779">
        <v>15</v>
      </c>
      <c r="H779" t="s">
        <v>39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44202</v>
      </c>
      <c r="O779">
        <v>5</v>
      </c>
      <c r="P779" t="s">
        <v>54</v>
      </c>
      <c r="Q779" t="s">
        <v>26</v>
      </c>
      <c r="R779" t="str">
        <f>+VLOOKUP(Precio_semana_dia[[#This Row],[Mercado]],[1]!Codigos_mercados_mayoristas[#Data],2,0)</f>
        <v>Valparaíso</v>
      </c>
      <c r="S779" t="str">
        <f>+VLOOKUP(Precio_semana_dia[[#This Row],[Especie]],[1]!Codigos_categoria[#Data],2,0)</f>
        <v>Uva</v>
      </c>
    </row>
    <row r="780" spans="1:19" x14ac:dyDescent="0.35">
      <c r="A780">
        <v>44211</v>
      </c>
      <c r="B780" t="s">
        <v>74</v>
      </c>
      <c r="C780" t="s">
        <v>75</v>
      </c>
      <c r="D780" t="s">
        <v>53</v>
      </c>
      <c r="E780" t="s">
        <v>121</v>
      </c>
      <c r="F780" t="s">
        <v>113</v>
      </c>
      <c r="G780">
        <v>15</v>
      </c>
      <c r="H780" t="s">
        <v>29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44207</v>
      </c>
      <c r="O780">
        <v>10</v>
      </c>
      <c r="P780" t="s">
        <v>58</v>
      </c>
      <c r="Q780" t="s">
        <v>26</v>
      </c>
      <c r="R780" t="str">
        <f>+VLOOKUP(Precio_semana_dia[[#This Row],[Mercado]],[1]!Codigos_mercados_mayoristas[#Data],2,0)</f>
        <v>Los Lagos</v>
      </c>
      <c r="S780" t="str">
        <f>+VLOOKUP(Precio_semana_dia[[#This Row],[Especie]],[1]!Codigos_categoria[#Data],2,0)</f>
        <v>Uva</v>
      </c>
    </row>
    <row r="781" spans="1:19" x14ac:dyDescent="0.35">
      <c r="A781">
        <v>44211</v>
      </c>
      <c r="B781" t="s">
        <v>74</v>
      </c>
      <c r="C781" t="s">
        <v>75</v>
      </c>
      <c r="D781" t="s">
        <v>53</v>
      </c>
      <c r="E781" t="s">
        <v>121</v>
      </c>
      <c r="F781" t="s">
        <v>113</v>
      </c>
      <c r="G781">
        <v>15</v>
      </c>
      <c r="H781" t="s">
        <v>39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44209</v>
      </c>
      <c r="O781">
        <v>10</v>
      </c>
      <c r="P781" t="s">
        <v>60</v>
      </c>
      <c r="Q781" t="s">
        <v>26</v>
      </c>
      <c r="R781" t="str">
        <f>+VLOOKUP(Precio_semana_dia[[#This Row],[Mercado]],[1]!Codigos_mercados_mayoristas[#Data],2,0)</f>
        <v>Los Lagos</v>
      </c>
      <c r="S781" t="str">
        <f>+VLOOKUP(Precio_semana_dia[[#This Row],[Especie]],[1]!Codigos_categoria[#Data],2,0)</f>
        <v>Uva</v>
      </c>
    </row>
    <row r="782" spans="1:19" x14ac:dyDescent="0.35">
      <c r="A782">
        <v>44211</v>
      </c>
      <c r="B782" t="s">
        <v>74</v>
      </c>
      <c r="C782" t="s">
        <v>75</v>
      </c>
      <c r="D782" t="s">
        <v>53</v>
      </c>
      <c r="E782" t="s">
        <v>121</v>
      </c>
      <c r="F782" t="s">
        <v>113</v>
      </c>
      <c r="G782">
        <v>15</v>
      </c>
      <c r="H782" t="s">
        <v>41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44210</v>
      </c>
      <c r="O782">
        <v>10</v>
      </c>
      <c r="P782" t="s">
        <v>62</v>
      </c>
      <c r="Q782" t="s">
        <v>26</v>
      </c>
      <c r="R782" t="str">
        <f>+VLOOKUP(Precio_semana_dia[[#This Row],[Mercado]],[1]!Codigos_mercados_mayoristas[#Data],2,0)</f>
        <v>Los Lagos</v>
      </c>
      <c r="S782" t="str">
        <f>+VLOOKUP(Precio_semana_dia[[#This Row],[Especie]],[1]!Codigos_categoria[#Data],2,0)</f>
        <v>Uva</v>
      </c>
    </row>
    <row r="783" spans="1:19" x14ac:dyDescent="0.35">
      <c r="A783">
        <v>44211</v>
      </c>
      <c r="B783" t="s">
        <v>74</v>
      </c>
      <c r="C783" t="s">
        <v>75</v>
      </c>
      <c r="D783" t="s">
        <v>21</v>
      </c>
      <c r="E783" t="s">
        <v>121</v>
      </c>
      <c r="F783" t="s">
        <v>113</v>
      </c>
      <c r="G783">
        <v>15</v>
      </c>
      <c r="H783" t="s">
        <v>29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44207</v>
      </c>
      <c r="O783">
        <v>7</v>
      </c>
      <c r="P783" t="s">
        <v>58</v>
      </c>
      <c r="Q783" t="s">
        <v>26</v>
      </c>
      <c r="R783" t="str">
        <f>+VLOOKUP(Precio_semana_dia[[#This Row],[Mercado]],[1]!Codigos_mercados_mayoristas[#Data],2,0)</f>
        <v>Maule</v>
      </c>
      <c r="S783" t="str">
        <f>+VLOOKUP(Precio_semana_dia[[#This Row],[Especie]],[1]!Codigos_categoria[#Data],2,0)</f>
        <v>Uva</v>
      </c>
    </row>
    <row r="784" spans="1:19" x14ac:dyDescent="0.35">
      <c r="A784">
        <v>44211</v>
      </c>
      <c r="B784" t="s">
        <v>74</v>
      </c>
      <c r="C784" t="s">
        <v>75</v>
      </c>
      <c r="D784" t="s">
        <v>21</v>
      </c>
      <c r="E784" t="s">
        <v>121</v>
      </c>
      <c r="F784" t="s">
        <v>113</v>
      </c>
      <c r="G784">
        <v>15</v>
      </c>
      <c r="H784" t="s">
        <v>36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44208</v>
      </c>
      <c r="O784">
        <v>7</v>
      </c>
      <c r="P784" t="s">
        <v>59</v>
      </c>
      <c r="Q784" t="s">
        <v>26</v>
      </c>
      <c r="R784" t="str">
        <f>+VLOOKUP(Precio_semana_dia[[#This Row],[Mercado]],[1]!Codigos_mercados_mayoristas[#Data],2,0)</f>
        <v>Maule</v>
      </c>
      <c r="S784" t="str">
        <f>+VLOOKUP(Precio_semana_dia[[#This Row],[Especie]],[1]!Codigos_categoria[#Data],2,0)</f>
        <v>Uva</v>
      </c>
    </row>
    <row r="785" spans="1:19" x14ac:dyDescent="0.35">
      <c r="A785">
        <v>44211</v>
      </c>
      <c r="B785" t="s">
        <v>74</v>
      </c>
      <c r="C785" t="s">
        <v>75</v>
      </c>
      <c r="D785" t="s">
        <v>21</v>
      </c>
      <c r="E785" t="s">
        <v>121</v>
      </c>
      <c r="F785" t="s">
        <v>113</v>
      </c>
      <c r="G785">
        <v>15</v>
      </c>
      <c r="H785" t="s">
        <v>39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44209</v>
      </c>
      <c r="O785">
        <v>7</v>
      </c>
      <c r="P785" t="s">
        <v>60</v>
      </c>
      <c r="Q785" t="s">
        <v>26</v>
      </c>
      <c r="R785" t="str">
        <f>+VLOOKUP(Precio_semana_dia[[#This Row],[Mercado]],[1]!Codigos_mercados_mayoristas[#Data],2,0)</f>
        <v>Maule</v>
      </c>
      <c r="S785" t="str">
        <f>+VLOOKUP(Precio_semana_dia[[#This Row],[Especie]],[1]!Codigos_categoria[#Data],2,0)</f>
        <v>Uva</v>
      </c>
    </row>
    <row r="786" spans="1:19" x14ac:dyDescent="0.35">
      <c r="A786">
        <v>44211</v>
      </c>
      <c r="B786" t="s">
        <v>74</v>
      </c>
      <c r="C786" t="s">
        <v>75</v>
      </c>
      <c r="D786" t="s">
        <v>21</v>
      </c>
      <c r="E786" t="s">
        <v>121</v>
      </c>
      <c r="F786" t="s">
        <v>113</v>
      </c>
      <c r="G786">
        <v>15</v>
      </c>
      <c r="H786" t="s">
        <v>41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44210</v>
      </c>
      <c r="O786">
        <v>7</v>
      </c>
      <c r="P786" t="s">
        <v>62</v>
      </c>
      <c r="Q786" t="s">
        <v>26</v>
      </c>
      <c r="R786" t="str">
        <f>+VLOOKUP(Precio_semana_dia[[#This Row],[Mercado]],[1]!Codigos_mercados_mayoristas[#Data],2,0)</f>
        <v>Maule</v>
      </c>
      <c r="S786" t="str">
        <f>+VLOOKUP(Precio_semana_dia[[#This Row],[Especie]],[1]!Codigos_categoria[#Data],2,0)</f>
        <v>Uva</v>
      </c>
    </row>
    <row r="787" spans="1:19" x14ac:dyDescent="0.35">
      <c r="A787">
        <v>44211</v>
      </c>
      <c r="B787" t="s">
        <v>74</v>
      </c>
      <c r="C787" t="s">
        <v>79</v>
      </c>
      <c r="D787" t="s">
        <v>47</v>
      </c>
      <c r="E787" t="s">
        <v>121</v>
      </c>
      <c r="F787" t="s">
        <v>113</v>
      </c>
      <c r="G787">
        <v>15</v>
      </c>
      <c r="H787" t="s">
        <v>36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44208</v>
      </c>
      <c r="O787">
        <v>5</v>
      </c>
      <c r="P787" t="s">
        <v>59</v>
      </c>
      <c r="Q787" t="s">
        <v>26</v>
      </c>
      <c r="R787" t="str">
        <f>+VLOOKUP(Precio_semana_dia[[#This Row],[Mercado]],[1]!Codigos_mercados_mayoristas[#Data],2,0)</f>
        <v>Valparaíso</v>
      </c>
      <c r="S787" t="str">
        <f>+VLOOKUP(Precio_semana_dia[[#This Row],[Especie]],[1]!Codigos_categoria[#Data],2,0)</f>
        <v>Uva</v>
      </c>
    </row>
    <row r="788" spans="1:19" x14ac:dyDescent="0.35">
      <c r="A788">
        <v>44211</v>
      </c>
      <c r="B788" t="s">
        <v>74</v>
      </c>
      <c r="C788" t="s">
        <v>79</v>
      </c>
      <c r="D788" t="s">
        <v>47</v>
      </c>
      <c r="E788" t="s">
        <v>121</v>
      </c>
      <c r="F788" t="s">
        <v>113</v>
      </c>
      <c r="G788">
        <v>15</v>
      </c>
      <c r="H788" t="s">
        <v>39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44209</v>
      </c>
      <c r="O788">
        <v>5</v>
      </c>
      <c r="P788" t="s">
        <v>60</v>
      </c>
      <c r="Q788" t="s">
        <v>26</v>
      </c>
      <c r="R788" t="str">
        <f>+VLOOKUP(Precio_semana_dia[[#This Row],[Mercado]],[1]!Codigos_mercados_mayoristas[#Data],2,0)</f>
        <v>Valparaíso</v>
      </c>
      <c r="S788" t="str">
        <f>+VLOOKUP(Precio_semana_dia[[#This Row],[Especie]],[1]!Codigos_categoria[#Data],2,0)</f>
        <v>Uva</v>
      </c>
    </row>
    <row r="789" spans="1:19" x14ac:dyDescent="0.35">
      <c r="A789">
        <v>44211</v>
      </c>
      <c r="B789" t="s">
        <v>74</v>
      </c>
      <c r="C789" t="s">
        <v>79</v>
      </c>
      <c r="D789" t="s">
        <v>47</v>
      </c>
      <c r="E789" t="s">
        <v>121</v>
      </c>
      <c r="F789" t="s">
        <v>113</v>
      </c>
      <c r="G789">
        <v>15</v>
      </c>
      <c r="H789" t="s">
        <v>41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44210</v>
      </c>
      <c r="O789">
        <v>5</v>
      </c>
      <c r="P789" t="s">
        <v>62</v>
      </c>
      <c r="Q789" t="s">
        <v>26</v>
      </c>
      <c r="R789" t="str">
        <f>+VLOOKUP(Precio_semana_dia[[#This Row],[Mercado]],[1]!Codigos_mercados_mayoristas[#Data],2,0)</f>
        <v>Valparaíso</v>
      </c>
      <c r="S789" t="str">
        <f>+VLOOKUP(Precio_semana_dia[[#This Row],[Especie]],[1]!Codigos_categoria[#Data],2,0)</f>
        <v>Uva</v>
      </c>
    </row>
    <row r="790" spans="1:19" x14ac:dyDescent="0.35">
      <c r="A790">
        <v>44211</v>
      </c>
      <c r="B790" t="s">
        <v>74</v>
      </c>
      <c r="C790" t="s">
        <v>79</v>
      </c>
      <c r="D790" t="s">
        <v>47</v>
      </c>
      <c r="E790" t="s">
        <v>121</v>
      </c>
      <c r="F790" t="s">
        <v>113</v>
      </c>
      <c r="G790">
        <v>15</v>
      </c>
      <c r="H790" t="s">
        <v>24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44211</v>
      </c>
      <c r="O790">
        <v>5</v>
      </c>
      <c r="P790" t="s">
        <v>61</v>
      </c>
      <c r="Q790" t="s">
        <v>26</v>
      </c>
      <c r="R790" t="str">
        <f>+VLOOKUP(Precio_semana_dia[[#This Row],[Mercado]],[1]!Codigos_mercados_mayoristas[#Data],2,0)</f>
        <v>Valparaíso</v>
      </c>
      <c r="S790" t="str">
        <f>+VLOOKUP(Precio_semana_dia[[#This Row],[Especie]],[1]!Codigos_categoria[#Data],2,0)</f>
        <v>Uva</v>
      </c>
    </row>
    <row r="791" spans="1:19" x14ac:dyDescent="0.35">
      <c r="A791">
        <v>44211</v>
      </c>
      <c r="B791" t="s">
        <v>74</v>
      </c>
      <c r="C791" t="s">
        <v>79</v>
      </c>
      <c r="D791" t="s">
        <v>53</v>
      </c>
      <c r="E791" t="s">
        <v>121</v>
      </c>
      <c r="F791" t="s">
        <v>113</v>
      </c>
      <c r="G791">
        <v>15</v>
      </c>
      <c r="H791" t="s">
        <v>29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44207</v>
      </c>
      <c r="O791">
        <v>10</v>
      </c>
      <c r="P791" t="s">
        <v>58</v>
      </c>
      <c r="Q791" t="s">
        <v>26</v>
      </c>
      <c r="R791" t="str">
        <f>+VLOOKUP(Precio_semana_dia[[#This Row],[Mercado]],[1]!Codigos_mercados_mayoristas[#Data],2,0)</f>
        <v>Los Lagos</v>
      </c>
      <c r="S791" t="str">
        <f>+VLOOKUP(Precio_semana_dia[[#This Row],[Especie]],[1]!Codigos_categoria[#Data],2,0)</f>
        <v>Uva</v>
      </c>
    </row>
    <row r="792" spans="1:19" x14ac:dyDescent="0.35">
      <c r="A792">
        <v>44211</v>
      </c>
      <c r="B792" t="s">
        <v>74</v>
      </c>
      <c r="C792" t="s">
        <v>79</v>
      </c>
      <c r="D792" t="s">
        <v>53</v>
      </c>
      <c r="E792" t="s">
        <v>121</v>
      </c>
      <c r="F792" t="s">
        <v>113</v>
      </c>
      <c r="G792">
        <v>15</v>
      </c>
      <c r="H792" t="s">
        <v>36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44208</v>
      </c>
      <c r="O792">
        <v>10</v>
      </c>
      <c r="P792" t="s">
        <v>59</v>
      </c>
      <c r="Q792" t="s">
        <v>26</v>
      </c>
      <c r="R792" t="str">
        <f>+VLOOKUP(Precio_semana_dia[[#This Row],[Mercado]],[1]!Codigos_mercados_mayoristas[#Data],2,0)</f>
        <v>Los Lagos</v>
      </c>
      <c r="S792" t="str">
        <f>+VLOOKUP(Precio_semana_dia[[#This Row],[Especie]],[1]!Codigos_categoria[#Data],2,0)</f>
        <v>Uva</v>
      </c>
    </row>
    <row r="793" spans="1:19" x14ac:dyDescent="0.35">
      <c r="A793">
        <v>44211</v>
      </c>
      <c r="B793" t="s">
        <v>74</v>
      </c>
      <c r="C793" t="s">
        <v>79</v>
      </c>
      <c r="D793" t="s">
        <v>53</v>
      </c>
      <c r="E793" t="s">
        <v>121</v>
      </c>
      <c r="F793" t="s">
        <v>113</v>
      </c>
      <c r="G793">
        <v>15</v>
      </c>
      <c r="H793" t="s">
        <v>39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44209</v>
      </c>
      <c r="O793">
        <v>10</v>
      </c>
      <c r="P793" t="s">
        <v>60</v>
      </c>
      <c r="Q793" t="s">
        <v>26</v>
      </c>
      <c r="R793" t="str">
        <f>+VLOOKUP(Precio_semana_dia[[#This Row],[Mercado]],[1]!Codigos_mercados_mayoristas[#Data],2,0)</f>
        <v>Los Lagos</v>
      </c>
      <c r="S793" t="str">
        <f>+VLOOKUP(Precio_semana_dia[[#This Row],[Especie]],[1]!Codigos_categoria[#Data],2,0)</f>
        <v>Uva</v>
      </c>
    </row>
    <row r="794" spans="1:19" x14ac:dyDescent="0.35">
      <c r="A794">
        <v>44211</v>
      </c>
      <c r="B794" t="s">
        <v>74</v>
      </c>
      <c r="C794" t="s">
        <v>79</v>
      </c>
      <c r="D794" t="s">
        <v>53</v>
      </c>
      <c r="E794" t="s">
        <v>121</v>
      </c>
      <c r="F794" t="s">
        <v>113</v>
      </c>
      <c r="G794">
        <v>15</v>
      </c>
      <c r="H794" t="s">
        <v>41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44210</v>
      </c>
      <c r="O794">
        <v>10</v>
      </c>
      <c r="P794" t="s">
        <v>62</v>
      </c>
      <c r="Q794" t="s">
        <v>26</v>
      </c>
      <c r="R794" t="str">
        <f>+VLOOKUP(Precio_semana_dia[[#This Row],[Mercado]],[1]!Codigos_mercados_mayoristas[#Data],2,0)</f>
        <v>Los Lagos</v>
      </c>
      <c r="S794" t="str">
        <f>+VLOOKUP(Precio_semana_dia[[#This Row],[Especie]],[1]!Codigos_categoria[#Data],2,0)</f>
        <v>Uva</v>
      </c>
    </row>
    <row r="795" spans="1:19" x14ac:dyDescent="0.35">
      <c r="A795">
        <v>44211</v>
      </c>
      <c r="B795" t="s">
        <v>74</v>
      </c>
      <c r="C795" t="s">
        <v>80</v>
      </c>
      <c r="D795" t="s">
        <v>45</v>
      </c>
      <c r="E795" t="s">
        <v>121</v>
      </c>
      <c r="F795" t="s">
        <v>113</v>
      </c>
      <c r="G795">
        <v>15</v>
      </c>
      <c r="H795" t="s">
        <v>36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44208</v>
      </c>
      <c r="O795">
        <v>13</v>
      </c>
      <c r="P795" t="s">
        <v>59</v>
      </c>
      <c r="Q795" t="s">
        <v>26</v>
      </c>
      <c r="R795" t="str">
        <f>+VLOOKUP(Precio_semana_dia[[#This Row],[Mercado]],[1]!Codigos_mercados_mayoristas[#Data],2,0)</f>
        <v>Metropolitana</v>
      </c>
      <c r="S795" t="str">
        <f>+VLOOKUP(Precio_semana_dia[[#This Row],[Especie]],[1]!Codigos_categoria[#Data],2,0)</f>
        <v>Uva</v>
      </c>
    </row>
    <row r="796" spans="1:19" x14ac:dyDescent="0.35">
      <c r="A796">
        <v>44211</v>
      </c>
      <c r="B796" t="s">
        <v>74</v>
      </c>
      <c r="C796" t="s">
        <v>80</v>
      </c>
      <c r="D796" t="s">
        <v>45</v>
      </c>
      <c r="E796" t="s">
        <v>121</v>
      </c>
      <c r="F796" t="s">
        <v>113</v>
      </c>
      <c r="G796">
        <v>15</v>
      </c>
      <c r="H796" t="s">
        <v>39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44209</v>
      </c>
      <c r="O796">
        <v>13</v>
      </c>
      <c r="P796" t="s">
        <v>60</v>
      </c>
      <c r="Q796" t="s">
        <v>26</v>
      </c>
      <c r="R796" t="str">
        <f>+VLOOKUP(Precio_semana_dia[[#This Row],[Mercado]],[1]!Codigos_mercados_mayoristas[#Data],2,0)</f>
        <v>Metropolitana</v>
      </c>
      <c r="S796" t="str">
        <f>+VLOOKUP(Precio_semana_dia[[#This Row],[Especie]],[1]!Codigos_categoria[#Data],2,0)</f>
        <v>Uva</v>
      </c>
    </row>
    <row r="797" spans="1:19" x14ac:dyDescent="0.35">
      <c r="A797">
        <v>44211</v>
      </c>
      <c r="B797" t="s">
        <v>74</v>
      </c>
      <c r="C797" t="s">
        <v>80</v>
      </c>
      <c r="D797" t="s">
        <v>45</v>
      </c>
      <c r="E797" t="s">
        <v>121</v>
      </c>
      <c r="F797" t="s">
        <v>113</v>
      </c>
      <c r="G797">
        <v>15</v>
      </c>
      <c r="H797" t="s">
        <v>41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44210</v>
      </c>
      <c r="O797">
        <v>13</v>
      </c>
      <c r="P797" t="s">
        <v>62</v>
      </c>
      <c r="Q797" t="s">
        <v>26</v>
      </c>
      <c r="R797" t="str">
        <f>+VLOOKUP(Precio_semana_dia[[#This Row],[Mercado]],[1]!Codigos_mercados_mayoristas[#Data],2,0)</f>
        <v>Metropolitana</v>
      </c>
      <c r="S797" t="str">
        <f>+VLOOKUP(Precio_semana_dia[[#This Row],[Especie]],[1]!Codigos_categoria[#Data],2,0)</f>
        <v>Uva</v>
      </c>
    </row>
    <row r="798" spans="1:19" x14ac:dyDescent="0.35">
      <c r="A798">
        <v>44211</v>
      </c>
      <c r="B798" t="s">
        <v>74</v>
      </c>
      <c r="C798" t="s">
        <v>80</v>
      </c>
      <c r="D798" t="s">
        <v>45</v>
      </c>
      <c r="E798" t="s">
        <v>121</v>
      </c>
      <c r="F798" t="s">
        <v>113</v>
      </c>
      <c r="G798">
        <v>15</v>
      </c>
      <c r="H798" t="s">
        <v>24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44211</v>
      </c>
      <c r="O798">
        <v>13</v>
      </c>
      <c r="P798" t="s">
        <v>61</v>
      </c>
      <c r="Q798" t="s">
        <v>26</v>
      </c>
      <c r="R798" t="str">
        <f>+VLOOKUP(Precio_semana_dia[[#This Row],[Mercado]],[1]!Codigos_mercados_mayoristas[#Data],2,0)</f>
        <v>Metropolitana</v>
      </c>
      <c r="S798" t="str">
        <f>+VLOOKUP(Precio_semana_dia[[#This Row],[Especie]],[1]!Codigos_categoria[#Data],2,0)</f>
        <v>Uva</v>
      </c>
    </row>
    <row r="799" spans="1:19" x14ac:dyDescent="0.35">
      <c r="A799">
        <v>44211</v>
      </c>
      <c r="B799" t="s">
        <v>74</v>
      </c>
      <c r="C799" t="s">
        <v>80</v>
      </c>
      <c r="D799" t="s">
        <v>105</v>
      </c>
      <c r="E799" t="s">
        <v>121</v>
      </c>
      <c r="F799" t="s">
        <v>113</v>
      </c>
      <c r="G799">
        <v>15</v>
      </c>
      <c r="H799" t="s">
        <v>29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44207</v>
      </c>
      <c r="O799">
        <v>4</v>
      </c>
      <c r="P799" t="s">
        <v>58</v>
      </c>
      <c r="Q799" t="s">
        <v>26</v>
      </c>
      <c r="R799" t="str">
        <f>+VLOOKUP(Precio_semana_dia[[#This Row],[Mercado]],[1]!Codigos_mercados_mayoristas[#Data],2,0)</f>
        <v>Coquimbo</v>
      </c>
      <c r="S799" t="str">
        <f>+VLOOKUP(Precio_semana_dia[[#This Row],[Especie]],[1]!Codigos_categoria[#Data],2,0)</f>
        <v>Uva</v>
      </c>
    </row>
    <row r="800" spans="1:19" x14ac:dyDescent="0.35">
      <c r="A800">
        <v>44211</v>
      </c>
      <c r="B800" t="s">
        <v>74</v>
      </c>
      <c r="C800" t="s">
        <v>80</v>
      </c>
      <c r="D800" t="s">
        <v>105</v>
      </c>
      <c r="E800" t="s">
        <v>121</v>
      </c>
      <c r="F800" t="s">
        <v>113</v>
      </c>
      <c r="G800">
        <v>15</v>
      </c>
      <c r="H800" t="s">
        <v>39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44209</v>
      </c>
      <c r="O800">
        <v>4</v>
      </c>
      <c r="P800" t="s">
        <v>60</v>
      </c>
      <c r="Q800" t="s">
        <v>26</v>
      </c>
      <c r="R800" t="str">
        <f>+VLOOKUP(Precio_semana_dia[[#This Row],[Mercado]],[1]!Codigos_mercados_mayoristas[#Data],2,0)</f>
        <v>Coquimbo</v>
      </c>
      <c r="S800" t="str">
        <f>+VLOOKUP(Precio_semana_dia[[#This Row],[Especie]],[1]!Codigos_categoria[#Data],2,0)</f>
        <v>Uva</v>
      </c>
    </row>
    <row r="801" spans="1:19" x14ac:dyDescent="0.35">
      <c r="A801">
        <v>44211</v>
      </c>
      <c r="B801" t="s">
        <v>74</v>
      </c>
      <c r="C801" t="s">
        <v>80</v>
      </c>
      <c r="D801" t="s">
        <v>105</v>
      </c>
      <c r="E801" t="s">
        <v>121</v>
      </c>
      <c r="F801" t="s">
        <v>113</v>
      </c>
      <c r="G801">
        <v>15</v>
      </c>
      <c r="H801" t="s">
        <v>41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44210</v>
      </c>
      <c r="O801">
        <v>4</v>
      </c>
      <c r="P801" t="s">
        <v>62</v>
      </c>
      <c r="Q801" t="s">
        <v>26</v>
      </c>
      <c r="R801" t="str">
        <f>+VLOOKUP(Precio_semana_dia[[#This Row],[Mercado]],[1]!Codigos_mercados_mayoristas[#Data],2,0)</f>
        <v>Coquimbo</v>
      </c>
      <c r="S801" t="str">
        <f>+VLOOKUP(Precio_semana_dia[[#This Row],[Especie]],[1]!Codigos_categoria[#Data],2,0)</f>
        <v>Uva</v>
      </c>
    </row>
    <row r="802" spans="1:19" x14ac:dyDescent="0.35">
      <c r="A802">
        <v>44211</v>
      </c>
      <c r="B802" t="s">
        <v>74</v>
      </c>
      <c r="C802" t="s">
        <v>80</v>
      </c>
      <c r="D802" t="s">
        <v>105</v>
      </c>
      <c r="E802" t="s">
        <v>121</v>
      </c>
      <c r="F802" t="s">
        <v>113</v>
      </c>
      <c r="G802">
        <v>15</v>
      </c>
      <c r="H802" t="s">
        <v>24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44211</v>
      </c>
      <c r="O802">
        <v>4</v>
      </c>
      <c r="P802" t="s">
        <v>61</v>
      </c>
      <c r="Q802" t="s">
        <v>26</v>
      </c>
      <c r="R802" t="str">
        <f>+VLOOKUP(Precio_semana_dia[[#This Row],[Mercado]],[1]!Codigos_mercados_mayoristas[#Data],2,0)</f>
        <v>Coquimbo</v>
      </c>
      <c r="S802" t="str">
        <f>+VLOOKUP(Precio_semana_dia[[#This Row],[Especie]],[1]!Codigos_categoria[#Data],2,0)</f>
        <v>Uva</v>
      </c>
    </row>
    <row r="803" spans="1:19" x14ac:dyDescent="0.35">
      <c r="A803">
        <v>44225</v>
      </c>
      <c r="B803" t="s">
        <v>74</v>
      </c>
      <c r="C803" t="s">
        <v>75</v>
      </c>
      <c r="D803" t="s">
        <v>47</v>
      </c>
      <c r="E803" t="s">
        <v>121</v>
      </c>
      <c r="F803" t="s">
        <v>113</v>
      </c>
      <c r="G803">
        <v>15</v>
      </c>
      <c r="H803" t="s">
        <v>36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44222</v>
      </c>
      <c r="O803">
        <v>5</v>
      </c>
      <c r="P803" t="s">
        <v>63</v>
      </c>
      <c r="Q803" t="s">
        <v>26</v>
      </c>
      <c r="R803" t="str">
        <f>+VLOOKUP(Precio_semana_dia[[#This Row],[Mercado]],[1]!Codigos_mercados_mayoristas[#Data],2,0)</f>
        <v>Valparaíso</v>
      </c>
      <c r="S803" t="str">
        <f>+VLOOKUP(Precio_semana_dia[[#This Row],[Especie]],[1]!Codigos_categoria[#Data],2,0)</f>
        <v>Uva</v>
      </c>
    </row>
    <row r="804" spans="1:19" x14ac:dyDescent="0.35">
      <c r="A804">
        <v>44225</v>
      </c>
      <c r="B804" t="s">
        <v>74</v>
      </c>
      <c r="C804" t="s">
        <v>75</v>
      </c>
      <c r="D804" t="s">
        <v>47</v>
      </c>
      <c r="E804" t="s">
        <v>121</v>
      </c>
      <c r="F804" t="s">
        <v>113</v>
      </c>
      <c r="G804">
        <v>15</v>
      </c>
      <c r="H804" t="s">
        <v>39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44223</v>
      </c>
      <c r="O804">
        <v>5</v>
      </c>
      <c r="P804" t="s">
        <v>65</v>
      </c>
      <c r="Q804" t="s">
        <v>26</v>
      </c>
      <c r="R804" t="str">
        <f>+VLOOKUP(Precio_semana_dia[[#This Row],[Mercado]],[1]!Codigos_mercados_mayoristas[#Data],2,0)</f>
        <v>Valparaíso</v>
      </c>
      <c r="S804" t="str">
        <f>+VLOOKUP(Precio_semana_dia[[#This Row],[Especie]],[1]!Codigos_categoria[#Data],2,0)</f>
        <v>Uva</v>
      </c>
    </row>
    <row r="805" spans="1:19" x14ac:dyDescent="0.35">
      <c r="A805">
        <v>44225</v>
      </c>
      <c r="B805" t="s">
        <v>74</v>
      </c>
      <c r="C805" t="s">
        <v>75</v>
      </c>
      <c r="D805" t="s">
        <v>53</v>
      </c>
      <c r="E805" t="s">
        <v>121</v>
      </c>
      <c r="F805" t="s">
        <v>113</v>
      </c>
      <c r="G805">
        <v>15</v>
      </c>
      <c r="H805" t="s">
        <v>29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44221</v>
      </c>
      <c r="O805">
        <v>10</v>
      </c>
      <c r="P805" t="s">
        <v>64</v>
      </c>
      <c r="Q805" t="s">
        <v>26</v>
      </c>
      <c r="R805" t="str">
        <f>+VLOOKUP(Precio_semana_dia[[#This Row],[Mercado]],[1]!Codigos_mercados_mayoristas[#Data],2,0)</f>
        <v>Los Lagos</v>
      </c>
      <c r="S805" t="str">
        <f>+VLOOKUP(Precio_semana_dia[[#This Row],[Especie]],[1]!Codigos_categoria[#Data],2,0)</f>
        <v>Uva</v>
      </c>
    </row>
    <row r="806" spans="1:19" x14ac:dyDescent="0.35">
      <c r="A806">
        <v>44225</v>
      </c>
      <c r="B806" t="s">
        <v>74</v>
      </c>
      <c r="C806" t="s">
        <v>75</v>
      </c>
      <c r="D806" t="s">
        <v>53</v>
      </c>
      <c r="E806" t="s">
        <v>121</v>
      </c>
      <c r="F806" t="s">
        <v>113</v>
      </c>
      <c r="G806">
        <v>15</v>
      </c>
      <c r="H806" t="s">
        <v>39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44223</v>
      </c>
      <c r="O806">
        <v>10</v>
      </c>
      <c r="P806" t="s">
        <v>65</v>
      </c>
      <c r="Q806" t="s">
        <v>26</v>
      </c>
      <c r="R806" t="str">
        <f>+VLOOKUP(Precio_semana_dia[[#This Row],[Mercado]],[1]!Codigos_mercados_mayoristas[#Data],2,0)</f>
        <v>Los Lagos</v>
      </c>
      <c r="S806" t="str">
        <f>+VLOOKUP(Precio_semana_dia[[#This Row],[Especie]],[1]!Codigos_categoria[#Data],2,0)</f>
        <v>Uva</v>
      </c>
    </row>
    <row r="807" spans="1:19" x14ac:dyDescent="0.35">
      <c r="A807">
        <v>44225</v>
      </c>
      <c r="B807" t="s">
        <v>74</v>
      </c>
      <c r="C807" t="s">
        <v>75</v>
      </c>
      <c r="D807" t="s">
        <v>53</v>
      </c>
      <c r="E807" t="s">
        <v>121</v>
      </c>
      <c r="F807" t="s">
        <v>113</v>
      </c>
      <c r="G807">
        <v>15</v>
      </c>
      <c r="H807" t="s">
        <v>41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44224</v>
      </c>
      <c r="O807">
        <v>10</v>
      </c>
      <c r="P807" t="s">
        <v>67</v>
      </c>
      <c r="Q807" t="s">
        <v>26</v>
      </c>
      <c r="R807" t="str">
        <f>+VLOOKUP(Precio_semana_dia[[#This Row],[Mercado]],[1]!Codigos_mercados_mayoristas[#Data],2,0)</f>
        <v>Los Lagos</v>
      </c>
      <c r="S807" t="str">
        <f>+VLOOKUP(Precio_semana_dia[[#This Row],[Especie]],[1]!Codigos_categoria[#Data],2,0)</f>
        <v>Uva</v>
      </c>
    </row>
    <row r="808" spans="1:19" x14ac:dyDescent="0.35">
      <c r="A808">
        <v>44225</v>
      </c>
      <c r="B808" t="s">
        <v>74</v>
      </c>
      <c r="C808" t="s">
        <v>78</v>
      </c>
      <c r="D808" t="s">
        <v>47</v>
      </c>
      <c r="E808" t="s">
        <v>121</v>
      </c>
      <c r="F808" t="s">
        <v>113</v>
      </c>
      <c r="G808">
        <v>15</v>
      </c>
      <c r="H808" t="s">
        <v>29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44221</v>
      </c>
      <c r="O808">
        <v>5</v>
      </c>
      <c r="P808" t="s">
        <v>64</v>
      </c>
      <c r="Q808" t="s">
        <v>26</v>
      </c>
      <c r="R808" t="str">
        <f>+VLOOKUP(Precio_semana_dia[[#This Row],[Mercado]],[1]!Codigos_mercados_mayoristas[#Data],2,0)</f>
        <v>Valparaíso</v>
      </c>
      <c r="S808" t="str">
        <f>+VLOOKUP(Precio_semana_dia[[#This Row],[Especie]],[1]!Codigos_categoria[#Data],2,0)</f>
        <v>Uva</v>
      </c>
    </row>
    <row r="809" spans="1:19" x14ac:dyDescent="0.35">
      <c r="A809">
        <v>44225</v>
      </c>
      <c r="B809" t="s">
        <v>74</v>
      </c>
      <c r="C809" t="s">
        <v>78</v>
      </c>
      <c r="D809" t="s">
        <v>47</v>
      </c>
      <c r="E809" t="s">
        <v>121</v>
      </c>
      <c r="F809" t="s">
        <v>113</v>
      </c>
      <c r="G809">
        <v>15</v>
      </c>
      <c r="H809" t="s">
        <v>36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44222</v>
      </c>
      <c r="O809">
        <v>5</v>
      </c>
      <c r="P809" t="s">
        <v>63</v>
      </c>
      <c r="Q809" t="s">
        <v>26</v>
      </c>
      <c r="R809" t="str">
        <f>+VLOOKUP(Precio_semana_dia[[#This Row],[Mercado]],[1]!Codigos_mercados_mayoristas[#Data],2,0)</f>
        <v>Valparaíso</v>
      </c>
      <c r="S809" t="str">
        <f>+VLOOKUP(Precio_semana_dia[[#This Row],[Especie]],[1]!Codigos_categoria[#Data],2,0)</f>
        <v>Uva</v>
      </c>
    </row>
    <row r="810" spans="1:19" x14ac:dyDescent="0.35">
      <c r="A810">
        <v>44225</v>
      </c>
      <c r="B810" t="s">
        <v>74</v>
      </c>
      <c r="C810" t="s">
        <v>78</v>
      </c>
      <c r="D810" t="s">
        <v>47</v>
      </c>
      <c r="E810" t="s">
        <v>121</v>
      </c>
      <c r="F810" t="s">
        <v>113</v>
      </c>
      <c r="G810">
        <v>15</v>
      </c>
      <c r="H810" t="s">
        <v>39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44223</v>
      </c>
      <c r="O810">
        <v>5</v>
      </c>
      <c r="P810" t="s">
        <v>65</v>
      </c>
      <c r="Q810" t="s">
        <v>26</v>
      </c>
      <c r="R810" t="str">
        <f>+VLOOKUP(Precio_semana_dia[[#This Row],[Mercado]],[1]!Codigos_mercados_mayoristas[#Data],2,0)</f>
        <v>Valparaíso</v>
      </c>
      <c r="S810" t="str">
        <f>+VLOOKUP(Precio_semana_dia[[#This Row],[Especie]],[1]!Codigos_categoria[#Data],2,0)</f>
        <v>Uva</v>
      </c>
    </row>
    <row r="811" spans="1:19" x14ac:dyDescent="0.35">
      <c r="A811">
        <v>44225</v>
      </c>
      <c r="B811" t="s">
        <v>74</v>
      </c>
      <c r="C811" t="s">
        <v>78</v>
      </c>
      <c r="D811" t="s">
        <v>47</v>
      </c>
      <c r="E811" t="s">
        <v>121</v>
      </c>
      <c r="F811" t="s">
        <v>113</v>
      </c>
      <c r="G811">
        <v>15</v>
      </c>
      <c r="H811" t="s">
        <v>24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44225</v>
      </c>
      <c r="O811">
        <v>5</v>
      </c>
      <c r="P811" t="s">
        <v>66</v>
      </c>
      <c r="Q811" t="s">
        <v>26</v>
      </c>
      <c r="R811" t="str">
        <f>+VLOOKUP(Precio_semana_dia[[#This Row],[Mercado]],[1]!Codigos_mercados_mayoristas[#Data],2,0)</f>
        <v>Valparaíso</v>
      </c>
      <c r="S811" t="str">
        <f>+VLOOKUP(Precio_semana_dia[[#This Row],[Especie]],[1]!Codigos_categoria[#Data],2,0)</f>
        <v>Uva</v>
      </c>
    </row>
    <row r="812" spans="1:19" x14ac:dyDescent="0.35">
      <c r="A812">
        <v>44225</v>
      </c>
      <c r="B812" t="s">
        <v>74</v>
      </c>
      <c r="C812" t="s">
        <v>79</v>
      </c>
      <c r="D812" t="s">
        <v>47</v>
      </c>
      <c r="E812" t="s">
        <v>121</v>
      </c>
      <c r="F812" t="s">
        <v>113</v>
      </c>
      <c r="G812">
        <v>15</v>
      </c>
      <c r="H812" t="s">
        <v>29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44221</v>
      </c>
      <c r="O812">
        <v>5</v>
      </c>
      <c r="P812" t="s">
        <v>64</v>
      </c>
      <c r="Q812" t="s">
        <v>26</v>
      </c>
      <c r="R812" t="str">
        <f>+VLOOKUP(Precio_semana_dia[[#This Row],[Mercado]],[1]!Codigos_mercados_mayoristas[#Data],2,0)</f>
        <v>Valparaíso</v>
      </c>
      <c r="S812" t="str">
        <f>+VLOOKUP(Precio_semana_dia[[#This Row],[Especie]],[1]!Codigos_categoria[#Data],2,0)</f>
        <v>Uva</v>
      </c>
    </row>
    <row r="813" spans="1:19" x14ac:dyDescent="0.35">
      <c r="A813">
        <v>44225</v>
      </c>
      <c r="B813" t="s">
        <v>74</v>
      </c>
      <c r="C813" t="s">
        <v>79</v>
      </c>
      <c r="D813" t="s">
        <v>47</v>
      </c>
      <c r="E813" t="s">
        <v>121</v>
      </c>
      <c r="F813" t="s">
        <v>113</v>
      </c>
      <c r="G813">
        <v>15</v>
      </c>
      <c r="H813" t="s">
        <v>36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44222</v>
      </c>
      <c r="O813">
        <v>5</v>
      </c>
      <c r="P813" t="s">
        <v>63</v>
      </c>
      <c r="Q813" t="s">
        <v>26</v>
      </c>
      <c r="R813" t="str">
        <f>+VLOOKUP(Precio_semana_dia[[#This Row],[Mercado]],[1]!Codigos_mercados_mayoristas[#Data],2,0)</f>
        <v>Valparaíso</v>
      </c>
      <c r="S813" t="str">
        <f>+VLOOKUP(Precio_semana_dia[[#This Row],[Especie]],[1]!Codigos_categoria[#Data],2,0)</f>
        <v>Uva</v>
      </c>
    </row>
    <row r="814" spans="1:19" x14ac:dyDescent="0.35">
      <c r="A814">
        <v>44225</v>
      </c>
      <c r="B814" t="s">
        <v>74</v>
      </c>
      <c r="C814" t="s">
        <v>79</v>
      </c>
      <c r="D814" t="s">
        <v>47</v>
      </c>
      <c r="E814" t="s">
        <v>121</v>
      </c>
      <c r="F814" t="s">
        <v>113</v>
      </c>
      <c r="G814">
        <v>15</v>
      </c>
      <c r="H814" t="s">
        <v>39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44223</v>
      </c>
      <c r="O814">
        <v>5</v>
      </c>
      <c r="P814" t="s">
        <v>65</v>
      </c>
      <c r="Q814" t="s">
        <v>26</v>
      </c>
      <c r="R814" t="str">
        <f>+VLOOKUP(Precio_semana_dia[[#This Row],[Mercado]],[1]!Codigos_mercados_mayoristas[#Data],2,0)</f>
        <v>Valparaíso</v>
      </c>
      <c r="S814" t="str">
        <f>+VLOOKUP(Precio_semana_dia[[#This Row],[Especie]],[1]!Codigos_categoria[#Data],2,0)</f>
        <v>Uva</v>
      </c>
    </row>
    <row r="815" spans="1:19" x14ac:dyDescent="0.35">
      <c r="A815">
        <v>44225</v>
      </c>
      <c r="B815" t="s">
        <v>74</v>
      </c>
      <c r="C815" t="s">
        <v>79</v>
      </c>
      <c r="D815" t="s">
        <v>53</v>
      </c>
      <c r="E815" t="s">
        <v>121</v>
      </c>
      <c r="F815" t="s">
        <v>113</v>
      </c>
      <c r="G815">
        <v>15</v>
      </c>
      <c r="H815" t="s">
        <v>29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44221</v>
      </c>
      <c r="O815">
        <v>10</v>
      </c>
      <c r="P815" t="s">
        <v>64</v>
      </c>
      <c r="Q815" t="s">
        <v>26</v>
      </c>
      <c r="R815" t="str">
        <f>+VLOOKUP(Precio_semana_dia[[#This Row],[Mercado]],[1]!Codigos_mercados_mayoristas[#Data],2,0)</f>
        <v>Los Lagos</v>
      </c>
      <c r="S815" t="str">
        <f>+VLOOKUP(Precio_semana_dia[[#This Row],[Especie]],[1]!Codigos_categoria[#Data],2,0)</f>
        <v>Uva</v>
      </c>
    </row>
    <row r="816" spans="1:19" x14ac:dyDescent="0.35">
      <c r="A816">
        <v>44225</v>
      </c>
      <c r="B816" t="s">
        <v>74</v>
      </c>
      <c r="C816" t="s">
        <v>79</v>
      </c>
      <c r="D816" t="s">
        <v>53</v>
      </c>
      <c r="E816" t="s">
        <v>121</v>
      </c>
      <c r="F816" t="s">
        <v>113</v>
      </c>
      <c r="G816">
        <v>15</v>
      </c>
      <c r="H816" t="s">
        <v>39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44223</v>
      </c>
      <c r="O816">
        <v>10</v>
      </c>
      <c r="P816" t="s">
        <v>65</v>
      </c>
      <c r="Q816" t="s">
        <v>26</v>
      </c>
      <c r="R816" t="str">
        <f>+VLOOKUP(Precio_semana_dia[[#This Row],[Mercado]],[1]!Codigos_mercados_mayoristas[#Data],2,0)</f>
        <v>Los Lagos</v>
      </c>
      <c r="S816" t="str">
        <f>+VLOOKUP(Precio_semana_dia[[#This Row],[Especie]],[1]!Codigos_categoria[#Data],2,0)</f>
        <v>Uva</v>
      </c>
    </row>
    <row r="817" spans="1:19" x14ac:dyDescent="0.35">
      <c r="A817">
        <v>44225</v>
      </c>
      <c r="B817" t="s">
        <v>74</v>
      </c>
      <c r="C817" t="s">
        <v>80</v>
      </c>
      <c r="D817" t="s">
        <v>47</v>
      </c>
      <c r="E817" t="s">
        <v>121</v>
      </c>
      <c r="F817" t="s">
        <v>113</v>
      </c>
      <c r="G817">
        <v>15</v>
      </c>
      <c r="H817" t="s">
        <v>36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44222</v>
      </c>
      <c r="O817">
        <v>5</v>
      </c>
      <c r="P817" t="s">
        <v>63</v>
      </c>
      <c r="Q817" t="s">
        <v>26</v>
      </c>
      <c r="R817" t="str">
        <f>+VLOOKUP(Precio_semana_dia[[#This Row],[Mercado]],[1]!Codigos_mercados_mayoristas[#Data],2,0)</f>
        <v>Valparaíso</v>
      </c>
      <c r="S817" t="str">
        <f>+VLOOKUP(Precio_semana_dia[[#This Row],[Especie]],[1]!Codigos_categoria[#Data],2,0)</f>
        <v>Uva</v>
      </c>
    </row>
    <row r="818" spans="1:19" x14ac:dyDescent="0.35">
      <c r="A818">
        <v>44225</v>
      </c>
      <c r="B818" t="s">
        <v>74</v>
      </c>
      <c r="C818" t="s">
        <v>80</v>
      </c>
      <c r="D818" t="s">
        <v>47</v>
      </c>
      <c r="E818" t="s">
        <v>121</v>
      </c>
      <c r="F818" t="s">
        <v>113</v>
      </c>
      <c r="G818">
        <v>15</v>
      </c>
      <c r="H818" t="s">
        <v>39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44223</v>
      </c>
      <c r="O818">
        <v>5</v>
      </c>
      <c r="P818" t="s">
        <v>65</v>
      </c>
      <c r="Q818" t="s">
        <v>26</v>
      </c>
      <c r="R818" t="str">
        <f>+VLOOKUP(Precio_semana_dia[[#This Row],[Mercado]],[1]!Codigos_mercados_mayoristas[#Data],2,0)</f>
        <v>Valparaíso</v>
      </c>
      <c r="S818" t="str">
        <f>+VLOOKUP(Precio_semana_dia[[#This Row],[Especie]],[1]!Codigos_categoria[#Data],2,0)</f>
        <v>Uva</v>
      </c>
    </row>
    <row r="819" spans="1:19" x14ac:dyDescent="0.35">
      <c r="A819">
        <v>44225</v>
      </c>
      <c r="B819" t="s">
        <v>74</v>
      </c>
      <c r="C819" t="s">
        <v>80</v>
      </c>
      <c r="D819" t="s">
        <v>47</v>
      </c>
      <c r="E819" t="s">
        <v>121</v>
      </c>
      <c r="F819" t="s">
        <v>113</v>
      </c>
      <c r="G819">
        <v>15</v>
      </c>
      <c r="H819" t="s">
        <v>41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44224</v>
      </c>
      <c r="O819">
        <v>5</v>
      </c>
      <c r="P819" t="s">
        <v>67</v>
      </c>
      <c r="Q819" t="s">
        <v>26</v>
      </c>
      <c r="R819" t="str">
        <f>+VLOOKUP(Precio_semana_dia[[#This Row],[Mercado]],[1]!Codigos_mercados_mayoristas[#Data],2,0)</f>
        <v>Valparaíso</v>
      </c>
      <c r="S819" t="str">
        <f>+VLOOKUP(Precio_semana_dia[[#This Row],[Especie]],[1]!Codigos_categoria[#Data],2,0)</f>
        <v>Uva</v>
      </c>
    </row>
    <row r="820" spans="1:19" x14ac:dyDescent="0.35">
      <c r="A820">
        <v>44225</v>
      </c>
      <c r="B820" t="s">
        <v>74</v>
      </c>
      <c r="C820" t="s">
        <v>80</v>
      </c>
      <c r="D820" t="s">
        <v>47</v>
      </c>
      <c r="E820" t="s">
        <v>121</v>
      </c>
      <c r="F820" t="s">
        <v>113</v>
      </c>
      <c r="G820">
        <v>15</v>
      </c>
      <c r="H820" t="s">
        <v>24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44225</v>
      </c>
      <c r="O820">
        <v>5</v>
      </c>
      <c r="P820" t="s">
        <v>66</v>
      </c>
      <c r="Q820" t="s">
        <v>26</v>
      </c>
      <c r="R820" t="str">
        <f>+VLOOKUP(Precio_semana_dia[[#This Row],[Mercado]],[1]!Codigos_mercados_mayoristas[#Data],2,0)</f>
        <v>Valparaíso</v>
      </c>
      <c r="S820" t="str">
        <f>+VLOOKUP(Precio_semana_dia[[#This Row],[Especie]],[1]!Codigos_categoria[#Data],2,0)</f>
        <v>Uva</v>
      </c>
    </row>
    <row r="821" spans="1:19" x14ac:dyDescent="0.35">
      <c r="A821">
        <v>43866</v>
      </c>
      <c r="B821" t="s">
        <v>74</v>
      </c>
      <c r="C821" t="s">
        <v>75</v>
      </c>
      <c r="D821" t="s">
        <v>47</v>
      </c>
      <c r="E821" t="s">
        <v>121</v>
      </c>
      <c r="F821" t="s">
        <v>113</v>
      </c>
      <c r="G821">
        <v>15</v>
      </c>
      <c r="H821" t="s">
        <v>36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44229</v>
      </c>
      <c r="O821">
        <v>5</v>
      </c>
      <c r="P821" t="s">
        <v>72</v>
      </c>
      <c r="Q821" t="s">
        <v>69</v>
      </c>
      <c r="R821" t="str">
        <f>+VLOOKUP(Precio_semana_dia[[#This Row],[Mercado]],[1]!Codigos_mercados_mayoristas[#Data],2,0)</f>
        <v>Valparaíso</v>
      </c>
      <c r="S821" t="str">
        <f>+VLOOKUP(Precio_semana_dia[[#This Row],[Especie]],[1]!Codigos_categoria[#Data],2,0)</f>
        <v>Uva</v>
      </c>
    </row>
    <row r="822" spans="1:19" x14ac:dyDescent="0.35">
      <c r="A822">
        <v>43866</v>
      </c>
      <c r="B822" t="s">
        <v>74</v>
      </c>
      <c r="C822" t="s">
        <v>75</v>
      </c>
      <c r="D822" t="s">
        <v>47</v>
      </c>
      <c r="E822" t="s">
        <v>121</v>
      </c>
      <c r="F822" t="s">
        <v>113</v>
      </c>
      <c r="G822">
        <v>15</v>
      </c>
      <c r="H822" t="s">
        <v>41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44231</v>
      </c>
      <c r="O822">
        <v>5</v>
      </c>
      <c r="P822" t="s">
        <v>73</v>
      </c>
      <c r="Q822" t="s">
        <v>69</v>
      </c>
      <c r="R822" t="str">
        <f>+VLOOKUP(Precio_semana_dia[[#This Row],[Mercado]],[1]!Codigos_mercados_mayoristas[#Data],2,0)</f>
        <v>Valparaíso</v>
      </c>
      <c r="S822" t="str">
        <f>+VLOOKUP(Precio_semana_dia[[#This Row],[Especie]],[1]!Codigos_categoria[#Data],2,0)</f>
        <v>Uva</v>
      </c>
    </row>
    <row r="823" spans="1:19" x14ac:dyDescent="0.35">
      <c r="A823">
        <v>43866</v>
      </c>
      <c r="B823" t="s">
        <v>74</v>
      </c>
      <c r="C823" t="s">
        <v>75</v>
      </c>
      <c r="D823" t="s">
        <v>47</v>
      </c>
      <c r="E823" t="s">
        <v>121</v>
      </c>
      <c r="F823" t="s">
        <v>113</v>
      </c>
      <c r="G823">
        <v>15</v>
      </c>
      <c r="H823" t="s">
        <v>24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44232</v>
      </c>
      <c r="O823">
        <v>5</v>
      </c>
      <c r="P823" t="s">
        <v>71</v>
      </c>
      <c r="Q823" t="s">
        <v>69</v>
      </c>
      <c r="R823" t="str">
        <f>+VLOOKUP(Precio_semana_dia[[#This Row],[Mercado]],[1]!Codigos_mercados_mayoristas[#Data],2,0)</f>
        <v>Valparaíso</v>
      </c>
      <c r="S823" t="str">
        <f>+VLOOKUP(Precio_semana_dia[[#This Row],[Especie]],[1]!Codigos_categoria[#Data],2,0)</f>
        <v>Uva</v>
      </c>
    </row>
    <row r="824" spans="1:19" x14ac:dyDescent="0.35">
      <c r="A824">
        <v>43866</v>
      </c>
      <c r="B824" t="s">
        <v>74</v>
      </c>
      <c r="C824" t="s">
        <v>75</v>
      </c>
      <c r="D824" t="s">
        <v>53</v>
      </c>
      <c r="E824" t="s">
        <v>121</v>
      </c>
      <c r="F824" t="s">
        <v>113</v>
      </c>
      <c r="G824">
        <v>15</v>
      </c>
      <c r="H824" t="s">
        <v>29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44228</v>
      </c>
      <c r="O824">
        <v>10</v>
      </c>
      <c r="P824" t="s">
        <v>68</v>
      </c>
      <c r="Q824" t="s">
        <v>69</v>
      </c>
      <c r="R824" t="str">
        <f>+VLOOKUP(Precio_semana_dia[[#This Row],[Mercado]],[1]!Codigos_mercados_mayoristas[#Data],2,0)</f>
        <v>Los Lagos</v>
      </c>
      <c r="S824" t="str">
        <f>+VLOOKUP(Precio_semana_dia[[#This Row],[Especie]],[1]!Codigos_categoria[#Data],2,0)</f>
        <v>Uva</v>
      </c>
    </row>
    <row r="825" spans="1:19" x14ac:dyDescent="0.35">
      <c r="A825">
        <v>43866</v>
      </c>
      <c r="B825" t="s">
        <v>74</v>
      </c>
      <c r="C825" t="s">
        <v>75</v>
      </c>
      <c r="D825" t="s">
        <v>53</v>
      </c>
      <c r="E825" t="s">
        <v>121</v>
      </c>
      <c r="F825" t="s">
        <v>113</v>
      </c>
      <c r="G825">
        <v>15</v>
      </c>
      <c r="H825" t="s">
        <v>39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44230</v>
      </c>
      <c r="O825">
        <v>10</v>
      </c>
      <c r="P825" t="s">
        <v>70</v>
      </c>
      <c r="Q825" t="s">
        <v>69</v>
      </c>
      <c r="R825" t="str">
        <f>+VLOOKUP(Precio_semana_dia[[#This Row],[Mercado]],[1]!Codigos_mercados_mayoristas[#Data],2,0)</f>
        <v>Los Lagos</v>
      </c>
      <c r="S825" t="str">
        <f>+VLOOKUP(Precio_semana_dia[[#This Row],[Especie]],[1]!Codigos_categoria[#Data],2,0)</f>
        <v>Uva</v>
      </c>
    </row>
    <row r="826" spans="1:19" x14ac:dyDescent="0.35">
      <c r="A826">
        <v>43866</v>
      </c>
      <c r="B826" t="s">
        <v>74</v>
      </c>
      <c r="C826" t="s">
        <v>75</v>
      </c>
      <c r="D826" t="s">
        <v>53</v>
      </c>
      <c r="E826" t="s">
        <v>121</v>
      </c>
      <c r="F826" t="s">
        <v>113</v>
      </c>
      <c r="G826">
        <v>15</v>
      </c>
      <c r="H826" t="s">
        <v>41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44231</v>
      </c>
      <c r="O826">
        <v>10</v>
      </c>
      <c r="P826" t="s">
        <v>73</v>
      </c>
      <c r="Q826" t="s">
        <v>69</v>
      </c>
      <c r="R826" t="str">
        <f>+VLOOKUP(Precio_semana_dia[[#This Row],[Mercado]],[1]!Codigos_mercados_mayoristas[#Data],2,0)</f>
        <v>Los Lagos</v>
      </c>
      <c r="S826" t="str">
        <f>+VLOOKUP(Precio_semana_dia[[#This Row],[Especie]],[1]!Codigos_categoria[#Data],2,0)</f>
        <v>Uva</v>
      </c>
    </row>
    <row r="827" spans="1:19" x14ac:dyDescent="0.35">
      <c r="A827">
        <v>43866</v>
      </c>
      <c r="B827" t="s">
        <v>74</v>
      </c>
      <c r="C827" t="s">
        <v>75</v>
      </c>
      <c r="D827" t="s">
        <v>53</v>
      </c>
      <c r="E827" t="s">
        <v>121</v>
      </c>
      <c r="F827" t="s">
        <v>113</v>
      </c>
      <c r="G827">
        <v>15</v>
      </c>
      <c r="H827" t="s">
        <v>24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44232</v>
      </c>
      <c r="O827">
        <v>10</v>
      </c>
      <c r="P827" t="s">
        <v>71</v>
      </c>
      <c r="Q827" t="s">
        <v>69</v>
      </c>
      <c r="R827" t="str">
        <f>+VLOOKUP(Precio_semana_dia[[#This Row],[Mercado]],[1]!Codigos_mercados_mayoristas[#Data],2,0)</f>
        <v>Los Lagos</v>
      </c>
      <c r="S827" t="str">
        <f>+VLOOKUP(Precio_semana_dia[[#This Row],[Especie]],[1]!Codigos_categoria[#Data],2,0)</f>
        <v>Uva</v>
      </c>
    </row>
    <row r="828" spans="1:19" x14ac:dyDescent="0.35">
      <c r="A828">
        <v>43866</v>
      </c>
      <c r="B828" t="s">
        <v>74</v>
      </c>
      <c r="C828" t="s">
        <v>78</v>
      </c>
      <c r="D828" t="s">
        <v>47</v>
      </c>
      <c r="E828" t="s">
        <v>121</v>
      </c>
      <c r="F828" t="s">
        <v>113</v>
      </c>
      <c r="G828">
        <v>15</v>
      </c>
      <c r="H828" t="s">
        <v>29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44228</v>
      </c>
      <c r="O828">
        <v>5</v>
      </c>
      <c r="P828" t="s">
        <v>68</v>
      </c>
      <c r="Q828" t="s">
        <v>69</v>
      </c>
      <c r="R828" t="str">
        <f>+VLOOKUP(Precio_semana_dia[[#This Row],[Mercado]],[1]!Codigos_mercados_mayoristas[#Data],2,0)</f>
        <v>Valparaíso</v>
      </c>
      <c r="S828" t="str">
        <f>+VLOOKUP(Precio_semana_dia[[#This Row],[Especie]],[1]!Codigos_categoria[#Data],2,0)</f>
        <v>Uva</v>
      </c>
    </row>
    <row r="829" spans="1:19" x14ac:dyDescent="0.35">
      <c r="A829">
        <v>43866</v>
      </c>
      <c r="B829" t="s">
        <v>74</v>
      </c>
      <c r="C829" t="s">
        <v>78</v>
      </c>
      <c r="D829" t="s">
        <v>47</v>
      </c>
      <c r="E829" t="s">
        <v>121</v>
      </c>
      <c r="F829" t="s">
        <v>113</v>
      </c>
      <c r="G829">
        <v>15</v>
      </c>
      <c r="H829" t="s">
        <v>36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44229</v>
      </c>
      <c r="O829">
        <v>5</v>
      </c>
      <c r="P829" t="s">
        <v>72</v>
      </c>
      <c r="Q829" t="s">
        <v>69</v>
      </c>
      <c r="R829" t="str">
        <f>+VLOOKUP(Precio_semana_dia[[#This Row],[Mercado]],[1]!Codigos_mercados_mayoristas[#Data],2,0)</f>
        <v>Valparaíso</v>
      </c>
      <c r="S829" t="str">
        <f>+VLOOKUP(Precio_semana_dia[[#This Row],[Especie]],[1]!Codigos_categoria[#Data],2,0)</f>
        <v>Uva</v>
      </c>
    </row>
    <row r="830" spans="1:19" x14ac:dyDescent="0.35">
      <c r="A830">
        <v>43866</v>
      </c>
      <c r="B830" t="s">
        <v>74</v>
      </c>
      <c r="C830" t="s">
        <v>78</v>
      </c>
      <c r="D830" t="s">
        <v>47</v>
      </c>
      <c r="E830" t="s">
        <v>121</v>
      </c>
      <c r="F830" t="s">
        <v>113</v>
      </c>
      <c r="G830">
        <v>15</v>
      </c>
      <c r="H830" t="s">
        <v>39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44230</v>
      </c>
      <c r="O830">
        <v>5</v>
      </c>
      <c r="P830" t="s">
        <v>70</v>
      </c>
      <c r="Q830" t="s">
        <v>69</v>
      </c>
      <c r="R830" t="str">
        <f>+VLOOKUP(Precio_semana_dia[[#This Row],[Mercado]],[1]!Codigos_mercados_mayoristas[#Data],2,0)</f>
        <v>Valparaíso</v>
      </c>
      <c r="S830" t="str">
        <f>+VLOOKUP(Precio_semana_dia[[#This Row],[Especie]],[1]!Codigos_categoria[#Data],2,0)</f>
        <v>Uva</v>
      </c>
    </row>
    <row r="831" spans="1:19" x14ac:dyDescent="0.35">
      <c r="A831">
        <v>43866</v>
      </c>
      <c r="B831" t="s">
        <v>74</v>
      </c>
      <c r="C831" t="s">
        <v>78</v>
      </c>
      <c r="D831" t="s">
        <v>47</v>
      </c>
      <c r="E831" t="s">
        <v>121</v>
      </c>
      <c r="F831" t="s">
        <v>113</v>
      </c>
      <c r="G831">
        <v>15</v>
      </c>
      <c r="H831" t="s">
        <v>41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44231</v>
      </c>
      <c r="O831">
        <v>5</v>
      </c>
      <c r="P831" t="s">
        <v>73</v>
      </c>
      <c r="Q831" t="s">
        <v>69</v>
      </c>
      <c r="R831" t="str">
        <f>+VLOOKUP(Precio_semana_dia[[#This Row],[Mercado]],[1]!Codigos_mercados_mayoristas[#Data],2,0)</f>
        <v>Valparaíso</v>
      </c>
      <c r="S831" t="str">
        <f>+VLOOKUP(Precio_semana_dia[[#This Row],[Especie]],[1]!Codigos_categoria[#Data],2,0)</f>
        <v>Uva</v>
      </c>
    </row>
    <row r="832" spans="1:19" x14ac:dyDescent="0.35">
      <c r="A832">
        <v>43866</v>
      </c>
      <c r="B832" t="s">
        <v>74</v>
      </c>
      <c r="C832" t="s">
        <v>79</v>
      </c>
      <c r="D832" t="s">
        <v>47</v>
      </c>
      <c r="E832" t="s">
        <v>121</v>
      </c>
      <c r="F832" t="s">
        <v>113</v>
      </c>
      <c r="G832">
        <v>15</v>
      </c>
      <c r="H832" t="s">
        <v>39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44230</v>
      </c>
      <c r="O832">
        <v>5</v>
      </c>
      <c r="P832" t="s">
        <v>70</v>
      </c>
      <c r="Q832" t="s">
        <v>69</v>
      </c>
      <c r="R832" t="str">
        <f>+VLOOKUP(Precio_semana_dia[[#This Row],[Mercado]],[1]!Codigos_mercados_mayoristas[#Data],2,0)</f>
        <v>Valparaíso</v>
      </c>
      <c r="S832" t="str">
        <f>+VLOOKUP(Precio_semana_dia[[#This Row],[Especie]],[1]!Codigos_categoria[#Data],2,0)</f>
        <v>Uva</v>
      </c>
    </row>
    <row r="833" spans="1:19" x14ac:dyDescent="0.35">
      <c r="A833">
        <v>43866</v>
      </c>
      <c r="B833" t="s">
        <v>74</v>
      </c>
      <c r="C833" t="s">
        <v>79</v>
      </c>
      <c r="D833" t="s">
        <v>47</v>
      </c>
      <c r="E833" t="s">
        <v>121</v>
      </c>
      <c r="F833" t="s">
        <v>113</v>
      </c>
      <c r="G833">
        <v>15</v>
      </c>
      <c r="H833" t="s">
        <v>41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44231</v>
      </c>
      <c r="O833">
        <v>5</v>
      </c>
      <c r="P833" t="s">
        <v>73</v>
      </c>
      <c r="Q833" t="s">
        <v>69</v>
      </c>
      <c r="R833" t="str">
        <f>+VLOOKUP(Precio_semana_dia[[#This Row],[Mercado]],[1]!Codigos_mercados_mayoristas[#Data],2,0)</f>
        <v>Valparaíso</v>
      </c>
      <c r="S833" t="str">
        <f>+VLOOKUP(Precio_semana_dia[[#This Row],[Especie]],[1]!Codigos_categoria[#Data],2,0)</f>
        <v>Uva</v>
      </c>
    </row>
    <row r="834" spans="1:19" x14ac:dyDescent="0.35">
      <c r="A834">
        <v>43866</v>
      </c>
      <c r="B834" t="s">
        <v>74</v>
      </c>
      <c r="C834" t="s">
        <v>79</v>
      </c>
      <c r="D834" t="s">
        <v>53</v>
      </c>
      <c r="E834" t="s">
        <v>121</v>
      </c>
      <c r="F834" t="s">
        <v>113</v>
      </c>
      <c r="G834">
        <v>15</v>
      </c>
      <c r="H834" t="s">
        <v>29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44228</v>
      </c>
      <c r="O834">
        <v>10</v>
      </c>
      <c r="P834" t="s">
        <v>68</v>
      </c>
      <c r="Q834" t="s">
        <v>69</v>
      </c>
      <c r="R834" t="str">
        <f>+VLOOKUP(Precio_semana_dia[[#This Row],[Mercado]],[1]!Codigos_mercados_mayoristas[#Data],2,0)</f>
        <v>Los Lagos</v>
      </c>
      <c r="S834" t="str">
        <f>+VLOOKUP(Precio_semana_dia[[#This Row],[Especie]],[1]!Codigos_categoria[#Data],2,0)</f>
        <v>Uva</v>
      </c>
    </row>
    <row r="835" spans="1:19" x14ac:dyDescent="0.35">
      <c r="A835">
        <v>43866</v>
      </c>
      <c r="B835" t="s">
        <v>74</v>
      </c>
      <c r="C835" t="s">
        <v>79</v>
      </c>
      <c r="D835" t="s">
        <v>53</v>
      </c>
      <c r="E835" t="s">
        <v>121</v>
      </c>
      <c r="F835" t="s">
        <v>113</v>
      </c>
      <c r="G835">
        <v>15</v>
      </c>
      <c r="H835" t="s">
        <v>39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44230</v>
      </c>
      <c r="O835">
        <v>10</v>
      </c>
      <c r="P835" t="s">
        <v>70</v>
      </c>
      <c r="Q835" t="s">
        <v>69</v>
      </c>
      <c r="R835" t="str">
        <f>+VLOOKUP(Precio_semana_dia[[#This Row],[Mercado]],[1]!Codigos_mercados_mayoristas[#Data],2,0)</f>
        <v>Los Lagos</v>
      </c>
      <c r="S835" t="str">
        <f>+VLOOKUP(Precio_semana_dia[[#This Row],[Especie]],[1]!Codigos_categoria[#Data],2,0)</f>
        <v>Uva</v>
      </c>
    </row>
    <row r="836" spans="1:19" x14ac:dyDescent="0.35">
      <c r="A836">
        <v>43866</v>
      </c>
      <c r="B836" t="s">
        <v>74</v>
      </c>
      <c r="C836" t="s">
        <v>79</v>
      </c>
      <c r="D836" t="s">
        <v>53</v>
      </c>
      <c r="E836" t="s">
        <v>121</v>
      </c>
      <c r="F836" t="s">
        <v>113</v>
      </c>
      <c r="G836">
        <v>15</v>
      </c>
      <c r="H836" t="s">
        <v>41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44231</v>
      </c>
      <c r="O836">
        <v>10</v>
      </c>
      <c r="P836" t="s">
        <v>73</v>
      </c>
      <c r="Q836" t="s">
        <v>69</v>
      </c>
      <c r="R836" t="str">
        <f>+VLOOKUP(Precio_semana_dia[[#This Row],[Mercado]],[1]!Codigos_mercados_mayoristas[#Data],2,0)</f>
        <v>Los Lagos</v>
      </c>
      <c r="S836" t="str">
        <f>+VLOOKUP(Precio_semana_dia[[#This Row],[Especie]],[1]!Codigos_categoria[#Data],2,0)</f>
        <v>Uva</v>
      </c>
    </row>
    <row r="837" spans="1:19" x14ac:dyDescent="0.35">
      <c r="A837">
        <v>43866</v>
      </c>
      <c r="B837" t="s">
        <v>74</v>
      </c>
      <c r="C837" t="s">
        <v>79</v>
      </c>
      <c r="D837" t="s">
        <v>53</v>
      </c>
      <c r="E837" t="s">
        <v>121</v>
      </c>
      <c r="F837" t="s">
        <v>113</v>
      </c>
      <c r="G837">
        <v>15</v>
      </c>
      <c r="H837" t="s">
        <v>24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44232</v>
      </c>
      <c r="O837">
        <v>10</v>
      </c>
      <c r="P837" t="s">
        <v>71</v>
      </c>
      <c r="Q837" t="s">
        <v>69</v>
      </c>
      <c r="R837" t="str">
        <f>+VLOOKUP(Precio_semana_dia[[#This Row],[Mercado]],[1]!Codigos_mercados_mayoristas[#Data],2,0)</f>
        <v>Los Lagos</v>
      </c>
      <c r="S837" t="str">
        <f>+VLOOKUP(Precio_semana_dia[[#This Row],[Especie]],[1]!Codigos_categoria[#Data],2,0)</f>
        <v>Uva</v>
      </c>
    </row>
    <row r="838" spans="1:19" x14ac:dyDescent="0.35">
      <c r="A838">
        <v>43866</v>
      </c>
      <c r="B838" t="s">
        <v>19</v>
      </c>
      <c r="C838" t="s">
        <v>20</v>
      </c>
      <c r="D838" t="s">
        <v>53</v>
      </c>
      <c r="E838" t="s">
        <v>123</v>
      </c>
      <c r="F838" t="s">
        <v>124</v>
      </c>
      <c r="G838">
        <v>16</v>
      </c>
      <c r="H838" t="s">
        <v>29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44228</v>
      </c>
      <c r="O838">
        <v>10</v>
      </c>
      <c r="P838" t="s">
        <v>68</v>
      </c>
      <c r="Q838" t="s">
        <v>69</v>
      </c>
      <c r="R838" t="str">
        <f>+VLOOKUP(Precio_semana_dia[[#This Row],[Mercado]],[1]!Codigos_mercados_mayoristas[#Data],2,0)</f>
        <v>Los Lagos</v>
      </c>
      <c r="S838" t="e">
        <f>+VLOOKUP(Precio_semana_dia[[#This Row],[Especie]],[1]!Codigos_categoria[#Data],2,0)</f>
        <v>#N/A</v>
      </c>
    </row>
    <row r="839" spans="1:19" x14ac:dyDescent="0.35">
      <c r="A839">
        <v>43866</v>
      </c>
      <c r="B839" t="s">
        <v>19</v>
      </c>
      <c r="C839" t="s">
        <v>20</v>
      </c>
      <c r="D839" t="s">
        <v>50</v>
      </c>
      <c r="E839" t="s">
        <v>123</v>
      </c>
      <c r="F839" t="s">
        <v>124</v>
      </c>
      <c r="G839">
        <v>16</v>
      </c>
      <c r="H839" t="s">
        <v>29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44228</v>
      </c>
      <c r="O839">
        <v>13</v>
      </c>
      <c r="P839" t="s">
        <v>68</v>
      </c>
      <c r="Q839" t="s">
        <v>69</v>
      </c>
      <c r="R839" t="str">
        <f>+VLOOKUP(Precio_semana_dia[[#This Row],[Mercado]],[1]!Codigos_mercados_mayoristas[#Data],2,0)</f>
        <v>Metropolitana</v>
      </c>
      <c r="S839" t="e">
        <f>+VLOOKUP(Precio_semana_dia[[#This Row],[Especie]],[1]!Codigos_categoria[#Data],2,0)</f>
        <v>#N/A</v>
      </c>
    </row>
    <row r="840" spans="1:19" x14ac:dyDescent="0.35">
      <c r="A840">
        <v>43866</v>
      </c>
      <c r="B840" t="s">
        <v>19</v>
      </c>
      <c r="C840" t="s">
        <v>20</v>
      </c>
      <c r="D840" t="s">
        <v>50</v>
      </c>
      <c r="E840" t="s">
        <v>123</v>
      </c>
      <c r="F840" t="s">
        <v>124</v>
      </c>
      <c r="G840">
        <v>16</v>
      </c>
      <c r="H840" t="s">
        <v>36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44229</v>
      </c>
      <c r="O840">
        <v>13</v>
      </c>
      <c r="P840" t="s">
        <v>72</v>
      </c>
      <c r="Q840" t="s">
        <v>69</v>
      </c>
      <c r="R840" t="str">
        <f>+VLOOKUP(Precio_semana_dia[[#This Row],[Mercado]],[1]!Codigos_mercados_mayoristas[#Data],2,0)</f>
        <v>Metropolitana</v>
      </c>
      <c r="S840" t="e">
        <f>+VLOOKUP(Precio_semana_dia[[#This Row],[Especie]],[1]!Codigos_categoria[#Data],2,0)</f>
        <v>#N/A</v>
      </c>
    </row>
    <row r="841" spans="1:19" x14ac:dyDescent="0.35">
      <c r="A841">
        <v>43866</v>
      </c>
      <c r="B841" t="s">
        <v>19</v>
      </c>
      <c r="C841" t="s">
        <v>20</v>
      </c>
      <c r="D841" t="s">
        <v>50</v>
      </c>
      <c r="E841" t="s">
        <v>123</v>
      </c>
      <c r="F841" t="s">
        <v>124</v>
      </c>
      <c r="G841">
        <v>16</v>
      </c>
      <c r="H841" t="s">
        <v>41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44231</v>
      </c>
      <c r="O841">
        <v>13</v>
      </c>
      <c r="P841" t="s">
        <v>73</v>
      </c>
      <c r="Q841" t="s">
        <v>69</v>
      </c>
      <c r="R841" t="str">
        <f>+VLOOKUP(Precio_semana_dia[[#This Row],[Mercado]],[1]!Codigos_mercados_mayoristas[#Data],2,0)</f>
        <v>Metropolitana</v>
      </c>
      <c r="S841" t="e">
        <f>+VLOOKUP(Precio_semana_dia[[#This Row],[Especie]],[1]!Codigos_categoria[#Data],2,0)</f>
        <v>#N/A</v>
      </c>
    </row>
    <row r="842" spans="1:19" x14ac:dyDescent="0.35">
      <c r="A842">
        <v>43866</v>
      </c>
      <c r="B842" t="s">
        <v>19</v>
      </c>
      <c r="C842" t="s">
        <v>20</v>
      </c>
      <c r="D842" t="s">
        <v>50</v>
      </c>
      <c r="E842" t="s">
        <v>123</v>
      </c>
      <c r="F842" t="s">
        <v>124</v>
      </c>
      <c r="G842">
        <v>16</v>
      </c>
      <c r="H842" t="s">
        <v>24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44232</v>
      </c>
      <c r="O842">
        <v>13</v>
      </c>
      <c r="P842" t="s">
        <v>71</v>
      </c>
      <c r="Q842" t="s">
        <v>69</v>
      </c>
      <c r="R842" t="str">
        <f>+VLOOKUP(Precio_semana_dia[[#This Row],[Mercado]],[1]!Codigos_mercados_mayoristas[#Data],2,0)</f>
        <v>Metropolitana</v>
      </c>
      <c r="S842" t="e">
        <f>+VLOOKUP(Precio_semana_dia[[#This Row],[Especie]],[1]!Codigos_categoria[#Data],2,0)</f>
        <v>#N/A</v>
      </c>
    </row>
    <row r="843" spans="1:19" x14ac:dyDescent="0.35">
      <c r="A843">
        <v>44169</v>
      </c>
      <c r="B843" t="s">
        <v>125</v>
      </c>
      <c r="C843" t="s">
        <v>20</v>
      </c>
      <c r="D843" t="s">
        <v>53</v>
      </c>
      <c r="E843" t="s">
        <v>123</v>
      </c>
      <c r="F843" t="s">
        <v>124</v>
      </c>
      <c r="G843">
        <v>16</v>
      </c>
      <c r="H843" t="s">
        <v>29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44165</v>
      </c>
      <c r="O843">
        <v>10</v>
      </c>
      <c r="P843" t="s">
        <v>83</v>
      </c>
      <c r="Q843" t="s">
        <v>84</v>
      </c>
      <c r="R843" t="str">
        <f>+VLOOKUP(Precio_semana_dia[[#This Row],[Mercado]],[1]!Codigos_mercados_mayoristas[#Data],2,0)</f>
        <v>Los Lagos</v>
      </c>
      <c r="S843" t="str">
        <f>+VLOOKUP(Precio_semana_dia[[#This Row],[Especie]],[1]!Codigos_categoria[#Data],2,0)</f>
        <v>Cítricos</v>
      </c>
    </row>
    <row r="844" spans="1:19" x14ac:dyDescent="0.35">
      <c r="A844">
        <v>44169</v>
      </c>
      <c r="B844" t="s">
        <v>125</v>
      </c>
      <c r="C844" t="s">
        <v>20</v>
      </c>
      <c r="D844" t="s">
        <v>53</v>
      </c>
      <c r="E844" t="s">
        <v>123</v>
      </c>
      <c r="F844" t="s">
        <v>124</v>
      </c>
      <c r="G844">
        <v>16</v>
      </c>
      <c r="H844" t="s">
        <v>36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44166</v>
      </c>
      <c r="O844">
        <v>10</v>
      </c>
      <c r="P844" t="s">
        <v>87</v>
      </c>
      <c r="Q844" t="s">
        <v>38</v>
      </c>
      <c r="R844" t="str">
        <f>+VLOOKUP(Precio_semana_dia[[#This Row],[Mercado]],[1]!Codigos_mercados_mayoristas[#Data],2,0)</f>
        <v>Los Lagos</v>
      </c>
      <c r="S844" t="str">
        <f>+VLOOKUP(Precio_semana_dia[[#This Row],[Especie]],[1]!Codigos_categoria[#Data],2,0)</f>
        <v>Cítricos</v>
      </c>
    </row>
    <row r="845" spans="1:19" x14ac:dyDescent="0.35">
      <c r="A845">
        <v>44169</v>
      </c>
      <c r="B845" t="s">
        <v>125</v>
      </c>
      <c r="C845" t="s">
        <v>20</v>
      </c>
      <c r="D845" t="s">
        <v>21</v>
      </c>
      <c r="E845" t="s">
        <v>123</v>
      </c>
      <c r="F845" t="s">
        <v>124</v>
      </c>
      <c r="G845">
        <v>16</v>
      </c>
      <c r="H845" t="s">
        <v>29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44165</v>
      </c>
      <c r="O845">
        <v>7</v>
      </c>
      <c r="P845" t="s">
        <v>83</v>
      </c>
      <c r="Q845" t="s">
        <v>84</v>
      </c>
      <c r="R845" t="str">
        <f>+VLOOKUP(Precio_semana_dia[[#This Row],[Mercado]],[1]!Codigos_mercados_mayoristas[#Data],2,0)</f>
        <v>Maule</v>
      </c>
      <c r="S845" t="str">
        <f>+VLOOKUP(Precio_semana_dia[[#This Row],[Especie]],[1]!Codigos_categoria[#Data],2,0)</f>
        <v>Cítricos</v>
      </c>
    </row>
    <row r="846" spans="1:19" x14ac:dyDescent="0.35">
      <c r="A846">
        <v>44169</v>
      </c>
      <c r="B846" t="s">
        <v>125</v>
      </c>
      <c r="C846" t="s">
        <v>20</v>
      </c>
      <c r="D846" t="s">
        <v>21</v>
      </c>
      <c r="E846" t="s">
        <v>123</v>
      </c>
      <c r="F846" t="s">
        <v>124</v>
      </c>
      <c r="G846">
        <v>16</v>
      </c>
      <c r="H846" t="s">
        <v>36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44166</v>
      </c>
      <c r="O846">
        <v>7</v>
      </c>
      <c r="P846" t="s">
        <v>87</v>
      </c>
      <c r="Q846" t="s">
        <v>38</v>
      </c>
      <c r="R846" t="str">
        <f>+VLOOKUP(Precio_semana_dia[[#This Row],[Mercado]],[1]!Codigos_mercados_mayoristas[#Data],2,0)</f>
        <v>Maule</v>
      </c>
      <c r="S846" t="str">
        <f>+VLOOKUP(Precio_semana_dia[[#This Row],[Especie]],[1]!Codigos_categoria[#Data],2,0)</f>
        <v>Cítricos</v>
      </c>
    </row>
    <row r="847" spans="1:19" x14ac:dyDescent="0.35">
      <c r="A847">
        <v>44169</v>
      </c>
      <c r="B847" t="s">
        <v>125</v>
      </c>
      <c r="C847" t="s">
        <v>20</v>
      </c>
      <c r="D847" t="s">
        <v>21</v>
      </c>
      <c r="E847" t="s">
        <v>123</v>
      </c>
      <c r="F847" t="s">
        <v>124</v>
      </c>
      <c r="G847">
        <v>16</v>
      </c>
      <c r="H847" t="s">
        <v>39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44167</v>
      </c>
      <c r="O847">
        <v>7</v>
      </c>
      <c r="P847" t="s">
        <v>85</v>
      </c>
      <c r="Q847" t="s">
        <v>38</v>
      </c>
      <c r="R847" t="str">
        <f>+VLOOKUP(Precio_semana_dia[[#This Row],[Mercado]],[1]!Codigos_mercados_mayoristas[#Data],2,0)</f>
        <v>Maule</v>
      </c>
      <c r="S847" t="str">
        <f>+VLOOKUP(Precio_semana_dia[[#This Row],[Especie]],[1]!Codigos_categoria[#Data],2,0)</f>
        <v>Cítricos</v>
      </c>
    </row>
    <row r="848" spans="1:19" x14ac:dyDescent="0.35">
      <c r="A848">
        <v>44169</v>
      </c>
      <c r="B848" t="s">
        <v>125</v>
      </c>
      <c r="C848" t="s">
        <v>20</v>
      </c>
      <c r="D848" t="s">
        <v>21</v>
      </c>
      <c r="E848" t="s">
        <v>123</v>
      </c>
      <c r="F848" t="s">
        <v>124</v>
      </c>
      <c r="G848">
        <v>16</v>
      </c>
      <c r="H848" t="s">
        <v>41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44168</v>
      </c>
      <c r="O848">
        <v>7</v>
      </c>
      <c r="P848" t="s">
        <v>86</v>
      </c>
      <c r="Q848" t="s">
        <v>38</v>
      </c>
      <c r="R848" t="str">
        <f>+VLOOKUP(Precio_semana_dia[[#This Row],[Mercado]],[1]!Codigos_mercados_mayoristas[#Data],2,0)</f>
        <v>Maule</v>
      </c>
      <c r="S848" t="str">
        <f>+VLOOKUP(Precio_semana_dia[[#This Row],[Especie]],[1]!Codigos_categoria[#Data],2,0)</f>
        <v>Cítricos</v>
      </c>
    </row>
    <row r="849" spans="1:19" x14ac:dyDescent="0.35">
      <c r="A849">
        <v>44169</v>
      </c>
      <c r="B849" t="s">
        <v>125</v>
      </c>
      <c r="C849" t="s">
        <v>20</v>
      </c>
      <c r="D849" t="s">
        <v>27</v>
      </c>
      <c r="E849" t="s">
        <v>123</v>
      </c>
      <c r="F849" t="s">
        <v>124</v>
      </c>
      <c r="G849">
        <v>16</v>
      </c>
      <c r="H849" t="s">
        <v>41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44168</v>
      </c>
      <c r="O849">
        <v>16</v>
      </c>
      <c r="P849" t="s">
        <v>86</v>
      </c>
      <c r="Q849" t="s">
        <v>38</v>
      </c>
      <c r="R849" t="str">
        <f>+VLOOKUP(Precio_semana_dia[[#This Row],[Mercado]],[1]!Codigos_mercados_mayoristas[#Data],2,0)</f>
        <v>Ñuble</v>
      </c>
      <c r="S849" t="str">
        <f>+VLOOKUP(Precio_semana_dia[[#This Row],[Especie]],[1]!Codigos_categoria[#Data],2,0)</f>
        <v>Cítricos</v>
      </c>
    </row>
    <row r="850" spans="1:19" x14ac:dyDescent="0.35">
      <c r="A850">
        <v>44169</v>
      </c>
      <c r="B850" t="s">
        <v>125</v>
      </c>
      <c r="C850" t="s">
        <v>20</v>
      </c>
      <c r="D850" t="s">
        <v>52</v>
      </c>
      <c r="E850" t="s">
        <v>123</v>
      </c>
      <c r="F850" t="s">
        <v>124</v>
      </c>
      <c r="G850">
        <v>16</v>
      </c>
      <c r="H850" t="s">
        <v>29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44165</v>
      </c>
      <c r="O850">
        <v>8</v>
      </c>
      <c r="P850" t="s">
        <v>83</v>
      </c>
      <c r="Q850" t="s">
        <v>84</v>
      </c>
      <c r="R850" t="str">
        <f>+VLOOKUP(Precio_semana_dia[[#This Row],[Mercado]],[1]!Codigos_mercados_mayoristas[#Data],2,0)</f>
        <v>Bíobío</v>
      </c>
      <c r="S850" t="str">
        <f>+VLOOKUP(Precio_semana_dia[[#This Row],[Especie]],[1]!Codigos_categoria[#Data],2,0)</f>
        <v>Cítricos</v>
      </c>
    </row>
    <row r="851" spans="1:19" x14ac:dyDescent="0.35">
      <c r="A851">
        <v>44169</v>
      </c>
      <c r="B851" t="s">
        <v>125</v>
      </c>
      <c r="C851" t="s">
        <v>20</v>
      </c>
      <c r="D851" t="s">
        <v>52</v>
      </c>
      <c r="E851" t="s">
        <v>123</v>
      </c>
      <c r="F851" t="s">
        <v>124</v>
      </c>
      <c r="G851">
        <v>16</v>
      </c>
      <c r="H851" t="s">
        <v>39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44167</v>
      </c>
      <c r="O851">
        <v>8</v>
      </c>
      <c r="P851" t="s">
        <v>85</v>
      </c>
      <c r="Q851" t="s">
        <v>38</v>
      </c>
      <c r="R851" t="str">
        <f>+VLOOKUP(Precio_semana_dia[[#This Row],[Mercado]],[1]!Codigos_mercados_mayoristas[#Data],2,0)</f>
        <v>Bíobío</v>
      </c>
      <c r="S851" t="str">
        <f>+VLOOKUP(Precio_semana_dia[[#This Row],[Especie]],[1]!Codigos_categoria[#Data],2,0)</f>
        <v>Cítricos</v>
      </c>
    </row>
    <row r="852" spans="1:19" x14ac:dyDescent="0.35">
      <c r="A852">
        <v>44162</v>
      </c>
      <c r="B852" t="s">
        <v>125</v>
      </c>
      <c r="C852" t="s">
        <v>20</v>
      </c>
      <c r="D852" t="s">
        <v>52</v>
      </c>
      <c r="E852" t="s">
        <v>123</v>
      </c>
      <c r="F852" t="s">
        <v>124</v>
      </c>
      <c r="G852">
        <v>16</v>
      </c>
      <c r="H852" t="s">
        <v>29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44158</v>
      </c>
      <c r="O852">
        <v>8</v>
      </c>
      <c r="P852" t="s">
        <v>94</v>
      </c>
      <c r="Q852" t="s">
        <v>84</v>
      </c>
      <c r="R852" t="str">
        <f>+VLOOKUP(Precio_semana_dia[[#This Row],[Mercado]],[1]!Codigos_mercados_mayoristas[#Data],2,0)</f>
        <v>Bíobío</v>
      </c>
      <c r="S852" t="str">
        <f>+VLOOKUP(Precio_semana_dia[[#This Row],[Especie]],[1]!Codigos_categoria[#Data],2,0)</f>
        <v>Cítricos</v>
      </c>
    </row>
    <row r="853" spans="1:19" x14ac:dyDescent="0.35">
      <c r="A853">
        <v>44155</v>
      </c>
      <c r="B853" t="s">
        <v>125</v>
      </c>
      <c r="C853" t="s">
        <v>20</v>
      </c>
      <c r="D853" t="s">
        <v>47</v>
      </c>
      <c r="E853" t="s">
        <v>123</v>
      </c>
      <c r="F853" t="s">
        <v>124</v>
      </c>
      <c r="G853">
        <v>16</v>
      </c>
      <c r="H853" t="s">
        <v>24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44155</v>
      </c>
      <c r="O853">
        <v>5</v>
      </c>
      <c r="P853" t="s">
        <v>97</v>
      </c>
      <c r="Q853" t="s">
        <v>84</v>
      </c>
      <c r="R853" t="str">
        <f>+VLOOKUP(Precio_semana_dia[[#This Row],[Mercado]],[1]!Codigos_mercados_mayoristas[#Data],2,0)</f>
        <v>Valparaíso</v>
      </c>
      <c r="S853" t="str">
        <f>+VLOOKUP(Precio_semana_dia[[#This Row],[Especie]],[1]!Codigos_categoria[#Data],2,0)</f>
        <v>Cítricos</v>
      </c>
    </row>
    <row r="854" spans="1:19" x14ac:dyDescent="0.35">
      <c r="A854">
        <v>44155</v>
      </c>
      <c r="B854" t="s">
        <v>125</v>
      </c>
      <c r="C854" t="s">
        <v>20</v>
      </c>
      <c r="D854" t="s">
        <v>52</v>
      </c>
      <c r="E854" t="s">
        <v>123</v>
      </c>
      <c r="F854" t="s">
        <v>124</v>
      </c>
      <c r="G854">
        <v>16</v>
      </c>
      <c r="H854" t="s">
        <v>29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44151</v>
      </c>
      <c r="O854">
        <v>8</v>
      </c>
      <c r="P854" t="s">
        <v>98</v>
      </c>
      <c r="Q854" t="s">
        <v>84</v>
      </c>
      <c r="R854" t="str">
        <f>+VLOOKUP(Precio_semana_dia[[#This Row],[Mercado]],[1]!Codigos_mercados_mayoristas[#Data],2,0)</f>
        <v>Bíobío</v>
      </c>
      <c r="S854" t="str">
        <f>+VLOOKUP(Precio_semana_dia[[#This Row],[Especie]],[1]!Codigos_categoria[#Data],2,0)</f>
        <v>Cítricos</v>
      </c>
    </row>
    <row r="855" spans="1:19" x14ac:dyDescent="0.35">
      <c r="A855">
        <v>44148</v>
      </c>
      <c r="B855" t="s">
        <v>125</v>
      </c>
      <c r="C855" t="s">
        <v>20</v>
      </c>
      <c r="D855" t="s">
        <v>21</v>
      </c>
      <c r="E855" t="s">
        <v>123</v>
      </c>
      <c r="F855" t="s">
        <v>124</v>
      </c>
      <c r="G855">
        <v>16</v>
      </c>
      <c r="H855" t="s">
        <v>36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44145</v>
      </c>
      <c r="O855">
        <v>7</v>
      </c>
      <c r="P855" t="s">
        <v>126</v>
      </c>
      <c r="Q855" t="s">
        <v>84</v>
      </c>
      <c r="R855" t="str">
        <f>+VLOOKUP(Precio_semana_dia[[#This Row],[Mercado]],[1]!Codigos_mercados_mayoristas[#Data],2,0)</f>
        <v>Maule</v>
      </c>
      <c r="S855" t="str">
        <f>+VLOOKUP(Precio_semana_dia[[#This Row],[Especie]],[1]!Codigos_categoria[#Data],2,0)</f>
        <v>Cítricos</v>
      </c>
    </row>
    <row r="856" spans="1:19" x14ac:dyDescent="0.35">
      <c r="A856">
        <v>44148</v>
      </c>
      <c r="B856" t="s">
        <v>125</v>
      </c>
      <c r="C856" t="s">
        <v>20</v>
      </c>
      <c r="D856" t="s">
        <v>21</v>
      </c>
      <c r="E856" t="s">
        <v>123</v>
      </c>
      <c r="F856" t="s">
        <v>124</v>
      </c>
      <c r="G856">
        <v>16</v>
      </c>
      <c r="H856" t="s">
        <v>39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44146</v>
      </c>
      <c r="O856">
        <v>7</v>
      </c>
      <c r="P856" t="s">
        <v>127</v>
      </c>
      <c r="Q856" t="s">
        <v>84</v>
      </c>
      <c r="R856" t="str">
        <f>+VLOOKUP(Precio_semana_dia[[#This Row],[Mercado]],[1]!Codigos_mercados_mayoristas[#Data],2,0)</f>
        <v>Maule</v>
      </c>
      <c r="S856" t="str">
        <f>+VLOOKUP(Precio_semana_dia[[#This Row],[Especie]],[1]!Codigos_categoria[#Data],2,0)</f>
        <v>Cítricos</v>
      </c>
    </row>
    <row r="857" spans="1:19" x14ac:dyDescent="0.35">
      <c r="A857">
        <v>44148</v>
      </c>
      <c r="B857" t="s">
        <v>125</v>
      </c>
      <c r="C857" t="s">
        <v>20</v>
      </c>
      <c r="D857" t="s">
        <v>21</v>
      </c>
      <c r="E857" t="s">
        <v>123</v>
      </c>
      <c r="F857" t="s">
        <v>124</v>
      </c>
      <c r="G857">
        <v>16</v>
      </c>
      <c r="H857" t="s">
        <v>41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44147</v>
      </c>
      <c r="O857">
        <v>7</v>
      </c>
      <c r="P857" t="s">
        <v>128</v>
      </c>
      <c r="Q857" t="s">
        <v>84</v>
      </c>
      <c r="R857" t="str">
        <f>+VLOOKUP(Precio_semana_dia[[#This Row],[Mercado]],[1]!Codigos_mercados_mayoristas[#Data],2,0)</f>
        <v>Maule</v>
      </c>
      <c r="S857" t="str">
        <f>+VLOOKUP(Precio_semana_dia[[#This Row],[Especie]],[1]!Codigos_categoria[#Data],2,0)</f>
        <v>Cítricos</v>
      </c>
    </row>
    <row r="858" spans="1:19" x14ac:dyDescent="0.35">
      <c r="A858">
        <v>44148</v>
      </c>
      <c r="B858" t="s">
        <v>125</v>
      </c>
      <c r="C858" t="s">
        <v>20</v>
      </c>
      <c r="D858" t="s">
        <v>21</v>
      </c>
      <c r="E858" t="s">
        <v>123</v>
      </c>
      <c r="F858" t="s">
        <v>124</v>
      </c>
      <c r="G858">
        <v>16</v>
      </c>
      <c r="H858" t="s">
        <v>24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44148</v>
      </c>
      <c r="O858">
        <v>7</v>
      </c>
      <c r="P858" t="s">
        <v>129</v>
      </c>
      <c r="Q858" t="s">
        <v>84</v>
      </c>
      <c r="R858" t="str">
        <f>+VLOOKUP(Precio_semana_dia[[#This Row],[Mercado]],[1]!Codigos_mercados_mayoristas[#Data],2,0)</f>
        <v>Maule</v>
      </c>
      <c r="S858" t="str">
        <f>+VLOOKUP(Precio_semana_dia[[#This Row],[Especie]],[1]!Codigos_categoria[#Data],2,0)</f>
        <v>Cítricos</v>
      </c>
    </row>
    <row r="859" spans="1:19" x14ac:dyDescent="0.35">
      <c r="A859">
        <v>44148</v>
      </c>
      <c r="B859" t="s">
        <v>125</v>
      </c>
      <c r="C859" t="s">
        <v>20</v>
      </c>
      <c r="D859" t="s">
        <v>27</v>
      </c>
      <c r="E859" t="s">
        <v>123</v>
      </c>
      <c r="F859" t="s">
        <v>124</v>
      </c>
      <c r="G859">
        <v>16</v>
      </c>
      <c r="H859" t="s">
        <v>29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44144</v>
      </c>
      <c r="O859">
        <v>16</v>
      </c>
      <c r="P859" t="s">
        <v>130</v>
      </c>
      <c r="Q859" t="s">
        <v>84</v>
      </c>
      <c r="R859" t="str">
        <f>+VLOOKUP(Precio_semana_dia[[#This Row],[Mercado]],[1]!Codigos_mercados_mayoristas[#Data],2,0)</f>
        <v>Ñuble</v>
      </c>
      <c r="S859" t="str">
        <f>+VLOOKUP(Precio_semana_dia[[#This Row],[Especie]],[1]!Codigos_categoria[#Data],2,0)</f>
        <v>Cítricos</v>
      </c>
    </row>
    <row r="860" spans="1:19" x14ac:dyDescent="0.35">
      <c r="A860">
        <v>44148</v>
      </c>
      <c r="B860" t="s">
        <v>125</v>
      </c>
      <c r="C860" t="s">
        <v>20</v>
      </c>
      <c r="D860" t="s">
        <v>50</v>
      </c>
      <c r="E860" t="s">
        <v>123</v>
      </c>
      <c r="F860" t="s">
        <v>124</v>
      </c>
      <c r="G860">
        <v>16</v>
      </c>
      <c r="H860" t="s">
        <v>39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44146</v>
      </c>
      <c r="O860">
        <v>13</v>
      </c>
      <c r="P860" t="s">
        <v>127</v>
      </c>
      <c r="Q860" t="s">
        <v>84</v>
      </c>
      <c r="R860" t="str">
        <f>+VLOOKUP(Precio_semana_dia[[#This Row],[Mercado]],[1]!Codigos_mercados_mayoristas[#Data],2,0)</f>
        <v>Metropolitana</v>
      </c>
      <c r="S860" t="str">
        <f>+VLOOKUP(Precio_semana_dia[[#This Row],[Especie]],[1]!Codigos_categoria[#Data],2,0)</f>
        <v>Cítricos</v>
      </c>
    </row>
    <row r="861" spans="1:19" x14ac:dyDescent="0.35">
      <c r="A861">
        <v>44148</v>
      </c>
      <c r="B861" t="s">
        <v>125</v>
      </c>
      <c r="C861" t="s">
        <v>20</v>
      </c>
      <c r="D861" t="s">
        <v>50</v>
      </c>
      <c r="E861" t="s">
        <v>123</v>
      </c>
      <c r="F861" t="s">
        <v>124</v>
      </c>
      <c r="G861">
        <v>16</v>
      </c>
      <c r="H861" t="s">
        <v>41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44147</v>
      </c>
      <c r="O861">
        <v>13</v>
      </c>
      <c r="P861" t="s">
        <v>128</v>
      </c>
      <c r="Q861" t="s">
        <v>84</v>
      </c>
      <c r="R861" t="str">
        <f>+VLOOKUP(Precio_semana_dia[[#This Row],[Mercado]],[1]!Codigos_mercados_mayoristas[#Data],2,0)</f>
        <v>Metropolitana</v>
      </c>
      <c r="S861" t="str">
        <f>+VLOOKUP(Precio_semana_dia[[#This Row],[Especie]],[1]!Codigos_categoria[#Data],2,0)</f>
        <v>Cítricos</v>
      </c>
    </row>
    <row r="862" spans="1:19" x14ac:dyDescent="0.35">
      <c r="A862">
        <v>44148</v>
      </c>
      <c r="B862" t="s">
        <v>125</v>
      </c>
      <c r="C862" t="s">
        <v>20</v>
      </c>
      <c r="D862" t="s">
        <v>50</v>
      </c>
      <c r="E862" t="s">
        <v>123</v>
      </c>
      <c r="F862" t="s">
        <v>124</v>
      </c>
      <c r="G862">
        <v>16</v>
      </c>
      <c r="H862" t="s">
        <v>24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44148</v>
      </c>
      <c r="O862">
        <v>13</v>
      </c>
      <c r="P862" t="s">
        <v>129</v>
      </c>
      <c r="Q862" t="s">
        <v>84</v>
      </c>
      <c r="R862" t="str">
        <f>+VLOOKUP(Precio_semana_dia[[#This Row],[Mercado]],[1]!Codigos_mercados_mayoristas[#Data],2,0)</f>
        <v>Metropolitana</v>
      </c>
      <c r="S862" t="str">
        <f>+VLOOKUP(Precio_semana_dia[[#This Row],[Especie]],[1]!Codigos_categoria[#Data],2,0)</f>
        <v>Cítricos</v>
      </c>
    </row>
    <row r="863" spans="1:19" x14ac:dyDescent="0.35">
      <c r="A863">
        <v>44148</v>
      </c>
      <c r="B863" t="s">
        <v>125</v>
      </c>
      <c r="C863" t="s">
        <v>20</v>
      </c>
      <c r="D863" t="s">
        <v>52</v>
      </c>
      <c r="E863" t="s">
        <v>123</v>
      </c>
      <c r="F863" t="s">
        <v>124</v>
      </c>
      <c r="G863">
        <v>16</v>
      </c>
      <c r="H863" t="s">
        <v>29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44144</v>
      </c>
      <c r="O863">
        <v>8</v>
      </c>
      <c r="P863" t="s">
        <v>130</v>
      </c>
      <c r="Q863" t="s">
        <v>84</v>
      </c>
      <c r="R863" t="str">
        <f>+VLOOKUP(Precio_semana_dia[[#This Row],[Mercado]],[1]!Codigos_mercados_mayoristas[#Data],2,0)</f>
        <v>Bíobío</v>
      </c>
      <c r="S863" t="str">
        <f>+VLOOKUP(Precio_semana_dia[[#This Row],[Especie]],[1]!Codigos_categoria[#Data],2,0)</f>
        <v>Cítricos</v>
      </c>
    </row>
    <row r="864" spans="1:19" x14ac:dyDescent="0.35">
      <c r="A864">
        <v>44134</v>
      </c>
      <c r="B864" t="s">
        <v>125</v>
      </c>
      <c r="C864" t="s">
        <v>20</v>
      </c>
      <c r="D864" t="s">
        <v>53</v>
      </c>
      <c r="E864" t="s">
        <v>123</v>
      </c>
      <c r="F864" t="s">
        <v>124</v>
      </c>
      <c r="G864">
        <v>16</v>
      </c>
      <c r="H864" t="s">
        <v>39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44132</v>
      </c>
      <c r="O864">
        <v>10</v>
      </c>
      <c r="P864" t="s">
        <v>131</v>
      </c>
      <c r="Q864" t="s">
        <v>132</v>
      </c>
      <c r="R864" t="str">
        <f>+VLOOKUP(Precio_semana_dia[[#This Row],[Mercado]],[1]!Codigos_mercados_mayoristas[#Data],2,0)</f>
        <v>Los Lagos</v>
      </c>
      <c r="S864" t="str">
        <f>+VLOOKUP(Precio_semana_dia[[#This Row],[Especie]],[1]!Codigos_categoria[#Data],2,0)</f>
        <v>Cítricos</v>
      </c>
    </row>
    <row r="865" spans="1:19" x14ac:dyDescent="0.35">
      <c r="A865">
        <v>44134</v>
      </c>
      <c r="B865" t="s">
        <v>125</v>
      </c>
      <c r="C865" t="s">
        <v>20</v>
      </c>
      <c r="D865" t="s">
        <v>21</v>
      </c>
      <c r="E865" t="s">
        <v>123</v>
      </c>
      <c r="F865" t="s">
        <v>124</v>
      </c>
      <c r="G865">
        <v>16</v>
      </c>
      <c r="H865" t="s">
        <v>36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44131</v>
      </c>
      <c r="O865">
        <v>7</v>
      </c>
      <c r="P865" t="s">
        <v>133</v>
      </c>
      <c r="Q865" t="s">
        <v>132</v>
      </c>
      <c r="R865" t="str">
        <f>+VLOOKUP(Precio_semana_dia[[#This Row],[Mercado]],[1]!Codigos_mercados_mayoristas[#Data],2,0)</f>
        <v>Maule</v>
      </c>
      <c r="S865" t="str">
        <f>+VLOOKUP(Precio_semana_dia[[#This Row],[Especie]],[1]!Codigos_categoria[#Data],2,0)</f>
        <v>Cítricos</v>
      </c>
    </row>
    <row r="866" spans="1:19" x14ac:dyDescent="0.35">
      <c r="A866">
        <v>44134</v>
      </c>
      <c r="B866" t="s">
        <v>125</v>
      </c>
      <c r="C866" t="s">
        <v>20</v>
      </c>
      <c r="D866" t="s">
        <v>21</v>
      </c>
      <c r="E866" t="s">
        <v>123</v>
      </c>
      <c r="F866" t="s">
        <v>124</v>
      </c>
      <c r="G866">
        <v>16</v>
      </c>
      <c r="H866" t="s">
        <v>41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44133</v>
      </c>
      <c r="O866">
        <v>7</v>
      </c>
      <c r="P866" t="s">
        <v>134</v>
      </c>
      <c r="Q866" t="s">
        <v>132</v>
      </c>
      <c r="R866" t="str">
        <f>+VLOOKUP(Precio_semana_dia[[#This Row],[Mercado]],[1]!Codigos_mercados_mayoristas[#Data],2,0)</f>
        <v>Maule</v>
      </c>
      <c r="S866" t="str">
        <f>+VLOOKUP(Precio_semana_dia[[#This Row],[Especie]],[1]!Codigos_categoria[#Data],2,0)</f>
        <v>Cítricos</v>
      </c>
    </row>
    <row r="867" spans="1:19" x14ac:dyDescent="0.35">
      <c r="A867">
        <v>44134</v>
      </c>
      <c r="B867" t="s">
        <v>125</v>
      </c>
      <c r="C867" t="s">
        <v>20</v>
      </c>
      <c r="D867" t="s">
        <v>21</v>
      </c>
      <c r="E867" t="s">
        <v>123</v>
      </c>
      <c r="F867" t="s">
        <v>124</v>
      </c>
      <c r="G867">
        <v>16</v>
      </c>
      <c r="H867" t="s">
        <v>24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44134</v>
      </c>
      <c r="O867">
        <v>7</v>
      </c>
      <c r="P867" t="s">
        <v>135</v>
      </c>
      <c r="Q867" t="s">
        <v>132</v>
      </c>
      <c r="R867" t="str">
        <f>+VLOOKUP(Precio_semana_dia[[#This Row],[Mercado]],[1]!Codigos_mercados_mayoristas[#Data],2,0)</f>
        <v>Maule</v>
      </c>
      <c r="S867" t="str">
        <f>+VLOOKUP(Precio_semana_dia[[#This Row],[Especie]],[1]!Codigos_categoria[#Data],2,0)</f>
        <v>Cítricos</v>
      </c>
    </row>
    <row r="868" spans="1:19" x14ac:dyDescent="0.35">
      <c r="A868">
        <v>44134</v>
      </c>
      <c r="B868" t="s">
        <v>125</v>
      </c>
      <c r="C868" t="s">
        <v>20</v>
      </c>
      <c r="D868" t="s">
        <v>52</v>
      </c>
      <c r="E868" t="s">
        <v>123</v>
      </c>
      <c r="F868" t="s">
        <v>124</v>
      </c>
      <c r="G868">
        <v>16</v>
      </c>
      <c r="H868" t="s">
        <v>29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44130</v>
      </c>
      <c r="O868">
        <v>8</v>
      </c>
      <c r="P868" t="s">
        <v>136</v>
      </c>
      <c r="Q868" t="s">
        <v>132</v>
      </c>
      <c r="R868" t="str">
        <f>+VLOOKUP(Precio_semana_dia[[#This Row],[Mercado]],[1]!Codigos_mercados_mayoristas[#Data],2,0)</f>
        <v>Bíobío</v>
      </c>
      <c r="S868" t="str">
        <f>+VLOOKUP(Precio_semana_dia[[#This Row],[Especie]],[1]!Codigos_categoria[#Data],2,0)</f>
        <v>Cítricos</v>
      </c>
    </row>
    <row r="869" spans="1:19" x14ac:dyDescent="0.35">
      <c r="A869">
        <v>44134</v>
      </c>
      <c r="B869" t="s">
        <v>125</v>
      </c>
      <c r="C869" t="s">
        <v>20</v>
      </c>
      <c r="D869" t="s">
        <v>52</v>
      </c>
      <c r="E869" t="s">
        <v>123</v>
      </c>
      <c r="F869" t="s">
        <v>124</v>
      </c>
      <c r="G869">
        <v>16</v>
      </c>
      <c r="H869" t="s">
        <v>41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44133</v>
      </c>
      <c r="O869">
        <v>8</v>
      </c>
      <c r="P869" t="s">
        <v>134</v>
      </c>
      <c r="Q869" t="s">
        <v>132</v>
      </c>
      <c r="R869" t="str">
        <f>+VLOOKUP(Precio_semana_dia[[#This Row],[Mercado]],[1]!Codigos_mercados_mayoristas[#Data],2,0)</f>
        <v>Bíobío</v>
      </c>
      <c r="S869" t="str">
        <f>+VLOOKUP(Precio_semana_dia[[#This Row],[Especie]],[1]!Codigos_categoria[#Data],2,0)</f>
        <v>Cítricos</v>
      </c>
    </row>
    <row r="870" spans="1:19" x14ac:dyDescent="0.35">
      <c r="A870">
        <v>44134</v>
      </c>
      <c r="B870" t="s">
        <v>125</v>
      </c>
      <c r="C870" t="s">
        <v>20</v>
      </c>
      <c r="D870" t="s">
        <v>52</v>
      </c>
      <c r="E870" t="s">
        <v>123</v>
      </c>
      <c r="F870" t="s">
        <v>124</v>
      </c>
      <c r="G870">
        <v>16</v>
      </c>
      <c r="H870" t="s">
        <v>24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44134</v>
      </c>
      <c r="O870">
        <v>8</v>
      </c>
      <c r="P870" t="s">
        <v>135</v>
      </c>
      <c r="Q870" t="s">
        <v>132</v>
      </c>
      <c r="R870" t="str">
        <f>+VLOOKUP(Precio_semana_dia[[#This Row],[Mercado]],[1]!Codigos_mercados_mayoristas[#Data],2,0)</f>
        <v>Bíobío</v>
      </c>
      <c r="S870" t="str">
        <f>+VLOOKUP(Precio_semana_dia[[#This Row],[Especie]],[1]!Codigos_categoria[#Data],2,0)</f>
        <v>Cítricos</v>
      </c>
    </row>
    <row r="871" spans="1:19" x14ac:dyDescent="0.35">
      <c r="A871">
        <v>44127</v>
      </c>
      <c r="B871" t="s">
        <v>125</v>
      </c>
      <c r="C871" t="s">
        <v>20</v>
      </c>
      <c r="D871" t="s">
        <v>21</v>
      </c>
      <c r="E871" t="s">
        <v>123</v>
      </c>
      <c r="F871" t="s">
        <v>124</v>
      </c>
      <c r="G871">
        <v>16</v>
      </c>
      <c r="H871" t="s">
        <v>29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44123</v>
      </c>
      <c r="O871">
        <v>7</v>
      </c>
      <c r="P871" t="s">
        <v>137</v>
      </c>
      <c r="Q871" t="s">
        <v>132</v>
      </c>
      <c r="R871" t="str">
        <f>+VLOOKUP(Precio_semana_dia[[#This Row],[Mercado]],[1]!Codigos_mercados_mayoristas[#Data],2,0)</f>
        <v>Maule</v>
      </c>
      <c r="S871" t="str">
        <f>+VLOOKUP(Precio_semana_dia[[#This Row],[Especie]],[1]!Codigos_categoria[#Data],2,0)</f>
        <v>Cítricos</v>
      </c>
    </row>
    <row r="872" spans="1:19" x14ac:dyDescent="0.35">
      <c r="A872">
        <v>44127</v>
      </c>
      <c r="B872" t="s">
        <v>125</v>
      </c>
      <c r="C872" t="s">
        <v>20</v>
      </c>
      <c r="D872" t="s">
        <v>21</v>
      </c>
      <c r="E872" t="s">
        <v>123</v>
      </c>
      <c r="F872" t="s">
        <v>124</v>
      </c>
      <c r="G872">
        <v>16</v>
      </c>
      <c r="H872" t="s">
        <v>39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44125</v>
      </c>
      <c r="O872">
        <v>7</v>
      </c>
      <c r="P872" t="s">
        <v>138</v>
      </c>
      <c r="Q872" t="s">
        <v>132</v>
      </c>
      <c r="R872" t="str">
        <f>+VLOOKUP(Precio_semana_dia[[#This Row],[Mercado]],[1]!Codigos_mercados_mayoristas[#Data],2,0)</f>
        <v>Maule</v>
      </c>
      <c r="S872" t="str">
        <f>+VLOOKUP(Precio_semana_dia[[#This Row],[Especie]],[1]!Codigos_categoria[#Data],2,0)</f>
        <v>Cítricos</v>
      </c>
    </row>
    <row r="873" spans="1:19" x14ac:dyDescent="0.35">
      <c r="A873">
        <v>44127</v>
      </c>
      <c r="B873" t="s">
        <v>125</v>
      </c>
      <c r="C873" t="s">
        <v>20</v>
      </c>
      <c r="D873" t="s">
        <v>21</v>
      </c>
      <c r="E873" t="s">
        <v>123</v>
      </c>
      <c r="F873" t="s">
        <v>124</v>
      </c>
      <c r="G873">
        <v>16</v>
      </c>
      <c r="H873" t="s">
        <v>41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44126</v>
      </c>
      <c r="O873">
        <v>7</v>
      </c>
      <c r="P873" t="s">
        <v>139</v>
      </c>
      <c r="Q873" t="s">
        <v>132</v>
      </c>
      <c r="R873" t="str">
        <f>+VLOOKUP(Precio_semana_dia[[#This Row],[Mercado]],[1]!Codigos_mercados_mayoristas[#Data],2,0)</f>
        <v>Maule</v>
      </c>
      <c r="S873" t="str">
        <f>+VLOOKUP(Precio_semana_dia[[#This Row],[Especie]],[1]!Codigos_categoria[#Data],2,0)</f>
        <v>Cítricos</v>
      </c>
    </row>
    <row r="874" spans="1:19" x14ac:dyDescent="0.35">
      <c r="A874">
        <v>44127</v>
      </c>
      <c r="B874" t="s">
        <v>125</v>
      </c>
      <c r="C874" t="s">
        <v>20</v>
      </c>
      <c r="D874" t="s">
        <v>52</v>
      </c>
      <c r="E874" t="s">
        <v>123</v>
      </c>
      <c r="F874" t="s">
        <v>124</v>
      </c>
      <c r="G874">
        <v>16</v>
      </c>
      <c r="H874" t="s">
        <v>29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44123</v>
      </c>
      <c r="O874">
        <v>8</v>
      </c>
      <c r="P874" t="s">
        <v>137</v>
      </c>
      <c r="Q874" t="s">
        <v>132</v>
      </c>
      <c r="R874" t="str">
        <f>+VLOOKUP(Precio_semana_dia[[#This Row],[Mercado]],[1]!Codigos_mercados_mayoristas[#Data],2,0)</f>
        <v>Bíobío</v>
      </c>
      <c r="S874" t="str">
        <f>+VLOOKUP(Precio_semana_dia[[#This Row],[Especie]],[1]!Codigos_categoria[#Data],2,0)</f>
        <v>Cítricos</v>
      </c>
    </row>
    <row r="875" spans="1:19" x14ac:dyDescent="0.35">
      <c r="A875">
        <v>44120</v>
      </c>
      <c r="B875" t="s">
        <v>125</v>
      </c>
      <c r="C875" t="s">
        <v>20</v>
      </c>
      <c r="D875" t="s">
        <v>47</v>
      </c>
      <c r="E875" t="s">
        <v>123</v>
      </c>
      <c r="F875" t="s">
        <v>124</v>
      </c>
      <c r="G875">
        <v>16</v>
      </c>
      <c r="H875" t="s">
        <v>29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44116</v>
      </c>
      <c r="O875">
        <v>5</v>
      </c>
      <c r="P875" t="s">
        <v>140</v>
      </c>
      <c r="Q875" t="s">
        <v>132</v>
      </c>
      <c r="R875" t="str">
        <f>+VLOOKUP(Precio_semana_dia[[#This Row],[Mercado]],[1]!Codigos_mercados_mayoristas[#Data],2,0)</f>
        <v>Valparaíso</v>
      </c>
      <c r="S875" t="str">
        <f>+VLOOKUP(Precio_semana_dia[[#This Row],[Especie]],[1]!Codigos_categoria[#Data],2,0)</f>
        <v>Cítricos</v>
      </c>
    </row>
    <row r="876" spans="1:19" x14ac:dyDescent="0.35">
      <c r="A876">
        <v>44120</v>
      </c>
      <c r="B876" t="s">
        <v>125</v>
      </c>
      <c r="C876" t="s">
        <v>20</v>
      </c>
      <c r="D876" t="s">
        <v>53</v>
      </c>
      <c r="E876" t="s">
        <v>123</v>
      </c>
      <c r="F876" t="s">
        <v>124</v>
      </c>
      <c r="G876">
        <v>16</v>
      </c>
      <c r="H876" t="s">
        <v>29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44116</v>
      </c>
      <c r="O876">
        <v>10</v>
      </c>
      <c r="P876" t="s">
        <v>140</v>
      </c>
      <c r="Q876" t="s">
        <v>132</v>
      </c>
      <c r="R876" t="str">
        <f>+VLOOKUP(Precio_semana_dia[[#This Row],[Mercado]],[1]!Codigos_mercados_mayoristas[#Data],2,0)</f>
        <v>Los Lagos</v>
      </c>
      <c r="S876" t="str">
        <f>+VLOOKUP(Precio_semana_dia[[#This Row],[Especie]],[1]!Codigos_categoria[#Data],2,0)</f>
        <v>Cítricos</v>
      </c>
    </row>
    <row r="877" spans="1:19" x14ac:dyDescent="0.35">
      <c r="A877">
        <v>44120</v>
      </c>
      <c r="B877" t="s">
        <v>125</v>
      </c>
      <c r="C877" t="s">
        <v>20</v>
      </c>
      <c r="D877" t="s">
        <v>21</v>
      </c>
      <c r="E877" t="s">
        <v>123</v>
      </c>
      <c r="F877" t="s">
        <v>124</v>
      </c>
      <c r="G877">
        <v>16</v>
      </c>
      <c r="H877" t="s">
        <v>29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44116</v>
      </c>
      <c r="O877">
        <v>7</v>
      </c>
      <c r="P877" t="s">
        <v>140</v>
      </c>
      <c r="Q877" t="s">
        <v>132</v>
      </c>
      <c r="R877" t="str">
        <f>+VLOOKUP(Precio_semana_dia[[#This Row],[Mercado]],[1]!Codigos_mercados_mayoristas[#Data],2,0)</f>
        <v>Maule</v>
      </c>
      <c r="S877" t="str">
        <f>+VLOOKUP(Precio_semana_dia[[#This Row],[Especie]],[1]!Codigos_categoria[#Data],2,0)</f>
        <v>Cítricos</v>
      </c>
    </row>
    <row r="878" spans="1:19" x14ac:dyDescent="0.35">
      <c r="A878">
        <v>44120</v>
      </c>
      <c r="B878" t="s">
        <v>125</v>
      </c>
      <c r="C878" t="s">
        <v>20</v>
      </c>
      <c r="D878" t="s">
        <v>21</v>
      </c>
      <c r="E878" t="s">
        <v>123</v>
      </c>
      <c r="F878" t="s">
        <v>124</v>
      </c>
      <c r="G878">
        <v>16</v>
      </c>
      <c r="H878" t="s">
        <v>41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44119</v>
      </c>
      <c r="O878">
        <v>7</v>
      </c>
      <c r="P878" t="s">
        <v>141</v>
      </c>
      <c r="Q878" t="s">
        <v>132</v>
      </c>
      <c r="R878" t="str">
        <f>+VLOOKUP(Precio_semana_dia[[#This Row],[Mercado]],[1]!Codigos_mercados_mayoristas[#Data],2,0)</f>
        <v>Maule</v>
      </c>
      <c r="S878" t="str">
        <f>+VLOOKUP(Precio_semana_dia[[#This Row],[Especie]],[1]!Codigos_categoria[#Data],2,0)</f>
        <v>Cítricos</v>
      </c>
    </row>
    <row r="879" spans="1:19" x14ac:dyDescent="0.35">
      <c r="A879">
        <v>44120</v>
      </c>
      <c r="B879" t="s">
        <v>125</v>
      </c>
      <c r="C879" t="s">
        <v>20</v>
      </c>
      <c r="D879" t="s">
        <v>21</v>
      </c>
      <c r="E879" t="s">
        <v>123</v>
      </c>
      <c r="F879" t="s">
        <v>124</v>
      </c>
      <c r="G879">
        <v>16</v>
      </c>
      <c r="H879" t="s">
        <v>24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44120</v>
      </c>
      <c r="O879">
        <v>7</v>
      </c>
      <c r="P879" t="s">
        <v>142</v>
      </c>
      <c r="Q879" t="s">
        <v>132</v>
      </c>
      <c r="R879" t="str">
        <f>+VLOOKUP(Precio_semana_dia[[#This Row],[Mercado]],[1]!Codigos_mercados_mayoristas[#Data],2,0)</f>
        <v>Maule</v>
      </c>
      <c r="S879" t="str">
        <f>+VLOOKUP(Precio_semana_dia[[#This Row],[Especie]],[1]!Codigos_categoria[#Data],2,0)</f>
        <v>Cítricos</v>
      </c>
    </row>
    <row r="880" spans="1:19" x14ac:dyDescent="0.35">
      <c r="A880">
        <v>44120</v>
      </c>
      <c r="B880" t="s">
        <v>125</v>
      </c>
      <c r="C880" t="s">
        <v>20</v>
      </c>
      <c r="D880" t="s">
        <v>27</v>
      </c>
      <c r="E880" t="s">
        <v>123</v>
      </c>
      <c r="F880" t="s">
        <v>124</v>
      </c>
      <c r="G880">
        <v>16</v>
      </c>
      <c r="H880" t="s">
        <v>29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44116</v>
      </c>
      <c r="O880">
        <v>16</v>
      </c>
      <c r="P880" t="s">
        <v>140</v>
      </c>
      <c r="Q880" t="s">
        <v>132</v>
      </c>
      <c r="R880" t="str">
        <f>+VLOOKUP(Precio_semana_dia[[#This Row],[Mercado]],[1]!Codigos_mercados_mayoristas[#Data],2,0)</f>
        <v>Ñuble</v>
      </c>
      <c r="S880" t="str">
        <f>+VLOOKUP(Precio_semana_dia[[#This Row],[Especie]],[1]!Codigos_categoria[#Data],2,0)</f>
        <v>Cítricos</v>
      </c>
    </row>
    <row r="881" spans="1:19" x14ac:dyDescent="0.35">
      <c r="A881">
        <v>44120</v>
      </c>
      <c r="B881" t="s">
        <v>125</v>
      </c>
      <c r="C881" t="s">
        <v>20</v>
      </c>
      <c r="D881" t="s">
        <v>52</v>
      </c>
      <c r="E881" t="s">
        <v>123</v>
      </c>
      <c r="F881" t="s">
        <v>124</v>
      </c>
      <c r="G881">
        <v>16</v>
      </c>
      <c r="H881" t="s">
        <v>29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44116</v>
      </c>
      <c r="O881">
        <v>8</v>
      </c>
      <c r="P881" t="s">
        <v>140</v>
      </c>
      <c r="Q881" t="s">
        <v>132</v>
      </c>
      <c r="R881" t="str">
        <f>+VLOOKUP(Precio_semana_dia[[#This Row],[Mercado]],[1]!Codigos_mercados_mayoristas[#Data],2,0)</f>
        <v>Bíobío</v>
      </c>
      <c r="S881" t="str">
        <f>+VLOOKUP(Precio_semana_dia[[#This Row],[Especie]],[1]!Codigos_categoria[#Data],2,0)</f>
        <v>Cítricos</v>
      </c>
    </row>
    <row r="882" spans="1:19" x14ac:dyDescent="0.35">
      <c r="A882">
        <v>44120</v>
      </c>
      <c r="B882" t="s">
        <v>125</v>
      </c>
      <c r="C882" t="s">
        <v>20</v>
      </c>
      <c r="D882" t="s">
        <v>52</v>
      </c>
      <c r="E882" t="s">
        <v>123</v>
      </c>
      <c r="F882" t="s">
        <v>124</v>
      </c>
      <c r="G882">
        <v>16</v>
      </c>
      <c r="H882" t="s">
        <v>24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44120</v>
      </c>
      <c r="O882">
        <v>8</v>
      </c>
      <c r="P882" t="s">
        <v>142</v>
      </c>
      <c r="Q882" t="s">
        <v>132</v>
      </c>
      <c r="R882" t="str">
        <f>+VLOOKUP(Precio_semana_dia[[#This Row],[Mercado]],[1]!Codigos_mercados_mayoristas[#Data],2,0)</f>
        <v>Bíobío</v>
      </c>
      <c r="S882" t="str">
        <f>+VLOOKUP(Precio_semana_dia[[#This Row],[Especie]],[1]!Codigos_categoria[#Data],2,0)</f>
        <v>Cítricos</v>
      </c>
    </row>
    <row r="883" spans="1:19" x14ac:dyDescent="0.35">
      <c r="A883">
        <v>44113</v>
      </c>
      <c r="B883" t="s">
        <v>125</v>
      </c>
      <c r="C883" t="s">
        <v>20</v>
      </c>
      <c r="D883" t="s">
        <v>21</v>
      </c>
      <c r="E883" t="s">
        <v>123</v>
      </c>
      <c r="F883" t="s">
        <v>124</v>
      </c>
      <c r="G883">
        <v>16</v>
      </c>
      <c r="H883" t="s">
        <v>39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44111</v>
      </c>
      <c r="O883">
        <v>7</v>
      </c>
      <c r="P883" t="s">
        <v>143</v>
      </c>
      <c r="Q883" t="s">
        <v>132</v>
      </c>
      <c r="R883" t="str">
        <f>+VLOOKUP(Precio_semana_dia[[#This Row],[Mercado]],[1]!Codigos_mercados_mayoristas[#Data],2,0)</f>
        <v>Maule</v>
      </c>
      <c r="S883" t="str">
        <f>+VLOOKUP(Precio_semana_dia[[#This Row],[Especie]],[1]!Codigos_categoria[#Data],2,0)</f>
        <v>Cítricos</v>
      </c>
    </row>
    <row r="884" spans="1:19" x14ac:dyDescent="0.35">
      <c r="A884">
        <v>44113</v>
      </c>
      <c r="B884" t="s">
        <v>125</v>
      </c>
      <c r="C884" t="s">
        <v>20</v>
      </c>
      <c r="D884" t="s">
        <v>21</v>
      </c>
      <c r="E884" t="s">
        <v>123</v>
      </c>
      <c r="F884" t="s">
        <v>124</v>
      </c>
      <c r="G884">
        <v>16</v>
      </c>
      <c r="H884" t="s">
        <v>41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44112</v>
      </c>
      <c r="O884">
        <v>7</v>
      </c>
      <c r="P884" t="s">
        <v>144</v>
      </c>
      <c r="Q884" t="s">
        <v>132</v>
      </c>
      <c r="R884" t="str">
        <f>+VLOOKUP(Precio_semana_dia[[#This Row],[Mercado]],[1]!Codigos_mercados_mayoristas[#Data],2,0)</f>
        <v>Maule</v>
      </c>
      <c r="S884" t="str">
        <f>+VLOOKUP(Precio_semana_dia[[#This Row],[Especie]],[1]!Codigos_categoria[#Data],2,0)</f>
        <v>Cítricos</v>
      </c>
    </row>
    <row r="885" spans="1:19" x14ac:dyDescent="0.35">
      <c r="A885">
        <v>44113</v>
      </c>
      <c r="B885" t="s">
        <v>125</v>
      </c>
      <c r="C885" t="s">
        <v>20</v>
      </c>
      <c r="D885" t="s">
        <v>52</v>
      </c>
      <c r="E885" t="s">
        <v>123</v>
      </c>
      <c r="F885" t="s">
        <v>124</v>
      </c>
      <c r="G885">
        <v>16</v>
      </c>
      <c r="H885" t="s">
        <v>29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44109</v>
      </c>
      <c r="O885">
        <v>8</v>
      </c>
      <c r="P885" t="s">
        <v>145</v>
      </c>
      <c r="Q885" t="s">
        <v>132</v>
      </c>
      <c r="R885" t="str">
        <f>+VLOOKUP(Precio_semana_dia[[#This Row],[Mercado]],[1]!Codigos_mercados_mayoristas[#Data],2,0)</f>
        <v>Bíobío</v>
      </c>
      <c r="S885" t="str">
        <f>+VLOOKUP(Precio_semana_dia[[#This Row],[Especie]],[1]!Codigos_categoria[#Data],2,0)</f>
        <v>Cítricos</v>
      </c>
    </row>
    <row r="886" spans="1:19" x14ac:dyDescent="0.35">
      <c r="A886">
        <v>44106</v>
      </c>
      <c r="B886" t="s">
        <v>125</v>
      </c>
      <c r="C886" t="s">
        <v>20</v>
      </c>
      <c r="D886" t="s">
        <v>21</v>
      </c>
      <c r="E886" t="s">
        <v>123</v>
      </c>
      <c r="F886" t="s">
        <v>124</v>
      </c>
      <c r="G886">
        <v>16</v>
      </c>
      <c r="H886" t="s">
        <v>29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44102</v>
      </c>
      <c r="O886">
        <v>7</v>
      </c>
      <c r="P886" t="s">
        <v>146</v>
      </c>
      <c r="Q886" t="s">
        <v>147</v>
      </c>
      <c r="R886" t="str">
        <f>+VLOOKUP(Precio_semana_dia[[#This Row],[Mercado]],[1]!Codigos_mercados_mayoristas[#Data],2,0)</f>
        <v>Maule</v>
      </c>
      <c r="S886" t="str">
        <f>+VLOOKUP(Precio_semana_dia[[#This Row],[Especie]],[1]!Codigos_categoria[#Data],2,0)</f>
        <v>Cítricos</v>
      </c>
    </row>
    <row r="887" spans="1:19" x14ac:dyDescent="0.35">
      <c r="A887">
        <v>44106</v>
      </c>
      <c r="B887" t="s">
        <v>125</v>
      </c>
      <c r="C887" t="s">
        <v>20</v>
      </c>
      <c r="D887" t="s">
        <v>21</v>
      </c>
      <c r="E887" t="s">
        <v>123</v>
      </c>
      <c r="F887" t="s">
        <v>124</v>
      </c>
      <c r="G887">
        <v>16</v>
      </c>
      <c r="H887" t="s">
        <v>36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44103</v>
      </c>
      <c r="O887">
        <v>7</v>
      </c>
      <c r="P887" t="s">
        <v>148</v>
      </c>
      <c r="Q887" t="s">
        <v>147</v>
      </c>
      <c r="R887" t="str">
        <f>+VLOOKUP(Precio_semana_dia[[#This Row],[Mercado]],[1]!Codigos_mercados_mayoristas[#Data],2,0)</f>
        <v>Maule</v>
      </c>
      <c r="S887" t="str">
        <f>+VLOOKUP(Precio_semana_dia[[#This Row],[Especie]],[1]!Codigos_categoria[#Data],2,0)</f>
        <v>Cítricos</v>
      </c>
    </row>
    <row r="888" spans="1:19" x14ac:dyDescent="0.35">
      <c r="A888">
        <v>44106</v>
      </c>
      <c r="B888" t="s">
        <v>125</v>
      </c>
      <c r="C888" t="s">
        <v>20</v>
      </c>
      <c r="D888" t="s">
        <v>21</v>
      </c>
      <c r="E888" t="s">
        <v>123</v>
      </c>
      <c r="F888" t="s">
        <v>124</v>
      </c>
      <c r="G888">
        <v>16</v>
      </c>
      <c r="H888" t="s">
        <v>39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44104</v>
      </c>
      <c r="O888">
        <v>7</v>
      </c>
      <c r="P888" t="s">
        <v>149</v>
      </c>
      <c r="Q888" t="s">
        <v>147</v>
      </c>
      <c r="R888" t="str">
        <f>+VLOOKUP(Precio_semana_dia[[#This Row],[Mercado]],[1]!Codigos_mercados_mayoristas[#Data],2,0)</f>
        <v>Maule</v>
      </c>
      <c r="S888" t="str">
        <f>+VLOOKUP(Precio_semana_dia[[#This Row],[Especie]],[1]!Codigos_categoria[#Data],2,0)</f>
        <v>Cítricos</v>
      </c>
    </row>
    <row r="889" spans="1:19" x14ac:dyDescent="0.35">
      <c r="A889">
        <v>44106</v>
      </c>
      <c r="B889" t="s">
        <v>125</v>
      </c>
      <c r="C889" t="s">
        <v>20</v>
      </c>
      <c r="D889" t="s">
        <v>21</v>
      </c>
      <c r="E889" t="s">
        <v>123</v>
      </c>
      <c r="F889" t="s">
        <v>124</v>
      </c>
      <c r="G889">
        <v>16</v>
      </c>
      <c r="H889" t="s">
        <v>41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44105</v>
      </c>
      <c r="O889">
        <v>7</v>
      </c>
      <c r="P889" t="s">
        <v>150</v>
      </c>
      <c r="Q889" t="s">
        <v>132</v>
      </c>
      <c r="R889" t="str">
        <f>+VLOOKUP(Precio_semana_dia[[#This Row],[Mercado]],[1]!Codigos_mercados_mayoristas[#Data],2,0)</f>
        <v>Maule</v>
      </c>
      <c r="S889" t="str">
        <f>+VLOOKUP(Precio_semana_dia[[#This Row],[Especie]],[1]!Codigos_categoria[#Data],2,0)</f>
        <v>Cítricos</v>
      </c>
    </row>
    <row r="890" spans="1:19" x14ac:dyDescent="0.35">
      <c r="A890">
        <v>44106</v>
      </c>
      <c r="B890" t="s">
        <v>125</v>
      </c>
      <c r="C890" t="s">
        <v>20</v>
      </c>
      <c r="D890" t="s">
        <v>52</v>
      </c>
      <c r="E890" t="s">
        <v>123</v>
      </c>
      <c r="F890" t="s">
        <v>124</v>
      </c>
      <c r="G890">
        <v>16</v>
      </c>
      <c r="H890" t="s">
        <v>29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44102</v>
      </c>
      <c r="O890">
        <v>8</v>
      </c>
      <c r="P890" t="s">
        <v>146</v>
      </c>
      <c r="Q890" t="s">
        <v>147</v>
      </c>
      <c r="R890" t="str">
        <f>+VLOOKUP(Precio_semana_dia[[#This Row],[Mercado]],[1]!Codigos_mercados_mayoristas[#Data],2,0)</f>
        <v>Bíobío</v>
      </c>
      <c r="S890" t="str">
        <f>+VLOOKUP(Precio_semana_dia[[#This Row],[Especie]],[1]!Codigos_categoria[#Data],2,0)</f>
        <v>Cítricos</v>
      </c>
    </row>
    <row r="891" spans="1:19" x14ac:dyDescent="0.35">
      <c r="A891">
        <v>44099</v>
      </c>
      <c r="B891" t="s">
        <v>125</v>
      </c>
      <c r="C891" t="s">
        <v>20</v>
      </c>
      <c r="D891" t="s">
        <v>21</v>
      </c>
      <c r="E891" t="s">
        <v>123</v>
      </c>
      <c r="F891" t="s">
        <v>124</v>
      </c>
      <c r="G891">
        <v>16</v>
      </c>
      <c r="H891" t="s">
        <v>29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44095</v>
      </c>
      <c r="O891">
        <v>7</v>
      </c>
      <c r="P891" t="s">
        <v>151</v>
      </c>
      <c r="Q891" t="s">
        <v>147</v>
      </c>
      <c r="R891" t="str">
        <f>+VLOOKUP(Precio_semana_dia[[#This Row],[Mercado]],[1]!Codigos_mercados_mayoristas[#Data],2,0)</f>
        <v>Maule</v>
      </c>
      <c r="S891" t="str">
        <f>+VLOOKUP(Precio_semana_dia[[#This Row],[Especie]],[1]!Codigos_categoria[#Data],2,0)</f>
        <v>Cítricos</v>
      </c>
    </row>
    <row r="892" spans="1:19" x14ac:dyDescent="0.35">
      <c r="A892">
        <v>44099</v>
      </c>
      <c r="B892" t="s">
        <v>125</v>
      </c>
      <c r="C892" t="s">
        <v>20</v>
      </c>
      <c r="D892" t="s">
        <v>21</v>
      </c>
      <c r="E892" t="s">
        <v>123</v>
      </c>
      <c r="F892" t="s">
        <v>124</v>
      </c>
      <c r="G892">
        <v>16</v>
      </c>
      <c r="H892" t="s">
        <v>36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44096</v>
      </c>
      <c r="O892">
        <v>7</v>
      </c>
      <c r="P892" t="s">
        <v>152</v>
      </c>
      <c r="Q892" t="s">
        <v>147</v>
      </c>
      <c r="R892" t="str">
        <f>+VLOOKUP(Precio_semana_dia[[#This Row],[Mercado]],[1]!Codigos_mercados_mayoristas[#Data],2,0)</f>
        <v>Maule</v>
      </c>
      <c r="S892" t="str">
        <f>+VLOOKUP(Precio_semana_dia[[#This Row],[Especie]],[1]!Codigos_categoria[#Data],2,0)</f>
        <v>Cítricos</v>
      </c>
    </row>
    <row r="893" spans="1:19" x14ac:dyDescent="0.35">
      <c r="A893">
        <v>44099</v>
      </c>
      <c r="B893" t="s">
        <v>125</v>
      </c>
      <c r="C893" t="s">
        <v>20</v>
      </c>
      <c r="D893" t="s">
        <v>21</v>
      </c>
      <c r="E893" t="s">
        <v>123</v>
      </c>
      <c r="F893" t="s">
        <v>124</v>
      </c>
      <c r="G893">
        <v>16</v>
      </c>
      <c r="H893" t="s">
        <v>41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44098</v>
      </c>
      <c r="O893">
        <v>7</v>
      </c>
      <c r="P893" t="s">
        <v>153</v>
      </c>
      <c r="Q893" t="s">
        <v>147</v>
      </c>
      <c r="R893" t="str">
        <f>+VLOOKUP(Precio_semana_dia[[#This Row],[Mercado]],[1]!Codigos_mercados_mayoristas[#Data],2,0)</f>
        <v>Maule</v>
      </c>
      <c r="S893" t="str">
        <f>+VLOOKUP(Precio_semana_dia[[#This Row],[Especie]],[1]!Codigos_categoria[#Data],2,0)</f>
        <v>Cítricos</v>
      </c>
    </row>
    <row r="894" spans="1:19" x14ac:dyDescent="0.35">
      <c r="A894">
        <v>44099</v>
      </c>
      <c r="B894" t="s">
        <v>125</v>
      </c>
      <c r="C894" t="s">
        <v>20</v>
      </c>
      <c r="D894" t="s">
        <v>21</v>
      </c>
      <c r="E894" t="s">
        <v>123</v>
      </c>
      <c r="F894" t="s">
        <v>124</v>
      </c>
      <c r="G894">
        <v>16</v>
      </c>
      <c r="H894" t="s">
        <v>24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44099</v>
      </c>
      <c r="O894">
        <v>7</v>
      </c>
      <c r="P894" t="s">
        <v>154</v>
      </c>
      <c r="Q894" t="s">
        <v>147</v>
      </c>
      <c r="R894" t="str">
        <f>+VLOOKUP(Precio_semana_dia[[#This Row],[Mercado]],[1]!Codigos_mercados_mayoristas[#Data],2,0)</f>
        <v>Maule</v>
      </c>
      <c r="S894" t="str">
        <f>+VLOOKUP(Precio_semana_dia[[#This Row],[Especie]],[1]!Codigos_categoria[#Data],2,0)</f>
        <v>Cítricos</v>
      </c>
    </row>
    <row r="895" spans="1:19" x14ac:dyDescent="0.35">
      <c r="A895">
        <v>44099</v>
      </c>
      <c r="B895" t="s">
        <v>125</v>
      </c>
      <c r="C895" t="s">
        <v>20</v>
      </c>
      <c r="D895" t="s">
        <v>27</v>
      </c>
      <c r="E895" t="s">
        <v>123</v>
      </c>
      <c r="F895" t="s">
        <v>124</v>
      </c>
      <c r="G895">
        <v>16</v>
      </c>
      <c r="H895" t="s">
        <v>29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44095</v>
      </c>
      <c r="O895">
        <v>16</v>
      </c>
      <c r="P895" t="s">
        <v>151</v>
      </c>
      <c r="Q895" t="s">
        <v>147</v>
      </c>
      <c r="R895" t="str">
        <f>+VLOOKUP(Precio_semana_dia[[#This Row],[Mercado]],[1]!Codigos_mercados_mayoristas[#Data],2,0)</f>
        <v>Ñuble</v>
      </c>
      <c r="S895" t="str">
        <f>+VLOOKUP(Precio_semana_dia[[#This Row],[Especie]],[1]!Codigos_categoria[#Data],2,0)</f>
        <v>Cítricos</v>
      </c>
    </row>
    <row r="896" spans="1:19" x14ac:dyDescent="0.35">
      <c r="A896">
        <v>44099</v>
      </c>
      <c r="B896" t="s">
        <v>125</v>
      </c>
      <c r="C896" t="s">
        <v>20</v>
      </c>
      <c r="D896" t="s">
        <v>52</v>
      </c>
      <c r="E896" t="s">
        <v>123</v>
      </c>
      <c r="F896" t="s">
        <v>124</v>
      </c>
      <c r="G896">
        <v>16</v>
      </c>
      <c r="H896" t="s">
        <v>29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44095</v>
      </c>
      <c r="O896">
        <v>8</v>
      </c>
      <c r="P896" t="s">
        <v>151</v>
      </c>
      <c r="Q896" t="s">
        <v>147</v>
      </c>
      <c r="R896" t="str">
        <f>+VLOOKUP(Precio_semana_dia[[#This Row],[Mercado]],[1]!Codigos_mercados_mayoristas[#Data],2,0)</f>
        <v>Bíobío</v>
      </c>
      <c r="S896" t="str">
        <f>+VLOOKUP(Precio_semana_dia[[#This Row],[Especie]],[1]!Codigos_categoria[#Data],2,0)</f>
        <v>Cítricos</v>
      </c>
    </row>
    <row r="897" spans="1:19" x14ac:dyDescent="0.35">
      <c r="A897">
        <v>44176</v>
      </c>
      <c r="B897" t="s">
        <v>125</v>
      </c>
      <c r="C897" t="s">
        <v>20</v>
      </c>
      <c r="D897" t="s">
        <v>47</v>
      </c>
      <c r="E897" t="s">
        <v>123</v>
      </c>
      <c r="F897" t="s">
        <v>124</v>
      </c>
      <c r="G897">
        <v>16</v>
      </c>
      <c r="H897" t="s">
        <v>36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44173</v>
      </c>
      <c r="O897">
        <v>5</v>
      </c>
      <c r="P897" t="s">
        <v>101</v>
      </c>
      <c r="Q897" t="s">
        <v>38</v>
      </c>
      <c r="R897" t="str">
        <f>+VLOOKUP(Precio_semana_dia[[#This Row],[Mercado]],[1]!Codigos_mercados_mayoristas[#Data],2,0)</f>
        <v>Valparaíso</v>
      </c>
      <c r="S897" t="str">
        <f>+VLOOKUP(Precio_semana_dia[[#This Row],[Especie]],[1]!Codigos_categoria[#Data],2,0)</f>
        <v>Cítricos</v>
      </c>
    </row>
    <row r="898" spans="1:19" x14ac:dyDescent="0.35">
      <c r="A898">
        <v>44183</v>
      </c>
      <c r="B898" t="s">
        <v>125</v>
      </c>
      <c r="C898" t="s">
        <v>20</v>
      </c>
      <c r="D898" t="s">
        <v>27</v>
      </c>
      <c r="E898" t="s">
        <v>123</v>
      </c>
      <c r="F898" t="s">
        <v>124</v>
      </c>
      <c r="G898">
        <v>16</v>
      </c>
      <c r="H898" t="s">
        <v>29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44179</v>
      </c>
      <c r="O898">
        <v>16</v>
      </c>
      <c r="P898" t="s">
        <v>44</v>
      </c>
      <c r="Q898" t="s">
        <v>38</v>
      </c>
      <c r="R898" t="str">
        <f>+VLOOKUP(Precio_semana_dia[[#This Row],[Mercado]],[1]!Codigos_mercados_mayoristas[#Data],2,0)</f>
        <v>Ñuble</v>
      </c>
      <c r="S898" t="str">
        <f>+VLOOKUP(Precio_semana_dia[[#This Row],[Especie]],[1]!Codigos_categoria[#Data],2,0)</f>
        <v>Cítricos</v>
      </c>
    </row>
    <row r="899" spans="1:19" x14ac:dyDescent="0.35">
      <c r="A899">
        <v>44183</v>
      </c>
      <c r="B899" t="s">
        <v>125</v>
      </c>
      <c r="C899" t="s">
        <v>20</v>
      </c>
      <c r="D899" t="s">
        <v>27</v>
      </c>
      <c r="E899" t="s">
        <v>123</v>
      </c>
      <c r="F899" t="s">
        <v>124</v>
      </c>
      <c r="G899">
        <v>16</v>
      </c>
      <c r="H899" t="s">
        <v>39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44181</v>
      </c>
      <c r="O899">
        <v>16</v>
      </c>
      <c r="P899" t="s">
        <v>40</v>
      </c>
      <c r="Q899" t="s">
        <v>38</v>
      </c>
      <c r="R899" t="str">
        <f>+VLOOKUP(Precio_semana_dia[[#This Row],[Mercado]],[1]!Codigos_mercados_mayoristas[#Data],2,0)</f>
        <v>Ñuble</v>
      </c>
      <c r="S899" t="str">
        <f>+VLOOKUP(Precio_semana_dia[[#This Row],[Especie]],[1]!Codigos_categoria[#Data],2,0)</f>
        <v>Cítricos</v>
      </c>
    </row>
    <row r="900" spans="1:19" x14ac:dyDescent="0.35">
      <c r="A900">
        <v>44183</v>
      </c>
      <c r="B900" t="s">
        <v>125</v>
      </c>
      <c r="C900" t="s">
        <v>20</v>
      </c>
      <c r="D900" t="s">
        <v>27</v>
      </c>
      <c r="E900" t="s">
        <v>123</v>
      </c>
      <c r="F900" t="s">
        <v>124</v>
      </c>
      <c r="G900">
        <v>16</v>
      </c>
      <c r="H900" t="s">
        <v>24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44183</v>
      </c>
      <c r="O900">
        <v>16</v>
      </c>
      <c r="P900" t="s">
        <v>43</v>
      </c>
      <c r="Q900" t="s">
        <v>38</v>
      </c>
      <c r="R900" t="str">
        <f>+VLOOKUP(Precio_semana_dia[[#This Row],[Mercado]],[1]!Codigos_mercados_mayoristas[#Data],2,0)</f>
        <v>Ñuble</v>
      </c>
      <c r="S900" t="str">
        <f>+VLOOKUP(Precio_semana_dia[[#This Row],[Especie]],[1]!Codigos_categoria[#Data],2,0)</f>
        <v>Cítricos</v>
      </c>
    </row>
    <row r="901" spans="1:19" x14ac:dyDescent="0.35">
      <c r="A901">
        <v>44189</v>
      </c>
      <c r="B901" t="s">
        <v>125</v>
      </c>
      <c r="C901" t="s">
        <v>20</v>
      </c>
      <c r="D901" t="s">
        <v>45</v>
      </c>
      <c r="E901" t="s">
        <v>123</v>
      </c>
      <c r="F901" t="s">
        <v>124</v>
      </c>
      <c r="G901">
        <v>16</v>
      </c>
      <c r="H901" t="s">
        <v>29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44186</v>
      </c>
      <c r="O901">
        <v>13</v>
      </c>
      <c r="P901" t="s">
        <v>51</v>
      </c>
      <c r="Q901" t="s">
        <v>38</v>
      </c>
      <c r="R901" t="str">
        <f>+VLOOKUP(Precio_semana_dia[[#This Row],[Mercado]],[1]!Codigos_mercados_mayoristas[#Data],2,0)</f>
        <v>Metropolitana</v>
      </c>
      <c r="S901" t="str">
        <f>+VLOOKUP(Precio_semana_dia[[#This Row],[Especie]],[1]!Codigos_categoria[#Data],2,0)</f>
        <v>Cítricos</v>
      </c>
    </row>
    <row r="902" spans="1:19" x14ac:dyDescent="0.35">
      <c r="A902">
        <v>44189</v>
      </c>
      <c r="B902" t="s">
        <v>125</v>
      </c>
      <c r="C902" t="s">
        <v>20</v>
      </c>
      <c r="D902" t="s">
        <v>45</v>
      </c>
      <c r="E902" t="s">
        <v>123</v>
      </c>
      <c r="F902" t="s">
        <v>124</v>
      </c>
      <c r="G902">
        <v>16</v>
      </c>
      <c r="H902" t="s">
        <v>24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44190</v>
      </c>
      <c r="O902">
        <v>13</v>
      </c>
      <c r="P902" t="s">
        <v>46</v>
      </c>
      <c r="Q902" t="s">
        <v>38</v>
      </c>
      <c r="R902" t="str">
        <f>+VLOOKUP(Precio_semana_dia[[#This Row],[Mercado]],[1]!Codigos_mercados_mayoristas[#Data],2,0)</f>
        <v>Metropolitana</v>
      </c>
      <c r="S902" t="str">
        <f>+VLOOKUP(Precio_semana_dia[[#This Row],[Especie]],[1]!Codigos_categoria[#Data],2,0)</f>
        <v>Cítricos</v>
      </c>
    </row>
    <row r="903" spans="1:19" x14ac:dyDescent="0.35">
      <c r="A903">
        <v>44189</v>
      </c>
      <c r="B903" t="s">
        <v>125</v>
      </c>
      <c r="C903" t="s">
        <v>20</v>
      </c>
      <c r="D903" t="s">
        <v>47</v>
      </c>
      <c r="E903" t="s">
        <v>123</v>
      </c>
      <c r="F903" t="s">
        <v>124</v>
      </c>
      <c r="G903">
        <v>16</v>
      </c>
      <c r="H903" t="s">
        <v>36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44187</v>
      </c>
      <c r="O903">
        <v>5</v>
      </c>
      <c r="P903" t="s">
        <v>48</v>
      </c>
      <c r="Q903" t="s">
        <v>38</v>
      </c>
      <c r="R903" t="str">
        <f>+VLOOKUP(Precio_semana_dia[[#This Row],[Mercado]],[1]!Codigos_mercados_mayoristas[#Data],2,0)</f>
        <v>Valparaíso</v>
      </c>
      <c r="S903" t="str">
        <f>+VLOOKUP(Precio_semana_dia[[#This Row],[Especie]],[1]!Codigos_categoria[#Data],2,0)</f>
        <v>Cítricos</v>
      </c>
    </row>
    <row r="904" spans="1:19" x14ac:dyDescent="0.35">
      <c r="A904">
        <v>44189</v>
      </c>
      <c r="B904" t="s">
        <v>125</v>
      </c>
      <c r="C904" t="s">
        <v>20</v>
      </c>
      <c r="D904" t="s">
        <v>47</v>
      </c>
      <c r="E904" t="s">
        <v>123</v>
      </c>
      <c r="F904" t="s">
        <v>124</v>
      </c>
      <c r="G904">
        <v>16</v>
      </c>
      <c r="H904" t="s">
        <v>24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44190</v>
      </c>
      <c r="O904">
        <v>5</v>
      </c>
      <c r="P904" t="s">
        <v>46</v>
      </c>
      <c r="Q904" t="s">
        <v>38</v>
      </c>
      <c r="R904" t="str">
        <f>+VLOOKUP(Precio_semana_dia[[#This Row],[Mercado]],[1]!Codigos_mercados_mayoristas[#Data],2,0)</f>
        <v>Valparaíso</v>
      </c>
      <c r="S904" t="str">
        <f>+VLOOKUP(Precio_semana_dia[[#This Row],[Especie]],[1]!Codigos_categoria[#Data],2,0)</f>
        <v>Cítricos</v>
      </c>
    </row>
    <row r="905" spans="1:19" x14ac:dyDescent="0.35">
      <c r="A905">
        <v>44189</v>
      </c>
      <c r="B905" t="s">
        <v>125</v>
      </c>
      <c r="C905" t="s">
        <v>20</v>
      </c>
      <c r="D905" t="s">
        <v>53</v>
      </c>
      <c r="E905" t="s">
        <v>123</v>
      </c>
      <c r="F905" t="s">
        <v>124</v>
      </c>
      <c r="G905">
        <v>16</v>
      </c>
      <c r="H905" t="s">
        <v>24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44190</v>
      </c>
      <c r="O905">
        <v>10</v>
      </c>
      <c r="P905" t="s">
        <v>46</v>
      </c>
      <c r="Q905" t="s">
        <v>38</v>
      </c>
      <c r="R905" t="str">
        <f>+VLOOKUP(Precio_semana_dia[[#This Row],[Mercado]],[1]!Codigos_mercados_mayoristas[#Data],2,0)</f>
        <v>Los Lagos</v>
      </c>
      <c r="S905" t="str">
        <f>+VLOOKUP(Precio_semana_dia[[#This Row],[Especie]],[1]!Codigos_categoria[#Data],2,0)</f>
        <v>Cítricos</v>
      </c>
    </row>
    <row r="906" spans="1:19" x14ac:dyDescent="0.35">
      <c r="A906">
        <v>44189</v>
      </c>
      <c r="B906" t="s">
        <v>125</v>
      </c>
      <c r="C906" t="s">
        <v>20</v>
      </c>
      <c r="D906" t="s">
        <v>21</v>
      </c>
      <c r="E906" t="s">
        <v>123</v>
      </c>
      <c r="F906" t="s">
        <v>124</v>
      </c>
      <c r="G906">
        <v>16</v>
      </c>
      <c r="H906" t="s">
        <v>29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44186</v>
      </c>
      <c r="O906">
        <v>7</v>
      </c>
      <c r="P906" t="s">
        <v>51</v>
      </c>
      <c r="Q906" t="s">
        <v>38</v>
      </c>
      <c r="R906" t="str">
        <f>+VLOOKUP(Precio_semana_dia[[#This Row],[Mercado]],[1]!Codigos_mercados_mayoristas[#Data],2,0)</f>
        <v>Maule</v>
      </c>
      <c r="S906" t="str">
        <f>+VLOOKUP(Precio_semana_dia[[#This Row],[Especie]],[1]!Codigos_categoria[#Data],2,0)</f>
        <v>Cítricos</v>
      </c>
    </row>
    <row r="907" spans="1:19" x14ac:dyDescent="0.35">
      <c r="A907">
        <v>44189</v>
      </c>
      <c r="B907" t="s">
        <v>125</v>
      </c>
      <c r="C907" t="s">
        <v>20</v>
      </c>
      <c r="D907" t="s">
        <v>21</v>
      </c>
      <c r="E907" t="s">
        <v>123</v>
      </c>
      <c r="F907" t="s">
        <v>124</v>
      </c>
      <c r="G907">
        <v>16</v>
      </c>
      <c r="H907" t="s">
        <v>39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44188</v>
      </c>
      <c r="O907">
        <v>7</v>
      </c>
      <c r="P907" t="s">
        <v>106</v>
      </c>
      <c r="Q907" t="s">
        <v>38</v>
      </c>
      <c r="R907" t="str">
        <f>+VLOOKUP(Precio_semana_dia[[#This Row],[Mercado]],[1]!Codigos_mercados_mayoristas[#Data],2,0)</f>
        <v>Maule</v>
      </c>
      <c r="S907" t="str">
        <f>+VLOOKUP(Precio_semana_dia[[#This Row],[Especie]],[1]!Codigos_categoria[#Data],2,0)</f>
        <v>Cítricos</v>
      </c>
    </row>
    <row r="908" spans="1:19" x14ac:dyDescent="0.35">
      <c r="A908">
        <v>44189</v>
      </c>
      <c r="B908" t="s">
        <v>125</v>
      </c>
      <c r="C908" t="s">
        <v>20</v>
      </c>
      <c r="D908" t="s">
        <v>21</v>
      </c>
      <c r="E908" t="s">
        <v>123</v>
      </c>
      <c r="F908" t="s">
        <v>124</v>
      </c>
      <c r="G908">
        <v>16</v>
      </c>
      <c r="H908" t="s">
        <v>41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44189</v>
      </c>
      <c r="O908">
        <v>7</v>
      </c>
      <c r="P908" t="s">
        <v>49</v>
      </c>
      <c r="Q908" t="s">
        <v>38</v>
      </c>
      <c r="R908" t="str">
        <f>+VLOOKUP(Precio_semana_dia[[#This Row],[Mercado]],[1]!Codigos_mercados_mayoristas[#Data],2,0)</f>
        <v>Maule</v>
      </c>
      <c r="S908" t="str">
        <f>+VLOOKUP(Precio_semana_dia[[#This Row],[Especie]],[1]!Codigos_categoria[#Data],2,0)</f>
        <v>Cítricos</v>
      </c>
    </row>
    <row r="909" spans="1:19" x14ac:dyDescent="0.35">
      <c r="A909">
        <v>44189</v>
      </c>
      <c r="B909" t="s">
        <v>125</v>
      </c>
      <c r="C909" t="s">
        <v>20</v>
      </c>
      <c r="D909" t="s">
        <v>21</v>
      </c>
      <c r="E909" t="s">
        <v>123</v>
      </c>
      <c r="F909" t="s">
        <v>124</v>
      </c>
      <c r="G909">
        <v>16</v>
      </c>
      <c r="H909" t="s">
        <v>24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44190</v>
      </c>
      <c r="O909">
        <v>7</v>
      </c>
      <c r="P909" t="s">
        <v>46</v>
      </c>
      <c r="Q909" t="s">
        <v>38</v>
      </c>
      <c r="R909" t="str">
        <f>+VLOOKUP(Precio_semana_dia[[#This Row],[Mercado]],[1]!Codigos_mercados_mayoristas[#Data],2,0)</f>
        <v>Maule</v>
      </c>
      <c r="S909" t="str">
        <f>+VLOOKUP(Precio_semana_dia[[#This Row],[Especie]],[1]!Codigos_categoria[#Data],2,0)</f>
        <v>Cítricos</v>
      </c>
    </row>
    <row r="910" spans="1:19" x14ac:dyDescent="0.35">
      <c r="A910">
        <v>44189</v>
      </c>
      <c r="B910" t="s">
        <v>125</v>
      </c>
      <c r="C910" t="s">
        <v>20</v>
      </c>
      <c r="D910" t="s">
        <v>27</v>
      </c>
      <c r="E910" t="s">
        <v>123</v>
      </c>
      <c r="F910" t="s">
        <v>124</v>
      </c>
      <c r="G910">
        <v>16</v>
      </c>
      <c r="H910" t="s">
        <v>24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44190</v>
      </c>
      <c r="O910">
        <v>16</v>
      </c>
      <c r="P910" t="s">
        <v>46</v>
      </c>
      <c r="Q910" t="s">
        <v>38</v>
      </c>
      <c r="R910" t="str">
        <f>+VLOOKUP(Precio_semana_dia[[#This Row],[Mercado]],[1]!Codigos_mercados_mayoristas[#Data],2,0)</f>
        <v>Ñuble</v>
      </c>
      <c r="S910" t="str">
        <f>+VLOOKUP(Precio_semana_dia[[#This Row],[Especie]],[1]!Codigos_categoria[#Data],2,0)</f>
        <v>Cítricos</v>
      </c>
    </row>
    <row r="911" spans="1:19" x14ac:dyDescent="0.35">
      <c r="A911">
        <v>44189</v>
      </c>
      <c r="B911" t="s">
        <v>125</v>
      </c>
      <c r="C911" t="s">
        <v>20</v>
      </c>
      <c r="D911" t="s">
        <v>52</v>
      </c>
      <c r="E911" t="s">
        <v>123</v>
      </c>
      <c r="F911" t="s">
        <v>124</v>
      </c>
      <c r="G911">
        <v>16</v>
      </c>
      <c r="H911" t="s">
        <v>29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44186</v>
      </c>
      <c r="O911">
        <v>8</v>
      </c>
      <c r="P911" t="s">
        <v>51</v>
      </c>
      <c r="Q911" t="s">
        <v>38</v>
      </c>
      <c r="R911" t="str">
        <f>+VLOOKUP(Precio_semana_dia[[#This Row],[Mercado]],[1]!Codigos_mercados_mayoristas[#Data],2,0)</f>
        <v>Bíobío</v>
      </c>
      <c r="S911" t="str">
        <f>+VLOOKUP(Precio_semana_dia[[#This Row],[Especie]],[1]!Codigos_categoria[#Data],2,0)</f>
        <v>Cítricos</v>
      </c>
    </row>
    <row r="912" spans="1:19" x14ac:dyDescent="0.35">
      <c r="A912">
        <v>44189</v>
      </c>
      <c r="B912" t="s">
        <v>125</v>
      </c>
      <c r="C912" t="s">
        <v>20</v>
      </c>
      <c r="D912" t="s">
        <v>52</v>
      </c>
      <c r="E912" t="s">
        <v>123</v>
      </c>
      <c r="F912" t="s">
        <v>124</v>
      </c>
      <c r="G912">
        <v>16</v>
      </c>
      <c r="H912" t="s">
        <v>39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44188</v>
      </c>
      <c r="O912">
        <v>8</v>
      </c>
      <c r="P912" t="s">
        <v>106</v>
      </c>
      <c r="Q912" t="s">
        <v>38</v>
      </c>
      <c r="R912" t="str">
        <f>+VLOOKUP(Precio_semana_dia[[#This Row],[Mercado]],[1]!Codigos_mercados_mayoristas[#Data],2,0)</f>
        <v>Bíobío</v>
      </c>
      <c r="S912" t="str">
        <f>+VLOOKUP(Precio_semana_dia[[#This Row],[Especie]],[1]!Codigos_categoria[#Data],2,0)</f>
        <v>Cítricos</v>
      </c>
    </row>
    <row r="913" spans="1:19" x14ac:dyDescent="0.35">
      <c r="A913">
        <v>44189</v>
      </c>
      <c r="B913" t="s">
        <v>125</v>
      </c>
      <c r="C913" t="s">
        <v>20</v>
      </c>
      <c r="D913" t="s">
        <v>52</v>
      </c>
      <c r="E913" t="s">
        <v>123</v>
      </c>
      <c r="F913" t="s">
        <v>124</v>
      </c>
      <c r="G913">
        <v>16</v>
      </c>
      <c r="H913" t="s">
        <v>24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44190</v>
      </c>
      <c r="O913">
        <v>8</v>
      </c>
      <c r="P913" t="s">
        <v>46</v>
      </c>
      <c r="Q913" t="s">
        <v>38</v>
      </c>
      <c r="R913" t="str">
        <f>+VLOOKUP(Precio_semana_dia[[#This Row],[Mercado]],[1]!Codigos_mercados_mayoristas[#Data],2,0)</f>
        <v>Bíobío</v>
      </c>
      <c r="S913" t="str">
        <f>+VLOOKUP(Precio_semana_dia[[#This Row],[Especie]],[1]!Codigos_categoria[#Data],2,0)</f>
        <v>Cítricos</v>
      </c>
    </row>
    <row r="914" spans="1:19" x14ac:dyDescent="0.35">
      <c r="A914">
        <v>44196</v>
      </c>
      <c r="B914" t="s">
        <v>125</v>
      </c>
      <c r="C914" t="s">
        <v>20</v>
      </c>
      <c r="D914" t="s">
        <v>45</v>
      </c>
      <c r="E914" t="s">
        <v>123</v>
      </c>
      <c r="F914" t="s">
        <v>124</v>
      </c>
      <c r="G914">
        <v>16</v>
      </c>
      <c r="H914" t="s">
        <v>24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44197</v>
      </c>
      <c r="O914">
        <v>13</v>
      </c>
      <c r="P914" t="s">
        <v>25</v>
      </c>
      <c r="Q914" t="s">
        <v>26</v>
      </c>
      <c r="R914" t="str">
        <f>+VLOOKUP(Precio_semana_dia[[#This Row],[Mercado]],[1]!Codigos_mercados_mayoristas[#Data],2,0)</f>
        <v>Metropolitana</v>
      </c>
      <c r="S914" t="str">
        <f>+VLOOKUP(Precio_semana_dia[[#This Row],[Especie]],[1]!Codigos_categoria[#Data],2,0)</f>
        <v>Cítricos</v>
      </c>
    </row>
    <row r="915" spans="1:19" x14ac:dyDescent="0.35">
      <c r="A915">
        <v>44196</v>
      </c>
      <c r="B915" t="s">
        <v>125</v>
      </c>
      <c r="C915" t="s">
        <v>20</v>
      </c>
      <c r="D915" t="s">
        <v>105</v>
      </c>
      <c r="E915" t="s">
        <v>123</v>
      </c>
      <c r="F915" t="s">
        <v>124</v>
      </c>
      <c r="G915">
        <v>16</v>
      </c>
      <c r="H915" t="s">
        <v>29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44193</v>
      </c>
      <c r="O915">
        <v>4</v>
      </c>
      <c r="P915" t="s">
        <v>107</v>
      </c>
      <c r="Q915" t="s">
        <v>38</v>
      </c>
      <c r="R915" t="str">
        <f>+VLOOKUP(Precio_semana_dia[[#This Row],[Mercado]],[1]!Codigos_mercados_mayoristas[#Data],2,0)</f>
        <v>Coquimbo</v>
      </c>
      <c r="S915" t="str">
        <f>+VLOOKUP(Precio_semana_dia[[#This Row],[Especie]],[1]!Codigos_categoria[#Data],2,0)</f>
        <v>Cítricos</v>
      </c>
    </row>
    <row r="916" spans="1:19" x14ac:dyDescent="0.35">
      <c r="A916">
        <v>44196</v>
      </c>
      <c r="B916" t="s">
        <v>125</v>
      </c>
      <c r="C916" t="s">
        <v>20</v>
      </c>
      <c r="D916" t="s">
        <v>105</v>
      </c>
      <c r="E916" t="s">
        <v>123</v>
      </c>
      <c r="F916" t="s">
        <v>124</v>
      </c>
      <c r="G916">
        <v>16</v>
      </c>
      <c r="H916" t="s">
        <v>41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44196</v>
      </c>
      <c r="O916">
        <v>4</v>
      </c>
      <c r="P916" t="s">
        <v>110</v>
      </c>
      <c r="Q916" t="s">
        <v>38</v>
      </c>
      <c r="R916" t="str">
        <f>+VLOOKUP(Precio_semana_dia[[#This Row],[Mercado]],[1]!Codigos_mercados_mayoristas[#Data],2,0)</f>
        <v>Coquimbo</v>
      </c>
      <c r="S916" t="str">
        <f>+VLOOKUP(Precio_semana_dia[[#This Row],[Especie]],[1]!Codigos_categoria[#Data],2,0)</f>
        <v>Cítricos</v>
      </c>
    </row>
    <row r="917" spans="1:19" x14ac:dyDescent="0.35">
      <c r="A917">
        <v>44196</v>
      </c>
      <c r="B917" t="s">
        <v>125</v>
      </c>
      <c r="C917" t="s">
        <v>20</v>
      </c>
      <c r="D917" t="s">
        <v>105</v>
      </c>
      <c r="E917" t="s">
        <v>123</v>
      </c>
      <c r="F917" t="s">
        <v>124</v>
      </c>
      <c r="G917">
        <v>16</v>
      </c>
      <c r="H917" t="s">
        <v>24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44197</v>
      </c>
      <c r="O917">
        <v>4</v>
      </c>
      <c r="P917" t="s">
        <v>25</v>
      </c>
      <c r="Q917" t="s">
        <v>26</v>
      </c>
      <c r="R917" t="str">
        <f>+VLOOKUP(Precio_semana_dia[[#This Row],[Mercado]],[1]!Codigos_mercados_mayoristas[#Data],2,0)</f>
        <v>Coquimbo</v>
      </c>
      <c r="S917" t="str">
        <f>+VLOOKUP(Precio_semana_dia[[#This Row],[Especie]],[1]!Codigos_categoria[#Data],2,0)</f>
        <v>Cítricos</v>
      </c>
    </row>
    <row r="918" spans="1:19" x14ac:dyDescent="0.35">
      <c r="A918">
        <v>44196</v>
      </c>
      <c r="B918" t="s">
        <v>125</v>
      </c>
      <c r="C918" t="s">
        <v>20</v>
      </c>
      <c r="D918" t="s">
        <v>47</v>
      </c>
      <c r="E918" t="s">
        <v>123</v>
      </c>
      <c r="F918" t="s">
        <v>124</v>
      </c>
      <c r="G918">
        <v>16</v>
      </c>
      <c r="H918" t="s">
        <v>24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44197</v>
      </c>
      <c r="O918">
        <v>5</v>
      </c>
      <c r="P918" t="s">
        <v>25</v>
      </c>
      <c r="Q918" t="s">
        <v>26</v>
      </c>
      <c r="R918" t="str">
        <f>+VLOOKUP(Precio_semana_dia[[#This Row],[Mercado]],[1]!Codigos_mercados_mayoristas[#Data],2,0)</f>
        <v>Valparaíso</v>
      </c>
      <c r="S918" t="str">
        <f>+VLOOKUP(Precio_semana_dia[[#This Row],[Especie]],[1]!Codigos_categoria[#Data],2,0)</f>
        <v>Cítricos</v>
      </c>
    </row>
    <row r="919" spans="1:19" x14ac:dyDescent="0.35">
      <c r="A919">
        <v>44196</v>
      </c>
      <c r="B919" t="s">
        <v>125</v>
      </c>
      <c r="C919" t="s">
        <v>20</v>
      </c>
      <c r="D919" t="s">
        <v>53</v>
      </c>
      <c r="E919" t="s">
        <v>123</v>
      </c>
      <c r="F919" t="s">
        <v>124</v>
      </c>
      <c r="G919">
        <v>16</v>
      </c>
      <c r="H919" t="s">
        <v>29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44193</v>
      </c>
      <c r="O919">
        <v>10</v>
      </c>
      <c r="P919" t="s">
        <v>107</v>
      </c>
      <c r="Q919" t="s">
        <v>38</v>
      </c>
      <c r="R919" t="str">
        <f>+VLOOKUP(Precio_semana_dia[[#This Row],[Mercado]],[1]!Codigos_mercados_mayoristas[#Data],2,0)</f>
        <v>Los Lagos</v>
      </c>
      <c r="S919" t="str">
        <f>+VLOOKUP(Precio_semana_dia[[#This Row],[Especie]],[1]!Codigos_categoria[#Data],2,0)</f>
        <v>Cítricos</v>
      </c>
    </row>
    <row r="920" spans="1:19" x14ac:dyDescent="0.35">
      <c r="A920">
        <v>44196</v>
      </c>
      <c r="B920" t="s">
        <v>125</v>
      </c>
      <c r="C920" t="s">
        <v>20</v>
      </c>
      <c r="D920" t="s">
        <v>53</v>
      </c>
      <c r="E920" t="s">
        <v>123</v>
      </c>
      <c r="F920" t="s">
        <v>124</v>
      </c>
      <c r="G920">
        <v>16</v>
      </c>
      <c r="H920" t="s">
        <v>36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44194</v>
      </c>
      <c r="O920">
        <v>10</v>
      </c>
      <c r="P920" t="s">
        <v>108</v>
      </c>
      <c r="Q920" t="s">
        <v>38</v>
      </c>
      <c r="R920" t="str">
        <f>+VLOOKUP(Precio_semana_dia[[#This Row],[Mercado]],[1]!Codigos_mercados_mayoristas[#Data],2,0)</f>
        <v>Los Lagos</v>
      </c>
      <c r="S920" t="str">
        <f>+VLOOKUP(Precio_semana_dia[[#This Row],[Especie]],[1]!Codigos_categoria[#Data],2,0)</f>
        <v>Cítricos</v>
      </c>
    </row>
    <row r="921" spans="1:19" x14ac:dyDescent="0.35">
      <c r="A921">
        <v>44196</v>
      </c>
      <c r="B921" t="s">
        <v>125</v>
      </c>
      <c r="C921" t="s">
        <v>20</v>
      </c>
      <c r="D921" t="s">
        <v>53</v>
      </c>
      <c r="E921" t="s">
        <v>123</v>
      </c>
      <c r="F921" t="s">
        <v>124</v>
      </c>
      <c r="G921">
        <v>16</v>
      </c>
      <c r="H921" t="s">
        <v>39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44195</v>
      </c>
      <c r="O921">
        <v>10</v>
      </c>
      <c r="P921" t="s">
        <v>109</v>
      </c>
      <c r="Q921" t="s">
        <v>38</v>
      </c>
      <c r="R921" t="str">
        <f>+VLOOKUP(Precio_semana_dia[[#This Row],[Mercado]],[1]!Codigos_mercados_mayoristas[#Data],2,0)</f>
        <v>Los Lagos</v>
      </c>
      <c r="S921" t="str">
        <f>+VLOOKUP(Precio_semana_dia[[#This Row],[Especie]],[1]!Codigos_categoria[#Data],2,0)</f>
        <v>Cítricos</v>
      </c>
    </row>
    <row r="922" spans="1:19" x14ac:dyDescent="0.35">
      <c r="A922">
        <v>44196</v>
      </c>
      <c r="B922" t="s">
        <v>125</v>
      </c>
      <c r="C922" t="s">
        <v>20</v>
      </c>
      <c r="D922" t="s">
        <v>53</v>
      </c>
      <c r="E922" t="s">
        <v>123</v>
      </c>
      <c r="F922" t="s">
        <v>124</v>
      </c>
      <c r="G922">
        <v>16</v>
      </c>
      <c r="H922" t="s">
        <v>24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44197</v>
      </c>
      <c r="O922">
        <v>10</v>
      </c>
      <c r="P922" t="s">
        <v>25</v>
      </c>
      <c r="Q922" t="s">
        <v>26</v>
      </c>
      <c r="R922" t="str">
        <f>+VLOOKUP(Precio_semana_dia[[#This Row],[Mercado]],[1]!Codigos_mercados_mayoristas[#Data],2,0)</f>
        <v>Los Lagos</v>
      </c>
      <c r="S922" t="str">
        <f>+VLOOKUP(Precio_semana_dia[[#This Row],[Especie]],[1]!Codigos_categoria[#Data],2,0)</f>
        <v>Cítricos</v>
      </c>
    </row>
    <row r="923" spans="1:19" x14ac:dyDescent="0.35">
      <c r="A923">
        <v>44196</v>
      </c>
      <c r="B923" t="s">
        <v>125</v>
      </c>
      <c r="C923" t="s">
        <v>20</v>
      </c>
      <c r="D923" t="s">
        <v>21</v>
      </c>
      <c r="E923" t="s">
        <v>123</v>
      </c>
      <c r="F923" t="s">
        <v>124</v>
      </c>
      <c r="G923">
        <v>16</v>
      </c>
      <c r="H923" t="s">
        <v>36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44194</v>
      </c>
      <c r="O923">
        <v>7</v>
      </c>
      <c r="P923" t="s">
        <v>108</v>
      </c>
      <c r="Q923" t="s">
        <v>38</v>
      </c>
      <c r="R923" t="str">
        <f>+VLOOKUP(Precio_semana_dia[[#This Row],[Mercado]],[1]!Codigos_mercados_mayoristas[#Data],2,0)</f>
        <v>Maule</v>
      </c>
      <c r="S923" t="str">
        <f>+VLOOKUP(Precio_semana_dia[[#This Row],[Especie]],[1]!Codigos_categoria[#Data],2,0)</f>
        <v>Cítricos</v>
      </c>
    </row>
    <row r="924" spans="1:19" x14ac:dyDescent="0.35">
      <c r="A924">
        <v>44196</v>
      </c>
      <c r="B924" t="s">
        <v>125</v>
      </c>
      <c r="C924" t="s">
        <v>20</v>
      </c>
      <c r="D924" t="s">
        <v>21</v>
      </c>
      <c r="E924" t="s">
        <v>123</v>
      </c>
      <c r="F924" t="s">
        <v>124</v>
      </c>
      <c r="G924">
        <v>16</v>
      </c>
      <c r="H924" t="s">
        <v>39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44195</v>
      </c>
      <c r="O924">
        <v>7</v>
      </c>
      <c r="P924" t="s">
        <v>109</v>
      </c>
      <c r="Q924" t="s">
        <v>38</v>
      </c>
      <c r="R924" t="str">
        <f>+VLOOKUP(Precio_semana_dia[[#This Row],[Mercado]],[1]!Codigos_mercados_mayoristas[#Data],2,0)</f>
        <v>Maule</v>
      </c>
      <c r="S924" t="str">
        <f>+VLOOKUP(Precio_semana_dia[[#This Row],[Especie]],[1]!Codigos_categoria[#Data],2,0)</f>
        <v>Cítricos</v>
      </c>
    </row>
    <row r="925" spans="1:19" x14ac:dyDescent="0.35">
      <c r="A925">
        <v>44196</v>
      </c>
      <c r="B925" t="s">
        <v>125</v>
      </c>
      <c r="C925" t="s">
        <v>20</v>
      </c>
      <c r="D925" t="s">
        <v>21</v>
      </c>
      <c r="E925" t="s">
        <v>123</v>
      </c>
      <c r="F925" t="s">
        <v>124</v>
      </c>
      <c r="G925">
        <v>16</v>
      </c>
      <c r="H925" t="s">
        <v>24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44197</v>
      </c>
      <c r="O925">
        <v>7</v>
      </c>
      <c r="P925" t="s">
        <v>25</v>
      </c>
      <c r="Q925" t="s">
        <v>26</v>
      </c>
      <c r="R925" t="str">
        <f>+VLOOKUP(Precio_semana_dia[[#This Row],[Mercado]],[1]!Codigos_mercados_mayoristas[#Data],2,0)</f>
        <v>Maule</v>
      </c>
      <c r="S925" t="str">
        <f>+VLOOKUP(Precio_semana_dia[[#This Row],[Especie]],[1]!Codigos_categoria[#Data],2,0)</f>
        <v>Cítricos</v>
      </c>
    </row>
    <row r="926" spans="1:19" x14ac:dyDescent="0.35">
      <c r="A926">
        <v>44196</v>
      </c>
      <c r="B926" t="s">
        <v>125</v>
      </c>
      <c r="C926" t="s">
        <v>20</v>
      </c>
      <c r="D926" t="s">
        <v>27</v>
      </c>
      <c r="E926" t="s">
        <v>123</v>
      </c>
      <c r="F926" t="s">
        <v>124</v>
      </c>
      <c r="G926">
        <v>16</v>
      </c>
      <c r="H926" t="s">
        <v>39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44195</v>
      </c>
      <c r="O926">
        <v>16</v>
      </c>
      <c r="P926" t="s">
        <v>109</v>
      </c>
      <c r="Q926" t="s">
        <v>38</v>
      </c>
      <c r="R926" t="str">
        <f>+VLOOKUP(Precio_semana_dia[[#This Row],[Mercado]],[1]!Codigos_mercados_mayoristas[#Data],2,0)</f>
        <v>Ñuble</v>
      </c>
      <c r="S926" t="str">
        <f>+VLOOKUP(Precio_semana_dia[[#This Row],[Especie]],[1]!Codigos_categoria[#Data],2,0)</f>
        <v>Cítricos</v>
      </c>
    </row>
    <row r="927" spans="1:19" x14ac:dyDescent="0.35">
      <c r="A927">
        <v>44196</v>
      </c>
      <c r="B927" t="s">
        <v>125</v>
      </c>
      <c r="C927" t="s">
        <v>20</v>
      </c>
      <c r="D927" t="s">
        <v>27</v>
      </c>
      <c r="E927" t="s">
        <v>123</v>
      </c>
      <c r="F927" t="s">
        <v>124</v>
      </c>
      <c r="G927">
        <v>16</v>
      </c>
      <c r="H927" t="s">
        <v>24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44197</v>
      </c>
      <c r="O927">
        <v>16</v>
      </c>
      <c r="P927" t="s">
        <v>25</v>
      </c>
      <c r="Q927" t="s">
        <v>26</v>
      </c>
      <c r="R927" t="str">
        <f>+VLOOKUP(Precio_semana_dia[[#This Row],[Mercado]],[1]!Codigos_mercados_mayoristas[#Data],2,0)</f>
        <v>Ñuble</v>
      </c>
      <c r="S927" t="str">
        <f>+VLOOKUP(Precio_semana_dia[[#This Row],[Especie]],[1]!Codigos_categoria[#Data],2,0)</f>
        <v>Cítricos</v>
      </c>
    </row>
    <row r="928" spans="1:19" x14ac:dyDescent="0.35">
      <c r="A928">
        <v>44196</v>
      </c>
      <c r="B928" t="s">
        <v>125</v>
      </c>
      <c r="C928" t="s">
        <v>20</v>
      </c>
      <c r="D928" t="s">
        <v>52</v>
      </c>
      <c r="E928" t="s">
        <v>123</v>
      </c>
      <c r="F928" t="s">
        <v>124</v>
      </c>
      <c r="G928">
        <v>16</v>
      </c>
      <c r="H928" t="s">
        <v>29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44193</v>
      </c>
      <c r="O928">
        <v>8</v>
      </c>
      <c r="P928" t="s">
        <v>107</v>
      </c>
      <c r="Q928" t="s">
        <v>38</v>
      </c>
      <c r="R928" t="str">
        <f>+VLOOKUP(Precio_semana_dia[[#This Row],[Mercado]],[1]!Codigos_mercados_mayoristas[#Data],2,0)</f>
        <v>Bíobío</v>
      </c>
      <c r="S928" t="str">
        <f>+VLOOKUP(Precio_semana_dia[[#This Row],[Especie]],[1]!Codigos_categoria[#Data],2,0)</f>
        <v>Cítricos</v>
      </c>
    </row>
    <row r="929" spans="1:19" x14ac:dyDescent="0.35">
      <c r="A929">
        <v>44196</v>
      </c>
      <c r="B929" t="s">
        <v>125</v>
      </c>
      <c r="C929" t="s">
        <v>20</v>
      </c>
      <c r="D929" t="s">
        <v>52</v>
      </c>
      <c r="E929" t="s">
        <v>123</v>
      </c>
      <c r="F929" t="s">
        <v>124</v>
      </c>
      <c r="G929">
        <v>16</v>
      </c>
      <c r="H929" t="s">
        <v>39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44195</v>
      </c>
      <c r="O929">
        <v>8</v>
      </c>
      <c r="P929" t="s">
        <v>109</v>
      </c>
      <c r="Q929" t="s">
        <v>38</v>
      </c>
      <c r="R929" t="str">
        <f>+VLOOKUP(Precio_semana_dia[[#This Row],[Mercado]],[1]!Codigos_mercados_mayoristas[#Data],2,0)</f>
        <v>Bíobío</v>
      </c>
      <c r="S929" t="str">
        <f>+VLOOKUP(Precio_semana_dia[[#This Row],[Especie]],[1]!Codigos_categoria[#Data],2,0)</f>
        <v>Cítricos</v>
      </c>
    </row>
    <row r="930" spans="1:19" x14ac:dyDescent="0.35">
      <c r="A930">
        <v>44196</v>
      </c>
      <c r="B930" t="s">
        <v>125</v>
      </c>
      <c r="C930" t="s">
        <v>20</v>
      </c>
      <c r="D930" t="s">
        <v>52</v>
      </c>
      <c r="E930" t="s">
        <v>123</v>
      </c>
      <c r="F930" t="s">
        <v>124</v>
      </c>
      <c r="G930">
        <v>16</v>
      </c>
      <c r="H930" t="s">
        <v>41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44196</v>
      </c>
      <c r="O930">
        <v>8</v>
      </c>
      <c r="P930" t="s">
        <v>110</v>
      </c>
      <c r="Q930" t="s">
        <v>38</v>
      </c>
      <c r="R930" t="str">
        <f>+VLOOKUP(Precio_semana_dia[[#This Row],[Mercado]],[1]!Codigos_mercados_mayoristas[#Data],2,0)</f>
        <v>Bíobío</v>
      </c>
      <c r="S930" t="str">
        <f>+VLOOKUP(Precio_semana_dia[[#This Row],[Especie]],[1]!Codigos_categoria[#Data],2,0)</f>
        <v>Cítricos</v>
      </c>
    </row>
    <row r="931" spans="1:19" x14ac:dyDescent="0.35">
      <c r="A931">
        <v>44196</v>
      </c>
      <c r="B931" t="s">
        <v>125</v>
      </c>
      <c r="C931" t="s">
        <v>20</v>
      </c>
      <c r="D931" t="s">
        <v>52</v>
      </c>
      <c r="E931" t="s">
        <v>123</v>
      </c>
      <c r="F931" t="s">
        <v>124</v>
      </c>
      <c r="G931">
        <v>16</v>
      </c>
      <c r="H931" t="s">
        <v>24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44197</v>
      </c>
      <c r="O931">
        <v>8</v>
      </c>
      <c r="P931" t="s">
        <v>25</v>
      </c>
      <c r="Q931" t="s">
        <v>26</v>
      </c>
      <c r="R931" t="str">
        <f>+VLOOKUP(Precio_semana_dia[[#This Row],[Mercado]],[1]!Codigos_mercados_mayoristas[#Data],2,0)</f>
        <v>Bíobío</v>
      </c>
      <c r="S931" t="str">
        <f>+VLOOKUP(Precio_semana_dia[[#This Row],[Especie]],[1]!Codigos_categoria[#Data],2,0)</f>
        <v>Cítricos</v>
      </c>
    </row>
    <row r="932" spans="1:19" x14ac:dyDescent="0.35">
      <c r="A932">
        <v>44204</v>
      </c>
      <c r="B932" t="s">
        <v>125</v>
      </c>
      <c r="C932" t="s">
        <v>20</v>
      </c>
      <c r="D932" t="s">
        <v>105</v>
      </c>
      <c r="E932" t="s">
        <v>123</v>
      </c>
      <c r="F932" t="s">
        <v>124</v>
      </c>
      <c r="G932">
        <v>16</v>
      </c>
      <c r="H932" t="s">
        <v>29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44200</v>
      </c>
      <c r="O932">
        <v>4</v>
      </c>
      <c r="P932" t="s">
        <v>30</v>
      </c>
      <c r="Q932" t="s">
        <v>26</v>
      </c>
      <c r="R932" t="str">
        <f>+VLOOKUP(Precio_semana_dia[[#This Row],[Mercado]],[1]!Codigos_mercados_mayoristas[#Data],2,0)</f>
        <v>Coquimbo</v>
      </c>
      <c r="S932" t="str">
        <f>+VLOOKUP(Precio_semana_dia[[#This Row],[Especie]],[1]!Codigos_categoria[#Data],2,0)</f>
        <v>Cítricos</v>
      </c>
    </row>
    <row r="933" spans="1:19" x14ac:dyDescent="0.35">
      <c r="A933">
        <v>44204</v>
      </c>
      <c r="B933" t="s">
        <v>125</v>
      </c>
      <c r="C933" t="s">
        <v>20</v>
      </c>
      <c r="D933" t="s">
        <v>105</v>
      </c>
      <c r="E933" t="s">
        <v>123</v>
      </c>
      <c r="F933" t="s">
        <v>124</v>
      </c>
      <c r="G933">
        <v>16</v>
      </c>
      <c r="H933" t="s">
        <v>41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44203</v>
      </c>
      <c r="O933">
        <v>4</v>
      </c>
      <c r="P933" t="s">
        <v>56</v>
      </c>
      <c r="Q933" t="s">
        <v>26</v>
      </c>
      <c r="R933" t="str">
        <f>+VLOOKUP(Precio_semana_dia[[#This Row],[Mercado]],[1]!Codigos_mercados_mayoristas[#Data],2,0)</f>
        <v>Coquimbo</v>
      </c>
      <c r="S933" t="str">
        <f>+VLOOKUP(Precio_semana_dia[[#This Row],[Especie]],[1]!Codigos_categoria[#Data],2,0)</f>
        <v>Cítricos</v>
      </c>
    </row>
    <row r="934" spans="1:19" x14ac:dyDescent="0.35">
      <c r="A934">
        <v>44204</v>
      </c>
      <c r="B934" t="s">
        <v>125</v>
      </c>
      <c r="C934" t="s">
        <v>20</v>
      </c>
      <c r="D934" t="s">
        <v>105</v>
      </c>
      <c r="E934" t="s">
        <v>123</v>
      </c>
      <c r="F934" t="s">
        <v>124</v>
      </c>
      <c r="G934">
        <v>16</v>
      </c>
      <c r="H934" t="s">
        <v>24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44204</v>
      </c>
      <c r="O934">
        <v>4</v>
      </c>
      <c r="P934" t="s">
        <v>55</v>
      </c>
      <c r="Q934" t="s">
        <v>26</v>
      </c>
      <c r="R934" t="str">
        <f>+VLOOKUP(Precio_semana_dia[[#This Row],[Mercado]],[1]!Codigos_mercados_mayoristas[#Data],2,0)</f>
        <v>Coquimbo</v>
      </c>
      <c r="S934" t="str">
        <f>+VLOOKUP(Precio_semana_dia[[#This Row],[Especie]],[1]!Codigos_categoria[#Data],2,0)</f>
        <v>Cítricos</v>
      </c>
    </row>
    <row r="935" spans="1:19" x14ac:dyDescent="0.35">
      <c r="A935">
        <v>44204</v>
      </c>
      <c r="B935" t="s">
        <v>125</v>
      </c>
      <c r="C935" t="s">
        <v>20</v>
      </c>
      <c r="D935" t="s">
        <v>47</v>
      </c>
      <c r="E935" t="s">
        <v>123</v>
      </c>
      <c r="F935" t="s">
        <v>124</v>
      </c>
      <c r="G935">
        <v>16</v>
      </c>
      <c r="H935" t="s">
        <v>36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44201</v>
      </c>
      <c r="O935">
        <v>5</v>
      </c>
      <c r="P935" t="s">
        <v>57</v>
      </c>
      <c r="Q935" t="s">
        <v>26</v>
      </c>
      <c r="R935" t="str">
        <f>+VLOOKUP(Precio_semana_dia[[#This Row],[Mercado]],[1]!Codigos_mercados_mayoristas[#Data],2,0)</f>
        <v>Valparaíso</v>
      </c>
      <c r="S935" t="str">
        <f>+VLOOKUP(Precio_semana_dia[[#This Row],[Especie]],[1]!Codigos_categoria[#Data],2,0)</f>
        <v>Cítricos</v>
      </c>
    </row>
    <row r="936" spans="1:19" x14ac:dyDescent="0.35">
      <c r="A936">
        <v>44204</v>
      </c>
      <c r="B936" t="s">
        <v>125</v>
      </c>
      <c r="C936" t="s">
        <v>20</v>
      </c>
      <c r="D936" t="s">
        <v>53</v>
      </c>
      <c r="E936" t="s">
        <v>123</v>
      </c>
      <c r="F936" t="s">
        <v>124</v>
      </c>
      <c r="G936">
        <v>16</v>
      </c>
      <c r="H936" t="s">
        <v>29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44200</v>
      </c>
      <c r="O936">
        <v>10</v>
      </c>
      <c r="P936" t="s">
        <v>30</v>
      </c>
      <c r="Q936" t="s">
        <v>26</v>
      </c>
      <c r="R936" t="str">
        <f>+VLOOKUP(Precio_semana_dia[[#This Row],[Mercado]],[1]!Codigos_mercados_mayoristas[#Data],2,0)</f>
        <v>Los Lagos</v>
      </c>
      <c r="S936" t="str">
        <f>+VLOOKUP(Precio_semana_dia[[#This Row],[Especie]],[1]!Codigos_categoria[#Data],2,0)</f>
        <v>Cítricos</v>
      </c>
    </row>
    <row r="937" spans="1:19" x14ac:dyDescent="0.35">
      <c r="A937">
        <v>44204</v>
      </c>
      <c r="B937" t="s">
        <v>125</v>
      </c>
      <c r="C937" t="s">
        <v>20</v>
      </c>
      <c r="D937" t="s">
        <v>33</v>
      </c>
      <c r="E937" t="s">
        <v>123</v>
      </c>
      <c r="F937" t="s">
        <v>124</v>
      </c>
      <c r="G937">
        <v>16</v>
      </c>
      <c r="H937" t="s">
        <v>36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44201</v>
      </c>
      <c r="O937">
        <v>4</v>
      </c>
      <c r="P937" t="s">
        <v>57</v>
      </c>
      <c r="Q937" t="s">
        <v>26</v>
      </c>
      <c r="R937" t="str">
        <f>+VLOOKUP(Precio_semana_dia[[#This Row],[Mercado]],[1]!Codigos_mercados_mayoristas[#Data],2,0)</f>
        <v>Coquimbo</v>
      </c>
      <c r="S937" t="str">
        <f>+VLOOKUP(Precio_semana_dia[[#This Row],[Especie]],[1]!Codigos_categoria[#Data],2,0)</f>
        <v>Cítricos</v>
      </c>
    </row>
    <row r="938" spans="1:19" x14ac:dyDescent="0.35">
      <c r="A938">
        <v>44204</v>
      </c>
      <c r="B938" t="s">
        <v>125</v>
      </c>
      <c r="C938" t="s">
        <v>20</v>
      </c>
      <c r="D938" t="s">
        <v>52</v>
      </c>
      <c r="E938" t="s">
        <v>123</v>
      </c>
      <c r="F938" t="s">
        <v>124</v>
      </c>
      <c r="G938">
        <v>16</v>
      </c>
      <c r="H938" t="s">
        <v>29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44200</v>
      </c>
      <c r="O938">
        <v>8</v>
      </c>
      <c r="P938" t="s">
        <v>30</v>
      </c>
      <c r="Q938" t="s">
        <v>26</v>
      </c>
      <c r="R938" t="str">
        <f>+VLOOKUP(Precio_semana_dia[[#This Row],[Mercado]],[1]!Codigos_mercados_mayoristas[#Data],2,0)</f>
        <v>Bíobío</v>
      </c>
      <c r="S938" t="str">
        <f>+VLOOKUP(Precio_semana_dia[[#This Row],[Especie]],[1]!Codigos_categoria[#Data],2,0)</f>
        <v>Cítricos</v>
      </c>
    </row>
    <row r="939" spans="1:19" x14ac:dyDescent="0.35">
      <c r="A939">
        <v>44204</v>
      </c>
      <c r="B939" t="s">
        <v>125</v>
      </c>
      <c r="C939" t="s">
        <v>20</v>
      </c>
      <c r="D939" t="s">
        <v>52</v>
      </c>
      <c r="E939" t="s">
        <v>123</v>
      </c>
      <c r="F939" t="s">
        <v>124</v>
      </c>
      <c r="G939">
        <v>16</v>
      </c>
      <c r="H939" t="s">
        <v>36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44201</v>
      </c>
      <c r="O939">
        <v>8</v>
      </c>
      <c r="P939" t="s">
        <v>57</v>
      </c>
      <c r="Q939" t="s">
        <v>26</v>
      </c>
      <c r="R939" t="str">
        <f>+VLOOKUP(Precio_semana_dia[[#This Row],[Mercado]],[1]!Codigos_mercados_mayoristas[#Data],2,0)</f>
        <v>Bíobío</v>
      </c>
      <c r="S939" t="str">
        <f>+VLOOKUP(Precio_semana_dia[[#This Row],[Especie]],[1]!Codigos_categoria[#Data],2,0)</f>
        <v>Cítricos</v>
      </c>
    </row>
    <row r="940" spans="1:19" x14ac:dyDescent="0.35">
      <c r="A940">
        <v>44204</v>
      </c>
      <c r="B940" t="s">
        <v>125</v>
      </c>
      <c r="C940" t="s">
        <v>20</v>
      </c>
      <c r="D940" t="s">
        <v>52</v>
      </c>
      <c r="E940" t="s">
        <v>123</v>
      </c>
      <c r="F940" t="s">
        <v>124</v>
      </c>
      <c r="G940">
        <v>16</v>
      </c>
      <c r="H940" t="s">
        <v>41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44203</v>
      </c>
      <c r="O940">
        <v>8</v>
      </c>
      <c r="P940" t="s">
        <v>56</v>
      </c>
      <c r="Q940" t="s">
        <v>26</v>
      </c>
      <c r="R940" t="str">
        <f>+VLOOKUP(Precio_semana_dia[[#This Row],[Mercado]],[1]!Codigos_mercados_mayoristas[#Data],2,0)</f>
        <v>Bíobío</v>
      </c>
      <c r="S940" t="str">
        <f>+VLOOKUP(Precio_semana_dia[[#This Row],[Especie]],[1]!Codigos_categoria[#Data],2,0)</f>
        <v>Cítricos</v>
      </c>
    </row>
    <row r="941" spans="1:19" x14ac:dyDescent="0.35">
      <c r="A941">
        <v>44211</v>
      </c>
      <c r="B941" t="s">
        <v>125</v>
      </c>
      <c r="C941" t="s">
        <v>20</v>
      </c>
      <c r="D941" t="s">
        <v>105</v>
      </c>
      <c r="E941" t="s">
        <v>123</v>
      </c>
      <c r="F941" t="s">
        <v>124</v>
      </c>
      <c r="G941">
        <v>16</v>
      </c>
      <c r="H941" t="s">
        <v>29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44207</v>
      </c>
      <c r="O941">
        <v>4</v>
      </c>
      <c r="P941" t="s">
        <v>58</v>
      </c>
      <c r="Q941" t="s">
        <v>26</v>
      </c>
      <c r="R941" t="str">
        <f>+VLOOKUP(Precio_semana_dia[[#This Row],[Mercado]],[1]!Codigos_mercados_mayoristas[#Data],2,0)</f>
        <v>Coquimbo</v>
      </c>
      <c r="S941" t="str">
        <f>+VLOOKUP(Precio_semana_dia[[#This Row],[Especie]],[1]!Codigos_categoria[#Data],2,0)</f>
        <v>Cítricos</v>
      </c>
    </row>
    <row r="942" spans="1:19" x14ac:dyDescent="0.35">
      <c r="A942">
        <v>44211</v>
      </c>
      <c r="B942" t="s">
        <v>125</v>
      </c>
      <c r="C942" t="s">
        <v>20</v>
      </c>
      <c r="D942" t="s">
        <v>105</v>
      </c>
      <c r="E942" t="s">
        <v>123</v>
      </c>
      <c r="F942" t="s">
        <v>124</v>
      </c>
      <c r="G942">
        <v>16</v>
      </c>
      <c r="H942" t="s">
        <v>41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44210</v>
      </c>
      <c r="O942">
        <v>4</v>
      </c>
      <c r="P942" t="s">
        <v>62</v>
      </c>
      <c r="Q942" t="s">
        <v>26</v>
      </c>
      <c r="R942" t="str">
        <f>+VLOOKUP(Precio_semana_dia[[#This Row],[Mercado]],[1]!Codigos_mercados_mayoristas[#Data],2,0)</f>
        <v>Coquimbo</v>
      </c>
      <c r="S942" t="str">
        <f>+VLOOKUP(Precio_semana_dia[[#This Row],[Especie]],[1]!Codigos_categoria[#Data],2,0)</f>
        <v>Cítricos</v>
      </c>
    </row>
    <row r="943" spans="1:19" x14ac:dyDescent="0.35">
      <c r="A943">
        <v>44211</v>
      </c>
      <c r="B943" t="s">
        <v>125</v>
      </c>
      <c r="C943" t="s">
        <v>20</v>
      </c>
      <c r="D943" t="s">
        <v>105</v>
      </c>
      <c r="E943" t="s">
        <v>123</v>
      </c>
      <c r="F943" t="s">
        <v>124</v>
      </c>
      <c r="G943">
        <v>16</v>
      </c>
      <c r="H943" t="s">
        <v>24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44211</v>
      </c>
      <c r="O943">
        <v>4</v>
      </c>
      <c r="P943" t="s">
        <v>61</v>
      </c>
      <c r="Q943" t="s">
        <v>26</v>
      </c>
      <c r="R943" t="str">
        <f>+VLOOKUP(Precio_semana_dia[[#This Row],[Mercado]],[1]!Codigos_mercados_mayoristas[#Data],2,0)</f>
        <v>Coquimbo</v>
      </c>
      <c r="S943" t="str">
        <f>+VLOOKUP(Precio_semana_dia[[#This Row],[Especie]],[1]!Codigos_categoria[#Data],2,0)</f>
        <v>Cítricos</v>
      </c>
    </row>
    <row r="944" spans="1:19" x14ac:dyDescent="0.35">
      <c r="A944">
        <v>44211</v>
      </c>
      <c r="B944" t="s">
        <v>125</v>
      </c>
      <c r="C944" t="s">
        <v>20</v>
      </c>
      <c r="D944" t="s">
        <v>33</v>
      </c>
      <c r="E944" t="s">
        <v>123</v>
      </c>
      <c r="F944" t="s">
        <v>124</v>
      </c>
      <c r="G944">
        <v>16</v>
      </c>
      <c r="H944" t="s">
        <v>36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44208</v>
      </c>
      <c r="O944">
        <v>4</v>
      </c>
      <c r="P944" t="s">
        <v>59</v>
      </c>
      <c r="Q944" t="s">
        <v>26</v>
      </c>
      <c r="R944" t="str">
        <f>+VLOOKUP(Precio_semana_dia[[#This Row],[Mercado]],[1]!Codigos_mercados_mayoristas[#Data],2,0)</f>
        <v>Coquimbo</v>
      </c>
      <c r="S944" t="str">
        <f>+VLOOKUP(Precio_semana_dia[[#This Row],[Especie]],[1]!Codigos_categoria[#Data],2,0)</f>
        <v>Cítricos</v>
      </c>
    </row>
    <row r="945" spans="1:19" x14ac:dyDescent="0.35">
      <c r="A945">
        <v>44211</v>
      </c>
      <c r="B945" t="s">
        <v>125</v>
      </c>
      <c r="C945" t="s">
        <v>20</v>
      </c>
      <c r="D945" t="s">
        <v>52</v>
      </c>
      <c r="E945" t="s">
        <v>123</v>
      </c>
      <c r="F945" t="s">
        <v>124</v>
      </c>
      <c r="G945">
        <v>16</v>
      </c>
      <c r="H945" t="s">
        <v>29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44207</v>
      </c>
      <c r="O945">
        <v>8</v>
      </c>
      <c r="P945" t="s">
        <v>58</v>
      </c>
      <c r="Q945" t="s">
        <v>26</v>
      </c>
      <c r="R945" t="str">
        <f>+VLOOKUP(Precio_semana_dia[[#This Row],[Mercado]],[1]!Codigos_mercados_mayoristas[#Data],2,0)</f>
        <v>Bíobío</v>
      </c>
      <c r="S945" t="str">
        <f>+VLOOKUP(Precio_semana_dia[[#This Row],[Especie]],[1]!Codigos_categoria[#Data],2,0)</f>
        <v>Cítricos</v>
      </c>
    </row>
    <row r="946" spans="1:19" x14ac:dyDescent="0.35">
      <c r="A946">
        <v>44225</v>
      </c>
      <c r="B946" t="s">
        <v>125</v>
      </c>
      <c r="C946" t="s">
        <v>20</v>
      </c>
      <c r="D946" t="s">
        <v>105</v>
      </c>
      <c r="E946" t="s">
        <v>123</v>
      </c>
      <c r="F946" t="s">
        <v>124</v>
      </c>
      <c r="G946">
        <v>16</v>
      </c>
      <c r="H946" t="s">
        <v>29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44221</v>
      </c>
      <c r="O946">
        <v>4</v>
      </c>
      <c r="P946" t="s">
        <v>64</v>
      </c>
      <c r="Q946" t="s">
        <v>26</v>
      </c>
      <c r="R946" t="str">
        <f>+VLOOKUP(Precio_semana_dia[[#This Row],[Mercado]],[1]!Codigos_mercados_mayoristas[#Data],2,0)</f>
        <v>Coquimbo</v>
      </c>
      <c r="S946" t="str">
        <f>+VLOOKUP(Precio_semana_dia[[#This Row],[Especie]],[1]!Codigos_categoria[#Data],2,0)</f>
        <v>Cítricos</v>
      </c>
    </row>
    <row r="947" spans="1:19" x14ac:dyDescent="0.35">
      <c r="A947">
        <v>44225</v>
      </c>
      <c r="B947" t="s">
        <v>125</v>
      </c>
      <c r="C947" t="s">
        <v>20</v>
      </c>
      <c r="D947" t="s">
        <v>105</v>
      </c>
      <c r="E947" t="s">
        <v>123</v>
      </c>
      <c r="F947" t="s">
        <v>124</v>
      </c>
      <c r="G947">
        <v>16</v>
      </c>
      <c r="H947" t="s">
        <v>36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44222</v>
      </c>
      <c r="O947">
        <v>4</v>
      </c>
      <c r="P947" t="s">
        <v>63</v>
      </c>
      <c r="Q947" t="s">
        <v>26</v>
      </c>
      <c r="R947" t="str">
        <f>+VLOOKUP(Precio_semana_dia[[#This Row],[Mercado]],[1]!Codigos_mercados_mayoristas[#Data],2,0)</f>
        <v>Coquimbo</v>
      </c>
      <c r="S947" t="str">
        <f>+VLOOKUP(Precio_semana_dia[[#This Row],[Especie]],[1]!Codigos_categoria[#Data],2,0)</f>
        <v>Cítricos</v>
      </c>
    </row>
    <row r="948" spans="1:19" x14ac:dyDescent="0.35">
      <c r="A948">
        <v>44225</v>
      </c>
      <c r="B948" t="s">
        <v>125</v>
      </c>
      <c r="C948" t="s">
        <v>20</v>
      </c>
      <c r="D948" t="s">
        <v>105</v>
      </c>
      <c r="E948" t="s">
        <v>123</v>
      </c>
      <c r="F948" t="s">
        <v>124</v>
      </c>
      <c r="G948">
        <v>16</v>
      </c>
      <c r="H948" t="s">
        <v>41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44224</v>
      </c>
      <c r="O948">
        <v>4</v>
      </c>
      <c r="P948" t="s">
        <v>67</v>
      </c>
      <c r="Q948" t="s">
        <v>26</v>
      </c>
      <c r="R948" t="str">
        <f>+VLOOKUP(Precio_semana_dia[[#This Row],[Mercado]],[1]!Codigos_mercados_mayoristas[#Data],2,0)</f>
        <v>Coquimbo</v>
      </c>
      <c r="S948" t="str">
        <f>+VLOOKUP(Precio_semana_dia[[#This Row],[Especie]],[1]!Codigos_categoria[#Data],2,0)</f>
        <v>Cítricos</v>
      </c>
    </row>
    <row r="949" spans="1:19" x14ac:dyDescent="0.35">
      <c r="A949">
        <v>44225</v>
      </c>
      <c r="B949" t="s">
        <v>125</v>
      </c>
      <c r="C949" t="s">
        <v>20</v>
      </c>
      <c r="D949" t="s">
        <v>105</v>
      </c>
      <c r="E949" t="s">
        <v>123</v>
      </c>
      <c r="F949" t="s">
        <v>124</v>
      </c>
      <c r="G949">
        <v>16</v>
      </c>
      <c r="H949" t="s">
        <v>24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44225</v>
      </c>
      <c r="O949">
        <v>4</v>
      </c>
      <c r="P949" t="s">
        <v>66</v>
      </c>
      <c r="Q949" t="s">
        <v>26</v>
      </c>
      <c r="R949" t="str">
        <f>+VLOOKUP(Precio_semana_dia[[#This Row],[Mercado]],[1]!Codigos_mercados_mayoristas[#Data],2,0)</f>
        <v>Coquimbo</v>
      </c>
      <c r="S949" t="str">
        <f>+VLOOKUP(Precio_semana_dia[[#This Row],[Especie]],[1]!Codigos_categoria[#Data],2,0)</f>
        <v>Cítricos</v>
      </c>
    </row>
    <row r="950" spans="1:19" x14ac:dyDescent="0.35">
      <c r="A950">
        <v>44225</v>
      </c>
      <c r="B950" t="s">
        <v>125</v>
      </c>
      <c r="C950" t="s">
        <v>20</v>
      </c>
      <c r="D950" t="s">
        <v>47</v>
      </c>
      <c r="E950" t="s">
        <v>123</v>
      </c>
      <c r="F950" t="s">
        <v>124</v>
      </c>
      <c r="G950">
        <v>16</v>
      </c>
      <c r="H950" t="s">
        <v>29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44221</v>
      </c>
      <c r="O950">
        <v>5</v>
      </c>
      <c r="P950" t="s">
        <v>64</v>
      </c>
      <c r="Q950" t="s">
        <v>26</v>
      </c>
      <c r="R950" t="str">
        <f>+VLOOKUP(Precio_semana_dia[[#This Row],[Mercado]],[1]!Codigos_mercados_mayoristas[#Data],2,0)</f>
        <v>Valparaíso</v>
      </c>
      <c r="S950" t="str">
        <f>+VLOOKUP(Precio_semana_dia[[#This Row],[Especie]],[1]!Codigos_categoria[#Data],2,0)</f>
        <v>Cítricos</v>
      </c>
    </row>
    <row r="951" spans="1:19" x14ac:dyDescent="0.35">
      <c r="A951">
        <v>44225</v>
      </c>
      <c r="B951" t="s">
        <v>125</v>
      </c>
      <c r="C951" t="s">
        <v>20</v>
      </c>
      <c r="D951" t="s">
        <v>47</v>
      </c>
      <c r="E951" t="s">
        <v>123</v>
      </c>
      <c r="F951" t="s">
        <v>124</v>
      </c>
      <c r="G951">
        <v>16</v>
      </c>
      <c r="H951" t="s">
        <v>36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44222</v>
      </c>
      <c r="O951">
        <v>5</v>
      </c>
      <c r="P951" t="s">
        <v>63</v>
      </c>
      <c r="Q951" t="s">
        <v>26</v>
      </c>
      <c r="R951" t="str">
        <f>+VLOOKUP(Precio_semana_dia[[#This Row],[Mercado]],[1]!Codigos_mercados_mayoristas[#Data],2,0)</f>
        <v>Valparaíso</v>
      </c>
      <c r="S951" t="str">
        <f>+VLOOKUP(Precio_semana_dia[[#This Row],[Especie]],[1]!Codigos_categoria[#Data],2,0)</f>
        <v>Cítricos</v>
      </c>
    </row>
    <row r="952" spans="1:19" x14ac:dyDescent="0.35">
      <c r="A952">
        <v>44225</v>
      </c>
      <c r="B952" t="s">
        <v>125</v>
      </c>
      <c r="C952" t="s">
        <v>20</v>
      </c>
      <c r="D952" t="s">
        <v>47</v>
      </c>
      <c r="E952" t="s">
        <v>123</v>
      </c>
      <c r="F952" t="s">
        <v>124</v>
      </c>
      <c r="G952">
        <v>16</v>
      </c>
      <c r="H952" t="s">
        <v>39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44223</v>
      </c>
      <c r="O952">
        <v>5</v>
      </c>
      <c r="P952" t="s">
        <v>65</v>
      </c>
      <c r="Q952" t="s">
        <v>26</v>
      </c>
      <c r="R952" t="str">
        <f>+VLOOKUP(Precio_semana_dia[[#This Row],[Mercado]],[1]!Codigos_mercados_mayoristas[#Data],2,0)</f>
        <v>Valparaíso</v>
      </c>
      <c r="S952" t="str">
        <f>+VLOOKUP(Precio_semana_dia[[#This Row],[Especie]],[1]!Codigos_categoria[#Data],2,0)</f>
        <v>Cítricos</v>
      </c>
    </row>
    <row r="953" spans="1:19" x14ac:dyDescent="0.35">
      <c r="A953">
        <v>44225</v>
      </c>
      <c r="B953" t="s">
        <v>125</v>
      </c>
      <c r="C953" t="s">
        <v>20</v>
      </c>
      <c r="D953" t="s">
        <v>21</v>
      </c>
      <c r="E953" t="s">
        <v>123</v>
      </c>
      <c r="F953" t="s">
        <v>124</v>
      </c>
      <c r="G953">
        <v>16</v>
      </c>
      <c r="H953" t="s">
        <v>36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44222</v>
      </c>
      <c r="O953">
        <v>7</v>
      </c>
      <c r="P953" t="s">
        <v>63</v>
      </c>
      <c r="Q953" t="s">
        <v>26</v>
      </c>
      <c r="R953" t="str">
        <f>+VLOOKUP(Precio_semana_dia[[#This Row],[Mercado]],[1]!Codigos_mercados_mayoristas[#Data],2,0)</f>
        <v>Maule</v>
      </c>
      <c r="S953" t="str">
        <f>+VLOOKUP(Precio_semana_dia[[#This Row],[Especie]],[1]!Codigos_categoria[#Data],2,0)</f>
        <v>Cítricos</v>
      </c>
    </row>
    <row r="954" spans="1:19" x14ac:dyDescent="0.35">
      <c r="A954">
        <v>44225</v>
      </c>
      <c r="B954" t="s">
        <v>125</v>
      </c>
      <c r="C954" t="s">
        <v>20</v>
      </c>
      <c r="D954" t="s">
        <v>21</v>
      </c>
      <c r="E954" t="s">
        <v>123</v>
      </c>
      <c r="F954" t="s">
        <v>124</v>
      </c>
      <c r="G954">
        <v>16</v>
      </c>
      <c r="H954" t="s">
        <v>39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44223</v>
      </c>
      <c r="O954">
        <v>7</v>
      </c>
      <c r="P954" t="s">
        <v>65</v>
      </c>
      <c r="Q954" t="s">
        <v>26</v>
      </c>
      <c r="R954" t="str">
        <f>+VLOOKUP(Precio_semana_dia[[#This Row],[Mercado]],[1]!Codigos_mercados_mayoristas[#Data],2,0)</f>
        <v>Maule</v>
      </c>
      <c r="S954" t="str">
        <f>+VLOOKUP(Precio_semana_dia[[#This Row],[Especie]],[1]!Codigos_categoria[#Data],2,0)</f>
        <v>Cítricos</v>
      </c>
    </row>
    <row r="955" spans="1:19" x14ac:dyDescent="0.35">
      <c r="A955">
        <v>44225</v>
      </c>
      <c r="B955" t="s">
        <v>125</v>
      </c>
      <c r="C955" t="s">
        <v>20</v>
      </c>
      <c r="D955" t="s">
        <v>21</v>
      </c>
      <c r="E955" t="s">
        <v>123</v>
      </c>
      <c r="F955" t="s">
        <v>124</v>
      </c>
      <c r="G955">
        <v>16</v>
      </c>
      <c r="H955" t="s">
        <v>24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44225</v>
      </c>
      <c r="O955">
        <v>7</v>
      </c>
      <c r="P955" t="s">
        <v>66</v>
      </c>
      <c r="Q955" t="s">
        <v>26</v>
      </c>
      <c r="R955" t="str">
        <f>+VLOOKUP(Precio_semana_dia[[#This Row],[Mercado]],[1]!Codigos_mercados_mayoristas[#Data],2,0)</f>
        <v>Maule</v>
      </c>
      <c r="S955" t="str">
        <f>+VLOOKUP(Precio_semana_dia[[#This Row],[Especie]],[1]!Codigos_categoria[#Data],2,0)</f>
        <v>Cítricos</v>
      </c>
    </row>
    <row r="956" spans="1:19" x14ac:dyDescent="0.35">
      <c r="A956">
        <v>44225</v>
      </c>
      <c r="B956" t="s">
        <v>125</v>
      </c>
      <c r="C956" t="s">
        <v>20</v>
      </c>
      <c r="D956" t="s">
        <v>27</v>
      </c>
      <c r="E956" t="s">
        <v>123</v>
      </c>
      <c r="F956" t="s">
        <v>124</v>
      </c>
      <c r="G956">
        <v>16</v>
      </c>
      <c r="H956" t="s">
        <v>29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44221</v>
      </c>
      <c r="O956">
        <v>16</v>
      </c>
      <c r="P956" t="s">
        <v>64</v>
      </c>
      <c r="Q956" t="s">
        <v>26</v>
      </c>
      <c r="R956" t="str">
        <f>+VLOOKUP(Precio_semana_dia[[#This Row],[Mercado]],[1]!Codigos_mercados_mayoristas[#Data],2,0)</f>
        <v>Ñuble</v>
      </c>
      <c r="S956" t="str">
        <f>+VLOOKUP(Precio_semana_dia[[#This Row],[Especie]],[1]!Codigos_categoria[#Data],2,0)</f>
        <v>Cítricos</v>
      </c>
    </row>
    <row r="957" spans="1:19" x14ac:dyDescent="0.35">
      <c r="A957">
        <v>44225</v>
      </c>
      <c r="B957" t="s">
        <v>125</v>
      </c>
      <c r="C957" t="s">
        <v>20</v>
      </c>
      <c r="D957" t="s">
        <v>27</v>
      </c>
      <c r="E957" t="s">
        <v>123</v>
      </c>
      <c r="F957" t="s">
        <v>124</v>
      </c>
      <c r="G957">
        <v>16</v>
      </c>
      <c r="H957" t="s">
        <v>36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44222</v>
      </c>
      <c r="O957">
        <v>16</v>
      </c>
      <c r="P957" t="s">
        <v>63</v>
      </c>
      <c r="Q957" t="s">
        <v>26</v>
      </c>
      <c r="R957" t="str">
        <f>+VLOOKUP(Precio_semana_dia[[#This Row],[Mercado]],[1]!Codigos_mercados_mayoristas[#Data],2,0)</f>
        <v>Ñuble</v>
      </c>
      <c r="S957" t="str">
        <f>+VLOOKUP(Precio_semana_dia[[#This Row],[Especie]],[1]!Codigos_categoria[#Data],2,0)</f>
        <v>Cítricos</v>
      </c>
    </row>
    <row r="958" spans="1:19" x14ac:dyDescent="0.35">
      <c r="A958">
        <v>44225</v>
      </c>
      <c r="B958" t="s">
        <v>125</v>
      </c>
      <c r="C958" t="s">
        <v>20</v>
      </c>
      <c r="D958" t="s">
        <v>27</v>
      </c>
      <c r="E958" t="s">
        <v>123</v>
      </c>
      <c r="F958" t="s">
        <v>124</v>
      </c>
      <c r="G958">
        <v>16</v>
      </c>
      <c r="H958" t="s">
        <v>39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44223</v>
      </c>
      <c r="O958">
        <v>16</v>
      </c>
      <c r="P958" t="s">
        <v>65</v>
      </c>
      <c r="Q958" t="s">
        <v>26</v>
      </c>
      <c r="R958" t="str">
        <f>+VLOOKUP(Precio_semana_dia[[#This Row],[Mercado]],[1]!Codigos_mercados_mayoristas[#Data],2,0)</f>
        <v>Ñuble</v>
      </c>
      <c r="S958" t="str">
        <f>+VLOOKUP(Precio_semana_dia[[#This Row],[Especie]],[1]!Codigos_categoria[#Data],2,0)</f>
        <v>Cítricos</v>
      </c>
    </row>
    <row r="959" spans="1:19" x14ac:dyDescent="0.35">
      <c r="A959">
        <v>44225</v>
      </c>
      <c r="B959" t="s">
        <v>125</v>
      </c>
      <c r="C959" t="s">
        <v>20</v>
      </c>
      <c r="D959" t="s">
        <v>27</v>
      </c>
      <c r="E959" t="s">
        <v>123</v>
      </c>
      <c r="F959" t="s">
        <v>124</v>
      </c>
      <c r="G959">
        <v>16</v>
      </c>
      <c r="H959" t="s">
        <v>41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44224</v>
      </c>
      <c r="O959">
        <v>16</v>
      </c>
      <c r="P959" t="s">
        <v>67</v>
      </c>
      <c r="Q959" t="s">
        <v>26</v>
      </c>
      <c r="R959" t="str">
        <f>+VLOOKUP(Precio_semana_dia[[#This Row],[Mercado]],[1]!Codigos_mercados_mayoristas[#Data],2,0)</f>
        <v>Ñuble</v>
      </c>
      <c r="S959" t="str">
        <f>+VLOOKUP(Precio_semana_dia[[#This Row],[Especie]],[1]!Codigos_categoria[#Data],2,0)</f>
        <v>Cítricos</v>
      </c>
    </row>
    <row r="960" spans="1:19" x14ac:dyDescent="0.35">
      <c r="A960">
        <v>44225</v>
      </c>
      <c r="B960" t="s">
        <v>125</v>
      </c>
      <c r="C960" t="s">
        <v>20</v>
      </c>
      <c r="D960" t="s">
        <v>33</v>
      </c>
      <c r="E960" t="s">
        <v>123</v>
      </c>
      <c r="F960" t="s">
        <v>124</v>
      </c>
      <c r="G960">
        <v>16</v>
      </c>
      <c r="H960" t="s">
        <v>36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44222</v>
      </c>
      <c r="O960">
        <v>4</v>
      </c>
      <c r="P960" t="s">
        <v>63</v>
      </c>
      <c r="Q960" t="s">
        <v>26</v>
      </c>
      <c r="R960" t="str">
        <f>+VLOOKUP(Precio_semana_dia[[#This Row],[Mercado]],[1]!Codigos_mercados_mayoristas[#Data],2,0)</f>
        <v>Coquimbo</v>
      </c>
      <c r="S960" t="str">
        <f>+VLOOKUP(Precio_semana_dia[[#This Row],[Especie]],[1]!Codigos_categoria[#Data],2,0)</f>
        <v>Cítricos</v>
      </c>
    </row>
    <row r="961" spans="1:19" x14ac:dyDescent="0.35">
      <c r="A961">
        <v>44225</v>
      </c>
      <c r="B961" t="s">
        <v>125</v>
      </c>
      <c r="C961" t="s">
        <v>20</v>
      </c>
      <c r="D961" t="s">
        <v>52</v>
      </c>
      <c r="E961" t="s">
        <v>123</v>
      </c>
      <c r="F961" t="s">
        <v>124</v>
      </c>
      <c r="G961">
        <v>16</v>
      </c>
      <c r="H961" t="s">
        <v>29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44221</v>
      </c>
      <c r="O961">
        <v>8</v>
      </c>
      <c r="P961" t="s">
        <v>64</v>
      </c>
      <c r="Q961" t="s">
        <v>26</v>
      </c>
      <c r="R961" t="str">
        <f>+VLOOKUP(Precio_semana_dia[[#This Row],[Mercado]],[1]!Codigos_mercados_mayoristas[#Data],2,0)</f>
        <v>Bíobío</v>
      </c>
      <c r="S961" t="str">
        <f>+VLOOKUP(Precio_semana_dia[[#This Row],[Especie]],[1]!Codigos_categoria[#Data],2,0)</f>
        <v>Cítricos</v>
      </c>
    </row>
    <row r="962" spans="1:19" x14ac:dyDescent="0.35">
      <c r="A962">
        <v>44225</v>
      </c>
      <c r="B962" t="s">
        <v>125</v>
      </c>
      <c r="C962" t="s">
        <v>20</v>
      </c>
      <c r="D962" t="s">
        <v>52</v>
      </c>
      <c r="E962" t="s">
        <v>123</v>
      </c>
      <c r="F962" t="s">
        <v>124</v>
      </c>
      <c r="G962">
        <v>16</v>
      </c>
      <c r="H962" t="s">
        <v>36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44222</v>
      </c>
      <c r="O962">
        <v>8</v>
      </c>
      <c r="P962" t="s">
        <v>63</v>
      </c>
      <c r="Q962" t="s">
        <v>26</v>
      </c>
      <c r="R962" t="str">
        <f>+VLOOKUP(Precio_semana_dia[[#This Row],[Mercado]],[1]!Codigos_mercados_mayoristas[#Data],2,0)</f>
        <v>Bíobío</v>
      </c>
      <c r="S962" t="str">
        <f>+VLOOKUP(Precio_semana_dia[[#This Row],[Especie]],[1]!Codigos_categoria[#Data],2,0)</f>
        <v>Cítricos</v>
      </c>
    </row>
    <row r="963" spans="1:19" x14ac:dyDescent="0.35">
      <c r="A963">
        <v>44225</v>
      </c>
      <c r="B963" t="s">
        <v>125</v>
      </c>
      <c r="C963" t="s">
        <v>20</v>
      </c>
      <c r="D963" t="s">
        <v>52</v>
      </c>
      <c r="E963" t="s">
        <v>123</v>
      </c>
      <c r="F963" t="s">
        <v>124</v>
      </c>
      <c r="G963">
        <v>16</v>
      </c>
      <c r="H963" t="s">
        <v>41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44224</v>
      </c>
      <c r="O963">
        <v>8</v>
      </c>
      <c r="P963" t="s">
        <v>67</v>
      </c>
      <c r="Q963" t="s">
        <v>26</v>
      </c>
      <c r="R963" t="str">
        <f>+VLOOKUP(Precio_semana_dia[[#This Row],[Mercado]],[1]!Codigos_mercados_mayoristas[#Data],2,0)</f>
        <v>Bíobío</v>
      </c>
      <c r="S963" t="str">
        <f>+VLOOKUP(Precio_semana_dia[[#This Row],[Especie]],[1]!Codigos_categoria[#Data],2,0)</f>
        <v>Cítricos</v>
      </c>
    </row>
    <row r="964" spans="1:19" x14ac:dyDescent="0.35">
      <c r="A964">
        <v>44225</v>
      </c>
      <c r="B964" t="s">
        <v>125</v>
      </c>
      <c r="C964" t="s">
        <v>20</v>
      </c>
      <c r="D964" t="s">
        <v>52</v>
      </c>
      <c r="E964" t="s">
        <v>123</v>
      </c>
      <c r="F964" t="s">
        <v>124</v>
      </c>
      <c r="G964">
        <v>16</v>
      </c>
      <c r="H964" t="s">
        <v>24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44225</v>
      </c>
      <c r="O964">
        <v>8</v>
      </c>
      <c r="P964" t="s">
        <v>66</v>
      </c>
      <c r="Q964" t="s">
        <v>26</v>
      </c>
      <c r="R964" t="str">
        <f>+VLOOKUP(Precio_semana_dia[[#This Row],[Mercado]],[1]!Codigos_mercados_mayoristas[#Data],2,0)</f>
        <v>Bíobío</v>
      </c>
      <c r="S964" t="str">
        <f>+VLOOKUP(Precio_semana_dia[[#This Row],[Especie]],[1]!Codigos_categoria[#Data],2,0)</f>
        <v>Cítricos</v>
      </c>
    </row>
    <row r="965" spans="1:19" x14ac:dyDescent="0.35">
      <c r="A965">
        <v>43866</v>
      </c>
      <c r="B965" t="s">
        <v>125</v>
      </c>
      <c r="C965" t="s">
        <v>20</v>
      </c>
      <c r="D965" t="s">
        <v>105</v>
      </c>
      <c r="E965" t="s">
        <v>123</v>
      </c>
      <c r="F965" t="s">
        <v>124</v>
      </c>
      <c r="G965">
        <v>16</v>
      </c>
      <c r="H965" t="s">
        <v>29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44228</v>
      </c>
      <c r="O965">
        <v>4</v>
      </c>
      <c r="P965" t="s">
        <v>68</v>
      </c>
      <c r="Q965" t="s">
        <v>69</v>
      </c>
      <c r="R965" t="str">
        <f>+VLOOKUP(Precio_semana_dia[[#This Row],[Mercado]],[1]!Codigos_mercados_mayoristas[#Data],2,0)</f>
        <v>Coquimbo</v>
      </c>
      <c r="S965" t="str">
        <f>+VLOOKUP(Precio_semana_dia[[#This Row],[Especie]],[1]!Codigos_categoria[#Data],2,0)</f>
        <v>Cítricos</v>
      </c>
    </row>
    <row r="966" spans="1:19" x14ac:dyDescent="0.35">
      <c r="A966">
        <v>43866</v>
      </c>
      <c r="B966" t="s">
        <v>125</v>
      </c>
      <c r="C966" t="s">
        <v>20</v>
      </c>
      <c r="D966" t="s">
        <v>105</v>
      </c>
      <c r="E966" t="s">
        <v>123</v>
      </c>
      <c r="F966" t="s">
        <v>124</v>
      </c>
      <c r="G966">
        <v>16</v>
      </c>
      <c r="H966" t="s">
        <v>41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44231</v>
      </c>
      <c r="O966">
        <v>4</v>
      </c>
      <c r="P966" t="s">
        <v>73</v>
      </c>
      <c r="Q966" t="s">
        <v>69</v>
      </c>
      <c r="R966" t="str">
        <f>+VLOOKUP(Precio_semana_dia[[#This Row],[Mercado]],[1]!Codigos_mercados_mayoristas[#Data],2,0)</f>
        <v>Coquimbo</v>
      </c>
      <c r="S966" t="str">
        <f>+VLOOKUP(Precio_semana_dia[[#This Row],[Especie]],[1]!Codigos_categoria[#Data],2,0)</f>
        <v>Cítricos</v>
      </c>
    </row>
    <row r="967" spans="1:19" x14ac:dyDescent="0.35">
      <c r="A967">
        <v>43866</v>
      </c>
      <c r="B967" t="s">
        <v>125</v>
      </c>
      <c r="C967" t="s">
        <v>20</v>
      </c>
      <c r="D967" t="s">
        <v>105</v>
      </c>
      <c r="E967" t="s">
        <v>123</v>
      </c>
      <c r="F967" t="s">
        <v>124</v>
      </c>
      <c r="G967">
        <v>16</v>
      </c>
      <c r="H967" t="s">
        <v>24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44232</v>
      </c>
      <c r="O967">
        <v>4</v>
      </c>
      <c r="P967" t="s">
        <v>71</v>
      </c>
      <c r="Q967" t="s">
        <v>69</v>
      </c>
      <c r="R967" t="str">
        <f>+VLOOKUP(Precio_semana_dia[[#This Row],[Mercado]],[1]!Codigos_mercados_mayoristas[#Data],2,0)</f>
        <v>Coquimbo</v>
      </c>
      <c r="S967" t="str">
        <f>+VLOOKUP(Precio_semana_dia[[#This Row],[Especie]],[1]!Codigos_categoria[#Data],2,0)</f>
        <v>Cítricos</v>
      </c>
    </row>
    <row r="968" spans="1:19" x14ac:dyDescent="0.35">
      <c r="A968">
        <v>43866</v>
      </c>
      <c r="B968" t="s">
        <v>125</v>
      </c>
      <c r="C968" t="s">
        <v>20</v>
      </c>
      <c r="D968" t="s">
        <v>21</v>
      </c>
      <c r="E968" t="s">
        <v>123</v>
      </c>
      <c r="F968" t="s">
        <v>124</v>
      </c>
      <c r="G968">
        <v>16</v>
      </c>
      <c r="H968" t="s">
        <v>39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44230</v>
      </c>
      <c r="O968">
        <v>7</v>
      </c>
      <c r="P968" t="s">
        <v>70</v>
      </c>
      <c r="Q968" t="s">
        <v>69</v>
      </c>
      <c r="R968" t="str">
        <f>+VLOOKUP(Precio_semana_dia[[#This Row],[Mercado]],[1]!Codigos_mercados_mayoristas[#Data],2,0)</f>
        <v>Maule</v>
      </c>
      <c r="S968" t="str">
        <f>+VLOOKUP(Precio_semana_dia[[#This Row],[Especie]],[1]!Codigos_categoria[#Data],2,0)</f>
        <v>Cítricos</v>
      </c>
    </row>
    <row r="969" spans="1:19" x14ac:dyDescent="0.35">
      <c r="A969">
        <v>43866</v>
      </c>
      <c r="B969" t="s">
        <v>125</v>
      </c>
      <c r="C969" t="s">
        <v>20</v>
      </c>
      <c r="D969" t="s">
        <v>21</v>
      </c>
      <c r="E969" t="s">
        <v>123</v>
      </c>
      <c r="F969" t="s">
        <v>124</v>
      </c>
      <c r="G969">
        <v>16</v>
      </c>
      <c r="H969" t="s">
        <v>24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44232</v>
      </c>
      <c r="O969">
        <v>7</v>
      </c>
      <c r="P969" t="s">
        <v>71</v>
      </c>
      <c r="Q969" t="s">
        <v>69</v>
      </c>
      <c r="R969" t="str">
        <f>+VLOOKUP(Precio_semana_dia[[#This Row],[Mercado]],[1]!Codigos_mercados_mayoristas[#Data],2,0)</f>
        <v>Maule</v>
      </c>
      <c r="S969" t="str">
        <f>+VLOOKUP(Precio_semana_dia[[#This Row],[Especie]],[1]!Codigos_categoria[#Data],2,0)</f>
        <v>Cítricos</v>
      </c>
    </row>
    <row r="970" spans="1:19" x14ac:dyDescent="0.35">
      <c r="A970">
        <v>43866</v>
      </c>
      <c r="B970" t="s">
        <v>125</v>
      </c>
      <c r="C970" t="s">
        <v>20</v>
      </c>
      <c r="D970" t="s">
        <v>27</v>
      </c>
      <c r="E970" t="s">
        <v>123</v>
      </c>
      <c r="F970" t="s">
        <v>124</v>
      </c>
      <c r="G970">
        <v>16</v>
      </c>
      <c r="H970" t="s">
        <v>36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44229</v>
      </c>
      <c r="O970">
        <v>16</v>
      </c>
      <c r="P970" t="s">
        <v>72</v>
      </c>
      <c r="Q970" t="s">
        <v>69</v>
      </c>
      <c r="R970" t="str">
        <f>+VLOOKUP(Precio_semana_dia[[#This Row],[Mercado]],[1]!Codigos_mercados_mayoristas[#Data],2,0)</f>
        <v>Ñuble</v>
      </c>
      <c r="S970" t="str">
        <f>+VLOOKUP(Precio_semana_dia[[#This Row],[Especie]],[1]!Codigos_categoria[#Data],2,0)</f>
        <v>Cítricos</v>
      </c>
    </row>
    <row r="971" spans="1:19" x14ac:dyDescent="0.35">
      <c r="A971">
        <v>43866</v>
      </c>
      <c r="B971" t="s">
        <v>125</v>
      </c>
      <c r="C971" t="s">
        <v>20</v>
      </c>
      <c r="D971" t="s">
        <v>27</v>
      </c>
      <c r="E971" t="s">
        <v>123</v>
      </c>
      <c r="F971" t="s">
        <v>124</v>
      </c>
      <c r="G971">
        <v>16</v>
      </c>
      <c r="H971" t="s">
        <v>41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44231</v>
      </c>
      <c r="O971">
        <v>16</v>
      </c>
      <c r="P971" t="s">
        <v>73</v>
      </c>
      <c r="Q971" t="s">
        <v>69</v>
      </c>
      <c r="R971" t="str">
        <f>+VLOOKUP(Precio_semana_dia[[#This Row],[Mercado]],[1]!Codigos_mercados_mayoristas[#Data],2,0)</f>
        <v>Ñuble</v>
      </c>
      <c r="S971" t="str">
        <f>+VLOOKUP(Precio_semana_dia[[#This Row],[Especie]],[1]!Codigos_categoria[#Data],2,0)</f>
        <v>Cítricos</v>
      </c>
    </row>
    <row r="972" spans="1:19" x14ac:dyDescent="0.35">
      <c r="A972">
        <v>43866</v>
      </c>
      <c r="B972" t="s">
        <v>125</v>
      </c>
      <c r="C972" t="s">
        <v>20</v>
      </c>
      <c r="D972" t="s">
        <v>33</v>
      </c>
      <c r="E972" t="s">
        <v>123</v>
      </c>
      <c r="F972" t="s">
        <v>124</v>
      </c>
      <c r="G972">
        <v>16</v>
      </c>
      <c r="H972" t="s">
        <v>36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44229</v>
      </c>
      <c r="O972">
        <v>4</v>
      </c>
      <c r="P972" t="s">
        <v>72</v>
      </c>
      <c r="Q972" t="s">
        <v>69</v>
      </c>
      <c r="R972" t="str">
        <f>+VLOOKUP(Precio_semana_dia[[#This Row],[Mercado]],[1]!Codigos_mercados_mayoristas[#Data],2,0)</f>
        <v>Coquimbo</v>
      </c>
      <c r="S972" t="str">
        <f>+VLOOKUP(Precio_semana_dia[[#This Row],[Especie]],[1]!Codigos_categoria[#Data],2,0)</f>
        <v>Cítricos</v>
      </c>
    </row>
    <row r="973" spans="1:19" x14ac:dyDescent="0.35">
      <c r="A973">
        <v>43866</v>
      </c>
      <c r="B973" t="s">
        <v>125</v>
      </c>
      <c r="C973" t="s">
        <v>20</v>
      </c>
      <c r="D973" t="s">
        <v>52</v>
      </c>
      <c r="E973" t="s">
        <v>123</v>
      </c>
      <c r="F973" t="s">
        <v>124</v>
      </c>
      <c r="G973">
        <v>16</v>
      </c>
      <c r="H973" t="s">
        <v>29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44228</v>
      </c>
      <c r="O973">
        <v>8</v>
      </c>
      <c r="P973" t="s">
        <v>68</v>
      </c>
      <c r="Q973" t="s">
        <v>69</v>
      </c>
      <c r="R973" t="str">
        <f>+VLOOKUP(Precio_semana_dia[[#This Row],[Mercado]],[1]!Codigos_mercados_mayoristas[#Data],2,0)</f>
        <v>Bíobío</v>
      </c>
      <c r="S973" t="str">
        <f>+VLOOKUP(Precio_semana_dia[[#This Row],[Especie]],[1]!Codigos_categoria[#Data],2,0)</f>
        <v>Cítricos</v>
      </c>
    </row>
    <row r="974" spans="1:19" x14ac:dyDescent="0.35">
      <c r="A974">
        <v>43866</v>
      </c>
      <c r="B974" t="s">
        <v>125</v>
      </c>
      <c r="C974" t="s">
        <v>20</v>
      </c>
      <c r="D974" t="s">
        <v>52</v>
      </c>
      <c r="E974" t="s">
        <v>123</v>
      </c>
      <c r="F974" t="s">
        <v>124</v>
      </c>
      <c r="G974">
        <v>16</v>
      </c>
      <c r="H974" t="s">
        <v>36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44229</v>
      </c>
      <c r="O974">
        <v>8</v>
      </c>
      <c r="P974" t="s">
        <v>72</v>
      </c>
      <c r="Q974" t="s">
        <v>69</v>
      </c>
      <c r="R974" t="str">
        <f>+VLOOKUP(Precio_semana_dia[[#This Row],[Mercado]],[1]!Codigos_mercados_mayoristas[#Data],2,0)</f>
        <v>Bíobío</v>
      </c>
      <c r="S974" t="str">
        <f>+VLOOKUP(Precio_semana_dia[[#This Row],[Especie]],[1]!Codigos_categoria[#Data],2,0)</f>
        <v>Cítricos</v>
      </c>
    </row>
    <row r="975" spans="1:19" x14ac:dyDescent="0.35">
      <c r="A975">
        <v>43866</v>
      </c>
      <c r="B975" t="s">
        <v>125</v>
      </c>
      <c r="C975" t="s">
        <v>20</v>
      </c>
      <c r="D975" t="s">
        <v>52</v>
      </c>
      <c r="E975" t="s">
        <v>123</v>
      </c>
      <c r="F975" t="s">
        <v>124</v>
      </c>
      <c r="G975">
        <v>16</v>
      </c>
      <c r="H975" t="s">
        <v>39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44230</v>
      </c>
      <c r="O975">
        <v>8</v>
      </c>
      <c r="P975" t="s">
        <v>70</v>
      </c>
      <c r="Q975" t="s">
        <v>69</v>
      </c>
      <c r="R975" t="str">
        <f>+VLOOKUP(Precio_semana_dia[[#This Row],[Mercado]],[1]!Codigos_mercados_mayoristas[#Data],2,0)</f>
        <v>Bíobío</v>
      </c>
      <c r="S975" t="str">
        <f>+VLOOKUP(Precio_semana_dia[[#This Row],[Especie]],[1]!Codigos_categoria[#Data],2,0)</f>
        <v>Cítricos</v>
      </c>
    </row>
    <row r="976" spans="1:19" x14ac:dyDescent="0.35">
      <c r="A976">
        <v>43866</v>
      </c>
      <c r="B976" t="s">
        <v>125</v>
      </c>
      <c r="C976" t="s">
        <v>20</v>
      </c>
      <c r="D976" t="s">
        <v>52</v>
      </c>
      <c r="E976" t="s">
        <v>123</v>
      </c>
      <c r="F976" t="s">
        <v>124</v>
      </c>
      <c r="G976">
        <v>16</v>
      </c>
      <c r="H976" t="s">
        <v>24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44232</v>
      </c>
      <c r="O976">
        <v>8</v>
      </c>
      <c r="P976" t="s">
        <v>71</v>
      </c>
      <c r="Q976" t="s">
        <v>69</v>
      </c>
      <c r="R976" t="str">
        <f>+VLOOKUP(Precio_semana_dia[[#This Row],[Mercado]],[1]!Codigos_mercados_mayoristas[#Data],2,0)</f>
        <v>Bíobío</v>
      </c>
      <c r="S976" t="str">
        <f>+VLOOKUP(Precio_semana_dia[[#This Row],[Especie]],[1]!Codigos_categoria[#Data],2,0)</f>
        <v>Cítricos</v>
      </c>
    </row>
    <row r="977" spans="1:19" x14ac:dyDescent="0.35">
      <c r="A977">
        <v>44183</v>
      </c>
      <c r="B977" t="s">
        <v>155</v>
      </c>
      <c r="C977" t="s">
        <v>156</v>
      </c>
      <c r="D977" t="s">
        <v>47</v>
      </c>
      <c r="E977" t="s">
        <v>157</v>
      </c>
      <c r="F977" t="s">
        <v>158</v>
      </c>
      <c r="G977">
        <v>16</v>
      </c>
      <c r="H977" t="s">
        <v>36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44180</v>
      </c>
      <c r="O977">
        <v>5</v>
      </c>
      <c r="P977" t="s">
        <v>37</v>
      </c>
      <c r="Q977" t="s">
        <v>38</v>
      </c>
      <c r="R977" t="str">
        <f>+VLOOKUP(Precio_semana_dia[[#This Row],[Mercado]],[1]!Codigos_mercados_mayoristas[#Data],2,0)</f>
        <v>Valparaíso</v>
      </c>
      <c r="S977" t="str">
        <f>+VLOOKUP(Precio_semana_dia[[#This Row],[Especie]],[1]!Codigos_categoria[#Data],2,0)</f>
        <v>Frutos de pepita</v>
      </c>
    </row>
    <row r="978" spans="1:19" x14ac:dyDescent="0.35">
      <c r="A978">
        <v>44169</v>
      </c>
      <c r="B978" t="s">
        <v>155</v>
      </c>
      <c r="C978" t="s">
        <v>156</v>
      </c>
      <c r="D978" t="s">
        <v>45</v>
      </c>
      <c r="E978" t="s">
        <v>157</v>
      </c>
      <c r="F978" t="s">
        <v>158</v>
      </c>
      <c r="G978">
        <v>16</v>
      </c>
      <c r="H978" t="s">
        <v>29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44165</v>
      </c>
      <c r="O978">
        <v>13</v>
      </c>
      <c r="P978" t="s">
        <v>83</v>
      </c>
      <c r="Q978" t="s">
        <v>84</v>
      </c>
      <c r="R978" t="str">
        <f>+VLOOKUP(Precio_semana_dia[[#This Row],[Mercado]],[1]!Codigos_mercados_mayoristas[#Data],2,0)</f>
        <v>Metropolitana</v>
      </c>
      <c r="S978" t="str">
        <f>+VLOOKUP(Precio_semana_dia[[#This Row],[Especie]],[1]!Codigos_categoria[#Data],2,0)</f>
        <v>Frutos de pepita</v>
      </c>
    </row>
    <row r="979" spans="1:19" x14ac:dyDescent="0.35">
      <c r="A979">
        <v>44169</v>
      </c>
      <c r="B979" t="s">
        <v>155</v>
      </c>
      <c r="C979" t="s">
        <v>156</v>
      </c>
      <c r="D979" t="s">
        <v>45</v>
      </c>
      <c r="E979" t="s">
        <v>157</v>
      </c>
      <c r="F979" t="s">
        <v>158</v>
      </c>
      <c r="G979">
        <v>16</v>
      </c>
      <c r="H979" t="s">
        <v>36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44166</v>
      </c>
      <c r="O979">
        <v>13</v>
      </c>
      <c r="P979" t="s">
        <v>87</v>
      </c>
      <c r="Q979" t="s">
        <v>38</v>
      </c>
      <c r="R979" t="str">
        <f>+VLOOKUP(Precio_semana_dia[[#This Row],[Mercado]],[1]!Codigos_mercados_mayoristas[#Data],2,0)</f>
        <v>Metropolitana</v>
      </c>
      <c r="S979" t="str">
        <f>+VLOOKUP(Precio_semana_dia[[#This Row],[Especie]],[1]!Codigos_categoria[#Data],2,0)</f>
        <v>Frutos de pepita</v>
      </c>
    </row>
    <row r="980" spans="1:19" x14ac:dyDescent="0.35">
      <c r="A980">
        <v>44169</v>
      </c>
      <c r="B980" t="s">
        <v>155</v>
      </c>
      <c r="C980" t="s">
        <v>156</v>
      </c>
      <c r="D980" t="s">
        <v>45</v>
      </c>
      <c r="E980" t="s">
        <v>157</v>
      </c>
      <c r="F980" t="s">
        <v>158</v>
      </c>
      <c r="G980">
        <v>16</v>
      </c>
      <c r="H980" t="s">
        <v>41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44168</v>
      </c>
      <c r="O980">
        <v>13</v>
      </c>
      <c r="P980" t="s">
        <v>86</v>
      </c>
      <c r="Q980" t="s">
        <v>38</v>
      </c>
      <c r="R980" t="str">
        <f>+VLOOKUP(Precio_semana_dia[[#This Row],[Mercado]],[1]!Codigos_mercados_mayoristas[#Data],2,0)</f>
        <v>Metropolitana</v>
      </c>
      <c r="S980" t="str">
        <f>+VLOOKUP(Precio_semana_dia[[#This Row],[Especie]],[1]!Codigos_categoria[#Data],2,0)</f>
        <v>Frutos de pepita</v>
      </c>
    </row>
    <row r="981" spans="1:19" x14ac:dyDescent="0.35">
      <c r="A981">
        <v>44169</v>
      </c>
      <c r="B981" t="s">
        <v>155</v>
      </c>
      <c r="C981" t="s">
        <v>156</v>
      </c>
      <c r="D981" t="s">
        <v>45</v>
      </c>
      <c r="E981" t="s">
        <v>157</v>
      </c>
      <c r="F981" t="s">
        <v>158</v>
      </c>
      <c r="G981">
        <v>16</v>
      </c>
      <c r="H981" t="s">
        <v>24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44169</v>
      </c>
      <c r="O981">
        <v>13</v>
      </c>
      <c r="P981" t="s">
        <v>88</v>
      </c>
      <c r="Q981" t="s">
        <v>38</v>
      </c>
      <c r="R981" t="str">
        <f>+VLOOKUP(Precio_semana_dia[[#This Row],[Mercado]],[1]!Codigos_mercados_mayoristas[#Data],2,0)</f>
        <v>Metropolitana</v>
      </c>
      <c r="S981" t="str">
        <f>+VLOOKUP(Precio_semana_dia[[#This Row],[Especie]],[1]!Codigos_categoria[#Data],2,0)</f>
        <v>Frutos de pepita</v>
      </c>
    </row>
    <row r="982" spans="1:19" x14ac:dyDescent="0.35">
      <c r="A982">
        <v>44169</v>
      </c>
      <c r="B982" t="s">
        <v>155</v>
      </c>
      <c r="C982" t="s">
        <v>156</v>
      </c>
      <c r="D982" t="s">
        <v>52</v>
      </c>
      <c r="E982" t="s">
        <v>157</v>
      </c>
      <c r="F982" t="s">
        <v>158</v>
      </c>
      <c r="G982">
        <v>16</v>
      </c>
      <c r="H982" t="s">
        <v>29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44165</v>
      </c>
      <c r="O982">
        <v>8</v>
      </c>
      <c r="P982" t="s">
        <v>83</v>
      </c>
      <c r="Q982" t="s">
        <v>84</v>
      </c>
      <c r="R982" t="str">
        <f>+VLOOKUP(Precio_semana_dia[[#This Row],[Mercado]],[1]!Codigos_mercados_mayoristas[#Data],2,0)</f>
        <v>Bíobío</v>
      </c>
      <c r="S982" t="str">
        <f>+VLOOKUP(Precio_semana_dia[[#This Row],[Especie]],[1]!Codigos_categoria[#Data],2,0)</f>
        <v>Frutos de pepita</v>
      </c>
    </row>
    <row r="983" spans="1:19" x14ac:dyDescent="0.35">
      <c r="A983">
        <v>44169</v>
      </c>
      <c r="B983" t="s">
        <v>155</v>
      </c>
      <c r="C983" t="s">
        <v>156</v>
      </c>
      <c r="D983" t="s">
        <v>52</v>
      </c>
      <c r="E983" t="s">
        <v>157</v>
      </c>
      <c r="F983" t="s">
        <v>158</v>
      </c>
      <c r="G983">
        <v>16</v>
      </c>
      <c r="H983" t="s">
        <v>39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44167</v>
      </c>
      <c r="O983">
        <v>8</v>
      </c>
      <c r="P983" t="s">
        <v>85</v>
      </c>
      <c r="Q983" t="s">
        <v>38</v>
      </c>
      <c r="R983" t="str">
        <f>+VLOOKUP(Precio_semana_dia[[#This Row],[Mercado]],[1]!Codigos_mercados_mayoristas[#Data],2,0)</f>
        <v>Bíobío</v>
      </c>
      <c r="S983" t="str">
        <f>+VLOOKUP(Precio_semana_dia[[#This Row],[Especie]],[1]!Codigos_categoria[#Data],2,0)</f>
        <v>Frutos de pepita</v>
      </c>
    </row>
    <row r="984" spans="1:19" x14ac:dyDescent="0.35">
      <c r="A984">
        <v>44169</v>
      </c>
      <c r="B984" t="s">
        <v>155</v>
      </c>
      <c r="C984" t="s">
        <v>156</v>
      </c>
      <c r="D984" t="s">
        <v>52</v>
      </c>
      <c r="E984" t="s">
        <v>157</v>
      </c>
      <c r="F984" t="s">
        <v>158</v>
      </c>
      <c r="G984">
        <v>16</v>
      </c>
      <c r="H984" t="s">
        <v>41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44168</v>
      </c>
      <c r="O984">
        <v>8</v>
      </c>
      <c r="P984" t="s">
        <v>86</v>
      </c>
      <c r="Q984" t="s">
        <v>38</v>
      </c>
      <c r="R984" t="str">
        <f>+VLOOKUP(Precio_semana_dia[[#This Row],[Mercado]],[1]!Codigos_mercados_mayoristas[#Data],2,0)</f>
        <v>Bíobío</v>
      </c>
      <c r="S984" t="str">
        <f>+VLOOKUP(Precio_semana_dia[[#This Row],[Especie]],[1]!Codigos_categoria[#Data],2,0)</f>
        <v>Frutos de pepita</v>
      </c>
    </row>
    <row r="985" spans="1:19" x14ac:dyDescent="0.35">
      <c r="A985">
        <v>44169</v>
      </c>
      <c r="B985" t="s">
        <v>155</v>
      </c>
      <c r="C985" t="s">
        <v>156</v>
      </c>
      <c r="D985" t="s">
        <v>52</v>
      </c>
      <c r="E985" t="s">
        <v>157</v>
      </c>
      <c r="F985" t="s">
        <v>158</v>
      </c>
      <c r="G985">
        <v>16</v>
      </c>
      <c r="H985" t="s">
        <v>24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44169</v>
      </c>
      <c r="O985">
        <v>8</v>
      </c>
      <c r="P985" t="s">
        <v>88</v>
      </c>
      <c r="Q985" t="s">
        <v>38</v>
      </c>
      <c r="R985" t="str">
        <f>+VLOOKUP(Precio_semana_dia[[#This Row],[Mercado]],[1]!Codigos_mercados_mayoristas[#Data],2,0)</f>
        <v>Bíobío</v>
      </c>
      <c r="S985" t="str">
        <f>+VLOOKUP(Precio_semana_dia[[#This Row],[Especie]],[1]!Codigos_categoria[#Data],2,0)</f>
        <v>Frutos de pepita</v>
      </c>
    </row>
    <row r="986" spans="1:19" x14ac:dyDescent="0.35">
      <c r="A986">
        <v>44169</v>
      </c>
      <c r="B986" t="s">
        <v>155</v>
      </c>
      <c r="C986" t="s">
        <v>159</v>
      </c>
      <c r="D986" t="s">
        <v>45</v>
      </c>
      <c r="E986" t="s">
        <v>157</v>
      </c>
      <c r="F986" t="s">
        <v>158</v>
      </c>
      <c r="G986">
        <v>16</v>
      </c>
      <c r="H986" t="s">
        <v>29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44165</v>
      </c>
      <c r="O986">
        <v>13</v>
      </c>
      <c r="P986" t="s">
        <v>83</v>
      </c>
      <c r="Q986" t="s">
        <v>84</v>
      </c>
      <c r="R986" t="str">
        <f>+VLOOKUP(Precio_semana_dia[[#This Row],[Mercado]],[1]!Codigos_mercados_mayoristas[#Data],2,0)</f>
        <v>Metropolitana</v>
      </c>
      <c r="S986" t="str">
        <f>+VLOOKUP(Precio_semana_dia[[#This Row],[Especie]],[1]!Codigos_categoria[#Data],2,0)</f>
        <v>Frutos de pepita</v>
      </c>
    </row>
    <row r="987" spans="1:19" x14ac:dyDescent="0.35">
      <c r="A987">
        <v>44169</v>
      </c>
      <c r="B987" t="s">
        <v>155</v>
      </c>
      <c r="C987" t="s">
        <v>159</v>
      </c>
      <c r="D987" t="s">
        <v>45</v>
      </c>
      <c r="E987" t="s">
        <v>157</v>
      </c>
      <c r="F987" t="s">
        <v>158</v>
      </c>
      <c r="G987">
        <v>16</v>
      </c>
      <c r="H987" t="s">
        <v>36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44166</v>
      </c>
      <c r="O987">
        <v>13</v>
      </c>
      <c r="P987" t="s">
        <v>87</v>
      </c>
      <c r="Q987" t="s">
        <v>38</v>
      </c>
      <c r="R987" t="str">
        <f>+VLOOKUP(Precio_semana_dia[[#This Row],[Mercado]],[1]!Codigos_mercados_mayoristas[#Data],2,0)</f>
        <v>Metropolitana</v>
      </c>
      <c r="S987" t="str">
        <f>+VLOOKUP(Precio_semana_dia[[#This Row],[Especie]],[1]!Codigos_categoria[#Data],2,0)</f>
        <v>Frutos de pepita</v>
      </c>
    </row>
    <row r="988" spans="1:19" x14ac:dyDescent="0.35">
      <c r="A988">
        <v>44169</v>
      </c>
      <c r="B988" t="s">
        <v>155</v>
      </c>
      <c r="C988" t="s">
        <v>159</v>
      </c>
      <c r="D988" t="s">
        <v>45</v>
      </c>
      <c r="E988" t="s">
        <v>157</v>
      </c>
      <c r="F988" t="s">
        <v>158</v>
      </c>
      <c r="G988">
        <v>16</v>
      </c>
      <c r="H988" t="s">
        <v>41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44168</v>
      </c>
      <c r="O988">
        <v>13</v>
      </c>
      <c r="P988" t="s">
        <v>86</v>
      </c>
      <c r="Q988" t="s">
        <v>38</v>
      </c>
      <c r="R988" t="str">
        <f>+VLOOKUP(Precio_semana_dia[[#This Row],[Mercado]],[1]!Codigos_mercados_mayoristas[#Data],2,0)</f>
        <v>Metropolitana</v>
      </c>
      <c r="S988" t="str">
        <f>+VLOOKUP(Precio_semana_dia[[#This Row],[Especie]],[1]!Codigos_categoria[#Data],2,0)</f>
        <v>Frutos de pepita</v>
      </c>
    </row>
    <row r="989" spans="1:19" x14ac:dyDescent="0.35">
      <c r="A989">
        <v>44169</v>
      </c>
      <c r="B989" t="s">
        <v>155</v>
      </c>
      <c r="C989" t="s">
        <v>159</v>
      </c>
      <c r="D989" t="s">
        <v>45</v>
      </c>
      <c r="E989" t="s">
        <v>157</v>
      </c>
      <c r="F989" t="s">
        <v>158</v>
      </c>
      <c r="G989">
        <v>16</v>
      </c>
      <c r="H989" t="s">
        <v>24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44169</v>
      </c>
      <c r="O989">
        <v>13</v>
      </c>
      <c r="P989" t="s">
        <v>88</v>
      </c>
      <c r="Q989" t="s">
        <v>38</v>
      </c>
      <c r="R989" t="str">
        <f>+VLOOKUP(Precio_semana_dia[[#This Row],[Mercado]],[1]!Codigos_mercados_mayoristas[#Data],2,0)</f>
        <v>Metropolitana</v>
      </c>
      <c r="S989" t="str">
        <f>+VLOOKUP(Precio_semana_dia[[#This Row],[Especie]],[1]!Codigos_categoria[#Data],2,0)</f>
        <v>Frutos de pepita</v>
      </c>
    </row>
    <row r="990" spans="1:19" x14ac:dyDescent="0.35">
      <c r="A990">
        <v>44169</v>
      </c>
      <c r="B990" t="s">
        <v>155</v>
      </c>
      <c r="C990" t="s">
        <v>159</v>
      </c>
      <c r="D990" t="s">
        <v>47</v>
      </c>
      <c r="E990" t="s">
        <v>157</v>
      </c>
      <c r="F990" t="s">
        <v>158</v>
      </c>
      <c r="G990">
        <v>16</v>
      </c>
      <c r="H990" t="s">
        <v>29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44165</v>
      </c>
      <c r="O990">
        <v>5</v>
      </c>
      <c r="P990" t="s">
        <v>83</v>
      </c>
      <c r="Q990" t="s">
        <v>84</v>
      </c>
      <c r="R990" t="str">
        <f>+VLOOKUP(Precio_semana_dia[[#This Row],[Mercado]],[1]!Codigos_mercados_mayoristas[#Data],2,0)</f>
        <v>Valparaíso</v>
      </c>
      <c r="S990" t="str">
        <f>+VLOOKUP(Precio_semana_dia[[#This Row],[Especie]],[1]!Codigos_categoria[#Data],2,0)</f>
        <v>Frutos de pepita</v>
      </c>
    </row>
    <row r="991" spans="1:19" x14ac:dyDescent="0.35">
      <c r="A991">
        <v>44169</v>
      </c>
      <c r="B991" t="s">
        <v>155</v>
      </c>
      <c r="C991" t="s">
        <v>159</v>
      </c>
      <c r="D991" t="s">
        <v>47</v>
      </c>
      <c r="E991" t="s">
        <v>157</v>
      </c>
      <c r="F991" t="s">
        <v>158</v>
      </c>
      <c r="G991">
        <v>16</v>
      </c>
      <c r="H991" t="s">
        <v>36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44166</v>
      </c>
      <c r="O991">
        <v>5</v>
      </c>
      <c r="P991" t="s">
        <v>87</v>
      </c>
      <c r="Q991" t="s">
        <v>38</v>
      </c>
      <c r="R991" t="str">
        <f>+VLOOKUP(Precio_semana_dia[[#This Row],[Mercado]],[1]!Codigos_mercados_mayoristas[#Data],2,0)</f>
        <v>Valparaíso</v>
      </c>
      <c r="S991" t="str">
        <f>+VLOOKUP(Precio_semana_dia[[#This Row],[Especie]],[1]!Codigos_categoria[#Data],2,0)</f>
        <v>Frutos de pepita</v>
      </c>
    </row>
    <row r="992" spans="1:19" x14ac:dyDescent="0.35">
      <c r="A992">
        <v>44169</v>
      </c>
      <c r="B992" t="s">
        <v>155</v>
      </c>
      <c r="C992" t="s">
        <v>159</v>
      </c>
      <c r="D992" t="s">
        <v>47</v>
      </c>
      <c r="E992" t="s">
        <v>157</v>
      </c>
      <c r="F992" t="s">
        <v>158</v>
      </c>
      <c r="G992">
        <v>16</v>
      </c>
      <c r="H992" t="s">
        <v>41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44168</v>
      </c>
      <c r="O992">
        <v>5</v>
      </c>
      <c r="P992" t="s">
        <v>86</v>
      </c>
      <c r="Q992" t="s">
        <v>38</v>
      </c>
      <c r="R992" t="str">
        <f>+VLOOKUP(Precio_semana_dia[[#This Row],[Mercado]],[1]!Codigos_mercados_mayoristas[#Data],2,0)</f>
        <v>Valparaíso</v>
      </c>
      <c r="S992" t="str">
        <f>+VLOOKUP(Precio_semana_dia[[#This Row],[Especie]],[1]!Codigos_categoria[#Data],2,0)</f>
        <v>Frutos de pepita</v>
      </c>
    </row>
    <row r="993" spans="1:19" x14ac:dyDescent="0.35">
      <c r="A993">
        <v>44169</v>
      </c>
      <c r="B993" t="s">
        <v>155</v>
      </c>
      <c r="C993" t="s">
        <v>159</v>
      </c>
      <c r="D993" t="s">
        <v>47</v>
      </c>
      <c r="E993" t="s">
        <v>157</v>
      </c>
      <c r="F993" t="s">
        <v>158</v>
      </c>
      <c r="G993">
        <v>16</v>
      </c>
      <c r="H993" t="s">
        <v>24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44169</v>
      </c>
      <c r="O993">
        <v>5</v>
      </c>
      <c r="P993" t="s">
        <v>88</v>
      </c>
      <c r="Q993" t="s">
        <v>38</v>
      </c>
      <c r="R993" t="str">
        <f>+VLOOKUP(Precio_semana_dia[[#This Row],[Mercado]],[1]!Codigos_mercados_mayoristas[#Data],2,0)</f>
        <v>Valparaíso</v>
      </c>
      <c r="S993" t="str">
        <f>+VLOOKUP(Precio_semana_dia[[#This Row],[Especie]],[1]!Codigos_categoria[#Data],2,0)</f>
        <v>Frutos de pepita</v>
      </c>
    </row>
    <row r="994" spans="1:19" x14ac:dyDescent="0.35">
      <c r="A994">
        <v>44169</v>
      </c>
      <c r="B994" t="s">
        <v>155</v>
      </c>
      <c r="C994" t="s">
        <v>160</v>
      </c>
      <c r="D994" t="s">
        <v>47</v>
      </c>
      <c r="E994" t="s">
        <v>157</v>
      </c>
      <c r="F994" t="s">
        <v>158</v>
      </c>
      <c r="G994">
        <v>16</v>
      </c>
      <c r="H994" t="s">
        <v>29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44165</v>
      </c>
      <c r="O994">
        <v>5</v>
      </c>
      <c r="P994" t="s">
        <v>83</v>
      </c>
      <c r="Q994" t="s">
        <v>84</v>
      </c>
      <c r="R994" t="str">
        <f>+VLOOKUP(Precio_semana_dia[[#This Row],[Mercado]],[1]!Codigos_mercados_mayoristas[#Data],2,0)</f>
        <v>Valparaíso</v>
      </c>
      <c r="S994" t="str">
        <f>+VLOOKUP(Precio_semana_dia[[#This Row],[Especie]],[1]!Codigos_categoria[#Data],2,0)</f>
        <v>Frutos de pepita</v>
      </c>
    </row>
    <row r="995" spans="1:19" x14ac:dyDescent="0.35">
      <c r="A995">
        <v>44169</v>
      </c>
      <c r="B995" t="s">
        <v>155</v>
      </c>
      <c r="C995" t="s">
        <v>160</v>
      </c>
      <c r="D995" t="s">
        <v>47</v>
      </c>
      <c r="E995" t="s">
        <v>157</v>
      </c>
      <c r="F995" t="s">
        <v>158</v>
      </c>
      <c r="G995">
        <v>16</v>
      </c>
      <c r="H995" t="s">
        <v>36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44166</v>
      </c>
      <c r="O995">
        <v>5</v>
      </c>
      <c r="P995" t="s">
        <v>87</v>
      </c>
      <c r="Q995" t="s">
        <v>38</v>
      </c>
      <c r="R995" t="str">
        <f>+VLOOKUP(Precio_semana_dia[[#This Row],[Mercado]],[1]!Codigos_mercados_mayoristas[#Data],2,0)</f>
        <v>Valparaíso</v>
      </c>
      <c r="S995" t="str">
        <f>+VLOOKUP(Precio_semana_dia[[#This Row],[Especie]],[1]!Codigos_categoria[#Data],2,0)</f>
        <v>Frutos de pepita</v>
      </c>
    </row>
    <row r="996" spans="1:19" x14ac:dyDescent="0.35">
      <c r="A996">
        <v>44169</v>
      </c>
      <c r="B996" t="s">
        <v>155</v>
      </c>
      <c r="C996" t="s">
        <v>160</v>
      </c>
      <c r="D996" t="s">
        <v>47</v>
      </c>
      <c r="E996" t="s">
        <v>157</v>
      </c>
      <c r="F996" t="s">
        <v>158</v>
      </c>
      <c r="G996">
        <v>16</v>
      </c>
      <c r="H996" t="s">
        <v>39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44167</v>
      </c>
      <c r="O996">
        <v>5</v>
      </c>
      <c r="P996" t="s">
        <v>85</v>
      </c>
      <c r="Q996" t="s">
        <v>38</v>
      </c>
      <c r="R996" t="str">
        <f>+VLOOKUP(Precio_semana_dia[[#This Row],[Mercado]],[1]!Codigos_mercados_mayoristas[#Data],2,0)</f>
        <v>Valparaíso</v>
      </c>
      <c r="S996" t="str">
        <f>+VLOOKUP(Precio_semana_dia[[#This Row],[Especie]],[1]!Codigos_categoria[#Data],2,0)</f>
        <v>Frutos de pepita</v>
      </c>
    </row>
    <row r="997" spans="1:19" x14ac:dyDescent="0.35">
      <c r="A997">
        <v>44169</v>
      </c>
      <c r="B997" t="s">
        <v>155</v>
      </c>
      <c r="C997" t="s">
        <v>160</v>
      </c>
      <c r="D997" t="s">
        <v>47</v>
      </c>
      <c r="E997" t="s">
        <v>157</v>
      </c>
      <c r="F997" t="s">
        <v>158</v>
      </c>
      <c r="G997">
        <v>16</v>
      </c>
      <c r="H997" t="s">
        <v>41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44168</v>
      </c>
      <c r="O997">
        <v>5</v>
      </c>
      <c r="P997" t="s">
        <v>86</v>
      </c>
      <c r="Q997" t="s">
        <v>38</v>
      </c>
      <c r="R997" t="str">
        <f>+VLOOKUP(Precio_semana_dia[[#This Row],[Mercado]],[1]!Codigos_mercados_mayoristas[#Data],2,0)</f>
        <v>Valparaíso</v>
      </c>
      <c r="S997" t="str">
        <f>+VLOOKUP(Precio_semana_dia[[#This Row],[Especie]],[1]!Codigos_categoria[#Data],2,0)</f>
        <v>Frutos de pepita</v>
      </c>
    </row>
    <row r="998" spans="1:19" x14ac:dyDescent="0.35">
      <c r="A998">
        <v>44162</v>
      </c>
      <c r="B998" t="s">
        <v>155</v>
      </c>
      <c r="C998" t="s">
        <v>156</v>
      </c>
      <c r="D998" t="s">
        <v>53</v>
      </c>
      <c r="E998" t="s">
        <v>157</v>
      </c>
      <c r="F998" t="s">
        <v>158</v>
      </c>
      <c r="G998">
        <v>16</v>
      </c>
      <c r="H998" t="s">
        <v>29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44158</v>
      </c>
      <c r="O998">
        <v>10</v>
      </c>
      <c r="P998" t="s">
        <v>94</v>
      </c>
      <c r="Q998" t="s">
        <v>84</v>
      </c>
      <c r="R998" t="str">
        <f>+VLOOKUP(Precio_semana_dia[[#This Row],[Mercado]],[1]!Codigos_mercados_mayoristas[#Data],2,0)</f>
        <v>Los Lagos</v>
      </c>
      <c r="S998" t="str">
        <f>+VLOOKUP(Precio_semana_dia[[#This Row],[Especie]],[1]!Codigos_categoria[#Data],2,0)</f>
        <v>Frutos de pepita</v>
      </c>
    </row>
    <row r="999" spans="1:19" x14ac:dyDescent="0.35">
      <c r="A999">
        <v>44162</v>
      </c>
      <c r="B999" t="s">
        <v>155</v>
      </c>
      <c r="C999" t="s">
        <v>156</v>
      </c>
      <c r="D999" t="s">
        <v>27</v>
      </c>
      <c r="E999" t="s">
        <v>157</v>
      </c>
      <c r="F999" t="s">
        <v>158</v>
      </c>
      <c r="G999">
        <v>16</v>
      </c>
      <c r="H999" t="s">
        <v>36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44159</v>
      </c>
      <c r="O999">
        <v>16</v>
      </c>
      <c r="P999" t="s">
        <v>90</v>
      </c>
      <c r="Q999" t="s">
        <v>84</v>
      </c>
      <c r="R999" t="str">
        <f>+VLOOKUP(Precio_semana_dia[[#This Row],[Mercado]],[1]!Codigos_mercados_mayoristas[#Data],2,0)</f>
        <v>Ñuble</v>
      </c>
      <c r="S999" t="str">
        <f>+VLOOKUP(Precio_semana_dia[[#This Row],[Especie]],[1]!Codigos_categoria[#Data],2,0)</f>
        <v>Frutos de pepita</v>
      </c>
    </row>
    <row r="1000" spans="1:19" x14ac:dyDescent="0.35">
      <c r="A1000">
        <v>44162</v>
      </c>
      <c r="B1000" t="s">
        <v>155</v>
      </c>
      <c r="C1000" t="s">
        <v>156</v>
      </c>
      <c r="D1000" t="s">
        <v>27</v>
      </c>
      <c r="E1000" t="s">
        <v>157</v>
      </c>
      <c r="F1000" t="s">
        <v>158</v>
      </c>
      <c r="G1000">
        <v>16</v>
      </c>
      <c r="H1000" t="s">
        <v>41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44161</v>
      </c>
      <c r="O1000">
        <v>16</v>
      </c>
      <c r="P1000" t="s">
        <v>92</v>
      </c>
      <c r="Q1000" t="s">
        <v>84</v>
      </c>
      <c r="R1000" t="str">
        <f>+VLOOKUP(Precio_semana_dia[[#This Row],[Mercado]],[1]!Codigos_mercados_mayoristas[#Data],2,0)</f>
        <v>Ñuble</v>
      </c>
      <c r="S1000" t="str">
        <f>+VLOOKUP(Precio_semana_dia[[#This Row],[Especie]],[1]!Codigos_categoria[#Data],2,0)</f>
        <v>Frutos de pepita</v>
      </c>
    </row>
    <row r="1001" spans="1:19" x14ac:dyDescent="0.35">
      <c r="A1001">
        <v>44162</v>
      </c>
      <c r="B1001" t="s">
        <v>155</v>
      </c>
      <c r="C1001" t="s">
        <v>156</v>
      </c>
      <c r="D1001" t="s">
        <v>27</v>
      </c>
      <c r="E1001" t="s">
        <v>157</v>
      </c>
      <c r="F1001" t="s">
        <v>158</v>
      </c>
      <c r="G1001">
        <v>16</v>
      </c>
      <c r="H1001" t="s">
        <v>24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44162</v>
      </c>
      <c r="O1001">
        <v>16</v>
      </c>
      <c r="P1001" t="s">
        <v>93</v>
      </c>
      <c r="Q1001" t="s">
        <v>84</v>
      </c>
      <c r="R1001" t="str">
        <f>+VLOOKUP(Precio_semana_dia[[#This Row],[Mercado]],[1]!Codigos_mercados_mayoristas[#Data],2,0)</f>
        <v>Ñuble</v>
      </c>
      <c r="S1001" t="str">
        <f>+VLOOKUP(Precio_semana_dia[[#This Row],[Especie]],[1]!Codigos_categoria[#Data],2,0)</f>
        <v>Frutos de pepita</v>
      </c>
    </row>
    <row r="1002" spans="1:19" x14ac:dyDescent="0.35">
      <c r="A1002">
        <v>44162</v>
      </c>
      <c r="B1002" t="s">
        <v>155</v>
      </c>
      <c r="C1002" t="s">
        <v>156</v>
      </c>
      <c r="D1002" t="s">
        <v>52</v>
      </c>
      <c r="E1002" t="s">
        <v>157</v>
      </c>
      <c r="F1002" t="s">
        <v>158</v>
      </c>
      <c r="G1002">
        <v>16</v>
      </c>
      <c r="H1002" t="s">
        <v>29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44158</v>
      </c>
      <c r="O1002">
        <v>8</v>
      </c>
      <c r="P1002" t="s">
        <v>94</v>
      </c>
      <c r="Q1002" t="s">
        <v>84</v>
      </c>
      <c r="R1002" t="str">
        <f>+VLOOKUP(Precio_semana_dia[[#This Row],[Mercado]],[1]!Codigos_mercados_mayoristas[#Data],2,0)</f>
        <v>Bíobío</v>
      </c>
      <c r="S1002" t="str">
        <f>+VLOOKUP(Precio_semana_dia[[#This Row],[Especie]],[1]!Codigos_categoria[#Data],2,0)</f>
        <v>Frutos de pepita</v>
      </c>
    </row>
    <row r="1003" spans="1:19" x14ac:dyDescent="0.35">
      <c r="A1003">
        <v>44162</v>
      </c>
      <c r="B1003" t="s">
        <v>155</v>
      </c>
      <c r="C1003" t="s">
        <v>159</v>
      </c>
      <c r="D1003" t="s">
        <v>47</v>
      </c>
      <c r="E1003" t="s">
        <v>157</v>
      </c>
      <c r="F1003" t="s">
        <v>158</v>
      </c>
      <c r="G1003">
        <v>16</v>
      </c>
      <c r="H1003" t="s">
        <v>36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44159</v>
      </c>
      <c r="O1003">
        <v>5</v>
      </c>
      <c r="P1003" t="s">
        <v>90</v>
      </c>
      <c r="Q1003" t="s">
        <v>84</v>
      </c>
      <c r="R1003" t="str">
        <f>+VLOOKUP(Precio_semana_dia[[#This Row],[Mercado]],[1]!Codigos_mercados_mayoristas[#Data],2,0)</f>
        <v>Valparaíso</v>
      </c>
      <c r="S1003" t="str">
        <f>+VLOOKUP(Precio_semana_dia[[#This Row],[Especie]],[1]!Codigos_categoria[#Data],2,0)</f>
        <v>Frutos de pepita</v>
      </c>
    </row>
    <row r="1004" spans="1:19" x14ac:dyDescent="0.35">
      <c r="A1004">
        <v>44162</v>
      </c>
      <c r="B1004" t="s">
        <v>155</v>
      </c>
      <c r="C1004" t="s">
        <v>159</v>
      </c>
      <c r="D1004" t="s">
        <v>47</v>
      </c>
      <c r="E1004" t="s">
        <v>157</v>
      </c>
      <c r="F1004" t="s">
        <v>158</v>
      </c>
      <c r="G1004">
        <v>16</v>
      </c>
      <c r="H1004" t="s">
        <v>39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44160</v>
      </c>
      <c r="O1004">
        <v>5</v>
      </c>
      <c r="P1004" t="s">
        <v>91</v>
      </c>
      <c r="Q1004" t="s">
        <v>84</v>
      </c>
      <c r="R1004" t="str">
        <f>+VLOOKUP(Precio_semana_dia[[#This Row],[Mercado]],[1]!Codigos_mercados_mayoristas[#Data],2,0)</f>
        <v>Valparaíso</v>
      </c>
      <c r="S1004" t="str">
        <f>+VLOOKUP(Precio_semana_dia[[#This Row],[Especie]],[1]!Codigos_categoria[#Data],2,0)</f>
        <v>Frutos de pepita</v>
      </c>
    </row>
    <row r="1005" spans="1:19" x14ac:dyDescent="0.35">
      <c r="A1005">
        <v>44162</v>
      </c>
      <c r="B1005" t="s">
        <v>155</v>
      </c>
      <c r="C1005" t="s">
        <v>159</v>
      </c>
      <c r="D1005" t="s">
        <v>47</v>
      </c>
      <c r="E1005" t="s">
        <v>157</v>
      </c>
      <c r="F1005" t="s">
        <v>158</v>
      </c>
      <c r="G1005">
        <v>16</v>
      </c>
      <c r="H1005" t="s">
        <v>41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44161</v>
      </c>
      <c r="O1005">
        <v>5</v>
      </c>
      <c r="P1005" t="s">
        <v>92</v>
      </c>
      <c r="Q1005" t="s">
        <v>84</v>
      </c>
      <c r="R1005" t="str">
        <f>+VLOOKUP(Precio_semana_dia[[#This Row],[Mercado]],[1]!Codigos_mercados_mayoristas[#Data],2,0)</f>
        <v>Valparaíso</v>
      </c>
      <c r="S1005" t="str">
        <f>+VLOOKUP(Precio_semana_dia[[#This Row],[Especie]],[1]!Codigos_categoria[#Data],2,0)</f>
        <v>Frutos de pepita</v>
      </c>
    </row>
    <row r="1006" spans="1:19" x14ac:dyDescent="0.35">
      <c r="A1006">
        <v>44162</v>
      </c>
      <c r="B1006" t="s">
        <v>155</v>
      </c>
      <c r="C1006" t="s">
        <v>159</v>
      </c>
      <c r="D1006" t="s">
        <v>47</v>
      </c>
      <c r="E1006" t="s">
        <v>157</v>
      </c>
      <c r="F1006" t="s">
        <v>158</v>
      </c>
      <c r="G1006">
        <v>16</v>
      </c>
      <c r="H1006" t="s">
        <v>24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44162</v>
      </c>
      <c r="O1006">
        <v>5</v>
      </c>
      <c r="P1006" t="s">
        <v>93</v>
      </c>
      <c r="Q1006" t="s">
        <v>84</v>
      </c>
      <c r="R1006" t="str">
        <f>+VLOOKUP(Precio_semana_dia[[#This Row],[Mercado]],[1]!Codigos_mercados_mayoristas[#Data],2,0)</f>
        <v>Valparaíso</v>
      </c>
      <c r="S1006" t="str">
        <f>+VLOOKUP(Precio_semana_dia[[#This Row],[Especie]],[1]!Codigos_categoria[#Data],2,0)</f>
        <v>Frutos de pepita</v>
      </c>
    </row>
    <row r="1007" spans="1:19" x14ac:dyDescent="0.35">
      <c r="A1007">
        <v>44162</v>
      </c>
      <c r="B1007" t="s">
        <v>155</v>
      </c>
      <c r="C1007" t="s">
        <v>159</v>
      </c>
      <c r="D1007" t="s">
        <v>53</v>
      </c>
      <c r="E1007" t="s">
        <v>157</v>
      </c>
      <c r="F1007" t="s">
        <v>158</v>
      </c>
      <c r="G1007">
        <v>16</v>
      </c>
      <c r="H1007" t="s">
        <v>29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44158</v>
      </c>
      <c r="O1007">
        <v>10</v>
      </c>
      <c r="P1007" t="s">
        <v>94</v>
      </c>
      <c r="Q1007" t="s">
        <v>84</v>
      </c>
      <c r="R1007" t="str">
        <f>+VLOOKUP(Precio_semana_dia[[#This Row],[Mercado]],[1]!Codigos_mercados_mayoristas[#Data],2,0)</f>
        <v>Los Lagos</v>
      </c>
      <c r="S1007" t="str">
        <f>+VLOOKUP(Precio_semana_dia[[#This Row],[Especie]],[1]!Codigos_categoria[#Data],2,0)</f>
        <v>Frutos de pepita</v>
      </c>
    </row>
    <row r="1008" spans="1:19" x14ac:dyDescent="0.35">
      <c r="A1008">
        <v>44162</v>
      </c>
      <c r="B1008" t="s">
        <v>155</v>
      </c>
      <c r="C1008" t="s">
        <v>159</v>
      </c>
      <c r="D1008" t="s">
        <v>53</v>
      </c>
      <c r="E1008" t="s">
        <v>157</v>
      </c>
      <c r="F1008" t="s">
        <v>158</v>
      </c>
      <c r="G1008">
        <v>16</v>
      </c>
      <c r="H1008" t="s">
        <v>39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44160</v>
      </c>
      <c r="O1008">
        <v>10</v>
      </c>
      <c r="P1008" t="s">
        <v>91</v>
      </c>
      <c r="Q1008" t="s">
        <v>84</v>
      </c>
      <c r="R1008" t="str">
        <f>+VLOOKUP(Precio_semana_dia[[#This Row],[Mercado]],[1]!Codigos_mercados_mayoristas[#Data],2,0)</f>
        <v>Los Lagos</v>
      </c>
      <c r="S1008" t="str">
        <f>+VLOOKUP(Precio_semana_dia[[#This Row],[Especie]],[1]!Codigos_categoria[#Data],2,0)</f>
        <v>Frutos de pepita</v>
      </c>
    </row>
    <row r="1009" spans="1:19" x14ac:dyDescent="0.35">
      <c r="A1009">
        <v>44162</v>
      </c>
      <c r="B1009" t="s">
        <v>155</v>
      </c>
      <c r="C1009" t="s">
        <v>159</v>
      </c>
      <c r="D1009" t="s">
        <v>53</v>
      </c>
      <c r="E1009" t="s">
        <v>157</v>
      </c>
      <c r="F1009" t="s">
        <v>158</v>
      </c>
      <c r="G1009">
        <v>16</v>
      </c>
      <c r="H1009" t="s">
        <v>41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44161</v>
      </c>
      <c r="O1009">
        <v>10</v>
      </c>
      <c r="P1009" t="s">
        <v>92</v>
      </c>
      <c r="Q1009" t="s">
        <v>84</v>
      </c>
      <c r="R1009" t="str">
        <f>+VLOOKUP(Precio_semana_dia[[#This Row],[Mercado]],[1]!Codigos_mercados_mayoristas[#Data],2,0)</f>
        <v>Los Lagos</v>
      </c>
      <c r="S1009" t="str">
        <f>+VLOOKUP(Precio_semana_dia[[#This Row],[Especie]],[1]!Codigos_categoria[#Data],2,0)</f>
        <v>Frutos de pepita</v>
      </c>
    </row>
    <row r="1010" spans="1:19" x14ac:dyDescent="0.35">
      <c r="A1010">
        <v>44162</v>
      </c>
      <c r="B1010" t="s">
        <v>155</v>
      </c>
      <c r="C1010" t="s">
        <v>159</v>
      </c>
      <c r="D1010" t="s">
        <v>52</v>
      </c>
      <c r="E1010" t="s">
        <v>157</v>
      </c>
      <c r="F1010" t="s">
        <v>158</v>
      </c>
      <c r="G1010">
        <v>16</v>
      </c>
      <c r="H1010" t="s">
        <v>29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44158</v>
      </c>
      <c r="O1010">
        <v>8</v>
      </c>
      <c r="P1010" t="s">
        <v>94</v>
      </c>
      <c r="Q1010" t="s">
        <v>84</v>
      </c>
      <c r="R1010" t="str">
        <f>+VLOOKUP(Precio_semana_dia[[#This Row],[Mercado]],[1]!Codigos_mercados_mayoristas[#Data],2,0)</f>
        <v>Bíobío</v>
      </c>
      <c r="S1010" t="str">
        <f>+VLOOKUP(Precio_semana_dia[[#This Row],[Especie]],[1]!Codigos_categoria[#Data],2,0)</f>
        <v>Frutos de pepita</v>
      </c>
    </row>
    <row r="1011" spans="1:19" x14ac:dyDescent="0.35">
      <c r="A1011">
        <v>44162</v>
      </c>
      <c r="B1011" t="s">
        <v>155</v>
      </c>
      <c r="C1011" t="s">
        <v>159</v>
      </c>
      <c r="D1011" t="s">
        <v>52</v>
      </c>
      <c r="E1011" t="s">
        <v>157</v>
      </c>
      <c r="F1011" t="s">
        <v>158</v>
      </c>
      <c r="G1011">
        <v>16</v>
      </c>
      <c r="H1011" t="s">
        <v>41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44161</v>
      </c>
      <c r="O1011">
        <v>8</v>
      </c>
      <c r="P1011" t="s">
        <v>92</v>
      </c>
      <c r="Q1011" t="s">
        <v>84</v>
      </c>
      <c r="R1011" t="str">
        <f>+VLOOKUP(Precio_semana_dia[[#This Row],[Mercado]],[1]!Codigos_mercados_mayoristas[#Data],2,0)</f>
        <v>Bíobío</v>
      </c>
      <c r="S1011" t="str">
        <f>+VLOOKUP(Precio_semana_dia[[#This Row],[Especie]],[1]!Codigos_categoria[#Data],2,0)</f>
        <v>Frutos de pepita</v>
      </c>
    </row>
    <row r="1012" spans="1:19" x14ac:dyDescent="0.35">
      <c r="A1012">
        <v>44155</v>
      </c>
      <c r="B1012" t="s">
        <v>155</v>
      </c>
      <c r="C1012" t="s">
        <v>156</v>
      </c>
      <c r="D1012" t="s">
        <v>27</v>
      </c>
      <c r="E1012" t="s">
        <v>157</v>
      </c>
      <c r="F1012" t="s">
        <v>158</v>
      </c>
      <c r="G1012">
        <v>16</v>
      </c>
      <c r="H1012" t="s">
        <v>24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44155</v>
      </c>
      <c r="O1012">
        <v>16</v>
      </c>
      <c r="P1012" t="s">
        <v>97</v>
      </c>
      <c r="Q1012" t="s">
        <v>84</v>
      </c>
      <c r="R1012" t="str">
        <f>+VLOOKUP(Precio_semana_dia[[#This Row],[Mercado]],[1]!Codigos_mercados_mayoristas[#Data],2,0)</f>
        <v>Ñuble</v>
      </c>
      <c r="S1012" t="str">
        <f>+VLOOKUP(Precio_semana_dia[[#This Row],[Especie]],[1]!Codigos_categoria[#Data],2,0)</f>
        <v>Frutos de pepita</v>
      </c>
    </row>
    <row r="1013" spans="1:19" x14ac:dyDescent="0.35">
      <c r="A1013">
        <v>44155</v>
      </c>
      <c r="B1013" t="s">
        <v>155</v>
      </c>
      <c r="C1013" t="s">
        <v>156</v>
      </c>
      <c r="D1013" t="s">
        <v>52</v>
      </c>
      <c r="E1013" t="s">
        <v>157</v>
      </c>
      <c r="F1013" t="s">
        <v>158</v>
      </c>
      <c r="G1013">
        <v>16</v>
      </c>
      <c r="H1013" t="s">
        <v>29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44151</v>
      </c>
      <c r="O1013">
        <v>8</v>
      </c>
      <c r="P1013" t="s">
        <v>98</v>
      </c>
      <c r="Q1013" t="s">
        <v>84</v>
      </c>
      <c r="R1013" t="str">
        <f>+VLOOKUP(Precio_semana_dia[[#This Row],[Mercado]],[1]!Codigos_mercados_mayoristas[#Data],2,0)</f>
        <v>Bíobío</v>
      </c>
      <c r="S1013" t="str">
        <f>+VLOOKUP(Precio_semana_dia[[#This Row],[Especie]],[1]!Codigos_categoria[#Data],2,0)</f>
        <v>Frutos de pepita</v>
      </c>
    </row>
    <row r="1014" spans="1:19" x14ac:dyDescent="0.35">
      <c r="A1014">
        <v>44155</v>
      </c>
      <c r="B1014" t="s">
        <v>155</v>
      </c>
      <c r="C1014" t="s">
        <v>159</v>
      </c>
      <c r="D1014" t="s">
        <v>47</v>
      </c>
      <c r="E1014" t="s">
        <v>157</v>
      </c>
      <c r="F1014" t="s">
        <v>158</v>
      </c>
      <c r="G1014">
        <v>16</v>
      </c>
      <c r="H1014" t="s">
        <v>29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44151</v>
      </c>
      <c r="O1014">
        <v>5</v>
      </c>
      <c r="P1014" t="s">
        <v>98</v>
      </c>
      <c r="Q1014" t="s">
        <v>84</v>
      </c>
      <c r="R1014" t="str">
        <f>+VLOOKUP(Precio_semana_dia[[#This Row],[Mercado]],[1]!Codigos_mercados_mayoristas[#Data],2,0)</f>
        <v>Valparaíso</v>
      </c>
      <c r="S1014" t="str">
        <f>+VLOOKUP(Precio_semana_dia[[#This Row],[Especie]],[1]!Codigos_categoria[#Data],2,0)</f>
        <v>Frutos de pepita</v>
      </c>
    </row>
    <row r="1015" spans="1:19" x14ac:dyDescent="0.35">
      <c r="A1015">
        <v>44155</v>
      </c>
      <c r="B1015" t="s">
        <v>155</v>
      </c>
      <c r="C1015" t="s">
        <v>159</v>
      </c>
      <c r="D1015" t="s">
        <v>47</v>
      </c>
      <c r="E1015" t="s">
        <v>157</v>
      </c>
      <c r="F1015" t="s">
        <v>158</v>
      </c>
      <c r="G1015">
        <v>16</v>
      </c>
      <c r="H1015" t="s">
        <v>36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44152</v>
      </c>
      <c r="O1015">
        <v>5</v>
      </c>
      <c r="P1015" t="s">
        <v>95</v>
      </c>
      <c r="Q1015" t="s">
        <v>84</v>
      </c>
      <c r="R1015" t="str">
        <f>+VLOOKUP(Precio_semana_dia[[#This Row],[Mercado]],[1]!Codigos_mercados_mayoristas[#Data],2,0)</f>
        <v>Valparaíso</v>
      </c>
      <c r="S1015" t="str">
        <f>+VLOOKUP(Precio_semana_dia[[#This Row],[Especie]],[1]!Codigos_categoria[#Data],2,0)</f>
        <v>Frutos de pepita</v>
      </c>
    </row>
    <row r="1016" spans="1:19" x14ac:dyDescent="0.35">
      <c r="A1016">
        <v>44155</v>
      </c>
      <c r="B1016" t="s">
        <v>155</v>
      </c>
      <c r="C1016" t="s">
        <v>159</v>
      </c>
      <c r="D1016" t="s">
        <v>47</v>
      </c>
      <c r="E1016" t="s">
        <v>157</v>
      </c>
      <c r="F1016" t="s">
        <v>158</v>
      </c>
      <c r="G1016">
        <v>16</v>
      </c>
      <c r="H1016" t="s">
        <v>39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44153</v>
      </c>
      <c r="O1016">
        <v>5</v>
      </c>
      <c r="P1016" t="s">
        <v>96</v>
      </c>
      <c r="Q1016" t="s">
        <v>84</v>
      </c>
      <c r="R1016" t="str">
        <f>+VLOOKUP(Precio_semana_dia[[#This Row],[Mercado]],[1]!Codigos_mercados_mayoristas[#Data],2,0)</f>
        <v>Valparaíso</v>
      </c>
      <c r="S1016" t="str">
        <f>+VLOOKUP(Precio_semana_dia[[#This Row],[Especie]],[1]!Codigos_categoria[#Data],2,0)</f>
        <v>Frutos de pepita</v>
      </c>
    </row>
    <row r="1017" spans="1:19" x14ac:dyDescent="0.35">
      <c r="A1017">
        <v>44155</v>
      </c>
      <c r="B1017" t="s">
        <v>155</v>
      </c>
      <c r="C1017" t="s">
        <v>159</v>
      </c>
      <c r="D1017" t="s">
        <v>47</v>
      </c>
      <c r="E1017" t="s">
        <v>157</v>
      </c>
      <c r="F1017" t="s">
        <v>158</v>
      </c>
      <c r="G1017">
        <v>16</v>
      </c>
      <c r="H1017" t="s">
        <v>41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44154</v>
      </c>
      <c r="O1017">
        <v>5</v>
      </c>
      <c r="P1017" t="s">
        <v>99</v>
      </c>
      <c r="Q1017" t="s">
        <v>84</v>
      </c>
      <c r="R1017" t="str">
        <f>+VLOOKUP(Precio_semana_dia[[#This Row],[Mercado]],[1]!Codigos_mercados_mayoristas[#Data],2,0)</f>
        <v>Valparaíso</v>
      </c>
      <c r="S1017" t="str">
        <f>+VLOOKUP(Precio_semana_dia[[#This Row],[Especie]],[1]!Codigos_categoria[#Data],2,0)</f>
        <v>Frutos de pepita</v>
      </c>
    </row>
    <row r="1018" spans="1:19" x14ac:dyDescent="0.35">
      <c r="A1018">
        <v>44155</v>
      </c>
      <c r="B1018" t="s">
        <v>155</v>
      </c>
      <c r="C1018" t="s">
        <v>159</v>
      </c>
      <c r="D1018" t="s">
        <v>52</v>
      </c>
      <c r="E1018" t="s">
        <v>157</v>
      </c>
      <c r="F1018" t="s">
        <v>158</v>
      </c>
      <c r="G1018">
        <v>16</v>
      </c>
      <c r="H1018" t="s">
        <v>29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44151</v>
      </c>
      <c r="O1018">
        <v>8</v>
      </c>
      <c r="P1018" t="s">
        <v>98</v>
      </c>
      <c r="Q1018" t="s">
        <v>84</v>
      </c>
      <c r="R1018" t="str">
        <f>+VLOOKUP(Precio_semana_dia[[#This Row],[Mercado]],[1]!Codigos_mercados_mayoristas[#Data],2,0)</f>
        <v>Bíobío</v>
      </c>
      <c r="S1018" t="str">
        <f>+VLOOKUP(Precio_semana_dia[[#This Row],[Especie]],[1]!Codigos_categoria[#Data],2,0)</f>
        <v>Frutos de pepita</v>
      </c>
    </row>
    <row r="1019" spans="1:19" x14ac:dyDescent="0.35">
      <c r="A1019">
        <v>44155</v>
      </c>
      <c r="B1019" t="s">
        <v>155</v>
      </c>
      <c r="C1019" t="s">
        <v>159</v>
      </c>
      <c r="D1019" t="s">
        <v>52</v>
      </c>
      <c r="E1019" t="s">
        <v>157</v>
      </c>
      <c r="F1019" t="s">
        <v>158</v>
      </c>
      <c r="G1019">
        <v>16</v>
      </c>
      <c r="H1019" t="s">
        <v>39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44153</v>
      </c>
      <c r="O1019">
        <v>8</v>
      </c>
      <c r="P1019" t="s">
        <v>96</v>
      </c>
      <c r="Q1019" t="s">
        <v>84</v>
      </c>
      <c r="R1019" t="str">
        <f>+VLOOKUP(Precio_semana_dia[[#This Row],[Mercado]],[1]!Codigos_mercados_mayoristas[#Data],2,0)</f>
        <v>Bíobío</v>
      </c>
      <c r="S1019" t="str">
        <f>+VLOOKUP(Precio_semana_dia[[#This Row],[Especie]],[1]!Codigos_categoria[#Data],2,0)</f>
        <v>Frutos de pepita</v>
      </c>
    </row>
    <row r="1020" spans="1:19" x14ac:dyDescent="0.35">
      <c r="A1020">
        <v>44155</v>
      </c>
      <c r="B1020" t="s">
        <v>155</v>
      </c>
      <c r="C1020" t="s">
        <v>159</v>
      </c>
      <c r="D1020" t="s">
        <v>52</v>
      </c>
      <c r="E1020" t="s">
        <v>157</v>
      </c>
      <c r="F1020" t="s">
        <v>158</v>
      </c>
      <c r="G1020">
        <v>16</v>
      </c>
      <c r="H1020" t="s">
        <v>41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44154</v>
      </c>
      <c r="O1020">
        <v>8</v>
      </c>
      <c r="P1020" t="s">
        <v>99</v>
      </c>
      <c r="Q1020" t="s">
        <v>84</v>
      </c>
      <c r="R1020" t="str">
        <f>+VLOOKUP(Precio_semana_dia[[#This Row],[Mercado]],[1]!Codigos_mercados_mayoristas[#Data],2,0)</f>
        <v>Bíobío</v>
      </c>
      <c r="S1020" t="str">
        <f>+VLOOKUP(Precio_semana_dia[[#This Row],[Especie]],[1]!Codigos_categoria[#Data],2,0)</f>
        <v>Frutos de pepita</v>
      </c>
    </row>
    <row r="1021" spans="1:19" x14ac:dyDescent="0.35">
      <c r="A1021">
        <v>44155</v>
      </c>
      <c r="B1021" t="s">
        <v>155</v>
      </c>
      <c r="C1021" t="s">
        <v>161</v>
      </c>
      <c r="D1021" t="s">
        <v>47</v>
      </c>
      <c r="E1021" t="s">
        <v>157</v>
      </c>
      <c r="F1021" t="s">
        <v>158</v>
      </c>
      <c r="G1021">
        <v>16</v>
      </c>
      <c r="H1021" t="s">
        <v>29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44151</v>
      </c>
      <c r="O1021">
        <v>5</v>
      </c>
      <c r="P1021" t="s">
        <v>98</v>
      </c>
      <c r="Q1021" t="s">
        <v>84</v>
      </c>
      <c r="R1021" t="str">
        <f>+VLOOKUP(Precio_semana_dia[[#This Row],[Mercado]],[1]!Codigos_mercados_mayoristas[#Data],2,0)</f>
        <v>Valparaíso</v>
      </c>
      <c r="S1021" t="str">
        <f>+VLOOKUP(Precio_semana_dia[[#This Row],[Especie]],[1]!Codigos_categoria[#Data],2,0)</f>
        <v>Frutos de pepita</v>
      </c>
    </row>
    <row r="1022" spans="1:19" x14ac:dyDescent="0.35">
      <c r="A1022">
        <v>44155</v>
      </c>
      <c r="B1022" t="s">
        <v>155</v>
      </c>
      <c r="C1022" t="s">
        <v>161</v>
      </c>
      <c r="D1022" t="s">
        <v>47</v>
      </c>
      <c r="E1022" t="s">
        <v>157</v>
      </c>
      <c r="F1022" t="s">
        <v>158</v>
      </c>
      <c r="G1022">
        <v>16</v>
      </c>
      <c r="H1022" t="s">
        <v>41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44154</v>
      </c>
      <c r="O1022">
        <v>5</v>
      </c>
      <c r="P1022" t="s">
        <v>99</v>
      </c>
      <c r="Q1022" t="s">
        <v>84</v>
      </c>
      <c r="R1022" t="str">
        <f>+VLOOKUP(Precio_semana_dia[[#This Row],[Mercado]],[1]!Codigos_mercados_mayoristas[#Data],2,0)</f>
        <v>Valparaíso</v>
      </c>
      <c r="S1022" t="str">
        <f>+VLOOKUP(Precio_semana_dia[[#This Row],[Especie]],[1]!Codigos_categoria[#Data],2,0)</f>
        <v>Frutos de pepita</v>
      </c>
    </row>
    <row r="1023" spans="1:19" x14ac:dyDescent="0.35">
      <c r="A1023">
        <v>44155</v>
      </c>
      <c r="B1023" t="s">
        <v>155</v>
      </c>
      <c r="C1023" t="s">
        <v>161</v>
      </c>
      <c r="D1023" t="s">
        <v>47</v>
      </c>
      <c r="E1023" t="s">
        <v>157</v>
      </c>
      <c r="F1023" t="s">
        <v>158</v>
      </c>
      <c r="G1023">
        <v>16</v>
      </c>
      <c r="H1023" t="s">
        <v>24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44155</v>
      </c>
      <c r="O1023">
        <v>5</v>
      </c>
      <c r="P1023" t="s">
        <v>97</v>
      </c>
      <c r="Q1023" t="s">
        <v>84</v>
      </c>
      <c r="R1023" t="str">
        <f>+VLOOKUP(Precio_semana_dia[[#This Row],[Mercado]],[1]!Codigos_mercados_mayoristas[#Data],2,0)</f>
        <v>Valparaíso</v>
      </c>
      <c r="S1023" t="str">
        <f>+VLOOKUP(Precio_semana_dia[[#This Row],[Especie]],[1]!Codigos_categoria[#Data],2,0)</f>
        <v>Frutos de pepita</v>
      </c>
    </row>
    <row r="1024" spans="1:19" x14ac:dyDescent="0.35">
      <c r="A1024">
        <v>44148</v>
      </c>
      <c r="B1024" t="s">
        <v>155</v>
      </c>
      <c r="C1024" t="s">
        <v>156</v>
      </c>
      <c r="D1024" t="s">
        <v>47</v>
      </c>
      <c r="E1024" t="s">
        <v>157</v>
      </c>
      <c r="F1024" t="s">
        <v>158</v>
      </c>
      <c r="G1024">
        <v>16</v>
      </c>
      <c r="H1024" t="s">
        <v>41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44147</v>
      </c>
      <c r="O1024">
        <v>5</v>
      </c>
      <c r="P1024" t="s">
        <v>128</v>
      </c>
      <c r="Q1024" t="s">
        <v>84</v>
      </c>
      <c r="R1024" t="str">
        <f>+VLOOKUP(Precio_semana_dia[[#This Row],[Mercado]],[1]!Codigos_mercados_mayoristas[#Data],2,0)</f>
        <v>Valparaíso</v>
      </c>
      <c r="S1024" t="str">
        <f>+VLOOKUP(Precio_semana_dia[[#This Row],[Especie]],[1]!Codigos_categoria[#Data],2,0)</f>
        <v>Frutos de pepita</v>
      </c>
    </row>
    <row r="1025" spans="1:19" x14ac:dyDescent="0.35">
      <c r="A1025">
        <v>44148</v>
      </c>
      <c r="B1025" t="s">
        <v>155</v>
      </c>
      <c r="C1025" t="s">
        <v>156</v>
      </c>
      <c r="D1025" t="s">
        <v>27</v>
      </c>
      <c r="E1025" t="s">
        <v>157</v>
      </c>
      <c r="F1025" t="s">
        <v>158</v>
      </c>
      <c r="G1025">
        <v>16</v>
      </c>
      <c r="H1025" t="s">
        <v>29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44144</v>
      </c>
      <c r="O1025">
        <v>16</v>
      </c>
      <c r="P1025" t="s">
        <v>130</v>
      </c>
      <c r="Q1025" t="s">
        <v>84</v>
      </c>
      <c r="R1025" t="str">
        <f>+VLOOKUP(Precio_semana_dia[[#This Row],[Mercado]],[1]!Codigos_mercados_mayoristas[#Data],2,0)</f>
        <v>Ñuble</v>
      </c>
      <c r="S1025" t="str">
        <f>+VLOOKUP(Precio_semana_dia[[#This Row],[Especie]],[1]!Codigos_categoria[#Data],2,0)</f>
        <v>Frutos de pepita</v>
      </c>
    </row>
    <row r="1026" spans="1:19" x14ac:dyDescent="0.35">
      <c r="A1026">
        <v>44148</v>
      </c>
      <c r="B1026" t="s">
        <v>155</v>
      </c>
      <c r="C1026" t="s">
        <v>156</v>
      </c>
      <c r="D1026" t="s">
        <v>52</v>
      </c>
      <c r="E1026" t="s">
        <v>157</v>
      </c>
      <c r="F1026" t="s">
        <v>158</v>
      </c>
      <c r="G1026">
        <v>16</v>
      </c>
      <c r="H1026" t="s">
        <v>29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44144</v>
      </c>
      <c r="O1026">
        <v>8</v>
      </c>
      <c r="P1026" t="s">
        <v>130</v>
      </c>
      <c r="Q1026" t="s">
        <v>84</v>
      </c>
      <c r="R1026" t="str">
        <f>+VLOOKUP(Precio_semana_dia[[#This Row],[Mercado]],[1]!Codigos_mercados_mayoristas[#Data],2,0)</f>
        <v>Bíobío</v>
      </c>
      <c r="S1026" t="str">
        <f>+VLOOKUP(Precio_semana_dia[[#This Row],[Especie]],[1]!Codigos_categoria[#Data],2,0)</f>
        <v>Frutos de pepita</v>
      </c>
    </row>
    <row r="1027" spans="1:19" x14ac:dyDescent="0.35">
      <c r="A1027">
        <v>44148</v>
      </c>
      <c r="B1027" t="s">
        <v>155</v>
      </c>
      <c r="C1027" t="s">
        <v>159</v>
      </c>
      <c r="D1027" t="s">
        <v>52</v>
      </c>
      <c r="E1027" t="s">
        <v>157</v>
      </c>
      <c r="F1027" t="s">
        <v>158</v>
      </c>
      <c r="G1027">
        <v>16</v>
      </c>
      <c r="H1027" t="s">
        <v>29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44144</v>
      </c>
      <c r="O1027">
        <v>8</v>
      </c>
      <c r="P1027" t="s">
        <v>130</v>
      </c>
      <c r="Q1027" t="s">
        <v>84</v>
      </c>
      <c r="R1027" t="str">
        <f>+VLOOKUP(Precio_semana_dia[[#This Row],[Mercado]],[1]!Codigos_mercados_mayoristas[#Data],2,0)</f>
        <v>Bíobío</v>
      </c>
      <c r="S1027" t="str">
        <f>+VLOOKUP(Precio_semana_dia[[#This Row],[Especie]],[1]!Codigos_categoria[#Data],2,0)</f>
        <v>Frutos de pepita</v>
      </c>
    </row>
    <row r="1028" spans="1:19" x14ac:dyDescent="0.35">
      <c r="A1028">
        <v>44148</v>
      </c>
      <c r="B1028" t="s">
        <v>155</v>
      </c>
      <c r="C1028" t="s">
        <v>159</v>
      </c>
      <c r="D1028" t="s">
        <v>52</v>
      </c>
      <c r="E1028" t="s">
        <v>157</v>
      </c>
      <c r="F1028" t="s">
        <v>158</v>
      </c>
      <c r="G1028">
        <v>16</v>
      </c>
      <c r="H1028" t="s">
        <v>36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44145</v>
      </c>
      <c r="O1028">
        <v>8</v>
      </c>
      <c r="P1028" t="s">
        <v>126</v>
      </c>
      <c r="Q1028" t="s">
        <v>84</v>
      </c>
      <c r="R1028" t="str">
        <f>+VLOOKUP(Precio_semana_dia[[#This Row],[Mercado]],[1]!Codigos_mercados_mayoristas[#Data],2,0)</f>
        <v>Bíobío</v>
      </c>
      <c r="S1028" t="str">
        <f>+VLOOKUP(Precio_semana_dia[[#This Row],[Especie]],[1]!Codigos_categoria[#Data],2,0)</f>
        <v>Frutos de pepita</v>
      </c>
    </row>
    <row r="1029" spans="1:19" x14ac:dyDescent="0.35">
      <c r="A1029">
        <v>44148</v>
      </c>
      <c r="B1029" t="s">
        <v>155</v>
      </c>
      <c r="C1029" t="s">
        <v>159</v>
      </c>
      <c r="D1029" t="s">
        <v>52</v>
      </c>
      <c r="E1029" t="s">
        <v>157</v>
      </c>
      <c r="F1029" t="s">
        <v>158</v>
      </c>
      <c r="G1029">
        <v>16</v>
      </c>
      <c r="H1029" t="s">
        <v>39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44146</v>
      </c>
      <c r="O1029">
        <v>8</v>
      </c>
      <c r="P1029" t="s">
        <v>127</v>
      </c>
      <c r="Q1029" t="s">
        <v>84</v>
      </c>
      <c r="R1029" t="str">
        <f>+VLOOKUP(Precio_semana_dia[[#This Row],[Mercado]],[1]!Codigos_mercados_mayoristas[#Data],2,0)</f>
        <v>Bíobío</v>
      </c>
      <c r="S1029" t="str">
        <f>+VLOOKUP(Precio_semana_dia[[#This Row],[Especie]],[1]!Codigos_categoria[#Data],2,0)</f>
        <v>Frutos de pepita</v>
      </c>
    </row>
    <row r="1030" spans="1:19" x14ac:dyDescent="0.35">
      <c r="A1030">
        <v>44148</v>
      </c>
      <c r="B1030" t="s">
        <v>155</v>
      </c>
      <c r="C1030" t="s">
        <v>159</v>
      </c>
      <c r="D1030" t="s">
        <v>52</v>
      </c>
      <c r="E1030" t="s">
        <v>157</v>
      </c>
      <c r="F1030" t="s">
        <v>158</v>
      </c>
      <c r="G1030">
        <v>16</v>
      </c>
      <c r="H1030" t="s">
        <v>41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44147</v>
      </c>
      <c r="O1030">
        <v>8</v>
      </c>
      <c r="P1030" t="s">
        <v>128</v>
      </c>
      <c r="Q1030" t="s">
        <v>84</v>
      </c>
      <c r="R1030" t="str">
        <f>+VLOOKUP(Precio_semana_dia[[#This Row],[Mercado]],[1]!Codigos_mercados_mayoristas[#Data],2,0)</f>
        <v>Bíobío</v>
      </c>
      <c r="S1030" t="str">
        <f>+VLOOKUP(Precio_semana_dia[[#This Row],[Especie]],[1]!Codigos_categoria[#Data],2,0)</f>
        <v>Frutos de pepita</v>
      </c>
    </row>
    <row r="1031" spans="1:19" x14ac:dyDescent="0.35">
      <c r="A1031">
        <v>44148</v>
      </c>
      <c r="B1031" t="s">
        <v>155</v>
      </c>
      <c r="C1031" t="s">
        <v>161</v>
      </c>
      <c r="D1031" t="s">
        <v>47</v>
      </c>
      <c r="E1031" t="s">
        <v>157</v>
      </c>
      <c r="F1031" t="s">
        <v>158</v>
      </c>
      <c r="G1031">
        <v>16</v>
      </c>
      <c r="H1031" t="s">
        <v>36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44145</v>
      </c>
      <c r="O1031">
        <v>5</v>
      </c>
      <c r="P1031" t="s">
        <v>126</v>
      </c>
      <c r="Q1031" t="s">
        <v>84</v>
      </c>
      <c r="R1031" t="str">
        <f>+VLOOKUP(Precio_semana_dia[[#This Row],[Mercado]],[1]!Codigos_mercados_mayoristas[#Data],2,0)</f>
        <v>Valparaíso</v>
      </c>
      <c r="S1031" t="str">
        <f>+VLOOKUP(Precio_semana_dia[[#This Row],[Especie]],[1]!Codigos_categoria[#Data],2,0)</f>
        <v>Frutos de pepita</v>
      </c>
    </row>
    <row r="1032" spans="1:19" x14ac:dyDescent="0.35">
      <c r="A1032">
        <v>44148</v>
      </c>
      <c r="B1032" t="s">
        <v>155</v>
      </c>
      <c r="C1032" t="s">
        <v>161</v>
      </c>
      <c r="D1032" t="s">
        <v>47</v>
      </c>
      <c r="E1032" t="s">
        <v>157</v>
      </c>
      <c r="F1032" t="s">
        <v>158</v>
      </c>
      <c r="G1032">
        <v>16</v>
      </c>
      <c r="H1032" t="s">
        <v>41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44147</v>
      </c>
      <c r="O1032">
        <v>5</v>
      </c>
      <c r="P1032" t="s">
        <v>128</v>
      </c>
      <c r="Q1032" t="s">
        <v>84</v>
      </c>
      <c r="R1032" t="str">
        <f>+VLOOKUP(Precio_semana_dia[[#This Row],[Mercado]],[1]!Codigos_mercados_mayoristas[#Data],2,0)</f>
        <v>Valparaíso</v>
      </c>
      <c r="S1032" t="str">
        <f>+VLOOKUP(Precio_semana_dia[[#This Row],[Especie]],[1]!Codigos_categoria[#Data],2,0)</f>
        <v>Frutos de pepita</v>
      </c>
    </row>
    <row r="1033" spans="1:19" x14ac:dyDescent="0.35">
      <c r="A1033">
        <v>44141</v>
      </c>
      <c r="B1033" t="s">
        <v>155</v>
      </c>
      <c r="C1033" t="s">
        <v>156</v>
      </c>
      <c r="D1033" t="s">
        <v>27</v>
      </c>
      <c r="E1033" t="s">
        <v>157</v>
      </c>
      <c r="F1033" t="s">
        <v>158</v>
      </c>
      <c r="G1033">
        <v>16</v>
      </c>
      <c r="H1033" t="s">
        <v>29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44137</v>
      </c>
      <c r="O1033">
        <v>16</v>
      </c>
      <c r="P1033" t="s">
        <v>162</v>
      </c>
      <c r="Q1033" t="s">
        <v>84</v>
      </c>
      <c r="R1033" t="str">
        <f>+VLOOKUP(Precio_semana_dia[[#This Row],[Mercado]],[1]!Codigos_mercados_mayoristas[#Data],2,0)</f>
        <v>Ñuble</v>
      </c>
      <c r="S1033" t="str">
        <f>+VLOOKUP(Precio_semana_dia[[#This Row],[Especie]],[1]!Codigos_categoria[#Data],2,0)</f>
        <v>Frutos de pepita</v>
      </c>
    </row>
    <row r="1034" spans="1:19" x14ac:dyDescent="0.35">
      <c r="A1034">
        <v>44141</v>
      </c>
      <c r="B1034" t="s">
        <v>155</v>
      </c>
      <c r="C1034" t="s">
        <v>156</v>
      </c>
      <c r="D1034" t="s">
        <v>52</v>
      </c>
      <c r="E1034" t="s">
        <v>157</v>
      </c>
      <c r="F1034" t="s">
        <v>158</v>
      </c>
      <c r="G1034">
        <v>16</v>
      </c>
      <c r="H1034" t="s">
        <v>29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44137</v>
      </c>
      <c r="O1034">
        <v>8</v>
      </c>
      <c r="P1034" t="s">
        <v>162</v>
      </c>
      <c r="Q1034" t="s">
        <v>84</v>
      </c>
      <c r="R1034" t="str">
        <f>+VLOOKUP(Precio_semana_dia[[#This Row],[Mercado]],[1]!Codigos_mercados_mayoristas[#Data],2,0)</f>
        <v>Bíobío</v>
      </c>
      <c r="S1034" t="str">
        <f>+VLOOKUP(Precio_semana_dia[[#This Row],[Especie]],[1]!Codigos_categoria[#Data],2,0)</f>
        <v>Frutos de pepita</v>
      </c>
    </row>
    <row r="1035" spans="1:19" x14ac:dyDescent="0.35">
      <c r="A1035">
        <v>44141</v>
      </c>
      <c r="B1035" t="s">
        <v>155</v>
      </c>
      <c r="C1035" t="s">
        <v>156</v>
      </c>
      <c r="D1035" t="s">
        <v>52</v>
      </c>
      <c r="E1035" t="s">
        <v>157</v>
      </c>
      <c r="F1035" t="s">
        <v>158</v>
      </c>
      <c r="G1035">
        <v>16</v>
      </c>
      <c r="H1035" t="s">
        <v>24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44141</v>
      </c>
      <c r="O1035">
        <v>8</v>
      </c>
      <c r="P1035" t="s">
        <v>163</v>
      </c>
      <c r="Q1035" t="s">
        <v>84</v>
      </c>
      <c r="R1035" t="str">
        <f>+VLOOKUP(Precio_semana_dia[[#This Row],[Mercado]],[1]!Codigos_mercados_mayoristas[#Data],2,0)</f>
        <v>Bíobío</v>
      </c>
      <c r="S1035" t="str">
        <f>+VLOOKUP(Precio_semana_dia[[#This Row],[Especie]],[1]!Codigos_categoria[#Data],2,0)</f>
        <v>Frutos de pepita</v>
      </c>
    </row>
    <row r="1036" spans="1:19" x14ac:dyDescent="0.35">
      <c r="A1036">
        <v>44141</v>
      </c>
      <c r="B1036" t="s">
        <v>155</v>
      </c>
      <c r="C1036" t="s">
        <v>159</v>
      </c>
      <c r="D1036" t="s">
        <v>47</v>
      </c>
      <c r="E1036" t="s">
        <v>157</v>
      </c>
      <c r="F1036" t="s">
        <v>158</v>
      </c>
      <c r="G1036">
        <v>16</v>
      </c>
      <c r="H1036" t="s">
        <v>36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44138</v>
      </c>
      <c r="O1036">
        <v>5</v>
      </c>
      <c r="P1036" t="s">
        <v>164</v>
      </c>
      <c r="Q1036" t="s">
        <v>84</v>
      </c>
      <c r="R1036" t="str">
        <f>+VLOOKUP(Precio_semana_dia[[#This Row],[Mercado]],[1]!Codigos_mercados_mayoristas[#Data],2,0)</f>
        <v>Valparaíso</v>
      </c>
      <c r="S1036" t="str">
        <f>+VLOOKUP(Precio_semana_dia[[#This Row],[Especie]],[1]!Codigos_categoria[#Data],2,0)</f>
        <v>Frutos de pepita</v>
      </c>
    </row>
    <row r="1037" spans="1:19" x14ac:dyDescent="0.35">
      <c r="A1037">
        <v>44141</v>
      </c>
      <c r="B1037" t="s">
        <v>155</v>
      </c>
      <c r="C1037" t="s">
        <v>159</v>
      </c>
      <c r="D1037" t="s">
        <v>47</v>
      </c>
      <c r="E1037" t="s">
        <v>157</v>
      </c>
      <c r="F1037" t="s">
        <v>158</v>
      </c>
      <c r="G1037">
        <v>16</v>
      </c>
      <c r="H1037" t="s">
        <v>39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44139</v>
      </c>
      <c r="O1037">
        <v>5</v>
      </c>
      <c r="P1037" t="s">
        <v>165</v>
      </c>
      <c r="Q1037" t="s">
        <v>84</v>
      </c>
      <c r="R1037" t="str">
        <f>+VLOOKUP(Precio_semana_dia[[#This Row],[Mercado]],[1]!Codigos_mercados_mayoristas[#Data],2,0)</f>
        <v>Valparaíso</v>
      </c>
      <c r="S1037" t="str">
        <f>+VLOOKUP(Precio_semana_dia[[#This Row],[Especie]],[1]!Codigos_categoria[#Data],2,0)</f>
        <v>Frutos de pepita</v>
      </c>
    </row>
    <row r="1038" spans="1:19" x14ac:dyDescent="0.35">
      <c r="A1038">
        <v>44141</v>
      </c>
      <c r="B1038" t="s">
        <v>155</v>
      </c>
      <c r="C1038" t="s">
        <v>159</v>
      </c>
      <c r="D1038" t="s">
        <v>47</v>
      </c>
      <c r="E1038" t="s">
        <v>157</v>
      </c>
      <c r="F1038" t="s">
        <v>158</v>
      </c>
      <c r="G1038">
        <v>16</v>
      </c>
      <c r="H1038" t="s">
        <v>24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44141</v>
      </c>
      <c r="O1038">
        <v>5</v>
      </c>
      <c r="P1038" t="s">
        <v>163</v>
      </c>
      <c r="Q1038" t="s">
        <v>84</v>
      </c>
      <c r="R1038" t="str">
        <f>+VLOOKUP(Precio_semana_dia[[#This Row],[Mercado]],[1]!Codigos_mercados_mayoristas[#Data],2,0)</f>
        <v>Valparaíso</v>
      </c>
      <c r="S1038" t="str">
        <f>+VLOOKUP(Precio_semana_dia[[#This Row],[Especie]],[1]!Codigos_categoria[#Data],2,0)</f>
        <v>Frutos de pepita</v>
      </c>
    </row>
    <row r="1039" spans="1:19" x14ac:dyDescent="0.35">
      <c r="A1039">
        <v>44141</v>
      </c>
      <c r="B1039" t="s">
        <v>155</v>
      </c>
      <c r="C1039" t="s">
        <v>159</v>
      </c>
      <c r="D1039" t="s">
        <v>52</v>
      </c>
      <c r="E1039" t="s">
        <v>157</v>
      </c>
      <c r="F1039" t="s">
        <v>158</v>
      </c>
      <c r="G1039">
        <v>16</v>
      </c>
      <c r="H1039" t="s">
        <v>29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44137</v>
      </c>
      <c r="O1039">
        <v>8</v>
      </c>
      <c r="P1039" t="s">
        <v>162</v>
      </c>
      <c r="Q1039" t="s">
        <v>84</v>
      </c>
      <c r="R1039" t="str">
        <f>+VLOOKUP(Precio_semana_dia[[#This Row],[Mercado]],[1]!Codigos_mercados_mayoristas[#Data],2,0)</f>
        <v>Bíobío</v>
      </c>
      <c r="S1039" t="str">
        <f>+VLOOKUP(Precio_semana_dia[[#This Row],[Especie]],[1]!Codigos_categoria[#Data],2,0)</f>
        <v>Frutos de pepita</v>
      </c>
    </row>
    <row r="1040" spans="1:19" x14ac:dyDescent="0.35">
      <c r="A1040">
        <v>44141</v>
      </c>
      <c r="B1040" t="s">
        <v>155</v>
      </c>
      <c r="C1040" t="s">
        <v>159</v>
      </c>
      <c r="D1040" t="s">
        <v>52</v>
      </c>
      <c r="E1040" t="s">
        <v>157</v>
      </c>
      <c r="F1040" t="s">
        <v>158</v>
      </c>
      <c r="G1040">
        <v>16</v>
      </c>
      <c r="H1040" t="s">
        <v>39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44139</v>
      </c>
      <c r="O1040">
        <v>8</v>
      </c>
      <c r="P1040" t="s">
        <v>165</v>
      </c>
      <c r="Q1040" t="s">
        <v>84</v>
      </c>
      <c r="R1040" t="str">
        <f>+VLOOKUP(Precio_semana_dia[[#This Row],[Mercado]],[1]!Codigos_mercados_mayoristas[#Data],2,0)</f>
        <v>Bíobío</v>
      </c>
      <c r="S1040" t="str">
        <f>+VLOOKUP(Precio_semana_dia[[#This Row],[Especie]],[1]!Codigos_categoria[#Data],2,0)</f>
        <v>Frutos de pepita</v>
      </c>
    </row>
    <row r="1041" spans="1:19" x14ac:dyDescent="0.35">
      <c r="A1041">
        <v>44141</v>
      </c>
      <c r="B1041" t="s">
        <v>155</v>
      </c>
      <c r="C1041" t="s">
        <v>159</v>
      </c>
      <c r="D1041" t="s">
        <v>52</v>
      </c>
      <c r="E1041" t="s">
        <v>157</v>
      </c>
      <c r="F1041" t="s">
        <v>158</v>
      </c>
      <c r="G1041">
        <v>16</v>
      </c>
      <c r="H1041" t="s">
        <v>41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44140</v>
      </c>
      <c r="O1041">
        <v>8</v>
      </c>
      <c r="P1041" t="s">
        <v>166</v>
      </c>
      <c r="Q1041" t="s">
        <v>84</v>
      </c>
      <c r="R1041" t="str">
        <f>+VLOOKUP(Precio_semana_dia[[#This Row],[Mercado]],[1]!Codigos_mercados_mayoristas[#Data],2,0)</f>
        <v>Bíobío</v>
      </c>
      <c r="S1041" t="str">
        <f>+VLOOKUP(Precio_semana_dia[[#This Row],[Especie]],[1]!Codigos_categoria[#Data],2,0)</f>
        <v>Frutos de pepita</v>
      </c>
    </row>
    <row r="1042" spans="1:19" x14ac:dyDescent="0.35">
      <c r="A1042">
        <v>44141</v>
      </c>
      <c r="B1042" t="s">
        <v>155</v>
      </c>
      <c r="C1042" t="s">
        <v>159</v>
      </c>
      <c r="D1042" t="s">
        <v>52</v>
      </c>
      <c r="E1042" t="s">
        <v>157</v>
      </c>
      <c r="F1042" t="s">
        <v>158</v>
      </c>
      <c r="G1042">
        <v>16</v>
      </c>
      <c r="H1042" t="s">
        <v>24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44141</v>
      </c>
      <c r="O1042">
        <v>8</v>
      </c>
      <c r="P1042" t="s">
        <v>163</v>
      </c>
      <c r="Q1042" t="s">
        <v>84</v>
      </c>
      <c r="R1042" t="str">
        <f>+VLOOKUP(Precio_semana_dia[[#This Row],[Mercado]],[1]!Codigos_mercados_mayoristas[#Data],2,0)</f>
        <v>Bíobío</v>
      </c>
      <c r="S1042" t="str">
        <f>+VLOOKUP(Precio_semana_dia[[#This Row],[Especie]],[1]!Codigos_categoria[#Data],2,0)</f>
        <v>Frutos de pepita</v>
      </c>
    </row>
    <row r="1043" spans="1:19" x14ac:dyDescent="0.35">
      <c r="A1043">
        <v>44141</v>
      </c>
      <c r="B1043" t="s">
        <v>155</v>
      </c>
      <c r="C1043" t="s">
        <v>161</v>
      </c>
      <c r="D1043" t="s">
        <v>47</v>
      </c>
      <c r="E1043" t="s">
        <v>157</v>
      </c>
      <c r="F1043" t="s">
        <v>158</v>
      </c>
      <c r="G1043">
        <v>16</v>
      </c>
      <c r="H1043" t="s">
        <v>29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44137</v>
      </c>
      <c r="O1043">
        <v>5</v>
      </c>
      <c r="P1043" t="s">
        <v>162</v>
      </c>
      <c r="Q1043" t="s">
        <v>84</v>
      </c>
      <c r="R1043" t="str">
        <f>+VLOOKUP(Precio_semana_dia[[#This Row],[Mercado]],[1]!Codigos_mercados_mayoristas[#Data],2,0)</f>
        <v>Valparaíso</v>
      </c>
      <c r="S1043" t="str">
        <f>+VLOOKUP(Precio_semana_dia[[#This Row],[Especie]],[1]!Codigos_categoria[#Data],2,0)</f>
        <v>Frutos de pepita</v>
      </c>
    </row>
    <row r="1044" spans="1:19" x14ac:dyDescent="0.35">
      <c r="A1044">
        <v>44134</v>
      </c>
      <c r="B1044" t="s">
        <v>155</v>
      </c>
      <c r="C1044" t="s">
        <v>156</v>
      </c>
      <c r="D1044" t="s">
        <v>52</v>
      </c>
      <c r="E1044" t="s">
        <v>157</v>
      </c>
      <c r="F1044" t="s">
        <v>158</v>
      </c>
      <c r="G1044">
        <v>16</v>
      </c>
      <c r="H1044" t="s">
        <v>29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44130</v>
      </c>
      <c r="O1044">
        <v>8</v>
      </c>
      <c r="P1044" t="s">
        <v>136</v>
      </c>
      <c r="Q1044" t="s">
        <v>132</v>
      </c>
      <c r="R1044" t="str">
        <f>+VLOOKUP(Precio_semana_dia[[#This Row],[Mercado]],[1]!Codigos_mercados_mayoristas[#Data],2,0)</f>
        <v>Bíobío</v>
      </c>
      <c r="S1044" t="str">
        <f>+VLOOKUP(Precio_semana_dia[[#This Row],[Especie]],[1]!Codigos_categoria[#Data],2,0)</f>
        <v>Frutos de pepita</v>
      </c>
    </row>
    <row r="1045" spans="1:19" x14ac:dyDescent="0.35">
      <c r="A1045">
        <v>44134</v>
      </c>
      <c r="B1045" t="s">
        <v>155</v>
      </c>
      <c r="C1045" t="s">
        <v>156</v>
      </c>
      <c r="D1045" t="s">
        <v>52</v>
      </c>
      <c r="E1045" t="s">
        <v>157</v>
      </c>
      <c r="F1045" t="s">
        <v>158</v>
      </c>
      <c r="G1045">
        <v>16</v>
      </c>
      <c r="H1045" t="s">
        <v>41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44133</v>
      </c>
      <c r="O1045">
        <v>8</v>
      </c>
      <c r="P1045" t="s">
        <v>134</v>
      </c>
      <c r="Q1045" t="s">
        <v>132</v>
      </c>
      <c r="R1045" t="str">
        <f>+VLOOKUP(Precio_semana_dia[[#This Row],[Mercado]],[1]!Codigos_mercados_mayoristas[#Data],2,0)</f>
        <v>Bíobío</v>
      </c>
      <c r="S1045" t="str">
        <f>+VLOOKUP(Precio_semana_dia[[#This Row],[Especie]],[1]!Codigos_categoria[#Data],2,0)</f>
        <v>Frutos de pepita</v>
      </c>
    </row>
    <row r="1046" spans="1:19" x14ac:dyDescent="0.35">
      <c r="A1046">
        <v>44134</v>
      </c>
      <c r="B1046" t="s">
        <v>155</v>
      </c>
      <c r="C1046" t="s">
        <v>156</v>
      </c>
      <c r="D1046" t="s">
        <v>52</v>
      </c>
      <c r="E1046" t="s">
        <v>157</v>
      </c>
      <c r="F1046" t="s">
        <v>158</v>
      </c>
      <c r="G1046">
        <v>16</v>
      </c>
      <c r="H1046" t="s">
        <v>24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44134</v>
      </c>
      <c r="O1046">
        <v>8</v>
      </c>
      <c r="P1046" t="s">
        <v>135</v>
      </c>
      <c r="Q1046" t="s">
        <v>132</v>
      </c>
      <c r="R1046" t="str">
        <f>+VLOOKUP(Precio_semana_dia[[#This Row],[Mercado]],[1]!Codigos_mercados_mayoristas[#Data],2,0)</f>
        <v>Bíobío</v>
      </c>
      <c r="S1046" t="str">
        <f>+VLOOKUP(Precio_semana_dia[[#This Row],[Especie]],[1]!Codigos_categoria[#Data],2,0)</f>
        <v>Frutos de pepita</v>
      </c>
    </row>
    <row r="1047" spans="1:19" x14ac:dyDescent="0.35">
      <c r="A1047">
        <v>44134</v>
      </c>
      <c r="B1047" t="s">
        <v>155</v>
      </c>
      <c r="C1047" t="s">
        <v>159</v>
      </c>
      <c r="D1047" t="s">
        <v>47</v>
      </c>
      <c r="E1047" t="s">
        <v>157</v>
      </c>
      <c r="F1047" t="s">
        <v>158</v>
      </c>
      <c r="G1047">
        <v>16</v>
      </c>
      <c r="H1047" t="s">
        <v>39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44132</v>
      </c>
      <c r="O1047">
        <v>5</v>
      </c>
      <c r="P1047" t="s">
        <v>131</v>
      </c>
      <c r="Q1047" t="s">
        <v>132</v>
      </c>
      <c r="R1047" t="str">
        <f>+VLOOKUP(Precio_semana_dia[[#This Row],[Mercado]],[1]!Codigos_mercados_mayoristas[#Data],2,0)</f>
        <v>Valparaíso</v>
      </c>
      <c r="S1047" t="str">
        <f>+VLOOKUP(Precio_semana_dia[[#This Row],[Especie]],[1]!Codigos_categoria[#Data],2,0)</f>
        <v>Frutos de pepita</v>
      </c>
    </row>
    <row r="1048" spans="1:19" x14ac:dyDescent="0.35">
      <c r="A1048">
        <v>44134</v>
      </c>
      <c r="B1048" t="s">
        <v>155</v>
      </c>
      <c r="C1048" t="s">
        <v>159</v>
      </c>
      <c r="D1048" t="s">
        <v>52</v>
      </c>
      <c r="E1048" t="s">
        <v>157</v>
      </c>
      <c r="F1048" t="s">
        <v>158</v>
      </c>
      <c r="G1048">
        <v>16</v>
      </c>
      <c r="H1048" t="s">
        <v>29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44130</v>
      </c>
      <c r="O1048">
        <v>8</v>
      </c>
      <c r="P1048" t="s">
        <v>136</v>
      </c>
      <c r="Q1048" t="s">
        <v>132</v>
      </c>
      <c r="R1048" t="str">
        <f>+VLOOKUP(Precio_semana_dia[[#This Row],[Mercado]],[1]!Codigos_mercados_mayoristas[#Data],2,0)</f>
        <v>Bíobío</v>
      </c>
      <c r="S1048" t="str">
        <f>+VLOOKUP(Precio_semana_dia[[#This Row],[Especie]],[1]!Codigos_categoria[#Data],2,0)</f>
        <v>Frutos de pepita</v>
      </c>
    </row>
    <row r="1049" spans="1:19" x14ac:dyDescent="0.35">
      <c r="A1049">
        <v>44134</v>
      </c>
      <c r="B1049" t="s">
        <v>155</v>
      </c>
      <c r="C1049" t="s">
        <v>159</v>
      </c>
      <c r="D1049" t="s">
        <v>52</v>
      </c>
      <c r="E1049" t="s">
        <v>157</v>
      </c>
      <c r="F1049" t="s">
        <v>158</v>
      </c>
      <c r="G1049">
        <v>16</v>
      </c>
      <c r="H1049" t="s">
        <v>41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44133</v>
      </c>
      <c r="O1049">
        <v>8</v>
      </c>
      <c r="P1049" t="s">
        <v>134</v>
      </c>
      <c r="Q1049" t="s">
        <v>132</v>
      </c>
      <c r="R1049" t="str">
        <f>+VLOOKUP(Precio_semana_dia[[#This Row],[Mercado]],[1]!Codigos_mercados_mayoristas[#Data],2,0)</f>
        <v>Bíobío</v>
      </c>
      <c r="S1049" t="str">
        <f>+VLOOKUP(Precio_semana_dia[[#This Row],[Especie]],[1]!Codigos_categoria[#Data],2,0)</f>
        <v>Frutos de pepita</v>
      </c>
    </row>
    <row r="1050" spans="1:19" x14ac:dyDescent="0.35">
      <c r="A1050">
        <v>44134</v>
      </c>
      <c r="B1050" t="s">
        <v>155</v>
      </c>
      <c r="C1050" t="s">
        <v>159</v>
      </c>
      <c r="D1050" t="s">
        <v>52</v>
      </c>
      <c r="E1050" t="s">
        <v>157</v>
      </c>
      <c r="F1050" t="s">
        <v>158</v>
      </c>
      <c r="G1050">
        <v>16</v>
      </c>
      <c r="H1050" t="s">
        <v>24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44134</v>
      </c>
      <c r="O1050">
        <v>8</v>
      </c>
      <c r="P1050" t="s">
        <v>135</v>
      </c>
      <c r="Q1050" t="s">
        <v>132</v>
      </c>
      <c r="R1050" t="str">
        <f>+VLOOKUP(Precio_semana_dia[[#This Row],[Mercado]],[1]!Codigos_mercados_mayoristas[#Data],2,0)</f>
        <v>Bíobío</v>
      </c>
      <c r="S1050" t="str">
        <f>+VLOOKUP(Precio_semana_dia[[#This Row],[Especie]],[1]!Codigos_categoria[#Data],2,0)</f>
        <v>Frutos de pepita</v>
      </c>
    </row>
    <row r="1051" spans="1:19" x14ac:dyDescent="0.35">
      <c r="A1051">
        <v>44134</v>
      </c>
      <c r="B1051" t="s">
        <v>155</v>
      </c>
      <c r="C1051" t="s">
        <v>167</v>
      </c>
      <c r="D1051" t="s">
        <v>47</v>
      </c>
      <c r="E1051" t="s">
        <v>157</v>
      </c>
      <c r="F1051" t="s">
        <v>158</v>
      </c>
      <c r="G1051">
        <v>16</v>
      </c>
      <c r="H1051" t="s">
        <v>29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44130</v>
      </c>
      <c r="O1051">
        <v>5</v>
      </c>
      <c r="P1051" t="s">
        <v>136</v>
      </c>
      <c r="Q1051" t="s">
        <v>132</v>
      </c>
      <c r="R1051" t="str">
        <f>+VLOOKUP(Precio_semana_dia[[#This Row],[Mercado]],[1]!Codigos_mercados_mayoristas[#Data],2,0)</f>
        <v>Valparaíso</v>
      </c>
      <c r="S1051" t="str">
        <f>+VLOOKUP(Precio_semana_dia[[#This Row],[Especie]],[1]!Codigos_categoria[#Data],2,0)</f>
        <v>Frutos de pepita</v>
      </c>
    </row>
    <row r="1052" spans="1:19" x14ac:dyDescent="0.35">
      <c r="A1052">
        <v>44134</v>
      </c>
      <c r="B1052" t="s">
        <v>155</v>
      </c>
      <c r="C1052" t="s">
        <v>167</v>
      </c>
      <c r="D1052" t="s">
        <v>47</v>
      </c>
      <c r="E1052" t="s">
        <v>157</v>
      </c>
      <c r="F1052" t="s">
        <v>158</v>
      </c>
      <c r="G1052">
        <v>16</v>
      </c>
      <c r="H1052" t="s">
        <v>24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44134</v>
      </c>
      <c r="O1052">
        <v>5</v>
      </c>
      <c r="P1052" t="s">
        <v>135</v>
      </c>
      <c r="Q1052" t="s">
        <v>132</v>
      </c>
      <c r="R1052" t="str">
        <f>+VLOOKUP(Precio_semana_dia[[#This Row],[Mercado]],[1]!Codigos_mercados_mayoristas[#Data],2,0)</f>
        <v>Valparaíso</v>
      </c>
      <c r="S1052" t="str">
        <f>+VLOOKUP(Precio_semana_dia[[#This Row],[Especie]],[1]!Codigos_categoria[#Data],2,0)</f>
        <v>Frutos de pepita</v>
      </c>
    </row>
    <row r="1053" spans="1:19" x14ac:dyDescent="0.35">
      <c r="A1053">
        <v>44127</v>
      </c>
      <c r="B1053" t="s">
        <v>155</v>
      </c>
      <c r="C1053" t="s">
        <v>156</v>
      </c>
      <c r="D1053" t="s">
        <v>52</v>
      </c>
      <c r="E1053" t="s">
        <v>157</v>
      </c>
      <c r="F1053" t="s">
        <v>158</v>
      </c>
      <c r="G1053">
        <v>16</v>
      </c>
      <c r="H1053" t="s">
        <v>29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44123</v>
      </c>
      <c r="O1053">
        <v>8</v>
      </c>
      <c r="P1053" t="s">
        <v>137</v>
      </c>
      <c r="Q1053" t="s">
        <v>132</v>
      </c>
      <c r="R1053" t="str">
        <f>+VLOOKUP(Precio_semana_dia[[#This Row],[Mercado]],[1]!Codigos_mercados_mayoristas[#Data],2,0)</f>
        <v>Bíobío</v>
      </c>
      <c r="S1053" t="str">
        <f>+VLOOKUP(Precio_semana_dia[[#This Row],[Especie]],[1]!Codigos_categoria[#Data],2,0)</f>
        <v>Frutos de pepita</v>
      </c>
    </row>
    <row r="1054" spans="1:19" x14ac:dyDescent="0.35">
      <c r="A1054">
        <v>44127</v>
      </c>
      <c r="B1054" t="s">
        <v>155</v>
      </c>
      <c r="C1054" t="s">
        <v>156</v>
      </c>
      <c r="D1054" t="s">
        <v>52</v>
      </c>
      <c r="E1054" t="s">
        <v>157</v>
      </c>
      <c r="F1054" t="s">
        <v>158</v>
      </c>
      <c r="G1054">
        <v>16</v>
      </c>
      <c r="H1054" t="s">
        <v>36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44124</v>
      </c>
      <c r="O1054">
        <v>8</v>
      </c>
      <c r="P1054" t="s">
        <v>168</v>
      </c>
      <c r="Q1054" t="s">
        <v>132</v>
      </c>
      <c r="R1054" t="str">
        <f>+VLOOKUP(Precio_semana_dia[[#This Row],[Mercado]],[1]!Codigos_mercados_mayoristas[#Data],2,0)</f>
        <v>Bíobío</v>
      </c>
      <c r="S1054" t="str">
        <f>+VLOOKUP(Precio_semana_dia[[#This Row],[Especie]],[1]!Codigos_categoria[#Data],2,0)</f>
        <v>Frutos de pepita</v>
      </c>
    </row>
    <row r="1055" spans="1:19" x14ac:dyDescent="0.35">
      <c r="A1055">
        <v>44127</v>
      </c>
      <c r="B1055" t="s">
        <v>155</v>
      </c>
      <c r="C1055" t="s">
        <v>159</v>
      </c>
      <c r="D1055" t="s">
        <v>52</v>
      </c>
      <c r="E1055" t="s">
        <v>157</v>
      </c>
      <c r="F1055" t="s">
        <v>158</v>
      </c>
      <c r="G1055">
        <v>16</v>
      </c>
      <c r="H1055" t="s">
        <v>29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44123</v>
      </c>
      <c r="O1055">
        <v>8</v>
      </c>
      <c r="P1055" t="s">
        <v>137</v>
      </c>
      <c r="Q1055" t="s">
        <v>132</v>
      </c>
      <c r="R1055" t="str">
        <f>+VLOOKUP(Precio_semana_dia[[#This Row],[Mercado]],[1]!Codigos_mercados_mayoristas[#Data],2,0)</f>
        <v>Bíobío</v>
      </c>
      <c r="S1055" t="str">
        <f>+VLOOKUP(Precio_semana_dia[[#This Row],[Especie]],[1]!Codigos_categoria[#Data],2,0)</f>
        <v>Frutos de pepita</v>
      </c>
    </row>
    <row r="1056" spans="1:19" x14ac:dyDescent="0.35">
      <c r="A1056">
        <v>44127</v>
      </c>
      <c r="B1056" t="s">
        <v>155</v>
      </c>
      <c r="C1056" t="s">
        <v>159</v>
      </c>
      <c r="D1056" t="s">
        <v>52</v>
      </c>
      <c r="E1056" t="s">
        <v>157</v>
      </c>
      <c r="F1056" t="s">
        <v>158</v>
      </c>
      <c r="G1056">
        <v>16</v>
      </c>
      <c r="H1056" t="s">
        <v>41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44126</v>
      </c>
      <c r="O1056">
        <v>8</v>
      </c>
      <c r="P1056" t="s">
        <v>139</v>
      </c>
      <c r="Q1056" t="s">
        <v>132</v>
      </c>
      <c r="R1056" t="str">
        <f>+VLOOKUP(Precio_semana_dia[[#This Row],[Mercado]],[1]!Codigos_mercados_mayoristas[#Data],2,0)</f>
        <v>Bíobío</v>
      </c>
      <c r="S1056" t="str">
        <f>+VLOOKUP(Precio_semana_dia[[#This Row],[Especie]],[1]!Codigos_categoria[#Data],2,0)</f>
        <v>Frutos de pepita</v>
      </c>
    </row>
    <row r="1057" spans="1:19" x14ac:dyDescent="0.35">
      <c r="A1057">
        <v>44127</v>
      </c>
      <c r="B1057" t="s">
        <v>155</v>
      </c>
      <c r="C1057" t="s">
        <v>161</v>
      </c>
      <c r="D1057" t="s">
        <v>47</v>
      </c>
      <c r="E1057" t="s">
        <v>157</v>
      </c>
      <c r="F1057" t="s">
        <v>158</v>
      </c>
      <c r="G1057">
        <v>16</v>
      </c>
      <c r="H1057" t="s">
        <v>39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44125</v>
      </c>
      <c r="O1057">
        <v>5</v>
      </c>
      <c r="P1057" t="s">
        <v>138</v>
      </c>
      <c r="Q1057" t="s">
        <v>132</v>
      </c>
      <c r="R1057" t="str">
        <f>+VLOOKUP(Precio_semana_dia[[#This Row],[Mercado]],[1]!Codigos_mercados_mayoristas[#Data],2,0)</f>
        <v>Valparaíso</v>
      </c>
      <c r="S1057" t="str">
        <f>+VLOOKUP(Precio_semana_dia[[#This Row],[Especie]],[1]!Codigos_categoria[#Data],2,0)</f>
        <v>Frutos de pepita</v>
      </c>
    </row>
    <row r="1058" spans="1:19" x14ac:dyDescent="0.35">
      <c r="A1058">
        <v>44127</v>
      </c>
      <c r="B1058" t="s">
        <v>155</v>
      </c>
      <c r="C1058" t="s">
        <v>161</v>
      </c>
      <c r="D1058" t="s">
        <v>47</v>
      </c>
      <c r="E1058" t="s">
        <v>157</v>
      </c>
      <c r="F1058" t="s">
        <v>158</v>
      </c>
      <c r="G1058">
        <v>16</v>
      </c>
      <c r="H1058" t="s">
        <v>24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44127</v>
      </c>
      <c r="O1058">
        <v>5</v>
      </c>
      <c r="P1058" t="s">
        <v>169</v>
      </c>
      <c r="Q1058" t="s">
        <v>132</v>
      </c>
      <c r="R1058" t="str">
        <f>+VLOOKUP(Precio_semana_dia[[#This Row],[Mercado]],[1]!Codigos_mercados_mayoristas[#Data],2,0)</f>
        <v>Valparaíso</v>
      </c>
      <c r="S1058" t="str">
        <f>+VLOOKUP(Precio_semana_dia[[#This Row],[Especie]],[1]!Codigos_categoria[#Data],2,0)</f>
        <v>Frutos de pepita</v>
      </c>
    </row>
    <row r="1059" spans="1:19" x14ac:dyDescent="0.35">
      <c r="A1059">
        <v>44127</v>
      </c>
      <c r="B1059" t="s">
        <v>155</v>
      </c>
      <c r="C1059" t="s">
        <v>170</v>
      </c>
      <c r="D1059" t="s">
        <v>47</v>
      </c>
      <c r="E1059" t="s">
        <v>157</v>
      </c>
      <c r="F1059" t="s">
        <v>158</v>
      </c>
      <c r="G1059">
        <v>16</v>
      </c>
      <c r="H1059" t="s">
        <v>29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44123</v>
      </c>
      <c r="O1059">
        <v>5</v>
      </c>
      <c r="P1059" t="s">
        <v>137</v>
      </c>
      <c r="Q1059" t="s">
        <v>132</v>
      </c>
      <c r="R1059" t="str">
        <f>+VLOOKUP(Precio_semana_dia[[#This Row],[Mercado]],[1]!Codigos_mercados_mayoristas[#Data],2,0)</f>
        <v>Valparaíso</v>
      </c>
      <c r="S1059" t="str">
        <f>+VLOOKUP(Precio_semana_dia[[#This Row],[Especie]],[1]!Codigos_categoria[#Data],2,0)</f>
        <v>Frutos de pepita</v>
      </c>
    </row>
    <row r="1060" spans="1:19" x14ac:dyDescent="0.35">
      <c r="A1060">
        <v>44127</v>
      </c>
      <c r="B1060" t="s">
        <v>155</v>
      </c>
      <c r="C1060" t="s">
        <v>170</v>
      </c>
      <c r="D1060" t="s">
        <v>47</v>
      </c>
      <c r="E1060" t="s">
        <v>157</v>
      </c>
      <c r="F1060" t="s">
        <v>158</v>
      </c>
      <c r="G1060">
        <v>16</v>
      </c>
      <c r="H1060" t="s">
        <v>36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44124</v>
      </c>
      <c r="O1060">
        <v>5</v>
      </c>
      <c r="P1060" t="s">
        <v>168</v>
      </c>
      <c r="Q1060" t="s">
        <v>132</v>
      </c>
      <c r="R1060" t="str">
        <f>+VLOOKUP(Precio_semana_dia[[#This Row],[Mercado]],[1]!Codigos_mercados_mayoristas[#Data],2,0)</f>
        <v>Valparaíso</v>
      </c>
      <c r="S1060" t="str">
        <f>+VLOOKUP(Precio_semana_dia[[#This Row],[Especie]],[1]!Codigos_categoria[#Data],2,0)</f>
        <v>Frutos de pepita</v>
      </c>
    </row>
    <row r="1061" spans="1:19" x14ac:dyDescent="0.35">
      <c r="A1061">
        <v>44127</v>
      </c>
      <c r="B1061" t="s">
        <v>155</v>
      </c>
      <c r="C1061" t="s">
        <v>170</v>
      </c>
      <c r="D1061" t="s">
        <v>47</v>
      </c>
      <c r="E1061" t="s">
        <v>157</v>
      </c>
      <c r="F1061" t="s">
        <v>158</v>
      </c>
      <c r="G1061">
        <v>16</v>
      </c>
      <c r="H1061" t="s">
        <v>41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44126</v>
      </c>
      <c r="O1061">
        <v>5</v>
      </c>
      <c r="P1061" t="s">
        <v>139</v>
      </c>
      <c r="Q1061" t="s">
        <v>132</v>
      </c>
      <c r="R1061" t="str">
        <f>+VLOOKUP(Precio_semana_dia[[#This Row],[Mercado]],[1]!Codigos_mercados_mayoristas[#Data],2,0)</f>
        <v>Valparaíso</v>
      </c>
      <c r="S1061" t="str">
        <f>+VLOOKUP(Precio_semana_dia[[#This Row],[Especie]],[1]!Codigos_categoria[#Data],2,0)</f>
        <v>Frutos de pepita</v>
      </c>
    </row>
    <row r="1062" spans="1:19" x14ac:dyDescent="0.35">
      <c r="A1062">
        <v>44127</v>
      </c>
      <c r="B1062" t="s">
        <v>155</v>
      </c>
      <c r="C1062" t="s">
        <v>170</v>
      </c>
      <c r="D1062" t="s">
        <v>47</v>
      </c>
      <c r="E1062" t="s">
        <v>157</v>
      </c>
      <c r="F1062" t="s">
        <v>158</v>
      </c>
      <c r="G1062">
        <v>16</v>
      </c>
      <c r="H1062" t="s">
        <v>24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44127</v>
      </c>
      <c r="O1062">
        <v>5</v>
      </c>
      <c r="P1062" t="s">
        <v>169</v>
      </c>
      <c r="Q1062" t="s">
        <v>132</v>
      </c>
      <c r="R1062" t="str">
        <f>+VLOOKUP(Precio_semana_dia[[#This Row],[Mercado]],[1]!Codigos_mercados_mayoristas[#Data],2,0)</f>
        <v>Valparaíso</v>
      </c>
      <c r="S1062" t="str">
        <f>+VLOOKUP(Precio_semana_dia[[#This Row],[Especie]],[1]!Codigos_categoria[#Data],2,0)</f>
        <v>Frutos de pepita</v>
      </c>
    </row>
    <row r="1063" spans="1:19" x14ac:dyDescent="0.35">
      <c r="A1063">
        <v>44127</v>
      </c>
      <c r="B1063" t="s">
        <v>155</v>
      </c>
      <c r="C1063" t="s">
        <v>160</v>
      </c>
      <c r="D1063" t="s">
        <v>47</v>
      </c>
      <c r="E1063" t="s">
        <v>157</v>
      </c>
      <c r="F1063" t="s">
        <v>158</v>
      </c>
      <c r="G1063">
        <v>16</v>
      </c>
      <c r="H1063" t="s">
        <v>29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44123</v>
      </c>
      <c r="O1063">
        <v>5</v>
      </c>
      <c r="P1063" t="s">
        <v>137</v>
      </c>
      <c r="Q1063" t="s">
        <v>132</v>
      </c>
      <c r="R1063" t="str">
        <f>+VLOOKUP(Precio_semana_dia[[#This Row],[Mercado]],[1]!Codigos_mercados_mayoristas[#Data],2,0)</f>
        <v>Valparaíso</v>
      </c>
      <c r="S1063" t="str">
        <f>+VLOOKUP(Precio_semana_dia[[#This Row],[Especie]],[1]!Codigos_categoria[#Data],2,0)</f>
        <v>Frutos de pepita</v>
      </c>
    </row>
    <row r="1064" spans="1:19" x14ac:dyDescent="0.35">
      <c r="A1064">
        <v>44127</v>
      </c>
      <c r="B1064" t="s">
        <v>155</v>
      </c>
      <c r="C1064" t="s">
        <v>160</v>
      </c>
      <c r="D1064" t="s">
        <v>47</v>
      </c>
      <c r="E1064" t="s">
        <v>157</v>
      </c>
      <c r="F1064" t="s">
        <v>158</v>
      </c>
      <c r="G1064">
        <v>16</v>
      </c>
      <c r="H1064" t="s">
        <v>39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44125</v>
      </c>
      <c r="O1064">
        <v>5</v>
      </c>
      <c r="P1064" t="s">
        <v>138</v>
      </c>
      <c r="Q1064" t="s">
        <v>132</v>
      </c>
      <c r="R1064" t="str">
        <f>+VLOOKUP(Precio_semana_dia[[#This Row],[Mercado]],[1]!Codigos_mercados_mayoristas[#Data],2,0)</f>
        <v>Valparaíso</v>
      </c>
      <c r="S1064" t="str">
        <f>+VLOOKUP(Precio_semana_dia[[#This Row],[Especie]],[1]!Codigos_categoria[#Data],2,0)</f>
        <v>Frutos de pepita</v>
      </c>
    </row>
    <row r="1065" spans="1:19" x14ac:dyDescent="0.35">
      <c r="A1065">
        <v>44127</v>
      </c>
      <c r="B1065" t="s">
        <v>155</v>
      </c>
      <c r="C1065" t="s">
        <v>160</v>
      </c>
      <c r="D1065" t="s">
        <v>47</v>
      </c>
      <c r="E1065" t="s">
        <v>157</v>
      </c>
      <c r="F1065" t="s">
        <v>158</v>
      </c>
      <c r="G1065">
        <v>16</v>
      </c>
      <c r="H1065" t="s">
        <v>41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44126</v>
      </c>
      <c r="O1065">
        <v>5</v>
      </c>
      <c r="P1065" t="s">
        <v>139</v>
      </c>
      <c r="Q1065" t="s">
        <v>132</v>
      </c>
      <c r="R1065" t="str">
        <f>+VLOOKUP(Precio_semana_dia[[#This Row],[Mercado]],[1]!Codigos_mercados_mayoristas[#Data],2,0)</f>
        <v>Valparaíso</v>
      </c>
      <c r="S1065" t="str">
        <f>+VLOOKUP(Precio_semana_dia[[#This Row],[Especie]],[1]!Codigos_categoria[#Data],2,0)</f>
        <v>Frutos de pepita</v>
      </c>
    </row>
    <row r="1066" spans="1:19" x14ac:dyDescent="0.35">
      <c r="A1066">
        <v>44127</v>
      </c>
      <c r="B1066" t="s">
        <v>155</v>
      </c>
      <c r="C1066" t="s">
        <v>160</v>
      </c>
      <c r="D1066" t="s">
        <v>47</v>
      </c>
      <c r="E1066" t="s">
        <v>157</v>
      </c>
      <c r="F1066" t="s">
        <v>158</v>
      </c>
      <c r="G1066">
        <v>16</v>
      </c>
      <c r="H1066" t="s">
        <v>24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44127</v>
      </c>
      <c r="O1066">
        <v>5</v>
      </c>
      <c r="P1066" t="s">
        <v>169</v>
      </c>
      <c r="Q1066" t="s">
        <v>132</v>
      </c>
      <c r="R1066" t="str">
        <f>+VLOOKUP(Precio_semana_dia[[#This Row],[Mercado]],[1]!Codigos_mercados_mayoristas[#Data],2,0)</f>
        <v>Valparaíso</v>
      </c>
      <c r="S1066" t="str">
        <f>+VLOOKUP(Precio_semana_dia[[#This Row],[Especie]],[1]!Codigos_categoria[#Data],2,0)</f>
        <v>Frutos de pepita</v>
      </c>
    </row>
    <row r="1067" spans="1:19" x14ac:dyDescent="0.35">
      <c r="A1067">
        <v>44120</v>
      </c>
      <c r="B1067" t="s">
        <v>155</v>
      </c>
      <c r="C1067" t="s">
        <v>156</v>
      </c>
      <c r="D1067" t="s">
        <v>47</v>
      </c>
      <c r="E1067" t="s">
        <v>157</v>
      </c>
      <c r="F1067" t="s">
        <v>158</v>
      </c>
      <c r="G1067">
        <v>16</v>
      </c>
      <c r="H1067" t="s">
        <v>29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44116</v>
      </c>
      <c r="O1067">
        <v>5</v>
      </c>
      <c r="P1067" t="s">
        <v>140</v>
      </c>
      <c r="Q1067" t="s">
        <v>132</v>
      </c>
      <c r="R1067" t="str">
        <f>+VLOOKUP(Precio_semana_dia[[#This Row],[Mercado]],[1]!Codigos_mercados_mayoristas[#Data],2,0)</f>
        <v>Valparaíso</v>
      </c>
      <c r="S1067" t="str">
        <f>+VLOOKUP(Precio_semana_dia[[#This Row],[Especie]],[1]!Codigos_categoria[#Data],2,0)</f>
        <v>Frutos de pepita</v>
      </c>
    </row>
    <row r="1068" spans="1:19" x14ac:dyDescent="0.35">
      <c r="A1068">
        <v>44120</v>
      </c>
      <c r="B1068" t="s">
        <v>155</v>
      </c>
      <c r="C1068" t="s">
        <v>156</v>
      </c>
      <c r="D1068" t="s">
        <v>52</v>
      </c>
      <c r="E1068" t="s">
        <v>157</v>
      </c>
      <c r="F1068" t="s">
        <v>158</v>
      </c>
      <c r="G1068">
        <v>16</v>
      </c>
      <c r="H1068" t="s">
        <v>29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44116</v>
      </c>
      <c r="O1068">
        <v>8</v>
      </c>
      <c r="P1068" t="s">
        <v>140</v>
      </c>
      <c r="Q1068" t="s">
        <v>132</v>
      </c>
      <c r="R1068" t="str">
        <f>+VLOOKUP(Precio_semana_dia[[#This Row],[Mercado]],[1]!Codigos_mercados_mayoristas[#Data],2,0)</f>
        <v>Bíobío</v>
      </c>
      <c r="S1068" t="str">
        <f>+VLOOKUP(Precio_semana_dia[[#This Row],[Especie]],[1]!Codigos_categoria[#Data],2,0)</f>
        <v>Frutos de pepita</v>
      </c>
    </row>
    <row r="1069" spans="1:19" x14ac:dyDescent="0.35">
      <c r="A1069">
        <v>44120</v>
      </c>
      <c r="B1069" t="s">
        <v>155</v>
      </c>
      <c r="C1069" t="s">
        <v>156</v>
      </c>
      <c r="D1069" t="s">
        <v>52</v>
      </c>
      <c r="E1069" t="s">
        <v>157</v>
      </c>
      <c r="F1069" t="s">
        <v>158</v>
      </c>
      <c r="G1069">
        <v>16</v>
      </c>
      <c r="H1069" t="s">
        <v>24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44120</v>
      </c>
      <c r="O1069">
        <v>8</v>
      </c>
      <c r="P1069" t="s">
        <v>142</v>
      </c>
      <c r="Q1069" t="s">
        <v>132</v>
      </c>
      <c r="R1069" t="str">
        <f>+VLOOKUP(Precio_semana_dia[[#This Row],[Mercado]],[1]!Codigos_mercados_mayoristas[#Data],2,0)</f>
        <v>Bíobío</v>
      </c>
      <c r="S1069" t="str">
        <f>+VLOOKUP(Precio_semana_dia[[#This Row],[Especie]],[1]!Codigos_categoria[#Data],2,0)</f>
        <v>Frutos de pepita</v>
      </c>
    </row>
    <row r="1070" spans="1:19" x14ac:dyDescent="0.35">
      <c r="A1070">
        <v>44120</v>
      </c>
      <c r="B1070" t="s">
        <v>155</v>
      </c>
      <c r="C1070" t="s">
        <v>159</v>
      </c>
      <c r="D1070" t="s">
        <v>47</v>
      </c>
      <c r="E1070" t="s">
        <v>157</v>
      </c>
      <c r="F1070" t="s">
        <v>158</v>
      </c>
      <c r="G1070">
        <v>16</v>
      </c>
      <c r="H1070" t="s">
        <v>29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44116</v>
      </c>
      <c r="O1070">
        <v>5</v>
      </c>
      <c r="P1070" t="s">
        <v>140</v>
      </c>
      <c r="Q1070" t="s">
        <v>132</v>
      </c>
      <c r="R1070" t="str">
        <f>+VLOOKUP(Precio_semana_dia[[#This Row],[Mercado]],[1]!Codigos_mercados_mayoristas[#Data],2,0)</f>
        <v>Valparaíso</v>
      </c>
      <c r="S1070" t="str">
        <f>+VLOOKUP(Precio_semana_dia[[#This Row],[Especie]],[1]!Codigos_categoria[#Data],2,0)</f>
        <v>Frutos de pepita</v>
      </c>
    </row>
    <row r="1071" spans="1:19" x14ac:dyDescent="0.35">
      <c r="A1071">
        <v>44120</v>
      </c>
      <c r="B1071" t="s">
        <v>155</v>
      </c>
      <c r="C1071" t="s">
        <v>159</v>
      </c>
      <c r="D1071" t="s">
        <v>47</v>
      </c>
      <c r="E1071" t="s">
        <v>157</v>
      </c>
      <c r="F1071" t="s">
        <v>158</v>
      </c>
      <c r="G1071">
        <v>16</v>
      </c>
      <c r="H1071" t="s">
        <v>39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44118</v>
      </c>
      <c r="O1071">
        <v>5</v>
      </c>
      <c r="P1071" t="s">
        <v>171</v>
      </c>
      <c r="Q1071" t="s">
        <v>132</v>
      </c>
      <c r="R1071" t="str">
        <f>+VLOOKUP(Precio_semana_dia[[#This Row],[Mercado]],[1]!Codigos_mercados_mayoristas[#Data],2,0)</f>
        <v>Valparaíso</v>
      </c>
      <c r="S1071" t="str">
        <f>+VLOOKUP(Precio_semana_dia[[#This Row],[Especie]],[1]!Codigos_categoria[#Data],2,0)</f>
        <v>Frutos de pepita</v>
      </c>
    </row>
    <row r="1072" spans="1:19" x14ac:dyDescent="0.35">
      <c r="A1072">
        <v>44120</v>
      </c>
      <c r="B1072" t="s">
        <v>155</v>
      </c>
      <c r="C1072" t="s">
        <v>159</v>
      </c>
      <c r="D1072" t="s">
        <v>47</v>
      </c>
      <c r="E1072" t="s">
        <v>157</v>
      </c>
      <c r="F1072" t="s">
        <v>158</v>
      </c>
      <c r="G1072">
        <v>16</v>
      </c>
      <c r="H1072" t="s">
        <v>24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44120</v>
      </c>
      <c r="O1072">
        <v>5</v>
      </c>
      <c r="P1072" t="s">
        <v>142</v>
      </c>
      <c r="Q1072" t="s">
        <v>132</v>
      </c>
      <c r="R1072" t="str">
        <f>+VLOOKUP(Precio_semana_dia[[#This Row],[Mercado]],[1]!Codigos_mercados_mayoristas[#Data],2,0)</f>
        <v>Valparaíso</v>
      </c>
      <c r="S1072" t="str">
        <f>+VLOOKUP(Precio_semana_dia[[#This Row],[Especie]],[1]!Codigos_categoria[#Data],2,0)</f>
        <v>Frutos de pepita</v>
      </c>
    </row>
    <row r="1073" spans="1:19" x14ac:dyDescent="0.35">
      <c r="A1073">
        <v>44120</v>
      </c>
      <c r="B1073" t="s">
        <v>155</v>
      </c>
      <c r="C1073" t="s">
        <v>159</v>
      </c>
      <c r="D1073" t="s">
        <v>52</v>
      </c>
      <c r="E1073" t="s">
        <v>157</v>
      </c>
      <c r="F1073" t="s">
        <v>158</v>
      </c>
      <c r="G1073">
        <v>16</v>
      </c>
      <c r="H1073" t="s">
        <v>29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44116</v>
      </c>
      <c r="O1073">
        <v>8</v>
      </c>
      <c r="P1073" t="s">
        <v>140</v>
      </c>
      <c r="Q1073" t="s">
        <v>132</v>
      </c>
      <c r="R1073" t="str">
        <f>+VLOOKUP(Precio_semana_dia[[#This Row],[Mercado]],[1]!Codigos_mercados_mayoristas[#Data],2,0)</f>
        <v>Bíobío</v>
      </c>
      <c r="S1073" t="str">
        <f>+VLOOKUP(Precio_semana_dia[[#This Row],[Especie]],[1]!Codigos_categoria[#Data],2,0)</f>
        <v>Frutos de pepita</v>
      </c>
    </row>
    <row r="1074" spans="1:19" x14ac:dyDescent="0.35">
      <c r="A1074">
        <v>44120</v>
      </c>
      <c r="B1074" t="s">
        <v>155</v>
      </c>
      <c r="C1074" t="s">
        <v>159</v>
      </c>
      <c r="D1074" t="s">
        <v>52</v>
      </c>
      <c r="E1074" t="s">
        <v>157</v>
      </c>
      <c r="F1074" t="s">
        <v>158</v>
      </c>
      <c r="G1074">
        <v>16</v>
      </c>
      <c r="H1074" t="s">
        <v>36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44117</v>
      </c>
      <c r="O1074">
        <v>8</v>
      </c>
      <c r="P1074" t="s">
        <v>172</v>
      </c>
      <c r="Q1074" t="s">
        <v>132</v>
      </c>
      <c r="R1074" t="str">
        <f>+VLOOKUP(Precio_semana_dia[[#This Row],[Mercado]],[1]!Codigos_mercados_mayoristas[#Data],2,0)</f>
        <v>Bíobío</v>
      </c>
      <c r="S1074" t="str">
        <f>+VLOOKUP(Precio_semana_dia[[#This Row],[Especie]],[1]!Codigos_categoria[#Data],2,0)</f>
        <v>Frutos de pepita</v>
      </c>
    </row>
    <row r="1075" spans="1:19" x14ac:dyDescent="0.35">
      <c r="A1075">
        <v>44120</v>
      </c>
      <c r="B1075" t="s">
        <v>155</v>
      </c>
      <c r="C1075" t="s">
        <v>159</v>
      </c>
      <c r="D1075" t="s">
        <v>52</v>
      </c>
      <c r="E1075" t="s">
        <v>157</v>
      </c>
      <c r="F1075" t="s">
        <v>158</v>
      </c>
      <c r="G1075">
        <v>16</v>
      </c>
      <c r="H1075" t="s">
        <v>24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44120</v>
      </c>
      <c r="O1075">
        <v>8</v>
      </c>
      <c r="P1075" t="s">
        <v>142</v>
      </c>
      <c r="Q1075" t="s">
        <v>132</v>
      </c>
      <c r="R1075" t="str">
        <f>+VLOOKUP(Precio_semana_dia[[#This Row],[Mercado]],[1]!Codigos_mercados_mayoristas[#Data],2,0)</f>
        <v>Bíobío</v>
      </c>
      <c r="S1075" t="str">
        <f>+VLOOKUP(Precio_semana_dia[[#This Row],[Especie]],[1]!Codigos_categoria[#Data],2,0)</f>
        <v>Frutos de pepita</v>
      </c>
    </row>
    <row r="1076" spans="1:19" x14ac:dyDescent="0.35">
      <c r="A1076">
        <v>44120</v>
      </c>
      <c r="B1076" t="s">
        <v>155</v>
      </c>
      <c r="C1076" t="s">
        <v>161</v>
      </c>
      <c r="D1076" t="s">
        <v>47</v>
      </c>
      <c r="E1076" t="s">
        <v>157</v>
      </c>
      <c r="F1076" t="s">
        <v>158</v>
      </c>
      <c r="G1076">
        <v>16</v>
      </c>
      <c r="H1076" t="s">
        <v>29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44116</v>
      </c>
      <c r="O1076">
        <v>5</v>
      </c>
      <c r="P1076" t="s">
        <v>140</v>
      </c>
      <c r="Q1076" t="s">
        <v>132</v>
      </c>
      <c r="R1076" t="str">
        <f>+VLOOKUP(Precio_semana_dia[[#This Row],[Mercado]],[1]!Codigos_mercados_mayoristas[#Data],2,0)</f>
        <v>Valparaíso</v>
      </c>
      <c r="S1076" t="str">
        <f>+VLOOKUP(Precio_semana_dia[[#This Row],[Especie]],[1]!Codigos_categoria[#Data],2,0)</f>
        <v>Frutos de pepita</v>
      </c>
    </row>
    <row r="1077" spans="1:19" x14ac:dyDescent="0.35">
      <c r="A1077">
        <v>44120</v>
      </c>
      <c r="B1077" t="s">
        <v>155</v>
      </c>
      <c r="C1077" t="s">
        <v>161</v>
      </c>
      <c r="D1077" t="s">
        <v>47</v>
      </c>
      <c r="E1077" t="s">
        <v>157</v>
      </c>
      <c r="F1077" t="s">
        <v>158</v>
      </c>
      <c r="G1077">
        <v>16</v>
      </c>
      <c r="H1077" t="s">
        <v>36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44117</v>
      </c>
      <c r="O1077">
        <v>5</v>
      </c>
      <c r="P1077" t="s">
        <v>172</v>
      </c>
      <c r="Q1077" t="s">
        <v>132</v>
      </c>
      <c r="R1077" t="str">
        <f>+VLOOKUP(Precio_semana_dia[[#This Row],[Mercado]],[1]!Codigos_mercados_mayoristas[#Data],2,0)</f>
        <v>Valparaíso</v>
      </c>
      <c r="S1077" t="str">
        <f>+VLOOKUP(Precio_semana_dia[[#This Row],[Especie]],[1]!Codigos_categoria[#Data],2,0)</f>
        <v>Frutos de pepita</v>
      </c>
    </row>
    <row r="1078" spans="1:19" x14ac:dyDescent="0.35">
      <c r="A1078">
        <v>44120</v>
      </c>
      <c r="B1078" t="s">
        <v>155</v>
      </c>
      <c r="C1078" t="s">
        <v>161</v>
      </c>
      <c r="D1078" t="s">
        <v>47</v>
      </c>
      <c r="E1078" t="s">
        <v>157</v>
      </c>
      <c r="F1078" t="s">
        <v>158</v>
      </c>
      <c r="G1078">
        <v>16</v>
      </c>
      <c r="H1078" t="s">
        <v>39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44118</v>
      </c>
      <c r="O1078">
        <v>5</v>
      </c>
      <c r="P1078" t="s">
        <v>171</v>
      </c>
      <c r="Q1078" t="s">
        <v>132</v>
      </c>
      <c r="R1078" t="str">
        <f>+VLOOKUP(Precio_semana_dia[[#This Row],[Mercado]],[1]!Codigos_mercados_mayoristas[#Data],2,0)</f>
        <v>Valparaíso</v>
      </c>
      <c r="S1078" t="str">
        <f>+VLOOKUP(Precio_semana_dia[[#This Row],[Especie]],[1]!Codigos_categoria[#Data],2,0)</f>
        <v>Frutos de pepita</v>
      </c>
    </row>
    <row r="1079" spans="1:19" x14ac:dyDescent="0.35">
      <c r="A1079">
        <v>44120</v>
      </c>
      <c r="B1079" t="s">
        <v>155</v>
      </c>
      <c r="C1079" t="s">
        <v>160</v>
      </c>
      <c r="D1079" t="s">
        <v>47</v>
      </c>
      <c r="E1079" t="s">
        <v>157</v>
      </c>
      <c r="F1079" t="s">
        <v>158</v>
      </c>
      <c r="G1079">
        <v>16</v>
      </c>
      <c r="H1079" t="s">
        <v>29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44116</v>
      </c>
      <c r="O1079">
        <v>5</v>
      </c>
      <c r="P1079" t="s">
        <v>140</v>
      </c>
      <c r="Q1079" t="s">
        <v>132</v>
      </c>
      <c r="R1079" t="str">
        <f>+VLOOKUP(Precio_semana_dia[[#This Row],[Mercado]],[1]!Codigos_mercados_mayoristas[#Data],2,0)</f>
        <v>Valparaíso</v>
      </c>
      <c r="S1079" t="str">
        <f>+VLOOKUP(Precio_semana_dia[[#This Row],[Especie]],[1]!Codigos_categoria[#Data],2,0)</f>
        <v>Frutos de pepita</v>
      </c>
    </row>
    <row r="1080" spans="1:19" x14ac:dyDescent="0.35">
      <c r="A1080">
        <v>44120</v>
      </c>
      <c r="B1080" t="s">
        <v>155</v>
      </c>
      <c r="C1080" t="s">
        <v>160</v>
      </c>
      <c r="D1080" t="s">
        <v>47</v>
      </c>
      <c r="E1080" t="s">
        <v>157</v>
      </c>
      <c r="F1080" t="s">
        <v>158</v>
      </c>
      <c r="G1080">
        <v>16</v>
      </c>
      <c r="H1080" t="s">
        <v>36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44117</v>
      </c>
      <c r="O1080">
        <v>5</v>
      </c>
      <c r="P1080" t="s">
        <v>172</v>
      </c>
      <c r="Q1080" t="s">
        <v>132</v>
      </c>
      <c r="R1080" t="str">
        <f>+VLOOKUP(Precio_semana_dia[[#This Row],[Mercado]],[1]!Codigos_mercados_mayoristas[#Data],2,0)</f>
        <v>Valparaíso</v>
      </c>
      <c r="S1080" t="str">
        <f>+VLOOKUP(Precio_semana_dia[[#This Row],[Especie]],[1]!Codigos_categoria[#Data],2,0)</f>
        <v>Frutos de pepita</v>
      </c>
    </row>
    <row r="1081" spans="1:19" x14ac:dyDescent="0.35">
      <c r="A1081">
        <v>44120</v>
      </c>
      <c r="B1081" t="s">
        <v>155</v>
      </c>
      <c r="C1081" t="s">
        <v>160</v>
      </c>
      <c r="D1081" t="s">
        <v>47</v>
      </c>
      <c r="E1081" t="s">
        <v>157</v>
      </c>
      <c r="F1081" t="s">
        <v>158</v>
      </c>
      <c r="G1081">
        <v>16</v>
      </c>
      <c r="H1081" t="s">
        <v>41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44119</v>
      </c>
      <c r="O1081">
        <v>5</v>
      </c>
      <c r="P1081" t="s">
        <v>141</v>
      </c>
      <c r="Q1081" t="s">
        <v>132</v>
      </c>
      <c r="R1081" t="str">
        <f>+VLOOKUP(Precio_semana_dia[[#This Row],[Mercado]],[1]!Codigos_mercados_mayoristas[#Data],2,0)</f>
        <v>Valparaíso</v>
      </c>
      <c r="S1081" t="str">
        <f>+VLOOKUP(Precio_semana_dia[[#This Row],[Especie]],[1]!Codigos_categoria[#Data],2,0)</f>
        <v>Frutos de pepita</v>
      </c>
    </row>
    <row r="1082" spans="1:19" x14ac:dyDescent="0.35">
      <c r="A1082">
        <v>44120</v>
      </c>
      <c r="B1082" t="s">
        <v>155</v>
      </c>
      <c r="C1082" t="s">
        <v>160</v>
      </c>
      <c r="D1082" t="s">
        <v>47</v>
      </c>
      <c r="E1082" t="s">
        <v>157</v>
      </c>
      <c r="F1082" t="s">
        <v>158</v>
      </c>
      <c r="G1082">
        <v>16</v>
      </c>
      <c r="H1082" t="s">
        <v>24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44120</v>
      </c>
      <c r="O1082">
        <v>5</v>
      </c>
      <c r="P1082" t="s">
        <v>142</v>
      </c>
      <c r="Q1082" t="s">
        <v>132</v>
      </c>
      <c r="R1082" t="str">
        <f>+VLOOKUP(Precio_semana_dia[[#This Row],[Mercado]],[1]!Codigos_mercados_mayoristas[#Data],2,0)</f>
        <v>Valparaíso</v>
      </c>
      <c r="S1082" t="str">
        <f>+VLOOKUP(Precio_semana_dia[[#This Row],[Especie]],[1]!Codigos_categoria[#Data],2,0)</f>
        <v>Frutos de pepita</v>
      </c>
    </row>
    <row r="1083" spans="1:19" x14ac:dyDescent="0.35">
      <c r="A1083">
        <v>44120</v>
      </c>
      <c r="B1083" t="s">
        <v>155</v>
      </c>
      <c r="C1083" t="s">
        <v>156</v>
      </c>
      <c r="D1083" t="s">
        <v>52</v>
      </c>
      <c r="E1083" t="s">
        <v>157</v>
      </c>
      <c r="F1083" t="s">
        <v>158</v>
      </c>
      <c r="G1083">
        <v>16</v>
      </c>
      <c r="H1083" t="s">
        <v>29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44116</v>
      </c>
      <c r="O1083">
        <v>8</v>
      </c>
      <c r="P1083" t="s">
        <v>140</v>
      </c>
      <c r="Q1083" t="s">
        <v>132</v>
      </c>
      <c r="R1083" t="str">
        <f>+VLOOKUP(Precio_semana_dia[[#This Row],[Mercado]],[1]!Codigos_mercados_mayoristas[#Data],2,0)</f>
        <v>Bíobío</v>
      </c>
      <c r="S1083" t="str">
        <f>+VLOOKUP(Precio_semana_dia[[#This Row],[Especie]],[1]!Codigos_categoria[#Data],2,0)</f>
        <v>Frutos de pepita</v>
      </c>
    </row>
    <row r="1084" spans="1:19" x14ac:dyDescent="0.35">
      <c r="A1084">
        <v>44120</v>
      </c>
      <c r="B1084" t="s">
        <v>155</v>
      </c>
      <c r="C1084" t="s">
        <v>159</v>
      </c>
      <c r="D1084" t="s">
        <v>52</v>
      </c>
      <c r="E1084" t="s">
        <v>157</v>
      </c>
      <c r="F1084" t="s">
        <v>158</v>
      </c>
      <c r="G1084">
        <v>16</v>
      </c>
      <c r="H1084" t="s">
        <v>29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44116</v>
      </c>
      <c r="O1084">
        <v>8</v>
      </c>
      <c r="P1084" t="s">
        <v>140</v>
      </c>
      <c r="Q1084" t="s">
        <v>132</v>
      </c>
      <c r="R1084" t="str">
        <f>+VLOOKUP(Precio_semana_dia[[#This Row],[Mercado]],[1]!Codigos_mercados_mayoristas[#Data],2,0)</f>
        <v>Bíobío</v>
      </c>
      <c r="S1084" t="str">
        <f>+VLOOKUP(Precio_semana_dia[[#This Row],[Especie]],[1]!Codigos_categoria[#Data],2,0)</f>
        <v>Frutos de pepita</v>
      </c>
    </row>
    <row r="1085" spans="1:19" x14ac:dyDescent="0.35">
      <c r="A1085">
        <v>44120</v>
      </c>
      <c r="B1085" t="s">
        <v>155</v>
      </c>
      <c r="C1085" t="s">
        <v>159</v>
      </c>
      <c r="D1085" t="s">
        <v>52</v>
      </c>
      <c r="E1085" t="s">
        <v>157</v>
      </c>
      <c r="F1085" t="s">
        <v>158</v>
      </c>
      <c r="G1085">
        <v>16</v>
      </c>
      <c r="H1085" t="s">
        <v>39</v>
      </c>
      <c r="I1085">
        <v>0</v>
      </c>
      <c r="J1085">
        <v>0</v>
      </c>
      <c r="K1085">
        <v>0</v>
      </c>
      <c r="L1085">
        <v>11000</v>
      </c>
      <c r="M1085">
        <v>687.5</v>
      </c>
      <c r="N1085">
        <v>44118</v>
      </c>
      <c r="O1085">
        <v>8</v>
      </c>
      <c r="P1085" t="s">
        <v>171</v>
      </c>
      <c r="Q1085" t="s">
        <v>132</v>
      </c>
      <c r="R1085" t="str">
        <f>+VLOOKUP(Precio_semana_dia[[#This Row],[Mercado]],[1]!Codigos_mercados_mayoristas[#Data],2,0)</f>
        <v>Bíobío</v>
      </c>
      <c r="S1085" t="str">
        <f>+VLOOKUP(Precio_semana_dia[[#This Row],[Especie]],[1]!Codigos_categoria[#Data],2,0)</f>
        <v>Frutos de pepita</v>
      </c>
    </row>
    <row r="1086" spans="1:19" x14ac:dyDescent="0.35">
      <c r="A1086">
        <v>44120</v>
      </c>
      <c r="B1086" t="s">
        <v>155</v>
      </c>
      <c r="C1086" t="s">
        <v>159</v>
      </c>
      <c r="D1086" t="s">
        <v>52</v>
      </c>
      <c r="E1086" t="s">
        <v>157</v>
      </c>
      <c r="F1086" t="s">
        <v>158</v>
      </c>
      <c r="G1086">
        <v>16</v>
      </c>
      <c r="H1086" t="s">
        <v>24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44120</v>
      </c>
      <c r="O1086">
        <v>8</v>
      </c>
      <c r="P1086" t="s">
        <v>142</v>
      </c>
      <c r="Q1086" t="s">
        <v>132</v>
      </c>
      <c r="R1086" t="str">
        <f>+VLOOKUP(Precio_semana_dia[[#This Row],[Mercado]],[1]!Codigos_mercados_mayoristas[#Data],2,0)</f>
        <v>Bíobío</v>
      </c>
      <c r="S1086" t="str">
        <f>+VLOOKUP(Precio_semana_dia[[#This Row],[Especie]],[1]!Codigos_categoria[#Data],2,0)</f>
        <v>Frutos de pepita</v>
      </c>
    </row>
    <row r="1087" spans="1:19" x14ac:dyDescent="0.35">
      <c r="A1087">
        <v>44120</v>
      </c>
      <c r="B1087" t="s">
        <v>155</v>
      </c>
      <c r="C1087" t="s">
        <v>160</v>
      </c>
      <c r="D1087" t="s">
        <v>47</v>
      </c>
      <c r="E1087" t="s">
        <v>157</v>
      </c>
      <c r="F1087" t="s">
        <v>158</v>
      </c>
      <c r="G1087">
        <v>16</v>
      </c>
      <c r="H1087" t="s">
        <v>39</v>
      </c>
      <c r="I1087">
        <v>0</v>
      </c>
      <c r="J1087">
        <v>0</v>
      </c>
      <c r="K1087">
        <v>0</v>
      </c>
      <c r="L1087">
        <v>12000</v>
      </c>
      <c r="M1087">
        <v>750</v>
      </c>
      <c r="N1087">
        <v>44118</v>
      </c>
      <c r="O1087">
        <v>5</v>
      </c>
      <c r="P1087" t="s">
        <v>171</v>
      </c>
      <c r="Q1087" t="s">
        <v>132</v>
      </c>
      <c r="R1087" t="str">
        <f>+VLOOKUP(Precio_semana_dia[[#This Row],[Mercado]],[1]!Codigos_mercados_mayoristas[#Data],2,0)</f>
        <v>Valparaíso</v>
      </c>
      <c r="S1087" t="str">
        <f>+VLOOKUP(Precio_semana_dia[[#This Row],[Especie]],[1]!Codigos_categoria[#Data],2,0)</f>
        <v>Frutos de pepita</v>
      </c>
    </row>
    <row r="1088" spans="1:19" x14ac:dyDescent="0.35">
      <c r="A1088">
        <v>44106</v>
      </c>
      <c r="B1088" t="s">
        <v>155</v>
      </c>
      <c r="C1088" t="s">
        <v>156</v>
      </c>
      <c r="D1088" t="s">
        <v>27</v>
      </c>
      <c r="E1088" t="s">
        <v>157</v>
      </c>
      <c r="F1088" t="s">
        <v>158</v>
      </c>
      <c r="G1088">
        <v>16</v>
      </c>
      <c r="H1088" t="s">
        <v>36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44103</v>
      </c>
      <c r="O1088">
        <v>16</v>
      </c>
      <c r="P1088" t="s">
        <v>148</v>
      </c>
      <c r="Q1088" t="s">
        <v>147</v>
      </c>
      <c r="R1088" t="str">
        <f>+VLOOKUP(Precio_semana_dia[[#This Row],[Mercado]],[1]!Codigos_mercados_mayoristas[#Data],2,0)</f>
        <v>Ñuble</v>
      </c>
      <c r="S1088" t="str">
        <f>+VLOOKUP(Precio_semana_dia[[#This Row],[Especie]],[1]!Codigos_categoria[#Data],2,0)</f>
        <v>Frutos de pepita</v>
      </c>
    </row>
    <row r="1089" spans="1:19" x14ac:dyDescent="0.35">
      <c r="A1089">
        <v>44106</v>
      </c>
      <c r="B1089" t="s">
        <v>155</v>
      </c>
      <c r="C1089" t="s">
        <v>156</v>
      </c>
      <c r="D1089" t="s">
        <v>52</v>
      </c>
      <c r="E1089" t="s">
        <v>157</v>
      </c>
      <c r="F1089" t="s">
        <v>158</v>
      </c>
      <c r="G1089">
        <v>16</v>
      </c>
      <c r="H1089" t="s">
        <v>29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44102</v>
      </c>
      <c r="O1089">
        <v>8</v>
      </c>
      <c r="P1089" t="s">
        <v>146</v>
      </c>
      <c r="Q1089" t="s">
        <v>147</v>
      </c>
      <c r="R1089" t="str">
        <f>+VLOOKUP(Precio_semana_dia[[#This Row],[Mercado]],[1]!Codigos_mercados_mayoristas[#Data],2,0)</f>
        <v>Bíobío</v>
      </c>
      <c r="S1089" t="str">
        <f>+VLOOKUP(Precio_semana_dia[[#This Row],[Especie]],[1]!Codigos_categoria[#Data],2,0)</f>
        <v>Frutos de pepita</v>
      </c>
    </row>
    <row r="1090" spans="1:19" x14ac:dyDescent="0.35">
      <c r="A1090">
        <v>44106</v>
      </c>
      <c r="B1090" t="s">
        <v>155</v>
      </c>
      <c r="C1090" t="s">
        <v>156</v>
      </c>
      <c r="D1090" t="s">
        <v>52</v>
      </c>
      <c r="E1090" t="s">
        <v>157</v>
      </c>
      <c r="F1090" t="s">
        <v>158</v>
      </c>
      <c r="G1090">
        <v>16</v>
      </c>
      <c r="H1090" t="s">
        <v>41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44105</v>
      </c>
      <c r="O1090">
        <v>8</v>
      </c>
      <c r="P1090" t="s">
        <v>150</v>
      </c>
      <c r="Q1090" t="s">
        <v>132</v>
      </c>
      <c r="R1090" t="str">
        <f>+VLOOKUP(Precio_semana_dia[[#This Row],[Mercado]],[1]!Codigos_mercados_mayoristas[#Data],2,0)</f>
        <v>Bíobío</v>
      </c>
      <c r="S1090" t="str">
        <f>+VLOOKUP(Precio_semana_dia[[#This Row],[Especie]],[1]!Codigos_categoria[#Data],2,0)</f>
        <v>Frutos de pepita</v>
      </c>
    </row>
    <row r="1091" spans="1:19" x14ac:dyDescent="0.35">
      <c r="A1091">
        <v>44106</v>
      </c>
      <c r="B1091" t="s">
        <v>155</v>
      </c>
      <c r="C1091" t="s">
        <v>159</v>
      </c>
      <c r="D1091" t="s">
        <v>47</v>
      </c>
      <c r="E1091" t="s">
        <v>157</v>
      </c>
      <c r="F1091" t="s">
        <v>158</v>
      </c>
      <c r="G1091">
        <v>16</v>
      </c>
      <c r="H1091" t="s">
        <v>36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44103</v>
      </c>
      <c r="O1091">
        <v>5</v>
      </c>
      <c r="P1091" t="s">
        <v>148</v>
      </c>
      <c r="Q1091" t="s">
        <v>147</v>
      </c>
      <c r="R1091" t="str">
        <f>+VLOOKUP(Precio_semana_dia[[#This Row],[Mercado]],[1]!Codigos_mercados_mayoristas[#Data],2,0)</f>
        <v>Valparaíso</v>
      </c>
      <c r="S1091" t="str">
        <f>+VLOOKUP(Precio_semana_dia[[#This Row],[Especie]],[1]!Codigos_categoria[#Data],2,0)</f>
        <v>Frutos de pepita</v>
      </c>
    </row>
    <row r="1092" spans="1:19" x14ac:dyDescent="0.35">
      <c r="A1092">
        <v>44106</v>
      </c>
      <c r="B1092" t="s">
        <v>155</v>
      </c>
      <c r="C1092" t="s">
        <v>159</v>
      </c>
      <c r="D1092" t="s">
        <v>47</v>
      </c>
      <c r="E1092" t="s">
        <v>157</v>
      </c>
      <c r="F1092" t="s">
        <v>158</v>
      </c>
      <c r="G1092">
        <v>16</v>
      </c>
      <c r="H1092" t="s">
        <v>41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44105</v>
      </c>
      <c r="O1092">
        <v>5</v>
      </c>
      <c r="P1092" t="s">
        <v>150</v>
      </c>
      <c r="Q1092" t="s">
        <v>132</v>
      </c>
      <c r="R1092" t="str">
        <f>+VLOOKUP(Precio_semana_dia[[#This Row],[Mercado]],[1]!Codigos_mercados_mayoristas[#Data],2,0)</f>
        <v>Valparaíso</v>
      </c>
      <c r="S1092" t="str">
        <f>+VLOOKUP(Precio_semana_dia[[#This Row],[Especie]],[1]!Codigos_categoria[#Data],2,0)</f>
        <v>Frutos de pepita</v>
      </c>
    </row>
    <row r="1093" spans="1:19" x14ac:dyDescent="0.35">
      <c r="A1093">
        <v>44106</v>
      </c>
      <c r="B1093" t="s">
        <v>155</v>
      </c>
      <c r="C1093" t="s">
        <v>159</v>
      </c>
      <c r="D1093" t="s">
        <v>27</v>
      </c>
      <c r="E1093" t="s">
        <v>157</v>
      </c>
      <c r="F1093" t="s">
        <v>158</v>
      </c>
      <c r="G1093">
        <v>16</v>
      </c>
      <c r="H1093" t="s">
        <v>29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44102</v>
      </c>
      <c r="O1093">
        <v>16</v>
      </c>
      <c r="P1093" t="s">
        <v>146</v>
      </c>
      <c r="Q1093" t="s">
        <v>147</v>
      </c>
      <c r="R1093" t="str">
        <f>+VLOOKUP(Precio_semana_dia[[#This Row],[Mercado]],[1]!Codigos_mercados_mayoristas[#Data],2,0)</f>
        <v>Ñuble</v>
      </c>
      <c r="S1093" t="str">
        <f>+VLOOKUP(Precio_semana_dia[[#This Row],[Especie]],[1]!Codigos_categoria[#Data],2,0)</f>
        <v>Frutos de pepita</v>
      </c>
    </row>
    <row r="1094" spans="1:19" x14ac:dyDescent="0.35">
      <c r="A1094">
        <v>44106</v>
      </c>
      <c r="B1094" t="s">
        <v>155</v>
      </c>
      <c r="C1094" t="s">
        <v>159</v>
      </c>
      <c r="D1094" t="s">
        <v>27</v>
      </c>
      <c r="E1094" t="s">
        <v>157</v>
      </c>
      <c r="F1094" t="s">
        <v>158</v>
      </c>
      <c r="G1094">
        <v>16</v>
      </c>
      <c r="H1094" t="s">
        <v>36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44103</v>
      </c>
      <c r="O1094">
        <v>16</v>
      </c>
      <c r="P1094" t="s">
        <v>148</v>
      </c>
      <c r="Q1094" t="s">
        <v>147</v>
      </c>
      <c r="R1094" t="str">
        <f>+VLOOKUP(Precio_semana_dia[[#This Row],[Mercado]],[1]!Codigos_mercados_mayoristas[#Data],2,0)</f>
        <v>Ñuble</v>
      </c>
      <c r="S1094" t="str">
        <f>+VLOOKUP(Precio_semana_dia[[#This Row],[Especie]],[1]!Codigos_categoria[#Data],2,0)</f>
        <v>Frutos de pepita</v>
      </c>
    </row>
    <row r="1095" spans="1:19" x14ac:dyDescent="0.35">
      <c r="A1095">
        <v>44106</v>
      </c>
      <c r="B1095" t="s">
        <v>155</v>
      </c>
      <c r="C1095" t="s">
        <v>159</v>
      </c>
      <c r="D1095" t="s">
        <v>27</v>
      </c>
      <c r="E1095" t="s">
        <v>157</v>
      </c>
      <c r="F1095" t="s">
        <v>158</v>
      </c>
      <c r="G1095">
        <v>16</v>
      </c>
      <c r="H1095" t="s">
        <v>39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44104</v>
      </c>
      <c r="O1095">
        <v>16</v>
      </c>
      <c r="P1095" t="s">
        <v>149</v>
      </c>
      <c r="Q1095" t="s">
        <v>147</v>
      </c>
      <c r="R1095" t="str">
        <f>+VLOOKUP(Precio_semana_dia[[#This Row],[Mercado]],[1]!Codigos_mercados_mayoristas[#Data],2,0)</f>
        <v>Ñuble</v>
      </c>
      <c r="S1095" t="str">
        <f>+VLOOKUP(Precio_semana_dia[[#This Row],[Especie]],[1]!Codigos_categoria[#Data],2,0)</f>
        <v>Frutos de pepita</v>
      </c>
    </row>
    <row r="1096" spans="1:19" x14ac:dyDescent="0.35">
      <c r="A1096">
        <v>44106</v>
      </c>
      <c r="B1096" t="s">
        <v>155</v>
      </c>
      <c r="C1096" t="s">
        <v>159</v>
      </c>
      <c r="D1096" t="s">
        <v>27</v>
      </c>
      <c r="E1096" t="s">
        <v>157</v>
      </c>
      <c r="F1096" t="s">
        <v>158</v>
      </c>
      <c r="G1096">
        <v>16</v>
      </c>
      <c r="H1096" t="s">
        <v>41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44105</v>
      </c>
      <c r="O1096">
        <v>16</v>
      </c>
      <c r="P1096" t="s">
        <v>150</v>
      </c>
      <c r="Q1096" t="s">
        <v>132</v>
      </c>
      <c r="R1096" t="str">
        <f>+VLOOKUP(Precio_semana_dia[[#This Row],[Mercado]],[1]!Codigos_mercados_mayoristas[#Data],2,0)</f>
        <v>Ñuble</v>
      </c>
      <c r="S1096" t="str">
        <f>+VLOOKUP(Precio_semana_dia[[#This Row],[Especie]],[1]!Codigos_categoria[#Data],2,0)</f>
        <v>Frutos de pepita</v>
      </c>
    </row>
    <row r="1097" spans="1:19" x14ac:dyDescent="0.35">
      <c r="A1097">
        <v>44106</v>
      </c>
      <c r="B1097" t="s">
        <v>155</v>
      </c>
      <c r="C1097" t="s">
        <v>159</v>
      </c>
      <c r="D1097" t="s">
        <v>52</v>
      </c>
      <c r="E1097" t="s">
        <v>157</v>
      </c>
      <c r="F1097" t="s">
        <v>158</v>
      </c>
      <c r="G1097">
        <v>16</v>
      </c>
      <c r="H1097" t="s">
        <v>29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44102</v>
      </c>
      <c r="O1097">
        <v>8</v>
      </c>
      <c r="P1097" t="s">
        <v>146</v>
      </c>
      <c r="Q1097" t="s">
        <v>147</v>
      </c>
      <c r="R1097" t="str">
        <f>+VLOOKUP(Precio_semana_dia[[#This Row],[Mercado]],[1]!Codigos_mercados_mayoristas[#Data],2,0)</f>
        <v>Bíobío</v>
      </c>
      <c r="S1097" t="str">
        <f>+VLOOKUP(Precio_semana_dia[[#This Row],[Especie]],[1]!Codigos_categoria[#Data],2,0)</f>
        <v>Frutos de pepita</v>
      </c>
    </row>
    <row r="1098" spans="1:19" x14ac:dyDescent="0.35">
      <c r="A1098">
        <v>44106</v>
      </c>
      <c r="B1098" t="s">
        <v>155</v>
      </c>
      <c r="C1098" t="s">
        <v>159</v>
      </c>
      <c r="D1098" t="s">
        <v>52</v>
      </c>
      <c r="E1098" t="s">
        <v>157</v>
      </c>
      <c r="F1098" t="s">
        <v>158</v>
      </c>
      <c r="G1098">
        <v>16</v>
      </c>
      <c r="H1098" t="s">
        <v>36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44103</v>
      </c>
      <c r="O1098">
        <v>8</v>
      </c>
      <c r="P1098" t="s">
        <v>148</v>
      </c>
      <c r="Q1098" t="s">
        <v>147</v>
      </c>
      <c r="R1098" t="str">
        <f>+VLOOKUP(Precio_semana_dia[[#This Row],[Mercado]],[1]!Codigos_mercados_mayoristas[#Data],2,0)</f>
        <v>Bíobío</v>
      </c>
      <c r="S1098" t="str">
        <f>+VLOOKUP(Precio_semana_dia[[#This Row],[Especie]],[1]!Codigos_categoria[#Data],2,0)</f>
        <v>Frutos de pepita</v>
      </c>
    </row>
    <row r="1099" spans="1:19" x14ac:dyDescent="0.35">
      <c r="A1099">
        <v>44106</v>
      </c>
      <c r="B1099" t="s">
        <v>155</v>
      </c>
      <c r="C1099" t="s">
        <v>159</v>
      </c>
      <c r="D1099" t="s">
        <v>52</v>
      </c>
      <c r="E1099" t="s">
        <v>157</v>
      </c>
      <c r="F1099" t="s">
        <v>158</v>
      </c>
      <c r="G1099">
        <v>16</v>
      </c>
      <c r="H1099" t="s">
        <v>41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44105</v>
      </c>
      <c r="O1099">
        <v>8</v>
      </c>
      <c r="P1099" t="s">
        <v>150</v>
      </c>
      <c r="Q1099" t="s">
        <v>132</v>
      </c>
      <c r="R1099" t="str">
        <f>+VLOOKUP(Precio_semana_dia[[#This Row],[Mercado]],[1]!Codigos_mercados_mayoristas[#Data],2,0)</f>
        <v>Bíobío</v>
      </c>
      <c r="S1099" t="str">
        <f>+VLOOKUP(Precio_semana_dia[[#This Row],[Especie]],[1]!Codigos_categoria[#Data],2,0)</f>
        <v>Frutos de pepita</v>
      </c>
    </row>
    <row r="1100" spans="1:19" x14ac:dyDescent="0.35">
      <c r="A1100">
        <v>44106</v>
      </c>
      <c r="B1100" t="s">
        <v>155</v>
      </c>
      <c r="C1100" t="s">
        <v>159</v>
      </c>
      <c r="D1100" t="s">
        <v>52</v>
      </c>
      <c r="E1100" t="s">
        <v>157</v>
      </c>
      <c r="F1100" t="s">
        <v>158</v>
      </c>
      <c r="G1100">
        <v>16</v>
      </c>
      <c r="H1100" t="s">
        <v>24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44106</v>
      </c>
      <c r="O1100">
        <v>8</v>
      </c>
      <c r="P1100" t="s">
        <v>173</v>
      </c>
      <c r="Q1100" t="s">
        <v>132</v>
      </c>
      <c r="R1100" t="str">
        <f>+VLOOKUP(Precio_semana_dia[[#This Row],[Mercado]],[1]!Codigos_mercados_mayoristas[#Data],2,0)</f>
        <v>Bíobío</v>
      </c>
      <c r="S1100" t="str">
        <f>+VLOOKUP(Precio_semana_dia[[#This Row],[Especie]],[1]!Codigos_categoria[#Data],2,0)</f>
        <v>Frutos de pepita</v>
      </c>
    </row>
    <row r="1101" spans="1:19" x14ac:dyDescent="0.35">
      <c r="A1101">
        <v>44106</v>
      </c>
      <c r="B1101" t="s">
        <v>155</v>
      </c>
      <c r="C1101" t="s">
        <v>161</v>
      </c>
      <c r="D1101" t="s">
        <v>47</v>
      </c>
      <c r="E1101" t="s">
        <v>157</v>
      </c>
      <c r="F1101" t="s">
        <v>158</v>
      </c>
      <c r="G1101">
        <v>16</v>
      </c>
      <c r="H1101" t="s">
        <v>36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44103</v>
      </c>
      <c r="O1101">
        <v>5</v>
      </c>
      <c r="P1101" t="s">
        <v>148</v>
      </c>
      <c r="Q1101" t="s">
        <v>147</v>
      </c>
      <c r="R1101" t="str">
        <f>+VLOOKUP(Precio_semana_dia[[#This Row],[Mercado]],[1]!Codigos_mercados_mayoristas[#Data],2,0)</f>
        <v>Valparaíso</v>
      </c>
      <c r="S1101" t="str">
        <f>+VLOOKUP(Precio_semana_dia[[#This Row],[Especie]],[1]!Codigos_categoria[#Data],2,0)</f>
        <v>Frutos de pepita</v>
      </c>
    </row>
    <row r="1102" spans="1:19" x14ac:dyDescent="0.35">
      <c r="A1102">
        <v>44106</v>
      </c>
      <c r="B1102" t="s">
        <v>155</v>
      </c>
      <c r="C1102" t="s">
        <v>161</v>
      </c>
      <c r="D1102" t="s">
        <v>47</v>
      </c>
      <c r="E1102" t="s">
        <v>157</v>
      </c>
      <c r="F1102" t="s">
        <v>158</v>
      </c>
      <c r="G1102">
        <v>16</v>
      </c>
      <c r="H1102" t="s">
        <v>39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44104</v>
      </c>
      <c r="O1102">
        <v>5</v>
      </c>
      <c r="P1102" t="s">
        <v>149</v>
      </c>
      <c r="Q1102" t="s">
        <v>147</v>
      </c>
      <c r="R1102" t="str">
        <f>+VLOOKUP(Precio_semana_dia[[#This Row],[Mercado]],[1]!Codigos_mercados_mayoristas[#Data],2,0)</f>
        <v>Valparaíso</v>
      </c>
      <c r="S1102" t="str">
        <f>+VLOOKUP(Precio_semana_dia[[#This Row],[Especie]],[1]!Codigos_categoria[#Data],2,0)</f>
        <v>Frutos de pepita</v>
      </c>
    </row>
    <row r="1103" spans="1:19" x14ac:dyDescent="0.35">
      <c r="A1103">
        <v>44106</v>
      </c>
      <c r="B1103" t="s">
        <v>155</v>
      </c>
      <c r="C1103" t="s">
        <v>161</v>
      </c>
      <c r="D1103" t="s">
        <v>47</v>
      </c>
      <c r="E1103" t="s">
        <v>157</v>
      </c>
      <c r="F1103" t="s">
        <v>158</v>
      </c>
      <c r="G1103">
        <v>16</v>
      </c>
      <c r="H1103" t="s">
        <v>41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44105</v>
      </c>
      <c r="O1103">
        <v>5</v>
      </c>
      <c r="P1103" t="s">
        <v>150</v>
      </c>
      <c r="Q1103" t="s">
        <v>132</v>
      </c>
      <c r="R1103" t="str">
        <f>+VLOOKUP(Precio_semana_dia[[#This Row],[Mercado]],[1]!Codigos_mercados_mayoristas[#Data],2,0)</f>
        <v>Valparaíso</v>
      </c>
      <c r="S1103" t="str">
        <f>+VLOOKUP(Precio_semana_dia[[#This Row],[Especie]],[1]!Codigos_categoria[#Data],2,0)</f>
        <v>Frutos de pepita</v>
      </c>
    </row>
    <row r="1104" spans="1:19" x14ac:dyDescent="0.35">
      <c r="A1104">
        <v>44106</v>
      </c>
      <c r="B1104" t="s">
        <v>155</v>
      </c>
      <c r="C1104" t="s">
        <v>161</v>
      </c>
      <c r="D1104" t="s">
        <v>47</v>
      </c>
      <c r="E1104" t="s">
        <v>157</v>
      </c>
      <c r="F1104" t="s">
        <v>158</v>
      </c>
      <c r="G1104">
        <v>16</v>
      </c>
      <c r="H1104" t="s">
        <v>24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44106</v>
      </c>
      <c r="O1104">
        <v>5</v>
      </c>
      <c r="P1104" t="s">
        <v>173</v>
      </c>
      <c r="Q1104" t="s">
        <v>132</v>
      </c>
      <c r="R1104" t="str">
        <f>+VLOOKUP(Precio_semana_dia[[#This Row],[Mercado]],[1]!Codigos_mercados_mayoristas[#Data],2,0)</f>
        <v>Valparaíso</v>
      </c>
      <c r="S1104" t="str">
        <f>+VLOOKUP(Precio_semana_dia[[#This Row],[Especie]],[1]!Codigos_categoria[#Data],2,0)</f>
        <v>Frutos de pepita</v>
      </c>
    </row>
    <row r="1105" spans="1:19" x14ac:dyDescent="0.35">
      <c r="A1105">
        <v>44106</v>
      </c>
      <c r="B1105" t="s">
        <v>155</v>
      </c>
      <c r="C1105" t="s">
        <v>167</v>
      </c>
      <c r="D1105" t="s">
        <v>47</v>
      </c>
      <c r="E1105" t="s">
        <v>157</v>
      </c>
      <c r="F1105" t="s">
        <v>158</v>
      </c>
      <c r="G1105">
        <v>16</v>
      </c>
      <c r="H1105" t="s">
        <v>29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44102</v>
      </c>
      <c r="O1105">
        <v>5</v>
      </c>
      <c r="P1105" t="s">
        <v>146</v>
      </c>
      <c r="Q1105" t="s">
        <v>147</v>
      </c>
      <c r="R1105" t="str">
        <f>+VLOOKUP(Precio_semana_dia[[#This Row],[Mercado]],[1]!Codigos_mercados_mayoristas[#Data],2,0)</f>
        <v>Valparaíso</v>
      </c>
      <c r="S1105" t="str">
        <f>+VLOOKUP(Precio_semana_dia[[#This Row],[Especie]],[1]!Codigos_categoria[#Data],2,0)</f>
        <v>Frutos de pepita</v>
      </c>
    </row>
    <row r="1106" spans="1:19" x14ac:dyDescent="0.35">
      <c r="A1106">
        <v>44106</v>
      </c>
      <c r="B1106" t="s">
        <v>155</v>
      </c>
      <c r="C1106" t="s">
        <v>167</v>
      </c>
      <c r="D1106" t="s">
        <v>47</v>
      </c>
      <c r="E1106" t="s">
        <v>157</v>
      </c>
      <c r="F1106" t="s">
        <v>158</v>
      </c>
      <c r="G1106">
        <v>16</v>
      </c>
      <c r="H1106" t="s">
        <v>36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44103</v>
      </c>
      <c r="O1106">
        <v>5</v>
      </c>
      <c r="P1106" t="s">
        <v>148</v>
      </c>
      <c r="Q1106" t="s">
        <v>147</v>
      </c>
      <c r="R1106" t="str">
        <f>+VLOOKUP(Precio_semana_dia[[#This Row],[Mercado]],[1]!Codigos_mercados_mayoristas[#Data],2,0)</f>
        <v>Valparaíso</v>
      </c>
      <c r="S1106" t="str">
        <f>+VLOOKUP(Precio_semana_dia[[#This Row],[Especie]],[1]!Codigos_categoria[#Data],2,0)</f>
        <v>Frutos de pepita</v>
      </c>
    </row>
    <row r="1107" spans="1:19" x14ac:dyDescent="0.35">
      <c r="A1107">
        <v>44106</v>
      </c>
      <c r="B1107" t="s">
        <v>155</v>
      </c>
      <c r="C1107" t="s">
        <v>160</v>
      </c>
      <c r="D1107" t="s">
        <v>47</v>
      </c>
      <c r="E1107" t="s">
        <v>157</v>
      </c>
      <c r="F1107" t="s">
        <v>158</v>
      </c>
      <c r="G1107">
        <v>16</v>
      </c>
      <c r="H1107" t="s">
        <v>36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44103</v>
      </c>
      <c r="O1107">
        <v>5</v>
      </c>
      <c r="P1107" t="s">
        <v>148</v>
      </c>
      <c r="Q1107" t="s">
        <v>147</v>
      </c>
      <c r="R1107" t="str">
        <f>+VLOOKUP(Precio_semana_dia[[#This Row],[Mercado]],[1]!Codigos_mercados_mayoristas[#Data],2,0)</f>
        <v>Valparaíso</v>
      </c>
      <c r="S1107" t="str">
        <f>+VLOOKUP(Precio_semana_dia[[#This Row],[Especie]],[1]!Codigos_categoria[#Data],2,0)</f>
        <v>Frutos de pepita</v>
      </c>
    </row>
    <row r="1108" spans="1:19" x14ac:dyDescent="0.35">
      <c r="A1108">
        <v>44106</v>
      </c>
      <c r="B1108" t="s">
        <v>155</v>
      </c>
      <c r="C1108" t="s">
        <v>160</v>
      </c>
      <c r="D1108" t="s">
        <v>47</v>
      </c>
      <c r="E1108" t="s">
        <v>157</v>
      </c>
      <c r="F1108" t="s">
        <v>158</v>
      </c>
      <c r="G1108">
        <v>16</v>
      </c>
      <c r="H1108" t="s">
        <v>41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44105</v>
      </c>
      <c r="O1108">
        <v>5</v>
      </c>
      <c r="P1108" t="s">
        <v>150</v>
      </c>
      <c r="Q1108" t="s">
        <v>132</v>
      </c>
      <c r="R1108" t="str">
        <f>+VLOOKUP(Precio_semana_dia[[#This Row],[Mercado]],[1]!Codigos_mercados_mayoristas[#Data],2,0)</f>
        <v>Valparaíso</v>
      </c>
      <c r="S1108" t="str">
        <f>+VLOOKUP(Precio_semana_dia[[#This Row],[Especie]],[1]!Codigos_categoria[#Data],2,0)</f>
        <v>Frutos de pepita</v>
      </c>
    </row>
    <row r="1109" spans="1:19" x14ac:dyDescent="0.35">
      <c r="A1109">
        <v>44106</v>
      </c>
      <c r="B1109" t="s">
        <v>155</v>
      </c>
      <c r="C1109" t="s">
        <v>160</v>
      </c>
      <c r="D1109" t="s">
        <v>47</v>
      </c>
      <c r="E1109" t="s">
        <v>157</v>
      </c>
      <c r="F1109" t="s">
        <v>158</v>
      </c>
      <c r="G1109">
        <v>16</v>
      </c>
      <c r="H1109" t="s">
        <v>24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44106</v>
      </c>
      <c r="O1109">
        <v>5</v>
      </c>
      <c r="P1109" t="s">
        <v>173</v>
      </c>
      <c r="Q1109" t="s">
        <v>132</v>
      </c>
      <c r="R1109" t="str">
        <f>+VLOOKUP(Precio_semana_dia[[#This Row],[Mercado]],[1]!Codigos_mercados_mayoristas[#Data],2,0)</f>
        <v>Valparaíso</v>
      </c>
      <c r="S1109" t="str">
        <f>+VLOOKUP(Precio_semana_dia[[#This Row],[Especie]],[1]!Codigos_categoria[#Data],2,0)</f>
        <v>Frutos de pepita</v>
      </c>
    </row>
    <row r="1110" spans="1:19" x14ac:dyDescent="0.35">
      <c r="A1110">
        <v>44099</v>
      </c>
      <c r="B1110" t="s">
        <v>155</v>
      </c>
      <c r="C1110" t="s">
        <v>156</v>
      </c>
      <c r="D1110" t="s">
        <v>47</v>
      </c>
      <c r="E1110" t="s">
        <v>157</v>
      </c>
      <c r="F1110" t="s">
        <v>158</v>
      </c>
      <c r="G1110">
        <v>16</v>
      </c>
      <c r="H1110" t="s">
        <v>41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44098</v>
      </c>
      <c r="O1110">
        <v>5</v>
      </c>
      <c r="P1110" t="s">
        <v>153</v>
      </c>
      <c r="Q1110" t="s">
        <v>147</v>
      </c>
      <c r="R1110" t="str">
        <f>+VLOOKUP(Precio_semana_dia[[#This Row],[Mercado]],[1]!Codigos_mercados_mayoristas[#Data],2,0)</f>
        <v>Valparaíso</v>
      </c>
      <c r="S1110" t="str">
        <f>+VLOOKUP(Precio_semana_dia[[#This Row],[Especie]],[1]!Codigos_categoria[#Data],2,0)</f>
        <v>Frutos de pepita</v>
      </c>
    </row>
    <row r="1111" spans="1:19" x14ac:dyDescent="0.35">
      <c r="A1111">
        <v>44099</v>
      </c>
      <c r="B1111" t="s">
        <v>155</v>
      </c>
      <c r="C1111" t="s">
        <v>156</v>
      </c>
      <c r="D1111" t="s">
        <v>52</v>
      </c>
      <c r="E1111" t="s">
        <v>157</v>
      </c>
      <c r="F1111" t="s">
        <v>158</v>
      </c>
      <c r="G1111">
        <v>16</v>
      </c>
      <c r="H1111" t="s">
        <v>29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44095</v>
      </c>
      <c r="O1111">
        <v>8</v>
      </c>
      <c r="P1111" t="s">
        <v>151</v>
      </c>
      <c r="Q1111" t="s">
        <v>147</v>
      </c>
      <c r="R1111" t="str">
        <f>+VLOOKUP(Precio_semana_dia[[#This Row],[Mercado]],[1]!Codigos_mercados_mayoristas[#Data],2,0)</f>
        <v>Bíobío</v>
      </c>
      <c r="S1111" t="str">
        <f>+VLOOKUP(Precio_semana_dia[[#This Row],[Especie]],[1]!Codigos_categoria[#Data],2,0)</f>
        <v>Frutos de pepita</v>
      </c>
    </row>
    <row r="1112" spans="1:19" x14ac:dyDescent="0.35">
      <c r="A1112">
        <v>44099</v>
      </c>
      <c r="B1112" t="s">
        <v>155</v>
      </c>
      <c r="C1112" t="s">
        <v>159</v>
      </c>
      <c r="D1112" t="s">
        <v>47</v>
      </c>
      <c r="E1112" t="s">
        <v>157</v>
      </c>
      <c r="F1112" t="s">
        <v>158</v>
      </c>
      <c r="G1112">
        <v>16</v>
      </c>
      <c r="H1112" t="s">
        <v>36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44096</v>
      </c>
      <c r="O1112">
        <v>5</v>
      </c>
      <c r="P1112" t="s">
        <v>152</v>
      </c>
      <c r="Q1112" t="s">
        <v>147</v>
      </c>
      <c r="R1112" t="str">
        <f>+VLOOKUP(Precio_semana_dia[[#This Row],[Mercado]],[1]!Codigos_mercados_mayoristas[#Data],2,0)</f>
        <v>Valparaíso</v>
      </c>
      <c r="S1112" t="str">
        <f>+VLOOKUP(Precio_semana_dia[[#This Row],[Especie]],[1]!Codigos_categoria[#Data],2,0)</f>
        <v>Frutos de pepita</v>
      </c>
    </row>
    <row r="1113" spans="1:19" x14ac:dyDescent="0.35">
      <c r="A1113">
        <v>44099</v>
      </c>
      <c r="B1113" t="s">
        <v>155</v>
      </c>
      <c r="C1113" t="s">
        <v>159</v>
      </c>
      <c r="D1113" t="s">
        <v>47</v>
      </c>
      <c r="E1113" t="s">
        <v>157</v>
      </c>
      <c r="F1113" t="s">
        <v>158</v>
      </c>
      <c r="G1113">
        <v>16</v>
      </c>
      <c r="H1113" t="s">
        <v>41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44098</v>
      </c>
      <c r="O1113">
        <v>5</v>
      </c>
      <c r="P1113" t="s">
        <v>153</v>
      </c>
      <c r="Q1113" t="s">
        <v>147</v>
      </c>
      <c r="R1113" t="str">
        <f>+VLOOKUP(Precio_semana_dia[[#This Row],[Mercado]],[1]!Codigos_mercados_mayoristas[#Data],2,0)</f>
        <v>Valparaíso</v>
      </c>
      <c r="S1113" t="str">
        <f>+VLOOKUP(Precio_semana_dia[[#This Row],[Especie]],[1]!Codigos_categoria[#Data],2,0)</f>
        <v>Frutos de pepita</v>
      </c>
    </row>
    <row r="1114" spans="1:19" x14ac:dyDescent="0.35">
      <c r="A1114">
        <v>44099</v>
      </c>
      <c r="B1114" t="s">
        <v>155</v>
      </c>
      <c r="C1114" t="s">
        <v>159</v>
      </c>
      <c r="D1114" t="s">
        <v>47</v>
      </c>
      <c r="E1114" t="s">
        <v>157</v>
      </c>
      <c r="F1114" t="s">
        <v>158</v>
      </c>
      <c r="G1114">
        <v>16</v>
      </c>
      <c r="H1114" t="s">
        <v>24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44099</v>
      </c>
      <c r="O1114">
        <v>5</v>
      </c>
      <c r="P1114" t="s">
        <v>154</v>
      </c>
      <c r="Q1114" t="s">
        <v>147</v>
      </c>
      <c r="R1114" t="str">
        <f>+VLOOKUP(Precio_semana_dia[[#This Row],[Mercado]],[1]!Codigos_mercados_mayoristas[#Data],2,0)</f>
        <v>Valparaíso</v>
      </c>
      <c r="S1114" t="str">
        <f>+VLOOKUP(Precio_semana_dia[[#This Row],[Especie]],[1]!Codigos_categoria[#Data],2,0)</f>
        <v>Frutos de pepita</v>
      </c>
    </row>
    <row r="1115" spans="1:19" x14ac:dyDescent="0.35">
      <c r="A1115">
        <v>44099</v>
      </c>
      <c r="B1115" t="s">
        <v>155</v>
      </c>
      <c r="C1115" t="s">
        <v>159</v>
      </c>
      <c r="D1115" t="s">
        <v>52</v>
      </c>
      <c r="E1115" t="s">
        <v>157</v>
      </c>
      <c r="F1115" t="s">
        <v>158</v>
      </c>
      <c r="G1115">
        <v>16</v>
      </c>
      <c r="H1115" t="s">
        <v>29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44095</v>
      </c>
      <c r="O1115">
        <v>8</v>
      </c>
      <c r="P1115" t="s">
        <v>151</v>
      </c>
      <c r="Q1115" t="s">
        <v>147</v>
      </c>
      <c r="R1115" t="str">
        <f>+VLOOKUP(Precio_semana_dia[[#This Row],[Mercado]],[1]!Codigos_mercados_mayoristas[#Data],2,0)</f>
        <v>Bíobío</v>
      </c>
      <c r="S1115" t="str">
        <f>+VLOOKUP(Precio_semana_dia[[#This Row],[Especie]],[1]!Codigos_categoria[#Data],2,0)</f>
        <v>Frutos de pepita</v>
      </c>
    </row>
    <row r="1116" spans="1:19" x14ac:dyDescent="0.35">
      <c r="A1116">
        <v>44099</v>
      </c>
      <c r="B1116" t="s">
        <v>155</v>
      </c>
      <c r="C1116" t="s">
        <v>159</v>
      </c>
      <c r="D1116" t="s">
        <v>52</v>
      </c>
      <c r="E1116" t="s">
        <v>157</v>
      </c>
      <c r="F1116" t="s">
        <v>158</v>
      </c>
      <c r="G1116">
        <v>16</v>
      </c>
      <c r="H1116" t="s">
        <v>24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44099</v>
      </c>
      <c r="O1116">
        <v>8</v>
      </c>
      <c r="P1116" t="s">
        <v>154</v>
      </c>
      <c r="Q1116" t="s">
        <v>147</v>
      </c>
      <c r="R1116" t="str">
        <f>+VLOOKUP(Precio_semana_dia[[#This Row],[Mercado]],[1]!Codigos_mercados_mayoristas[#Data],2,0)</f>
        <v>Bíobío</v>
      </c>
      <c r="S1116" t="str">
        <f>+VLOOKUP(Precio_semana_dia[[#This Row],[Especie]],[1]!Codigos_categoria[#Data],2,0)</f>
        <v>Frutos de pepita</v>
      </c>
    </row>
    <row r="1117" spans="1:19" x14ac:dyDescent="0.35">
      <c r="A1117">
        <v>44099</v>
      </c>
      <c r="B1117" t="s">
        <v>155</v>
      </c>
      <c r="C1117" t="s">
        <v>174</v>
      </c>
      <c r="D1117" t="s">
        <v>47</v>
      </c>
      <c r="E1117" t="s">
        <v>157</v>
      </c>
      <c r="F1117" t="s">
        <v>158</v>
      </c>
      <c r="G1117">
        <v>16</v>
      </c>
      <c r="H1117" t="s">
        <v>29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44095</v>
      </c>
      <c r="O1117">
        <v>5</v>
      </c>
      <c r="P1117" t="s">
        <v>151</v>
      </c>
      <c r="Q1117" t="s">
        <v>147</v>
      </c>
      <c r="R1117" t="str">
        <f>+VLOOKUP(Precio_semana_dia[[#This Row],[Mercado]],[1]!Codigos_mercados_mayoristas[#Data],2,0)</f>
        <v>Valparaíso</v>
      </c>
      <c r="S1117" t="str">
        <f>+VLOOKUP(Precio_semana_dia[[#This Row],[Especie]],[1]!Codigos_categoria[#Data],2,0)</f>
        <v>Frutos de pepita</v>
      </c>
    </row>
    <row r="1118" spans="1:19" x14ac:dyDescent="0.35">
      <c r="A1118">
        <v>44099</v>
      </c>
      <c r="B1118" t="s">
        <v>155</v>
      </c>
      <c r="C1118" t="s">
        <v>174</v>
      </c>
      <c r="D1118" t="s">
        <v>47</v>
      </c>
      <c r="E1118" t="s">
        <v>157</v>
      </c>
      <c r="F1118" t="s">
        <v>158</v>
      </c>
      <c r="G1118">
        <v>16</v>
      </c>
      <c r="H1118" t="s">
        <v>36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44096</v>
      </c>
      <c r="O1118">
        <v>5</v>
      </c>
      <c r="P1118" t="s">
        <v>152</v>
      </c>
      <c r="Q1118" t="s">
        <v>147</v>
      </c>
      <c r="R1118" t="str">
        <f>+VLOOKUP(Precio_semana_dia[[#This Row],[Mercado]],[1]!Codigos_mercados_mayoristas[#Data],2,0)</f>
        <v>Valparaíso</v>
      </c>
      <c r="S1118" t="str">
        <f>+VLOOKUP(Precio_semana_dia[[#This Row],[Especie]],[1]!Codigos_categoria[#Data],2,0)</f>
        <v>Frutos de pepita</v>
      </c>
    </row>
    <row r="1119" spans="1:19" x14ac:dyDescent="0.35">
      <c r="A1119">
        <v>44099</v>
      </c>
      <c r="B1119" t="s">
        <v>155</v>
      </c>
      <c r="C1119" t="s">
        <v>174</v>
      </c>
      <c r="D1119" t="s">
        <v>47</v>
      </c>
      <c r="E1119" t="s">
        <v>157</v>
      </c>
      <c r="F1119" t="s">
        <v>158</v>
      </c>
      <c r="G1119">
        <v>16</v>
      </c>
      <c r="H1119" t="s">
        <v>41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44098</v>
      </c>
      <c r="O1119">
        <v>5</v>
      </c>
      <c r="P1119" t="s">
        <v>153</v>
      </c>
      <c r="Q1119" t="s">
        <v>147</v>
      </c>
      <c r="R1119" t="str">
        <f>+VLOOKUP(Precio_semana_dia[[#This Row],[Mercado]],[1]!Codigos_mercados_mayoristas[#Data],2,0)</f>
        <v>Valparaíso</v>
      </c>
      <c r="S1119" t="str">
        <f>+VLOOKUP(Precio_semana_dia[[#This Row],[Especie]],[1]!Codigos_categoria[#Data],2,0)</f>
        <v>Frutos de pepita</v>
      </c>
    </row>
    <row r="1120" spans="1:19" x14ac:dyDescent="0.35">
      <c r="A1120">
        <v>44099</v>
      </c>
      <c r="B1120" t="s">
        <v>155</v>
      </c>
      <c r="C1120" t="s">
        <v>174</v>
      </c>
      <c r="D1120" t="s">
        <v>47</v>
      </c>
      <c r="E1120" t="s">
        <v>157</v>
      </c>
      <c r="F1120" t="s">
        <v>158</v>
      </c>
      <c r="G1120">
        <v>16</v>
      </c>
      <c r="H1120" t="s">
        <v>24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44099</v>
      </c>
      <c r="O1120">
        <v>5</v>
      </c>
      <c r="P1120" t="s">
        <v>154</v>
      </c>
      <c r="Q1120" t="s">
        <v>147</v>
      </c>
      <c r="R1120" t="str">
        <f>+VLOOKUP(Precio_semana_dia[[#This Row],[Mercado]],[1]!Codigos_mercados_mayoristas[#Data],2,0)</f>
        <v>Valparaíso</v>
      </c>
      <c r="S1120" t="str">
        <f>+VLOOKUP(Precio_semana_dia[[#This Row],[Especie]],[1]!Codigos_categoria[#Data],2,0)</f>
        <v>Frutos de pepita</v>
      </c>
    </row>
    <row r="1121" spans="1:19" x14ac:dyDescent="0.35">
      <c r="A1121">
        <v>44099</v>
      </c>
      <c r="B1121" t="s">
        <v>155</v>
      </c>
      <c r="C1121" t="s">
        <v>167</v>
      </c>
      <c r="D1121" t="s">
        <v>47</v>
      </c>
      <c r="E1121" t="s">
        <v>157</v>
      </c>
      <c r="F1121" t="s">
        <v>158</v>
      </c>
      <c r="G1121">
        <v>16</v>
      </c>
      <c r="H1121" t="s">
        <v>36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44096</v>
      </c>
      <c r="O1121">
        <v>5</v>
      </c>
      <c r="P1121" t="s">
        <v>152</v>
      </c>
      <c r="Q1121" t="s">
        <v>147</v>
      </c>
      <c r="R1121" t="str">
        <f>+VLOOKUP(Precio_semana_dia[[#This Row],[Mercado]],[1]!Codigos_mercados_mayoristas[#Data],2,0)</f>
        <v>Valparaíso</v>
      </c>
      <c r="S1121" t="str">
        <f>+VLOOKUP(Precio_semana_dia[[#This Row],[Especie]],[1]!Codigos_categoria[#Data],2,0)</f>
        <v>Frutos de pepita</v>
      </c>
    </row>
    <row r="1122" spans="1:19" x14ac:dyDescent="0.35">
      <c r="A1122">
        <v>44099</v>
      </c>
      <c r="B1122" t="s">
        <v>155</v>
      </c>
      <c r="C1122" t="s">
        <v>167</v>
      </c>
      <c r="D1122" t="s">
        <v>47</v>
      </c>
      <c r="E1122" t="s">
        <v>157</v>
      </c>
      <c r="F1122" t="s">
        <v>158</v>
      </c>
      <c r="G1122">
        <v>16</v>
      </c>
      <c r="H1122" t="s">
        <v>39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44097</v>
      </c>
      <c r="O1122">
        <v>5</v>
      </c>
      <c r="P1122" t="s">
        <v>175</v>
      </c>
      <c r="Q1122" t="s">
        <v>147</v>
      </c>
      <c r="R1122" t="str">
        <f>+VLOOKUP(Precio_semana_dia[[#This Row],[Mercado]],[1]!Codigos_mercados_mayoristas[#Data],2,0)</f>
        <v>Valparaíso</v>
      </c>
      <c r="S1122" t="str">
        <f>+VLOOKUP(Precio_semana_dia[[#This Row],[Especie]],[1]!Codigos_categoria[#Data],2,0)</f>
        <v>Frutos de pepita</v>
      </c>
    </row>
    <row r="1123" spans="1:19" x14ac:dyDescent="0.35">
      <c r="A1123">
        <v>44099</v>
      </c>
      <c r="B1123" t="s">
        <v>155</v>
      </c>
      <c r="C1123" t="s">
        <v>167</v>
      </c>
      <c r="D1123" t="s">
        <v>47</v>
      </c>
      <c r="E1123" t="s">
        <v>157</v>
      </c>
      <c r="F1123" t="s">
        <v>158</v>
      </c>
      <c r="G1123">
        <v>16</v>
      </c>
      <c r="H1123" t="s">
        <v>41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44098</v>
      </c>
      <c r="O1123">
        <v>5</v>
      </c>
      <c r="P1123" t="s">
        <v>153</v>
      </c>
      <c r="Q1123" t="s">
        <v>147</v>
      </c>
      <c r="R1123" t="str">
        <f>+VLOOKUP(Precio_semana_dia[[#This Row],[Mercado]],[1]!Codigos_mercados_mayoristas[#Data],2,0)</f>
        <v>Valparaíso</v>
      </c>
      <c r="S1123" t="str">
        <f>+VLOOKUP(Precio_semana_dia[[#This Row],[Especie]],[1]!Codigos_categoria[#Data],2,0)</f>
        <v>Frutos de pepita</v>
      </c>
    </row>
    <row r="1124" spans="1:19" x14ac:dyDescent="0.35">
      <c r="A1124">
        <v>44099</v>
      </c>
      <c r="B1124" t="s">
        <v>155</v>
      </c>
      <c r="C1124" t="s">
        <v>167</v>
      </c>
      <c r="D1124" t="s">
        <v>47</v>
      </c>
      <c r="E1124" t="s">
        <v>157</v>
      </c>
      <c r="F1124" t="s">
        <v>158</v>
      </c>
      <c r="G1124">
        <v>16</v>
      </c>
      <c r="H1124" t="s">
        <v>24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44099</v>
      </c>
      <c r="O1124">
        <v>5</v>
      </c>
      <c r="P1124" t="s">
        <v>154</v>
      </c>
      <c r="Q1124" t="s">
        <v>147</v>
      </c>
      <c r="R1124" t="str">
        <f>+VLOOKUP(Precio_semana_dia[[#This Row],[Mercado]],[1]!Codigos_mercados_mayoristas[#Data],2,0)</f>
        <v>Valparaíso</v>
      </c>
      <c r="S1124" t="str">
        <f>+VLOOKUP(Precio_semana_dia[[#This Row],[Especie]],[1]!Codigos_categoria[#Data],2,0)</f>
        <v>Frutos de pepita</v>
      </c>
    </row>
    <row r="1125" spans="1:19" x14ac:dyDescent="0.35">
      <c r="A1125">
        <v>44099</v>
      </c>
      <c r="B1125" t="s">
        <v>155</v>
      </c>
      <c r="C1125" t="s">
        <v>160</v>
      </c>
      <c r="D1125" t="s">
        <v>47</v>
      </c>
      <c r="E1125" t="s">
        <v>157</v>
      </c>
      <c r="F1125" t="s">
        <v>158</v>
      </c>
      <c r="G1125">
        <v>16</v>
      </c>
      <c r="H1125" t="s">
        <v>36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44096</v>
      </c>
      <c r="O1125">
        <v>5</v>
      </c>
      <c r="P1125" t="s">
        <v>152</v>
      </c>
      <c r="Q1125" t="s">
        <v>147</v>
      </c>
      <c r="R1125" t="str">
        <f>+VLOOKUP(Precio_semana_dia[[#This Row],[Mercado]],[1]!Codigos_mercados_mayoristas[#Data],2,0)</f>
        <v>Valparaíso</v>
      </c>
      <c r="S1125" t="str">
        <f>+VLOOKUP(Precio_semana_dia[[#This Row],[Especie]],[1]!Codigos_categoria[#Data],2,0)</f>
        <v>Frutos de pepita</v>
      </c>
    </row>
    <row r="1126" spans="1:19" x14ac:dyDescent="0.35">
      <c r="A1126">
        <v>44099</v>
      </c>
      <c r="B1126" t="s">
        <v>155</v>
      </c>
      <c r="C1126" t="s">
        <v>160</v>
      </c>
      <c r="D1126" t="s">
        <v>47</v>
      </c>
      <c r="E1126" t="s">
        <v>157</v>
      </c>
      <c r="F1126" t="s">
        <v>158</v>
      </c>
      <c r="G1126">
        <v>16</v>
      </c>
      <c r="H1126" t="s">
        <v>39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44097</v>
      </c>
      <c r="O1126">
        <v>5</v>
      </c>
      <c r="P1126" t="s">
        <v>175</v>
      </c>
      <c r="Q1126" t="s">
        <v>147</v>
      </c>
      <c r="R1126" t="str">
        <f>+VLOOKUP(Precio_semana_dia[[#This Row],[Mercado]],[1]!Codigos_mercados_mayoristas[#Data],2,0)</f>
        <v>Valparaíso</v>
      </c>
      <c r="S1126" t="str">
        <f>+VLOOKUP(Precio_semana_dia[[#This Row],[Especie]],[1]!Codigos_categoria[#Data],2,0)</f>
        <v>Frutos de pepita</v>
      </c>
    </row>
    <row r="1127" spans="1:19" x14ac:dyDescent="0.35">
      <c r="A1127">
        <v>44099</v>
      </c>
      <c r="B1127" t="s">
        <v>155</v>
      </c>
      <c r="C1127" t="s">
        <v>160</v>
      </c>
      <c r="D1127" t="s">
        <v>47</v>
      </c>
      <c r="E1127" t="s">
        <v>157</v>
      </c>
      <c r="F1127" t="s">
        <v>158</v>
      </c>
      <c r="G1127">
        <v>16</v>
      </c>
      <c r="H1127" t="s">
        <v>41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44098</v>
      </c>
      <c r="O1127">
        <v>5</v>
      </c>
      <c r="P1127" t="s">
        <v>153</v>
      </c>
      <c r="Q1127" t="s">
        <v>147</v>
      </c>
      <c r="R1127" t="str">
        <f>+VLOOKUP(Precio_semana_dia[[#This Row],[Mercado]],[1]!Codigos_mercados_mayoristas[#Data],2,0)</f>
        <v>Valparaíso</v>
      </c>
      <c r="S1127" t="str">
        <f>+VLOOKUP(Precio_semana_dia[[#This Row],[Especie]],[1]!Codigos_categoria[#Data],2,0)</f>
        <v>Frutos de pepita</v>
      </c>
    </row>
    <row r="1128" spans="1:19" x14ac:dyDescent="0.35">
      <c r="A1128">
        <v>44099</v>
      </c>
      <c r="B1128" t="s">
        <v>155</v>
      </c>
      <c r="C1128" t="s">
        <v>160</v>
      </c>
      <c r="D1128" t="s">
        <v>47</v>
      </c>
      <c r="E1128" t="s">
        <v>157</v>
      </c>
      <c r="F1128" t="s">
        <v>158</v>
      </c>
      <c r="G1128">
        <v>16</v>
      </c>
      <c r="H1128" t="s">
        <v>24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44099</v>
      </c>
      <c r="O1128">
        <v>5</v>
      </c>
      <c r="P1128" t="s">
        <v>154</v>
      </c>
      <c r="Q1128" t="s">
        <v>147</v>
      </c>
      <c r="R1128" t="str">
        <f>+VLOOKUP(Precio_semana_dia[[#This Row],[Mercado]],[1]!Codigos_mercados_mayoristas[#Data],2,0)</f>
        <v>Valparaíso</v>
      </c>
      <c r="S1128" t="str">
        <f>+VLOOKUP(Precio_semana_dia[[#This Row],[Especie]],[1]!Codigos_categoria[#Data],2,0)</f>
        <v>Frutos de pepita</v>
      </c>
    </row>
    <row r="1129" spans="1:19" x14ac:dyDescent="0.35">
      <c r="A1129">
        <v>44176</v>
      </c>
      <c r="B1129" t="s">
        <v>155</v>
      </c>
      <c r="C1129" t="s">
        <v>156</v>
      </c>
      <c r="D1129" t="s">
        <v>47</v>
      </c>
      <c r="E1129" t="s">
        <v>157</v>
      </c>
      <c r="F1129" t="s">
        <v>158</v>
      </c>
      <c r="G1129">
        <v>16</v>
      </c>
      <c r="H1129" t="s">
        <v>36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44173</v>
      </c>
      <c r="O1129">
        <v>5</v>
      </c>
      <c r="P1129" t="s">
        <v>101</v>
      </c>
      <c r="Q1129" t="s">
        <v>38</v>
      </c>
      <c r="R1129" t="str">
        <f>+VLOOKUP(Precio_semana_dia[[#This Row],[Mercado]],[1]!Codigos_mercados_mayoristas[#Data],2,0)</f>
        <v>Valparaíso</v>
      </c>
      <c r="S1129" t="str">
        <f>+VLOOKUP(Precio_semana_dia[[#This Row],[Especie]],[1]!Codigos_categoria[#Data],2,0)</f>
        <v>Frutos de pepita</v>
      </c>
    </row>
    <row r="1130" spans="1:19" x14ac:dyDescent="0.35">
      <c r="A1130">
        <v>44176</v>
      </c>
      <c r="B1130" t="s">
        <v>155</v>
      </c>
      <c r="C1130" t="s">
        <v>156</v>
      </c>
      <c r="D1130" t="s">
        <v>53</v>
      </c>
      <c r="E1130" t="s">
        <v>157</v>
      </c>
      <c r="F1130" t="s">
        <v>158</v>
      </c>
      <c r="G1130">
        <v>16</v>
      </c>
      <c r="H1130" t="s">
        <v>36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44173</v>
      </c>
      <c r="O1130">
        <v>10</v>
      </c>
      <c r="P1130" t="s">
        <v>101</v>
      </c>
      <c r="Q1130" t="s">
        <v>38</v>
      </c>
      <c r="R1130" t="str">
        <f>+VLOOKUP(Precio_semana_dia[[#This Row],[Mercado]],[1]!Codigos_mercados_mayoristas[#Data],2,0)</f>
        <v>Los Lagos</v>
      </c>
      <c r="S1130" t="str">
        <f>+VLOOKUP(Precio_semana_dia[[#This Row],[Especie]],[1]!Codigos_categoria[#Data],2,0)</f>
        <v>Frutos de pepita</v>
      </c>
    </row>
    <row r="1131" spans="1:19" x14ac:dyDescent="0.35">
      <c r="A1131">
        <v>44176</v>
      </c>
      <c r="B1131" t="s">
        <v>155</v>
      </c>
      <c r="C1131" t="s">
        <v>156</v>
      </c>
      <c r="D1131" t="s">
        <v>53</v>
      </c>
      <c r="E1131" t="s">
        <v>157</v>
      </c>
      <c r="F1131" t="s">
        <v>158</v>
      </c>
      <c r="G1131">
        <v>16</v>
      </c>
      <c r="H1131" t="s">
        <v>39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44174</v>
      </c>
      <c r="O1131">
        <v>10</v>
      </c>
      <c r="P1131" t="s">
        <v>103</v>
      </c>
      <c r="Q1131" t="s">
        <v>38</v>
      </c>
      <c r="R1131" t="str">
        <f>+VLOOKUP(Precio_semana_dia[[#This Row],[Mercado]],[1]!Codigos_mercados_mayoristas[#Data],2,0)</f>
        <v>Los Lagos</v>
      </c>
      <c r="S1131" t="str">
        <f>+VLOOKUP(Precio_semana_dia[[#This Row],[Especie]],[1]!Codigos_categoria[#Data],2,0)</f>
        <v>Frutos de pepita</v>
      </c>
    </row>
    <row r="1132" spans="1:19" x14ac:dyDescent="0.35">
      <c r="A1132">
        <v>44189</v>
      </c>
      <c r="B1132" t="s">
        <v>155</v>
      </c>
      <c r="C1132" t="s">
        <v>156</v>
      </c>
      <c r="D1132" t="s">
        <v>47</v>
      </c>
      <c r="E1132" t="s">
        <v>157</v>
      </c>
      <c r="F1132" t="s">
        <v>158</v>
      </c>
      <c r="G1132">
        <v>16</v>
      </c>
      <c r="H1132" t="s">
        <v>29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44186</v>
      </c>
      <c r="O1132">
        <v>5</v>
      </c>
      <c r="P1132" t="s">
        <v>51</v>
      </c>
      <c r="Q1132" t="s">
        <v>38</v>
      </c>
      <c r="R1132" t="str">
        <f>+VLOOKUP(Precio_semana_dia[[#This Row],[Mercado]],[1]!Codigos_mercados_mayoristas[#Data],2,0)</f>
        <v>Valparaíso</v>
      </c>
      <c r="S1132" t="str">
        <f>+VLOOKUP(Precio_semana_dia[[#This Row],[Especie]],[1]!Codigos_categoria[#Data],2,0)</f>
        <v>Frutos de pepita</v>
      </c>
    </row>
    <row r="1133" spans="1:19" x14ac:dyDescent="0.35">
      <c r="A1133">
        <v>44189</v>
      </c>
      <c r="B1133" t="s">
        <v>155</v>
      </c>
      <c r="C1133" t="s">
        <v>156</v>
      </c>
      <c r="D1133" t="s">
        <v>47</v>
      </c>
      <c r="E1133" t="s">
        <v>157</v>
      </c>
      <c r="F1133" t="s">
        <v>158</v>
      </c>
      <c r="G1133">
        <v>16</v>
      </c>
      <c r="H1133" t="s">
        <v>24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44190</v>
      </c>
      <c r="O1133">
        <v>5</v>
      </c>
      <c r="P1133" t="s">
        <v>46</v>
      </c>
      <c r="Q1133" t="s">
        <v>38</v>
      </c>
      <c r="R1133" t="str">
        <f>+VLOOKUP(Precio_semana_dia[[#This Row],[Mercado]],[1]!Codigos_mercados_mayoristas[#Data],2,0)</f>
        <v>Valparaíso</v>
      </c>
      <c r="S1133" t="str">
        <f>+VLOOKUP(Precio_semana_dia[[#This Row],[Especie]],[1]!Codigos_categoria[#Data],2,0)</f>
        <v>Frutos de pepita</v>
      </c>
    </row>
    <row r="1134" spans="1:19" x14ac:dyDescent="0.35">
      <c r="A1134">
        <v>44189</v>
      </c>
      <c r="B1134" t="s">
        <v>155</v>
      </c>
      <c r="C1134" t="s">
        <v>156</v>
      </c>
      <c r="D1134" t="s">
        <v>53</v>
      </c>
      <c r="E1134" t="s">
        <v>157</v>
      </c>
      <c r="F1134" t="s">
        <v>158</v>
      </c>
      <c r="G1134">
        <v>16</v>
      </c>
      <c r="H1134" t="s">
        <v>29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44186</v>
      </c>
      <c r="O1134">
        <v>10</v>
      </c>
      <c r="P1134" t="s">
        <v>51</v>
      </c>
      <c r="Q1134" t="s">
        <v>38</v>
      </c>
      <c r="R1134" t="str">
        <f>+VLOOKUP(Precio_semana_dia[[#This Row],[Mercado]],[1]!Codigos_mercados_mayoristas[#Data],2,0)</f>
        <v>Los Lagos</v>
      </c>
      <c r="S1134" t="str">
        <f>+VLOOKUP(Precio_semana_dia[[#This Row],[Especie]],[1]!Codigos_categoria[#Data],2,0)</f>
        <v>Frutos de pepita</v>
      </c>
    </row>
    <row r="1135" spans="1:19" x14ac:dyDescent="0.35">
      <c r="A1135">
        <v>44189</v>
      </c>
      <c r="B1135" t="s">
        <v>155</v>
      </c>
      <c r="C1135" t="s">
        <v>156</v>
      </c>
      <c r="D1135" t="s">
        <v>53</v>
      </c>
      <c r="E1135" t="s">
        <v>157</v>
      </c>
      <c r="F1135" t="s">
        <v>158</v>
      </c>
      <c r="G1135">
        <v>16</v>
      </c>
      <c r="H1135" t="s">
        <v>24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44190</v>
      </c>
      <c r="O1135">
        <v>10</v>
      </c>
      <c r="P1135" t="s">
        <v>46</v>
      </c>
      <c r="Q1135" t="s">
        <v>38</v>
      </c>
      <c r="R1135" t="str">
        <f>+VLOOKUP(Precio_semana_dia[[#This Row],[Mercado]],[1]!Codigos_mercados_mayoristas[#Data],2,0)</f>
        <v>Los Lagos</v>
      </c>
      <c r="S1135" t="str">
        <f>+VLOOKUP(Precio_semana_dia[[#This Row],[Especie]],[1]!Codigos_categoria[#Data],2,0)</f>
        <v>Frutos de pepita</v>
      </c>
    </row>
    <row r="1136" spans="1:19" x14ac:dyDescent="0.35">
      <c r="A1136">
        <v>44189</v>
      </c>
      <c r="B1136" t="s">
        <v>155</v>
      </c>
      <c r="C1136" t="s">
        <v>156</v>
      </c>
      <c r="D1136" t="s">
        <v>52</v>
      </c>
      <c r="E1136" t="s">
        <v>157</v>
      </c>
      <c r="F1136" t="s">
        <v>158</v>
      </c>
      <c r="G1136">
        <v>16</v>
      </c>
      <c r="H1136" t="s">
        <v>29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44186</v>
      </c>
      <c r="O1136">
        <v>8</v>
      </c>
      <c r="P1136" t="s">
        <v>51</v>
      </c>
      <c r="Q1136" t="s">
        <v>38</v>
      </c>
      <c r="R1136" t="str">
        <f>+VLOOKUP(Precio_semana_dia[[#This Row],[Mercado]],[1]!Codigos_mercados_mayoristas[#Data],2,0)</f>
        <v>Bíobío</v>
      </c>
      <c r="S1136" t="str">
        <f>+VLOOKUP(Precio_semana_dia[[#This Row],[Especie]],[1]!Codigos_categoria[#Data],2,0)</f>
        <v>Frutos de pepita</v>
      </c>
    </row>
    <row r="1137" spans="1:19" x14ac:dyDescent="0.35">
      <c r="A1137">
        <v>44189</v>
      </c>
      <c r="B1137" t="s">
        <v>155</v>
      </c>
      <c r="C1137" t="s">
        <v>156</v>
      </c>
      <c r="D1137" t="s">
        <v>52</v>
      </c>
      <c r="E1137" t="s">
        <v>157</v>
      </c>
      <c r="F1137" t="s">
        <v>158</v>
      </c>
      <c r="G1137">
        <v>16</v>
      </c>
      <c r="H1137" t="s">
        <v>36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44187</v>
      </c>
      <c r="O1137">
        <v>8</v>
      </c>
      <c r="P1137" t="s">
        <v>48</v>
      </c>
      <c r="Q1137" t="s">
        <v>38</v>
      </c>
      <c r="R1137" t="str">
        <f>+VLOOKUP(Precio_semana_dia[[#This Row],[Mercado]],[1]!Codigos_mercados_mayoristas[#Data],2,0)</f>
        <v>Bíobío</v>
      </c>
      <c r="S1137" t="str">
        <f>+VLOOKUP(Precio_semana_dia[[#This Row],[Especie]],[1]!Codigos_categoria[#Data],2,0)</f>
        <v>Frutos de pepita</v>
      </c>
    </row>
    <row r="1138" spans="1:19" x14ac:dyDescent="0.35">
      <c r="A1138">
        <v>44189</v>
      </c>
      <c r="B1138" t="s">
        <v>155</v>
      </c>
      <c r="C1138" t="s">
        <v>156</v>
      </c>
      <c r="D1138" t="s">
        <v>52</v>
      </c>
      <c r="E1138" t="s">
        <v>157</v>
      </c>
      <c r="F1138" t="s">
        <v>158</v>
      </c>
      <c r="G1138">
        <v>16</v>
      </c>
      <c r="H1138" t="s">
        <v>39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44188</v>
      </c>
      <c r="O1138">
        <v>8</v>
      </c>
      <c r="P1138" t="s">
        <v>106</v>
      </c>
      <c r="Q1138" t="s">
        <v>38</v>
      </c>
      <c r="R1138" t="str">
        <f>+VLOOKUP(Precio_semana_dia[[#This Row],[Mercado]],[1]!Codigos_mercados_mayoristas[#Data],2,0)</f>
        <v>Bíobío</v>
      </c>
      <c r="S1138" t="str">
        <f>+VLOOKUP(Precio_semana_dia[[#This Row],[Especie]],[1]!Codigos_categoria[#Data],2,0)</f>
        <v>Frutos de pepita</v>
      </c>
    </row>
    <row r="1139" spans="1:19" x14ac:dyDescent="0.35">
      <c r="A1139">
        <v>44189</v>
      </c>
      <c r="B1139" t="s">
        <v>155</v>
      </c>
      <c r="C1139" t="s">
        <v>156</v>
      </c>
      <c r="D1139" t="s">
        <v>52</v>
      </c>
      <c r="E1139" t="s">
        <v>157</v>
      </c>
      <c r="F1139" t="s">
        <v>158</v>
      </c>
      <c r="G1139">
        <v>16</v>
      </c>
      <c r="H1139" t="s">
        <v>24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44190</v>
      </c>
      <c r="O1139">
        <v>8</v>
      </c>
      <c r="P1139" t="s">
        <v>46</v>
      </c>
      <c r="Q1139" t="s">
        <v>38</v>
      </c>
      <c r="R1139" t="str">
        <f>+VLOOKUP(Precio_semana_dia[[#This Row],[Mercado]],[1]!Codigos_mercados_mayoristas[#Data],2,0)</f>
        <v>Bíobío</v>
      </c>
      <c r="S1139" t="str">
        <f>+VLOOKUP(Precio_semana_dia[[#This Row],[Especie]],[1]!Codigos_categoria[#Data],2,0)</f>
        <v>Frutos de pepita</v>
      </c>
    </row>
    <row r="1140" spans="1:19" x14ac:dyDescent="0.35">
      <c r="A1140">
        <v>44196</v>
      </c>
      <c r="B1140" t="s">
        <v>155</v>
      </c>
      <c r="C1140" t="s">
        <v>156</v>
      </c>
      <c r="D1140" t="s">
        <v>47</v>
      </c>
      <c r="E1140" t="s">
        <v>157</v>
      </c>
      <c r="F1140" t="s">
        <v>158</v>
      </c>
      <c r="G1140">
        <v>16</v>
      </c>
      <c r="H1140" t="s">
        <v>24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44197</v>
      </c>
      <c r="O1140">
        <v>5</v>
      </c>
      <c r="P1140" t="s">
        <v>25</v>
      </c>
      <c r="Q1140" t="s">
        <v>26</v>
      </c>
      <c r="R1140" t="str">
        <f>+VLOOKUP(Precio_semana_dia[[#This Row],[Mercado]],[1]!Codigos_mercados_mayoristas[#Data],2,0)</f>
        <v>Valparaíso</v>
      </c>
      <c r="S1140" t="str">
        <f>+VLOOKUP(Precio_semana_dia[[#This Row],[Especie]],[1]!Codigos_categoria[#Data],2,0)</f>
        <v>Frutos de pepita</v>
      </c>
    </row>
    <row r="1141" spans="1:19" x14ac:dyDescent="0.35">
      <c r="A1141">
        <v>44196</v>
      </c>
      <c r="B1141" t="s">
        <v>155</v>
      </c>
      <c r="C1141" t="s">
        <v>156</v>
      </c>
      <c r="D1141" t="s">
        <v>53</v>
      </c>
      <c r="E1141" t="s">
        <v>157</v>
      </c>
      <c r="F1141" t="s">
        <v>158</v>
      </c>
      <c r="G1141">
        <v>16</v>
      </c>
      <c r="H1141" t="s">
        <v>39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44195</v>
      </c>
      <c r="O1141">
        <v>10</v>
      </c>
      <c r="P1141" t="s">
        <v>109</v>
      </c>
      <c r="Q1141" t="s">
        <v>38</v>
      </c>
      <c r="R1141" t="str">
        <f>+VLOOKUP(Precio_semana_dia[[#This Row],[Mercado]],[1]!Codigos_mercados_mayoristas[#Data],2,0)</f>
        <v>Los Lagos</v>
      </c>
      <c r="S1141" t="str">
        <f>+VLOOKUP(Precio_semana_dia[[#This Row],[Especie]],[1]!Codigos_categoria[#Data],2,0)</f>
        <v>Frutos de pepita</v>
      </c>
    </row>
    <row r="1142" spans="1:19" x14ac:dyDescent="0.35">
      <c r="A1142">
        <v>44196</v>
      </c>
      <c r="B1142" t="s">
        <v>155</v>
      </c>
      <c r="C1142" t="s">
        <v>156</v>
      </c>
      <c r="D1142" t="s">
        <v>53</v>
      </c>
      <c r="E1142" t="s">
        <v>157</v>
      </c>
      <c r="F1142" t="s">
        <v>158</v>
      </c>
      <c r="G1142">
        <v>16</v>
      </c>
      <c r="H1142" t="s">
        <v>24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44197</v>
      </c>
      <c r="O1142">
        <v>10</v>
      </c>
      <c r="P1142" t="s">
        <v>25</v>
      </c>
      <c r="Q1142" t="s">
        <v>26</v>
      </c>
      <c r="R1142" t="str">
        <f>+VLOOKUP(Precio_semana_dia[[#This Row],[Mercado]],[1]!Codigos_mercados_mayoristas[#Data],2,0)</f>
        <v>Los Lagos</v>
      </c>
      <c r="S1142" t="str">
        <f>+VLOOKUP(Precio_semana_dia[[#This Row],[Especie]],[1]!Codigos_categoria[#Data],2,0)</f>
        <v>Frutos de pepita</v>
      </c>
    </row>
    <row r="1143" spans="1:19" x14ac:dyDescent="0.35">
      <c r="A1143">
        <v>44196</v>
      </c>
      <c r="B1143" t="s">
        <v>155</v>
      </c>
      <c r="C1143" t="s">
        <v>156</v>
      </c>
      <c r="D1143" t="s">
        <v>27</v>
      </c>
      <c r="E1143" t="s">
        <v>157</v>
      </c>
      <c r="F1143" t="s">
        <v>158</v>
      </c>
      <c r="G1143">
        <v>16</v>
      </c>
      <c r="H1143" t="s">
        <v>29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44193</v>
      </c>
      <c r="O1143">
        <v>16</v>
      </c>
      <c r="P1143" t="s">
        <v>107</v>
      </c>
      <c r="Q1143" t="s">
        <v>38</v>
      </c>
      <c r="R1143" t="str">
        <f>+VLOOKUP(Precio_semana_dia[[#This Row],[Mercado]],[1]!Codigos_mercados_mayoristas[#Data],2,0)</f>
        <v>Ñuble</v>
      </c>
      <c r="S1143" t="str">
        <f>+VLOOKUP(Precio_semana_dia[[#This Row],[Especie]],[1]!Codigos_categoria[#Data],2,0)</f>
        <v>Frutos de pepita</v>
      </c>
    </row>
    <row r="1144" spans="1:19" x14ac:dyDescent="0.35">
      <c r="A1144">
        <v>44196</v>
      </c>
      <c r="B1144" t="s">
        <v>155</v>
      </c>
      <c r="C1144" t="s">
        <v>156</v>
      </c>
      <c r="D1144" t="s">
        <v>27</v>
      </c>
      <c r="E1144" t="s">
        <v>157</v>
      </c>
      <c r="F1144" t="s">
        <v>158</v>
      </c>
      <c r="G1144">
        <v>16</v>
      </c>
      <c r="H1144" t="s">
        <v>39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44195</v>
      </c>
      <c r="O1144">
        <v>16</v>
      </c>
      <c r="P1144" t="s">
        <v>109</v>
      </c>
      <c r="Q1144" t="s">
        <v>38</v>
      </c>
      <c r="R1144" t="str">
        <f>+VLOOKUP(Precio_semana_dia[[#This Row],[Mercado]],[1]!Codigos_mercados_mayoristas[#Data],2,0)</f>
        <v>Ñuble</v>
      </c>
      <c r="S1144" t="str">
        <f>+VLOOKUP(Precio_semana_dia[[#This Row],[Especie]],[1]!Codigos_categoria[#Data],2,0)</f>
        <v>Frutos de pepita</v>
      </c>
    </row>
    <row r="1145" spans="1:19" x14ac:dyDescent="0.35">
      <c r="A1145">
        <v>44196</v>
      </c>
      <c r="B1145" t="s">
        <v>155</v>
      </c>
      <c r="C1145" t="s">
        <v>156</v>
      </c>
      <c r="D1145" t="s">
        <v>27</v>
      </c>
      <c r="E1145" t="s">
        <v>157</v>
      </c>
      <c r="F1145" t="s">
        <v>158</v>
      </c>
      <c r="G1145">
        <v>16</v>
      </c>
      <c r="H1145" t="s">
        <v>41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44196</v>
      </c>
      <c r="O1145">
        <v>16</v>
      </c>
      <c r="P1145" t="s">
        <v>110</v>
      </c>
      <c r="Q1145" t="s">
        <v>38</v>
      </c>
      <c r="R1145" t="str">
        <f>+VLOOKUP(Precio_semana_dia[[#This Row],[Mercado]],[1]!Codigos_mercados_mayoristas[#Data],2,0)</f>
        <v>Ñuble</v>
      </c>
      <c r="S1145" t="str">
        <f>+VLOOKUP(Precio_semana_dia[[#This Row],[Especie]],[1]!Codigos_categoria[#Data],2,0)</f>
        <v>Frutos de pepita</v>
      </c>
    </row>
    <row r="1146" spans="1:19" x14ac:dyDescent="0.35">
      <c r="A1146">
        <v>44196</v>
      </c>
      <c r="B1146" t="s">
        <v>155</v>
      </c>
      <c r="C1146" t="s">
        <v>156</v>
      </c>
      <c r="D1146" t="s">
        <v>27</v>
      </c>
      <c r="E1146" t="s">
        <v>157</v>
      </c>
      <c r="F1146" t="s">
        <v>158</v>
      </c>
      <c r="G1146">
        <v>16</v>
      </c>
      <c r="H1146" t="s">
        <v>24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44197</v>
      </c>
      <c r="O1146">
        <v>16</v>
      </c>
      <c r="P1146" t="s">
        <v>25</v>
      </c>
      <c r="Q1146" t="s">
        <v>26</v>
      </c>
      <c r="R1146" t="str">
        <f>+VLOOKUP(Precio_semana_dia[[#This Row],[Mercado]],[1]!Codigos_mercados_mayoristas[#Data],2,0)</f>
        <v>Ñuble</v>
      </c>
      <c r="S1146" t="str">
        <f>+VLOOKUP(Precio_semana_dia[[#This Row],[Especie]],[1]!Codigos_categoria[#Data],2,0)</f>
        <v>Frutos de pepita</v>
      </c>
    </row>
    <row r="1147" spans="1:19" x14ac:dyDescent="0.35">
      <c r="A1147">
        <v>44196</v>
      </c>
      <c r="B1147" t="s">
        <v>155</v>
      </c>
      <c r="C1147" t="s">
        <v>156</v>
      </c>
      <c r="D1147" t="s">
        <v>52</v>
      </c>
      <c r="E1147" t="s">
        <v>157</v>
      </c>
      <c r="F1147" t="s">
        <v>158</v>
      </c>
      <c r="G1147">
        <v>16</v>
      </c>
      <c r="H1147" t="s">
        <v>29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44193</v>
      </c>
      <c r="O1147">
        <v>8</v>
      </c>
      <c r="P1147" t="s">
        <v>107</v>
      </c>
      <c r="Q1147" t="s">
        <v>38</v>
      </c>
      <c r="R1147" t="str">
        <f>+VLOOKUP(Precio_semana_dia[[#This Row],[Mercado]],[1]!Codigos_mercados_mayoristas[#Data],2,0)</f>
        <v>Bíobío</v>
      </c>
      <c r="S1147" t="str">
        <f>+VLOOKUP(Precio_semana_dia[[#This Row],[Especie]],[1]!Codigos_categoria[#Data],2,0)</f>
        <v>Frutos de pepita</v>
      </c>
    </row>
    <row r="1148" spans="1:19" x14ac:dyDescent="0.35">
      <c r="A1148">
        <v>44196</v>
      </c>
      <c r="B1148" t="s">
        <v>155</v>
      </c>
      <c r="C1148" t="s">
        <v>156</v>
      </c>
      <c r="D1148" t="s">
        <v>52</v>
      </c>
      <c r="E1148" t="s">
        <v>157</v>
      </c>
      <c r="F1148" t="s">
        <v>158</v>
      </c>
      <c r="G1148">
        <v>16</v>
      </c>
      <c r="H1148" t="s">
        <v>36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44194</v>
      </c>
      <c r="O1148">
        <v>8</v>
      </c>
      <c r="P1148" t="s">
        <v>108</v>
      </c>
      <c r="Q1148" t="s">
        <v>38</v>
      </c>
      <c r="R1148" t="str">
        <f>+VLOOKUP(Precio_semana_dia[[#This Row],[Mercado]],[1]!Codigos_mercados_mayoristas[#Data],2,0)</f>
        <v>Bíobío</v>
      </c>
      <c r="S1148" t="str">
        <f>+VLOOKUP(Precio_semana_dia[[#This Row],[Especie]],[1]!Codigos_categoria[#Data],2,0)</f>
        <v>Frutos de pepita</v>
      </c>
    </row>
    <row r="1149" spans="1:19" x14ac:dyDescent="0.35">
      <c r="A1149">
        <v>44196</v>
      </c>
      <c r="B1149" t="s">
        <v>155</v>
      </c>
      <c r="C1149" t="s">
        <v>156</v>
      </c>
      <c r="D1149" t="s">
        <v>52</v>
      </c>
      <c r="E1149" t="s">
        <v>157</v>
      </c>
      <c r="F1149" t="s">
        <v>158</v>
      </c>
      <c r="G1149">
        <v>16</v>
      </c>
      <c r="H1149" t="s">
        <v>41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44196</v>
      </c>
      <c r="O1149">
        <v>8</v>
      </c>
      <c r="P1149" t="s">
        <v>110</v>
      </c>
      <c r="Q1149" t="s">
        <v>38</v>
      </c>
      <c r="R1149" t="str">
        <f>+VLOOKUP(Precio_semana_dia[[#This Row],[Mercado]],[1]!Codigos_mercados_mayoristas[#Data],2,0)</f>
        <v>Bíobío</v>
      </c>
      <c r="S1149" t="str">
        <f>+VLOOKUP(Precio_semana_dia[[#This Row],[Especie]],[1]!Codigos_categoria[#Data],2,0)</f>
        <v>Frutos de pepita</v>
      </c>
    </row>
    <row r="1150" spans="1:19" x14ac:dyDescent="0.35">
      <c r="A1150">
        <v>44196</v>
      </c>
      <c r="B1150" t="s">
        <v>155</v>
      </c>
      <c r="C1150" t="s">
        <v>156</v>
      </c>
      <c r="D1150" t="s">
        <v>52</v>
      </c>
      <c r="E1150" t="s">
        <v>157</v>
      </c>
      <c r="F1150" t="s">
        <v>158</v>
      </c>
      <c r="G1150">
        <v>16</v>
      </c>
      <c r="H1150" t="s">
        <v>24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44197</v>
      </c>
      <c r="O1150">
        <v>8</v>
      </c>
      <c r="P1150" t="s">
        <v>25</v>
      </c>
      <c r="Q1150" t="s">
        <v>26</v>
      </c>
      <c r="R1150" t="str">
        <f>+VLOOKUP(Precio_semana_dia[[#This Row],[Mercado]],[1]!Codigos_mercados_mayoristas[#Data],2,0)</f>
        <v>Bíobío</v>
      </c>
      <c r="S1150" t="str">
        <f>+VLOOKUP(Precio_semana_dia[[#This Row],[Especie]],[1]!Codigos_categoria[#Data],2,0)</f>
        <v>Frutos de pepita</v>
      </c>
    </row>
    <row r="1151" spans="1:19" x14ac:dyDescent="0.35">
      <c r="A1151">
        <v>44204</v>
      </c>
      <c r="B1151" t="s">
        <v>155</v>
      </c>
      <c r="C1151" t="s">
        <v>156</v>
      </c>
      <c r="D1151" t="s">
        <v>53</v>
      </c>
      <c r="E1151" t="s">
        <v>157</v>
      </c>
      <c r="F1151" t="s">
        <v>158</v>
      </c>
      <c r="G1151">
        <v>16</v>
      </c>
      <c r="H1151" t="s">
        <v>29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44200</v>
      </c>
      <c r="O1151">
        <v>10</v>
      </c>
      <c r="P1151" t="s">
        <v>30</v>
      </c>
      <c r="Q1151" t="s">
        <v>26</v>
      </c>
      <c r="R1151" t="str">
        <f>+VLOOKUP(Precio_semana_dia[[#This Row],[Mercado]],[1]!Codigos_mercados_mayoristas[#Data],2,0)</f>
        <v>Los Lagos</v>
      </c>
      <c r="S1151" t="str">
        <f>+VLOOKUP(Precio_semana_dia[[#This Row],[Especie]],[1]!Codigos_categoria[#Data],2,0)</f>
        <v>Frutos de pepita</v>
      </c>
    </row>
    <row r="1152" spans="1:19" x14ac:dyDescent="0.35">
      <c r="A1152">
        <v>44204</v>
      </c>
      <c r="B1152" t="s">
        <v>155</v>
      </c>
      <c r="C1152" t="s">
        <v>156</v>
      </c>
      <c r="D1152" t="s">
        <v>53</v>
      </c>
      <c r="E1152" t="s">
        <v>157</v>
      </c>
      <c r="F1152" t="s">
        <v>158</v>
      </c>
      <c r="G1152">
        <v>16</v>
      </c>
      <c r="H1152" t="s">
        <v>39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44202</v>
      </c>
      <c r="O1152">
        <v>10</v>
      </c>
      <c r="P1152" t="s">
        <v>54</v>
      </c>
      <c r="Q1152" t="s">
        <v>26</v>
      </c>
      <c r="R1152" t="str">
        <f>+VLOOKUP(Precio_semana_dia[[#This Row],[Mercado]],[1]!Codigos_mercados_mayoristas[#Data],2,0)</f>
        <v>Los Lagos</v>
      </c>
      <c r="S1152" t="str">
        <f>+VLOOKUP(Precio_semana_dia[[#This Row],[Especie]],[1]!Codigos_categoria[#Data],2,0)</f>
        <v>Frutos de pepita</v>
      </c>
    </row>
    <row r="1153" spans="1:19" x14ac:dyDescent="0.35">
      <c r="A1153">
        <v>44204</v>
      </c>
      <c r="B1153" t="s">
        <v>155</v>
      </c>
      <c r="C1153" t="s">
        <v>156</v>
      </c>
      <c r="D1153" t="s">
        <v>27</v>
      </c>
      <c r="E1153" t="s">
        <v>157</v>
      </c>
      <c r="F1153" t="s">
        <v>158</v>
      </c>
      <c r="G1153">
        <v>16</v>
      </c>
      <c r="H1153" t="s">
        <v>36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44201</v>
      </c>
      <c r="O1153">
        <v>16</v>
      </c>
      <c r="P1153" t="s">
        <v>57</v>
      </c>
      <c r="Q1153" t="s">
        <v>26</v>
      </c>
      <c r="R1153" t="str">
        <f>+VLOOKUP(Precio_semana_dia[[#This Row],[Mercado]],[1]!Codigos_mercados_mayoristas[#Data],2,0)</f>
        <v>Ñuble</v>
      </c>
      <c r="S1153" t="str">
        <f>+VLOOKUP(Precio_semana_dia[[#This Row],[Especie]],[1]!Codigos_categoria[#Data],2,0)</f>
        <v>Frutos de pepita</v>
      </c>
    </row>
    <row r="1154" spans="1:19" x14ac:dyDescent="0.35">
      <c r="A1154">
        <v>44204</v>
      </c>
      <c r="B1154" t="s">
        <v>155</v>
      </c>
      <c r="C1154" t="s">
        <v>156</v>
      </c>
      <c r="D1154" t="s">
        <v>27</v>
      </c>
      <c r="E1154" t="s">
        <v>157</v>
      </c>
      <c r="F1154" t="s">
        <v>158</v>
      </c>
      <c r="G1154">
        <v>16</v>
      </c>
      <c r="H1154" t="s">
        <v>39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44202</v>
      </c>
      <c r="O1154">
        <v>16</v>
      </c>
      <c r="P1154" t="s">
        <v>54</v>
      </c>
      <c r="Q1154" t="s">
        <v>26</v>
      </c>
      <c r="R1154" t="str">
        <f>+VLOOKUP(Precio_semana_dia[[#This Row],[Mercado]],[1]!Codigos_mercados_mayoristas[#Data],2,0)</f>
        <v>Ñuble</v>
      </c>
      <c r="S1154" t="str">
        <f>+VLOOKUP(Precio_semana_dia[[#This Row],[Especie]],[1]!Codigos_categoria[#Data],2,0)</f>
        <v>Frutos de pepita</v>
      </c>
    </row>
    <row r="1155" spans="1:19" x14ac:dyDescent="0.35">
      <c r="A1155">
        <v>44204</v>
      </c>
      <c r="B1155" t="s">
        <v>155</v>
      </c>
      <c r="C1155" t="s">
        <v>156</v>
      </c>
      <c r="D1155" t="s">
        <v>27</v>
      </c>
      <c r="E1155" t="s">
        <v>157</v>
      </c>
      <c r="F1155" t="s">
        <v>158</v>
      </c>
      <c r="G1155">
        <v>16</v>
      </c>
      <c r="H1155" t="s">
        <v>24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44204</v>
      </c>
      <c r="O1155">
        <v>16</v>
      </c>
      <c r="P1155" t="s">
        <v>55</v>
      </c>
      <c r="Q1155" t="s">
        <v>26</v>
      </c>
      <c r="R1155" t="str">
        <f>+VLOOKUP(Precio_semana_dia[[#This Row],[Mercado]],[1]!Codigos_mercados_mayoristas[#Data],2,0)</f>
        <v>Ñuble</v>
      </c>
      <c r="S1155" t="str">
        <f>+VLOOKUP(Precio_semana_dia[[#This Row],[Especie]],[1]!Codigos_categoria[#Data],2,0)</f>
        <v>Frutos de pepita</v>
      </c>
    </row>
    <row r="1156" spans="1:19" x14ac:dyDescent="0.35">
      <c r="A1156">
        <v>44204</v>
      </c>
      <c r="B1156" t="s">
        <v>155</v>
      </c>
      <c r="C1156" t="s">
        <v>167</v>
      </c>
      <c r="D1156" t="s">
        <v>53</v>
      </c>
      <c r="E1156" t="s">
        <v>157</v>
      </c>
      <c r="F1156" t="s">
        <v>158</v>
      </c>
      <c r="G1156">
        <v>16</v>
      </c>
      <c r="H1156" t="s">
        <v>36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44201</v>
      </c>
      <c r="O1156">
        <v>10</v>
      </c>
      <c r="P1156" t="s">
        <v>57</v>
      </c>
      <c r="Q1156" t="s">
        <v>26</v>
      </c>
      <c r="R1156" t="str">
        <f>+VLOOKUP(Precio_semana_dia[[#This Row],[Mercado]],[1]!Codigos_mercados_mayoristas[#Data],2,0)</f>
        <v>Los Lagos</v>
      </c>
      <c r="S1156" t="str">
        <f>+VLOOKUP(Precio_semana_dia[[#This Row],[Especie]],[1]!Codigos_categoria[#Data],2,0)</f>
        <v>Frutos de pepita</v>
      </c>
    </row>
    <row r="1157" spans="1:19" x14ac:dyDescent="0.35">
      <c r="A1157">
        <v>44204</v>
      </c>
      <c r="B1157" t="s">
        <v>155</v>
      </c>
      <c r="C1157" t="s">
        <v>167</v>
      </c>
      <c r="D1157" t="s">
        <v>53</v>
      </c>
      <c r="E1157" t="s">
        <v>157</v>
      </c>
      <c r="F1157" t="s">
        <v>158</v>
      </c>
      <c r="G1157">
        <v>16</v>
      </c>
      <c r="H1157" t="s">
        <v>39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44202</v>
      </c>
      <c r="O1157">
        <v>10</v>
      </c>
      <c r="P1157" t="s">
        <v>54</v>
      </c>
      <c r="Q1157" t="s">
        <v>26</v>
      </c>
      <c r="R1157" t="str">
        <f>+VLOOKUP(Precio_semana_dia[[#This Row],[Mercado]],[1]!Codigos_mercados_mayoristas[#Data],2,0)</f>
        <v>Los Lagos</v>
      </c>
      <c r="S1157" t="str">
        <f>+VLOOKUP(Precio_semana_dia[[#This Row],[Especie]],[1]!Codigos_categoria[#Data],2,0)</f>
        <v>Frutos de pepita</v>
      </c>
    </row>
    <row r="1158" spans="1:19" x14ac:dyDescent="0.35">
      <c r="A1158">
        <v>44204</v>
      </c>
      <c r="B1158" t="s">
        <v>155</v>
      </c>
      <c r="C1158" t="s">
        <v>167</v>
      </c>
      <c r="D1158" t="s">
        <v>53</v>
      </c>
      <c r="E1158" t="s">
        <v>157</v>
      </c>
      <c r="F1158" t="s">
        <v>158</v>
      </c>
      <c r="G1158">
        <v>16</v>
      </c>
      <c r="H1158" t="s">
        <v>41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44203</v>
      </c>
      <c r="O1158">
        <v>10</v>
      </c>
      <c r="P1158" t="s">
        <v>56</v>
      </c>
      <c r="Q1158" t="s">
        <v>26</v>
      </c>
      <c r="R1158" t="str">
        <f>+VLOOKUP(Precio_semana_dia[[#This Row],[Mercado]],[1]!Codigos_mercados_mayoristas[#Data],2,0)</f>
        <v>Los Lagos</v>
      </c>
      <c r="S1158" t="str">
        <f>+VLOOKUP(Precio_semana_dia[[#This Row],[Especie]],[1]!Codigos_categoria[#Data],2,0)</f>
        <v>Frutos de pepita</v>
      </c>
    </row>
    <row r="1159" spans="1:19" x14ac:dyDescent="0.35">
      <c r="A1159">
        <v>44204</v>
      </c>
      <c r="B1159" t="s">
        <v>155</v>
      </c>
      <c r="C1159" t="s">
        <v>167</v>
      </c>
      <c r="D1159" t="s">
        <v>53</v>
      </c>
      <c r="E1159" t="s">
        <v>157</v>
      </c>
      <c r="F1159" t="s">
        <v>158</v>
      </c>
      <c r="G1159">
        <v>16</v>
      </c>
      <c r="H1159" t="s">
        <v>24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44204</v>
      </c>
      <c r="O1159">
        <v>10</v>
      </c>
      <c r="P1159" t="s">
        <v>55</v>
      </c>
      <c r="Q1159" t="s">
        <v>26</v>
      </c>
      <c r="R1159" t="str">
        <f>+VLOOKUP(Precio_semana_dia[[#This Row],[Mercado]],[1]!Codigos_mercados_mayoristas[#Data],2,0)</f>
        <v>Los Lagos</v>
      </c>
      <c r="S1159" t="str">
        <f>+VLOOKUP(Precio_semana_dia[[#This Row],[Especie]],[1]!Codigos_categoria[#Data],2,0)</f>
        <v>Frutos de pepita</v>
      </c>
    </row>
    <row r="1160" spans="1:19" x14ac:dyDescent="0.35">
      <c r="A1160">
        <v>44211</v>
      </c>
      <c r="B1160" t="s">
        <v>155</v>
      </c>
      <c r="C1160" t="s">
        <v>156</v>
      </c>
      <c r="D1160" t="s">
        <v>47</v>
      </c>
      <c r="E1160" t="s">
        <v>157</v>
      </c>
      <c r="F1160" t="s">
        <v>158</v>
      </c>
      <c r="G1160">
        <v>16</v>
      </c>
      <c r="H1160" t="s">
        <v>29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44207</v>
      </c>
      <c r="O1160">
        <v>5</v>
      </c>
      <c r="P1160" t="s">
        <v>58</v>
      </c>
      <c r="Q1160" t="s">
        <v>26</v>
      </c>
      <c r="R1160" t="str">
        <f>+VLOOKUP(Precio_semana_dia[[#This Row],[Mercado]],[1]!Codigos_mercados_mayoristas[#Data],2,0)</f>
        <v>Valparaíso</v>
      </c>
      <c r="S1160" t="str">
        <f>+VLOOKUP(Precio_semana_dia[[#This Row],[Especie]],[1]!Codigos_categoria[#Data],2,0)</f>
        <v>Frutos de pepita</v>
      </c>
    </row>
    <row r="1161" spans="1:19" x14ac:dyDescent="0.35">
      <c r="A1161">
        <v>44211</v>
      </c>
      <c r="B1161" t="s">
        <v>155</v>
      </c>
      <c r="C1161" t="s">
        <v>156</v>
      </c>
      <c r="D1161" t="s">
        <v>47</v>
      </c>
      <c r="E1161" t="s">
        <v>157</v>
      </c>
      <c r="F1161" t="s">
        <v>158</v>
      </c>
      <c r="G1161">
        <v>16</v>
      </c>
      <c r="H1161" t="s">
        <v>36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44208</v>
      </c>
      <c r="O1161">
        <v>5</v>
      </c>
      <c r="P1161" t="s">
        <v>59</v>
      </c>
      <c r="Q1161" t="s">
        <v>26</v>
      </c>
      <c r="R1161" t="str">
        <f>+VLOOKUP(Precio_semana_dia[[#This Row],[Mercado]],[1]!Codigos_mercados_mayoristas[#Data],2,0)</f>
        <v>Valparaíso</v>
      </c>
      <c r="S1161" t="str">
        <f>+VLOOKUP(Precio_semana_dia[[#This Row],[Especie]],[1]!Codigos_categoria[#Data],2,0)</f>
        <v>Frutos de pepita</v>
      </c>
    </row>
    <row r="1162" spans="1:19" x14ac:dyDescent="0.35">
      <c r="A1162">
        <v>44211</v>
      </c>
      <c r="B1162" t="s">
        <v>155</v>
      </c>
      <c r="C1162" t="s">
        <v>156</v>
      </c>
      <c r="D1162" t="s">
        <v>47</v>
      </c>
      <c r="E1162" t="s">
        <v>157</v>
      </c>
      <c r="F1162" t="s">
        <v>158</v>
      </c>
      <c r="G1162">
        <v>16</v>
      </c>
      <c r="H1162" t="s">
        <v>24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44211</v>
      </c>
      <c r="O1162">
        <v>5</v>
      </c>
      <c r="P1162" t="s">
        <v>61</v>
      </c>
      <c r="Q1162" t="s">
        <v>26</v>
      </c>
      <c r="R1162" t="str">
        <f>+VLOOKUP(Precio_semana_dia[[#This Row],[Mercado]],[1]!Codigos_mercados_mayoristas[#Data],2,0)</f>
        <v>Valparaíso</v>
      </c>
      <c r="S1162" t="str">
        <f>+VLOOKUP(Precio_semana_dia[[#This Row],[Especie]],[1]!Codigos_categoria[#Data],2,0)</f>
        <v>Frutos de pepita</v>
      </c>
    </row>
    <row r="1163" spans="1:19" x14ac:dyDescent="0.35">
      <c r="A1163">
        <v>44211</v>
      </c>
      <c r="B1163" t="s">
        <v>155</v>
      </c>
      <c r="C1163" t="s">
        <v>156</v>
      </c>
      <c r="D1163" t="s">
        <v>52</v>
      </c>
      <c r="E1163" t="s">
        <v>157</v>
      </c>
      <c r="F1163" t="s">
        <v>158</v>
      </c>
      <c r="G1163">
        <v>16</v>
      </c>
      <c r="H1163" t="s">
        <v>29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44207</v>
      </c>
      <c r="O1163">
        <v>8</v>
      </c>
      <c r="P1163" t="s">
        <v>58</v>
      </c>
      <c r="Q1163" t="s">
        <v>26</v>
      </c>
      <c r="R1163" t="str">
        <f>+VLOOKUP(Precio_semana_dia[[#This Row],[Mercado]],[1]!Codigos_mercados_mayoristas[#Data],2,0)</f>
        <v>Bíobío</v>
      </c>
      <c r="S1163" t="str">
        <f>+VLOOKUP(Precio_semana_dia[[#This Row],[Especie]],[1]!Codigos_categoria[#Data],2,0)</f>
        <v>Frutos de pepita</v>
      </c>
    </row>
    <row r="1164" spans="1:19" x14ac:dyDescent="0.35">
      <c r="A1164">
        <v>44211</v>
      </c>
      <c r="B1164" t="s">
        <v>155</v>
      </c>
      <c r="C1164" t="s">
        <v>156</v>
      </c>
      <c r="D1164" t="s">
        <v>52</v>
      </c>
      <c r="E1164" t="s">
        <v>157</v>
      </c>
      <c r="F1164" t="s">
        <v>158</v>
      </c>
      <c r="G1164">
        <v>16</v>
      </c>
      <c r="H1164" t="s">
        <v>36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44208</v>
      </c>
      <c r="O1164">
        <v>8</v>
      </c>
      <c r="P1164" t="s">
        <v>59</v>
      </c>
      <c r="Q1164" t="s">
        <v>26</v>
      </c>
      <c r="R1164" t="str">
        <f>+VLOOKUP(Precio_semana_dia[[#This Row],[Mercado]],[1]!Codigos_mercados_mayoristas[#Data],2,0)</f>
        <v>Bíobío</v>
      </c>
      <c r="S1164" t="str">
        <f>+VLOOKUP(Precio_semana_dia[[#This Row],[Especie]],[1]!Codigos_categoria[#Data],2,0)</f>
        <v>Frutos de pepita</v>
      </c>
    </row>
    <row r="1165" spans="1:19" x14ac:dyDescent="0.35">
      <c r="A1165">
        <v>44211</v>
      </c>
      <c r="B1165" t="s">
        <v>155</v>
      </c>
      <c r="C1165" t="s">
        <v>156</v>
      </c>
      <c r="D1165" t="s">
        <v>52</v>
      </c>
      <c r="E1165" t="s">
        <v>157</v>
      </c>
      <c r="F1165" t="s">
        <v>158</v>
      </c>
      <c r="G1165">
        <v>16</v>
      </c>
      <c r="H1165" t="s">
        <v>39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44209</v>
      </c>
      <c r="O1165">
        <v>8</v>
      </c>
      <c r="P1165" t="s">
        <v>60</v>
      </c>
      <c r="Q1165" t="s">
        <v>26</v>
      </c>
      <c r="R1165" t="str">
        <f>+VLOOKUP(Precio_semana_dia[[#This Row],[Mercado]],[1]!Codigos_mercados_mayoristas[#Data],2,0)</f>
        <v>Bíobío</v>
      </c>
      <c r="S1165" t="str">
        <f>+VLOOKUP(Precio_semana_dia[[#This Row],[Especie]],[1]!Codigos_categoria[#Data],2,0)</f>
        <v>Frutos de pepita</v>
      </c>
    </row>
    <row r="1166" spans="1:19" x14ac:dyDescent="0.35">
      <c r="A1166">
        <v>44211</v>
      </c>
      <c r="B1166" t="s">
        <v>155</v>
      </c>
      <c r="C1166" t="s">
        <v>156</v>
      </c>
      <c r="D1166" t="s">
        <v>52</v>
      </c>
      <c r="E1166" t="s">
        <v>157</v>
      </c>
      <c r="F1166" t="s">
        <v>158</v>
      </c>
      <c r="G1166">
        <v>16</v>
      </c>
      <c r="H1166" t="s">
        <v>24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44211</v>
      </c>
      <c r="O1166">
        <v>8</v>
      </c>
      <c r="P1166" t="s">
        <v>61</v>
      </c>
      <c r="Q1166" t="s">
        <v>26</v>
      </c>
      <c r="R1166" t="str">
        <f>+VLOOKUP(Precio_semana_dia[[#This Row],[Mercado]],[1]!Codigos_mercados_mayoristas[#Data],2,0)</f>
        <v>Bíobío</v>
      </c>
      <c r="S1166" t="str">
        <f>+VLOOKUP(Precio_semana_dia[[#This Row],[Especie]],[1]!Codigos_categoria[#Data],2,0)</f>
        <v>Frutos de pepita</v>
      </c>
    </row>
    <row r="1167" spans="1:19" x14ac:dyDescent="0.35">
      <c r="A1167">
        <v>44225</v>
      </c>
      <c r="B1167" t="s">
        <v>155</v>
      </c>
      <c r="C1167" t="s">
        <v>156</v>
      </c>
      <c r="D1167" t="s">
        <v>47</v>
      </c>
      <c r="E1167" t="s">
        <v>157</v>
      </c>
      <c r="F1167" t="s">
        <v>158</v>
      </c>
      <c r="G1167">
        <v>16</v>
      </c>
      <c r="H1167" t="s">
        <v>29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44221</v>
      </c>
      <c r="O1167">
        <v>5</v>
      </c>
      <c r="P1167" t="s">
        <v>64</v>
      </c>
      <c r="Q1167" t="s">
        <v>26</v>
      </c>
      <c r="R1167" t="str">
        <f>+VLOOKUP(Precio_semana_dia[[#This Row],[Mercado]],[1]!Codigos_mercados_mayoristas[#Data],2,0)</f>
        <v>Valparaíso</v>
      </c>
      <c r="S1167" t="str">
        <f>+VLOOKUP(Precio_semana_dia[[#This Row],[Especie]],[1]!Codigos_categoria[#Data],2,0)</f>
        <v>Frutos de pepita</v>
      </c>
    </row>
    <row r="1168" spans="1:19" x14ac:dyDescent="0.35">
      <c r="A1168">
        <v>44225</v>
      </c>
      <c r="B1168" t="s">
        <v>155</v>
      </c>
      <c r="C1168" t="s">
        <v>156</v>
      </c>
      <c r="D1168" t="s">
        <v>47</v>
      </c>
      <c r="E1168" t="s">
        <v>157</v>
      </c>
      <c r="F1168" t="s">
        <v>158</v>
      </c>
      <c r="G1168">
        <v>16</v>
      </c>
      <c r="H1168" t="s">
        <v>36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44222</v>
      </c>
      <c r="O1168">
        <v>5</v>
      </c>
      <c r="P1168" t="s">
        <v>63</v>
      </c>
      <c r="Q1168" t="s">
        <v>26</v>
      </c>
      <c r="R1168" t="str">
        <f>+VLOOKUP(Precio_semana_dia[[#This Row],[Mercado]],[1]!Codigos_mercados_mayoristas[#Data],2,0)</f>
        <v>Valparaíso</v>
      </c>
      <c r="S1168" t="str">
        <f>+VLOOKUP(Precio_semana_dia[[#This Row],[Especie]],[1]!Codigos_categoria[#Data],2,0)</f>
        <v>Frutos de pepita</v>
      </c>
    </row>
    <row r="1169" spans="1:19" x14ac:dyDescent="0.35">
      <c r="A1169">
        <v>44225</v>
      </c>
      <c r="B1169" t="s">
        <v>155</v>
      </c>
      <c r="C1169" t="s">
        <v>167</v>
      </c>
      <c r="D1169" t="s">
        <v>53</v>
      </c>
      <c r="E1169" t="s">
        <v>157</v>
      </c>
      <c r="F1169" t="s">
        <v>158</v>
      </c>
      <c r="G1169">
        <v>16</v>
      </c>
      <c r="H1169" t="s">
        <v>29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44221</v>
      </c>
      <c r="O1169">
        <v>10</v>
      </c>
      <c r="P1169" t="s">
        <v>64</v>
      </c>
      <c r="Q1169" t="s">
        <v>26</v>
      </c>
      <c r="R1169" t="str">
        <f>+VLOOKUP(Precio_semana_dia[[#This Row],[Mercado]],[1]!Codigos_mercados_mayoristas[#Data],2,0)</f>
        <v>Los Lagos</v>
      </c>
      <c r="S1169" t="str">
        <f>+VLOOKUP(Precio_semana_dia[[#This Row],[Especie]],[1]!Codigos_categoria[#Data],2,0)</f>
        <v>Frutos de pepita</v>
      </c>
    </row>
    <row r="1170" spans="1:19" x14ac:dyDescent="0.35">
      <c r="A1170">
        <v>44225</v>
      </c>
      <c r="B1170" t="s">
        <v>155</v>
      </c>
      <c r="C1170" t="s">
        <v>167</v>
      </c>
      <c r="D1170" t="s">
        <v>53</v>
      </c>
      <c r="E1170" t="s">
        <v>157</v>
      </c>
      <c r="F1170" t="s">
        <v>158</v>
      </c>
      <c r="G1170">
        <v>16</v>
      </c>
      <c r="H1170" t="s">
        <v>39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44223</v>
      </c>
      <c r="O1170">
        <v>10</v>
      </c>
      <c r="P1170" t="s">
        <v>65</v>
      </c>
      <c r="Q1170" t="s">
        <v>26</v>
      </c>
      <c r="R1170" t="str">
        <f>+VLOOKUP(Precio_semana_dia[[#This Row],[Mercado]],[1]!Codigos_mercados_mayoristas[#Data],2,0)</f>
        <v>Los Lagos</v>
      </c>
      <c r="S1170" t="str">
        <f>+VLOOKUP(Precio_semana_dia[[#This Row],[Especie]],[1]!Codigos_categoria[#Data],2,0)</f>
        <v>Frutos de pepita</v>
      </c>
    </row>
    <row r="1171" spans="1:19" x14ac:dyDescent="0.35">
      <c r="A1171">
        <v>44225</v>
      </c>
      <c r="B1171" t="s">
        <v>155</v>
      </c>
      <c r="C1171" t="s">
        <v>167</v>
      </c>
      <c r="D1171" t="s">
        <v>53</v>
      </c>
      <c r="E1171" t="s">
        <v>157</v>
      </c>
      <c r="F1171" t="s">
        <v>158</v>
      </c>
      <c r="G1171">
        <v>16</v>
      </c>
      <c r="H1171" t="s">
        <v>41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44224</v>
      </c>
      <c r="O1171">
        <v>10</v>
      </c>
      <c r="P1171" t="s">
        <v>67</v>
      </c>
      <c r="Q1171" t="s">
        <v>26</v>
      </c>
      <c r="R1171" t="str">
        <f>+VLOOKUP(Precio_semana_dia[[#This Row],[Mercado]],[1]!Codigos_mercados_mayoristas[#Data],2,0)</f>
        <v>Los Lagos</v>
      </c>
      <c r="S1171" t="str">
        <f>+VLOOKUP(Precio_semana_dia[[#This Row],[Especie]],[1]!Codigos_categoria[#Data],2,0)</f>
        <v>Frutos de pepita</v>
      </c>
    </row>
    <row r="1172" spans="1:19" x14ac:dyDescent="0.35">
      <c r="A1172">
        <v>44225</v>
      </c>
      <c r="B1172" t="s">
        <v>155</v>
      </c>
      <c r="C1172" t="s">
        <v>167</v>
      </c>
      <c r="D1172" t="s">
        <v>53</v>
      </c>
      <c r="E1172" t="s">
        <v>157</v>
      </c>
      <c r="F1172" t="s">
        <v>158</v>
      </c>
      <c r="G1172">
        <v>16</v>
      </c>
      <c r="H1172" t="s">
        <v>24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44225</v>
      </c>
      <c r="O1172">
        <v>10</v>
      </c>
      <c r="P1172" t="s">
        <v>66</v>
      </c>
      <c r="Q1172" t="s">
        <v>26</v>
      </c>
      <c r="R1172" t="str">
        <f>+VLOOKUP(Precio_semana_dia[[#This Row],[Mercado]],[1]!Codigos_mercados_mayoristas[#Data],2,0)</f>
        <v>Los Lagos</v>
      </c>
      <c r="S1172" t="str">
        <f>+VLOOKUP(Precio_semana_dia[[#This Row],[Especie]],[1]!Codigos_categoria[#Data],2,0)</f>
        <v>Frutos de pepita</v>
      </c>
    </row>
    <row r="1173" spans="1:19" x14ac:dyDescent="0.35">
      <c r="A1173">
        <v>43866</v>
      </c>
      <c r="B1173" t="s">
        <v>155</v>
      </c>
      <c r="C1173" t="s">
        <v>156</v>
      </c>
      <c r="D1173" t="s">
        <v>47</v>
      </c>
      <c r="E1173" t="s">
        <v>157</v>
      </c>
      <c r="F1173" t="s">
        <v>158</v>
      </c>
      <c r="G1173">
        <v>16</v>
      </c>
      <c r="H1173" t="s">
        <v>36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44229</v>
      </c>
      <c r="O1173">
        <v>5</v>
      </c>
      <c r="P1173" t="s">
        <v>72</v>
      </c>
      <c r="Q1173" t="s">
        <v>69</v>
      </c>
      <c r="R1173" t="str">
        <f>+VLOOKUP(Precio_semana_dia[[#This Row],[Mercado]],[1]!Codigos_mercados_mayoristas[#Data],2,0)</f>
        <v>Valparaíso</v>
      </c>
      <c r="S1173" t="str">
        <f>+VLOOKUP(Precio_semana_dia[[#This Row],[Especie]],[1]!Codigos_categoria[#Data],2,0)</f>
        <v>Frutos de pepita</v>
      </c>
    </row>
    <row r="1174" spans="1:19" x14ac:dyDescent="0.35">
      <c r="A1174">
        <v>43866</v>
      </c>
      <c r="B1174" t="s">
        <v>155</v>
      </c>
      <c r="C1174" t="s">
        <v>167</v>
      </c>
      <c r="D1174" t="s">
        <v>53</v>
      </c>
      <c r="E1174" t="s">
        <v>157</v>
      </c>
      <c r="F1174" t="s">
        <v>158</v>
      </c>
      <c r="G1174">
        <v>16</v>
      </c>
      <c r="H1174" t="s">
        <v>29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44228</v>
      </c>
      <c r="O1174">
        <v>10</v>
      </c>
      <c r="P1174" t="s">
        <v>68</v>
      </c>
      <c r="Q1174" t="s">
        <v>69</v>
      </c>
      <c r="R1174" t="str">
        <f>+VLOOKUP(Precio_semana_dia[[#This Row],[Mercado]],[1]!Codigos_mercados_mayoristas[#Data],2,0)</f>
        <v>Los Lagos</v>
      </c>
      <c r="S1174" t="str">
        <f>+VLOOKUP(Precio_semana_dia[[#This Row],[Especie]],[1]!Codigos_categoria[#Data],2,0)</f>
        <v>Frutos de pepita</v>
      </c>
    </row>
    <row r="1175" spans="1:19" x14ac:dyDescent="0.35">
      <c r="A1175">
        <v>43866</v>
      </c>
      <c r="B1175" t="s">
        <v>155</v>
      </c>
      <c r="C1175" t="s">
        <v>167</v>
      </c>
      <c r="D1175" t="s">
        <v>53</v>
      </c>
      <c r="E1175" t="s">
        <v>157</v>
      </c>
      <c r="F1175" t="s">
        <v>158</v>
      </c>
      <c r="G1175">
        <v>16</v>
      </c>
      <c r="H1175" t="s">
        <v>39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44230</v>
      </c>
      <c r="O1175">
        <v>10</v>
      </c>
      <c r="P1175" t="s">
        <v>70</v>
      </c>
      <c r="Q1175" t="s">
        <v>69</v>
      </c>
      <c r="R1175" t="str">
        <f>+VLOOKUP(Precio_semana_dia[[#This Row],[Mercado]],[1]!Codigos_mercados_mayoristas[#Data],2,0)</f>
        <v>Los Lagos</v>
      </c>
      <c r="S1175" t="str">
        <f>+VLOOKUP(Precio_semana_dia[[#This Row],[Especie]],[1]!Codigos_categoria[#Data],2,0)</f>
        <v>Frutos de pepita</v>
      </c>
    </row>
    <row r="1176" spans="1:19" x14ac:dyDescent="0.35">
      <c r="A1176">
        <v>43866</v>
      </c>
      <c r="B1176" t="s">
        <v>155</v>
      </c>
      <c r="C1176" t="s">
        <v>167</v>
      </c>
      <c r="D1176" t="s">
        <v>53</v>
      </c>
      <c r="E1176" t="s">
        <v>157</v>
      </c>
      <c r="F1176" t="s">
        <v>158</v>
      </c>
      <c r="G1176">
        <v>16</v>
      </c>
      <c r="H1176" t="s">
        <v>41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44231</v>
      </c>
      <c r="O1176">
        <v>10</v>
      </c>
      <c r="P1176" t="s">
        <v>73</v>
      </c>
      <c r="Q1176" t="s">
        <v>69</v>
      </c>
      <c r="R1176" t="str">
        <f>+VLOOKUP(Precio_semana_dia[[#This Row],[Mercado]],[1]!Codigos_mercados_mayoristas[#Data],2,0)</f>
        <v>Los Lagos</v>
      </c>
      <c r="S1176" t="str">
        <f>+VLOOKUP(Precio_semana_dia[[#This Row],[Especie]],[1]!Codigos_categoria[#Data],2,0)</f>
        <v>Frutos de pepita</v>
      </c>
    </row>
    <row r="1177" spans="1:19" x14ac:dyDescent="0.35">
      <c r="A1177">
        <v>43866</v>
      </c>
      <c r="B1177" t="s">
        <v>155</v>
      </c>
      <c r="C1177" t="s">
        <v>167</v>
      </c>
      <c r="D1177" t="s">
        <v>53</v>
      </c>
      <c r="E1177" t="s">
        <v>157</v>
      </c>
      <c r="F1177" t="s">
        <v>158</v>
      </c>
      <c r="G1177">
        <v>16</v>
      </c>
      <c r="H1177" t="s">
        <v>24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44232</v>
      </c>
      <c r="O1177">
        <v>10</v>
      </c>
      <c r="P1177" t="s">
        <v>71</v>
      </c>
      <c r="Q1177" t="s">
        <v>69</v>
      </c>
      <c r="R1177" t="str">
        <f>+VLOOKUP(Precio_semana_dia[[#This Row],[Mercado]],[1]!Codigos_mercados_mayoristas[#Data],2,0)</f>
        <v>Los Lagos</v>
      </c>
      <c r="S1177" t="str">
        <f>+VLOOKUP(Precio_semana_dia[[#This Row],[Especie]],[1]!Codigos_categoria[#Data],2,0)</f>
        <v>Frutos de pepita</v>
      </c>
    </row>
    <row r="1178" spans="1:19" x14ac:dyDescent="0.35">
      <c r="A1178">
        <v>43866</v>
      </c>
      <c r="B1178" t="s">
        <v>155</v>
      </c>
      <c r="C1178" t="s">
        <v>167</v>
      </c>
      <c r="D1178" t="s">
        <v>52</v>
      </c>
      <c r="E1178" t="s">
        <v>157</v>
      </c>
      <c r="F1178" t="s">
        <v>158</v>
      </c>
      <c r="G1178">
        <v>16</v>
      </c>
      <c r="H1178" t="s">
        <v>29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44228</v>
      </c>
      <c r="O1178">
        <v>8</v>
      </c>
      <c r="P1178" t="s">
        <v>68</v>
      </c>
      <c r="Q1178" t="s">
        <v>69</v>
      </c>
      <c r="R1178" t="str">
        <f>+VLOOKUP(Precio_semana_dia[[#This Row],[Mercado]],[1]!Codigos_mercados_mayoristas[#Data],2,0)</f>
        <v>Bíobío</v>
      </c>
      <c r="S1178" t="str">
        <f>+VLOOKUP(Precio_semana_dia[[#This Row],[Especie]],[1]!Codigos_categoria[#Data],2,0)</f>
        <v>Frutos de pepita</v>
      </c>
    </row>
    <row r="1179" spans="1:19" x14ac:dyDescent="0.35">
      <c r="A1179">
        <v>43866</v>
      </c>
      <c r="B1179" t="s">
        <v>155</v>
      </c>
      <c r="C1179" t="s">
        <v>167</v>
      </c>
      <c r="D1179" t="s">
        <v>52</v>
      </c>
      <c r="E1179" t="s">
        <v>157</v>
      </c>
      <c r="F1179" t="s">
        <v>158</v>
      </c>
      <c r="G1179">
        <v>16</v>
      </c>
      <c r="H1179" t="s">
        <v>36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44229</v>
      </c>
      <c r="O1179">
        <v>8</v>
      </c>
      <c r="P1179" t="s">
        <v>72</v>
      </c>
      <c r="Q1179" t="s">
        <v>69</v>
      </c>
      <c r="R1179" t="str">
        <f>+VLOOKUP(Precio_semana_dia[[#This Row],[Mercado]],[1]!Codigos_mercados_mayoristas[#Data],2,0)</f>
        <v>Bíobío</v>
      </c>
      <c r="S1179" t="str">
        <f>+VLOOKUP(Precio_semana_dia[[#This Row],[Especie]],[1]!Codigos_categoria[#Data],2,0)</f>
        <v>Frutos de pepita</v>
      </c>
    </row>
    <row r="1180" spans="1:19" x14ac:dyDescent="0.35">
      <c r="A1180">
        <v>43866</v>
      </c>
      <c r="B1180" t="s">
        <v>155</v>
      </c>
      <c r="C1180" t="s">
        <v>167</v>
      </c>
      <c r="D1180" t="s">
        <v>52</v>
      </c>
      <c r="E1180" t="s">
        <v>157</v>
      </c>
      <c r="F1180" t="s">
        <v>158</v>
      </c>
      <c r="G1180">
        <v>16</v>
      </c>
      <c r="H1180" t="s">
        <v>39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44230</v>
      </c>
      <c r="O1180">
        <v>8</v>
      </c>
      <c r="P1180" t="s">
        <v>70</v>
      </c>
      <c r="Q1180" t="s">
        <v>69</v>
      </c>
      <c r="R1180" t="str">
        <f>+VLOOKUP(Precio_semana_dia[[#This Row],[Mercado]],[1]!Codigos_mercados_mayoristas[#Data],2,0)</f>
        <v>Bíobío</v>
      </c>
      <c r="S1180" t="str">
        <f>+VLOOKUP(Precio_semana_dia[[#This Row],[Especie]],[1]!Codigos_categoria[#Data],2,0)</f>
        <v>Frutos de pepita</v>
      </c>
    </row>
    <row r="1181" spans="1:19" x14ac:dyDescent="0.35">
      <c r="A1181">
        <v>44183</v>
      </c>
      <c r="B1181" t="s">
        <v>116</v>
      </c>
      <c r="C1181" t="s">
        <v>176</v>
      </c>
      <c r="D1181" t="s">
        <v>45</v>
      </c>
      <c r="E1181" t="s">
        <v>177</v>
      </c>
      <c r="F1181" t="s">
        <v>178</v>
      </c>
      <c r="G1181">
        <v>17</v>
      </c>
      <c r="H1181" t="s">
        <v>41</v>
      </c>
      <c r="I1181">
        <v>0</v>
      </c>
      <c r="J1181">
        <v>0</v>
      </c>
      <c r="K1181">
        <v>0</v>
      </c>
      <c r="L1181">
        <f>+Precio_semana_dia[[#This Row],[$ /Kg]]*Precio_semana_dia[[#This Row],[NA2]]</f>
        <v>0</v>
      </c>
      <c r="M1181">
        <v>0</v>
      </c>
      <c r="N1181">
        <v>44182</v>
      </c>
      <c r="O1181">
        <v>13</v>
      </c>
      <c r="P1181" t="s">
        <v>42</v>
      </c>
      <c r="Q1181" t="s">
        <v>38</v>
      </c>
      <c r="R1181" t="str">
        <f>+VLOOKUP(Precio_semana_dia[[#This Row],[Mercado]],[1]!Codigos_mercados_mayoristas[#Data],2,0)</f>
        <v>Metropolitana</v>
      </c>
      <c r="S1181" t="str">
        <f>+VLOOKUP(Precio_semana_dia[[#This Row],[Especie]],[1]!Codigos_categoria[#Data],2,0)</f>
        <v>Fruto secos y oleaginosos</v>
      </c>
    </row>
    <row r="1182" spans="1:19" x14ac:dyDescent="0.35">
      <c r="A1182">
        <v>44183</v>
      </c>
      <c r="B1182" t="s">
        <v>116</v>
      </c>
      <c r="C1182" t="s">
        <v>176</v>
      </c>
      <c r="D1182" t="s">
        <v>45</v>
      </c>
      <c r="E1182" t="s">
        <v>177</v>
      </c>
      <c r="F1182" t="s">
        <v>178</v>
      </c>
      <c r="G1182">
        <v>17</v>
      </c>
      <c r="H1182" t="s">
        <v>24</v>
      </c>
      <c r="I1182">
        <v>0</v>
      </c>
      <c r="J1182">
        <v>0</v>
      </c>
      <c r="K1182">
        <v>0</v>
      </c>
      <c r="L1182">
        <f>+Precio_semana_dia[[#This Row],[$ /Kg]]*Precio_semana_dia[[#This Row],[NA2]]</f>
        <v>0</v>
      </c>
      <c r="M1182">
        <v>0</v>
      </c>
      <c r="N1182">
        <v>44183</v>
      </c>
      <c r="O1182">
        <v>13</v>
      </c>
      <c r="P1182" t="s">
        <v>43</v>
      </c>
      <c r="Q1182" t="s">
        <v>38</v>
      </c>
      <c r="R1182" t="str">
        <f>+VLOOKUP(Precio_semana_dia[[#This Row],[Mercado]],[1]!Codigos_mercados_mayoristas[#Data],2,0)</f>
        <v>Metropolitana</v>
      </c>
      <c r="S1182" t="str">
        <f>+VLOOKUP(Precio_semana_dia[[#This Row],[Especie]],[1]!Codigos_categoria[#Data],2,0)</f>
        <v>Fruto secos y oleaginosos</v>
      </c>
    </row>
    <row r="1183" spans="1:19" x14ac:dyDescent="0.35">
      <c r="A1183">
        <v>44183</v>
      </c>
      <c r="B1183" t="s">
        <v>116</v>
      </c>
      <c r="C1183" t="s">
        <v>176</v>
      </c>
      <c r="D1183" t="s">
        <v>50</v>
      </c>
      <c r="E1183" t="s">
        <v>177</v>
      </c>
      <c r="F1183" t="s">
        <v>178</v>
      </c>
      <c r="G1183">
        <v>17</v>
      </c>
      <c r="H1183" t="s">
        <v>29</v>
      </c>
      <c r="I1183">
        <v>0</v>
      </c>
      <c r="J1183">
        <v>0</v>
      </c>
      <c r="K1183">
        <v>0</v>
      </c>
      <c r="L1183">
        <f>+Precio_semana_dia[[#This Row],[$ /Kg]]*Precio_semana_dia[[#This Row],[NA2]]</f>
        <v>0</v>
      </c>
      <c r="M1183">
        <v>0</v>
      </c>
      <c r="N1183">
        <v>44179</v>
      </c>
      <c r="O1183">
        <v>13</v>
      </c>
      <c r="P1183" t="s">
        <v>44</v>
      </c>
      <c r="Q1183" t="s">
        <v>38</v>
      </c>
      <c r="R1183" t="str">
        <f>+VLOOKUP(Precio_semana_dia[[#This Row],[Mercado]],[1]!Codigos_mercados_mayoristas[#Data],2,0)</f>
        <v>Metropolitana</v>
      </c>
      <c r="S1183" t="str">
        <f>+VLOOKUP(Precio_semana_dia[[#This Row],[Especie]],[1]!Codigos_categoria[#Data],2,0)</f>
        <v>Fruto secos y oleaginosos</v>
      </c>
    </row>
    <row r="1184" spans="1:19" x14ac:dyDescent="0.35">
      <c r="A1184">
        <v>44183</v>
      </c>
      <c r="B1184" t="s">
        <v>116</v>
      </c>
      <c r="C1184" t="s">
        <v>176</v>
      </c>
      <c r="D1184" t="s">
        <v>50</v>
      </c>
      <c r="E1184" t="s">
        <v>177</v>
      </c>
      <c r="F1184" t="s">
        <v>178</v>
      </c>
      <c r="G1184">
        <v>17</v>
      </c>
      <c r="H1184" t="s">
        <v>36</v>
      </c>
      <c r="I1184">
        <v>0</v>
      </c>
      <c r="J1184">
        <v>0</v>
      </c>
      <c r="K1184">
        <v>0</v>
      </c>
      <c r="L1184">
        <f>+Precio_semana_dia[[#This Row],[$ /Kg]]*Precio_semana_dia[[#This Row],[NA2]]</f>
        <v>0</v>
      </c>
      <c r="M1184">
        <v>0</v>
      </c>
      <c r="N1184">
        <v>44180</v>
      </c>
      <c r="O1184">
        <v>13</v>
      </c>
      <c r="P1184" t="s">
        <v>37</v>
      </c>
      <c r="Q1184" t="s">
        <v>38</v>
      </c>
      <c r="R1184" t="str">
        <f>+VLOOKUP(Precio_semana_dia[[#This Row],[Mercado]],[1]!Codigos_mercados_mayoristas[#Data],2,0)</f>
        <v>Metropolitana</v>
      </c>
      <c r="S1184" t="str">
        <f>+VLOOKUP(Precio_semana_dia[[#This Row],[Especie]],[1]!Codigos_categoria[#Data],2,0)</f>
        <v>Fruto secos y oleaginosos</v>
      </c>
    </row>
    <row r="1185" spans="1:19" x14ac:dyDescent="0.35">
      <c r="A1185">
        <v>44183</v>
      </c>
      <c r="B1185" t="s">
        <v>116</v>
      </c>
      <c r="C1185" t="s">
        <v>176</v>
      </c>
      <c r="D1185" t="s">
        <v>50</v>
      </c>
      <c r="E1185" t="s">
        <v>177</v>
      </c>
      <c r="F1185" t="s">
        <v>178</v>
      </c>
      <c r="G1185">
        <v>17</v>
      </c>
      <c r="H1185" t="s">
        <v>39</v>
      </c>
      <c r="I1185">
        <v>0</v>
      </c>
      <c r="J1185">
        <v>0</v>
      </c>
      <c r="K1185">
        <v>0</v>
      </c>
      <c r="L1185">
        <f>+Precio_semana_dia[[#This Row],[$ /Kg]]*Precio_semana_dia[[#This Row],[NA2]]</f>
        <v>0</v>
      </c>
      <c r="M1185">
        <v>0</v>
      </c>
      <c r="N1185">
        <v>44181</v>
      </c>
      <c r="O1185">
        <v>13</v>
      </c>
      <c r="P1185" t="s">
        <v>40</v>
      </c>
      <c r="Q1185" t="s">
        <v>38</v>
      </c>
      <c r="R1185" t="str">
        <f>+VLOOKUP(Precio_semana_dia[[#This Row],[Mercado]],[1]!Codigos_mercados_mayoristas[#Data],2,0)</f>
        <v>Metropolitana</v>
      </c>
      <c r="S1185" t="str">
        <f>+VLOOKUP(Precio_semana_dia[[#This Row],[Especie]],[1]!Codigos_categoria[#Data],2,0)</f>
        <v>Fruto secos y oleaginosos</v>
      </c>
    </row>
    <row r="1186" spans="1:19" x14ac:dyDescent="0.35">
      <c r="A1186">
        <v>44183</v>
      </c>
      <c r="B1186" t="s">
        <v>116</v>
      </c>
      <c r="C1186" t="s">
        <v>176</v>
      </c>
      <c r="D1186" t="s">
        <v>50</v>
      </c>
      <c r="E1186" t="s">
        <v>177</v>
      </c>
      <c r="F1186" t="s">
        <v>178</v>
      </c>
      <c r="G1186">
        <v>17</v>
      </c>
      <c r="H1186" t="s">
        <v>24</v>
      </c>
      <c r="I1186">
        <v>0</v>
      </c>
      <c r="J1186">
        <v>0</v>
      </c>
      <c r="K1186">
        <v>0</v>
      </c>
      <c r="L1186">
        <f>+Precio_semana_dia[[#This Row],[$ /Kg]]*Precio_semana_dia[[#This Row],[NA2]]</f>
        <v>0</v>
      </c>
      <c r="M1186">
        <v>0</v>
      </c>
      <c r="N1186">
        <v>44183</v>
      </c>
      <c r="O1186">
        <v>13</v>
      </c>
      <c r="P1186" t="s">
        <v>43</v>
      </c>
      <c r="Q1186" t="s">
        <v>38</v>
      </c>
      <c r="R1186" t="str">
        <f>+VLOOKUP(Precio_semana_dia[[#This Row],[Mercado]],[1]!Codigos_mercados_mayoristas[#Data],2,0)</f>
        <v>Metropolitana</v>
      </c>
      <c r="S1186" t="str">
        <f>+VLOOKUP(Precio_semana_dia[[#This Row],[Especie]],[1]!Codigos_categoria[#Data],2,0)</f>
        <v>Fruto secos y oleaginosos</v>
      </c>
    </row>
    <row r="1187" spans="1:19" x14ac:dyDescent="0.35">
      <c r="A1187">
        <v>44183</v>
      </c>
      <c r="B1187" t="s">
        <v>116</v>
      </c>
      <c r="C1187" t="s">
        <v>117</v>
      </c>
      <c r="D1187" t="s">
        <v>53</v>
      </c>
      <c r="E1187" t="s">
        <v>177</v>
      </c>
      <c r="F1187" t="s">
        <v>178</v>
      </c>
      <c r="G1187">
        <v>17</v>
      </c>
      <c r="H1187" t="s">
        <v>29</v>
      </c>
      <c r="I1187">
        <v>0</v>
      </c>
      <c r="J1187">
        <v>0</v>
      </c>
      <c r="K1187">
        <v>0</v>
      </c>
      <c r="L1187">
        <f>+Precio_semana_dia[[#This Row],[$ /Kg]]*Precio_semana_dia[[#This Row],[NA2]]</f>
        <v>0</v>
      </c>
      <c r="M1187">
        <v>0</v>
      </c>
      <c r="N1187">
        <v>44179</v>
      </c>
      <c r="O1187">
        <v>10</v>
      </c>
      <c r="P1187" t="s">
        <v>44</v>
      </c>
      <c r="Q1187" t="s">
        <v>38</v>
      </c>
      <c r="R1187" t="str">
        <f>+VLOOKUP(Precio_semana_dia[[#This Row],[Mercado]],[1]!Codigos_mercados_mayoristas[#Data],2,0)</f>
        <v>Los Lagos</v>
      </c>
      <c r="S1187" t="str">
        <f>+VLOOKUP(Precio_semana_dia[[#This Row],[Especie]],[1]!Codigos_categoria[#Data],2,0)</f>
        <v>Fruto secos y oleaginosos</v>
      </c>
    </row>
    <row r="1188" spans="1:19" x14ac:dyDescent="0.35">
      <c r="A1188">
        <v>44183</v>
      </c>
      <c r="B1188" t="s">
        <v>116</v>
      </c>
      <c r="C1188" t="s">
        <v>117</v>
      </c>
      <c r="D1188" t="s">
        <v>53</v>
      </c>
      <c r="E1188" t="s">
        <v>177</v>
      </c>
      <c r="F1188" t="s">
        <v>178</v>
      </c>
      <c r="G1188">
        <v>17</v>
      </c>
      <c r="H1188" t="s">
        <v>41</v>
      </c>
      <c r="I1188">
        <v>0</v>
      </c>
      <c r="J1188">
        <v>0</v>
      </c>
      <c r="K1188">
        <v>0</v>
      </c>
      <c r="L1188">
        <f>+Precio_semana_dia[[#This Row],[$ /Kg]]*Precio_semana_dia[[#This Row],[NA2]]</f>
        <v>0</v>
      </c>
      <c r="M1188">
        <v>0</v>
      </c>
      <c r="N1188">
        <v>44182</v>
      </c>
      <c r="O1188">
        <v>10</v>
      </c>
      <c r="P1188" t="s">
        <v>42</v>
      </c>
      <c r="Q1188" t="s">
        <v>38</v>
      </c>
      <c r="R1188" t="str">
        <f>+VLOOKUP(Precio_semana_dia[[#This Row],[Mercado]],[1]!Codigos_mercados_mayoristas[#Data],2,0)</f>
        <v>Los Lagos</v>
      </c>
      <c r="S1188" t="str">
        <f>+VLOOKUP(Precio_semana_dia[[#This Row],[Especie]],[1]!Codigos_categoria[#Data],2,0)</f>
        <v>Fruto secos y oleaginosos</v>
      </c>
    </row>
    <row r="1189" spans="1:19" x14ac:dyDescent="0.35">
      <c r="A1189">
        <v>44183</v>
      </c>
      <c r="B1189" t="s">
        <v>116</v>
      </c>
      <c r="C1189" t="s">
        <v>117</v>
      </c>
      <c r="D1189" t="s">
        <v>27</v>
      </c>
      <c r="E1189" t="s">
        <v>177</v>
      </c>
      <c r="F1189" t="s">
        <v>178</v>
      </c>
      <c r="G1189">
        <v>17</v>
      </c>
      <c r="H1189" t="s">
        <v>29</v>
      </c>
      <c r="I1189">
        <v>0</v>
      </c>
      <c r="J1189">
        <v>0</v>
      </c>
      <c r="K1189">
        <v>0</v>
      </c>
      <c r="L1189">
        <f>+Precio_semana_dia[[#This Row],[$ /Kg]]*Precio_semana_dia[[#This Row],[NA2]]</f>
        <v>0</v>
      </c>
      <c r="M1189">
        <v>0</v>
      </c>
      <c r="N1189">
        <v>44179</v>
      </c>
      <c r="O1189">
        <v>16</v>
      </c>
      <c r="P1189" t="s">
        <v>44</v>
      </c>
      <c r="Q1189" t="s">
        <v>38</v>
      </c>
      <c r="R1189" t="str">
        <f>+VLOOKUP(Precio_semana_dia[[#This Row],[Mercado]],[1]!Codigos_mercados_mayoristas[#Data],2,0)</f>
        <v>Ñuble</v>
      </c>
      <c r="S1189" t="str">
        <f>+VLOOKUP(Precio_semana_dia[[#This Row],[Especie]],[1]!Codigos_categoria[#Data],2,0)</f>
        <v>Fruto secos y oleaginosos</v>
      </c>
    </row>
    <row r="1190" spans="1:19" x14ac:dyDescent="0.35">
      <c r="A1190">
        <v>44183</v>
      </c>
      <c r="B1190" t="s">
        <v>116</v>
      </c>
      <c r="C1190" t="s">
        <v>117</v>
      </c>
      <c r="D1190" t="s">
        <v>27</v>
      </c>
      <c r="E1190" t="s">
        <v>177</v>
      </c>
      <c r="F1190" t="s">
        <v>178</v>
      </c>
      <c r="G1190">
        <v>17</v>
      </c>
      <c r="H1190" t="s">
        <v>36</v>
      </c>
      <c r="I1190">
        <v>0</v>
      </c>
      <c r="J1190">
        <v>0</v>
      </c>
      <c r="K1190">
        <v>0</v>
      </c>
      <c r="L1190">
        <f>+Precio_semana_dia[[#This Row],[$ /Kg]]*Precio_semana_dia[[#This Row],[NA2]]</f>
        <v>0</v>
      </c>
      <c r="M1190">
        <v>0</v>
      </c>
      <c r="N1190">
        <v>44180</v>
      </c>
      <c r="O1190">
        <v>16</v>
      </c>
      <c r="P1190" t="s">
        <v>37</v>
      </c>
      <c r="Q1190" t="s">
        <v>38</v>
      </c>
      <c r="R1190" t="str">
        <f>+VLOOKUP(Precio_semana_dia[[#This Row],[Mercado]],[1]!Codigos_mercados_mayoristas[#Data],2,0)</f>
        <v>Ñuble</v>
      </c>
      <c r="S1190" t="str">
        <f>+VLOOKUP(Precio_semana_dia[[#This Row],[Especie]],[1]!Codigos_categoria[#Data],2,0)</f>
        <v>Fruto secos y oleaginosos</v>
      </c>
    </row>
    <row r="1191" spans="1:19" x14ac:dyDescent="0.35">
      <c r="A1191">
        <v>44183</v>
      </c>
      <c r="B1191" t="s">
        <v>116</v>
      </c>
      <c r="C1191" t="s">
        <v>117</v>
      </c>
      <c r="D1191" t="s">
        <v>27</v>
      </c>
      <c r="E1191" t="s">
        <v>177</v>
      </c>
      <c r="F1191" t="s">
        <v>178</v>
      </c>
      <c r="G1191">
        <v>17</v>
      </c>
      <c r="H1191" t="s">
        <v>39</v>
      </c>
      <c r="I1191">
        <v>0</v>
      </c>
      <c r="J1191">
        <v>0</v>
      </c>
      <c r="K1191">
        <v>0</v>
      </c>
      <c r="L1191">
        <f>+Precio_semana_dia[[#This Row],[$ /Kg]]*Precio_semana_dia[[#This Row],[NA2]]</f>
        <v>0</v>
      </c>
      <c r="M1191">
        <v>0</v>
      </c>
      <c r="N1191">
        <v>44181</v>
      </c>
      <c r="O1191">
        <v>16</v>
      </c>
      <c r="P1191" t="s">
        <v>40</v>
      </c>
      <c r="Q1191" t="s">
        <v>38</v>
      </c>
      <c r="R1191" t="str">
        <f>+VLOOKUP(Precio_semana_dia[[#This Row],[Mercado]],[1]!Codigos_mercados_mayoristas[#Data],2,0)</f>
        <v>Ñuble</v>
      </c>
      <c r="S1191" t="str">
        <f>+VLOOKUP(Precio_semana_dia[[#This Row],[Especie]],[1]!Codigos_categoria[#Data],2,0)</f>
        <v>Fruto secos y oleaginosos</v>
      </c>
    </row>
    <row r="1192" spans="1:19" x14ac:dyDescent="0.35">
      <c r="A1192">
        <v>44183</v>
      </c>
      <c r="B1192" t="s">
        <v>116</v>
      </c>
      <c r="C1192" t="s">
        <v>117</v>
      </c>
      <c r="D1192" t="s">
        <v>27</v>
      </c>
      <c r="E1192" t="s">
        <v>177</v>
      </c>
      <c r="F1192" t="s">
        <v>178</v>
      </c>
      <c r="G1192">
        <v>17</v>
      </c>
      <c r="H1192" t="s">
        <v>41</v>
      </c>
      <c r="I1192">
        <v>0</v>
      </c>
      <c r="J1192">
        <v>0</v>
      </c>
      <c r="K1192">
        <v>0</v>
      </c>
      <c r="L1192">
        <f>+Precio_semana_dia[[#This Row],[$ /Kg]]*Precio_semana_dia[[#This Row],[NA2]]</f>
        <v>0</v>
      </c>
      <c r="M1192">
        <v>0</v>
      </c>
      <c r="N1192">
        <v>44182</v>
      </c>
      <c r="O1192">
        <v>16</v>
      </c>
      <c r="P1192" t="s">
        <v>42</v>
      </c>
      <c r="Q1192" t="s">
        <v>38</v>
      </c>
      <c r="R1192" t="str">
        <f>+VLOOKUP(Precio_semana_dia[[#This Row],[Mercado]],[1]!Codigos_mercados_mayoristas[#Data],2,0)</f>
        <v>Ñuble</v>
      </c>
      <c r="S1192" t="str">
        <f>+VLOOKUP(Precio_semana_dia[[#This Row],[Especie]],[1]!Codigos_categoria[#Data],2,0)</f>
        <v>Fruto secos y oleaginosos</v>
      </c>
    </row>
    <row r="1193" spans="1:19" x14ac:dyDescent="0.35">
      <c r="A1193">
        <v>44189</v>
      </c>
      <c r="B1193" t="s">
        <v>116</v>
      </c>
      <c r="C1193" t="s">
        <v>117</v>
      </c>
      <c r="D1193" t="s">
        <v>45</v>
      </c>
      <c r="E1193" t="s">
        <v>177</v>
      </c>
      <c r="F1193" t="s">
        <v>178</v>
      </c>
      <c r="G1193">
        <v>17</v>
      </c>
      <c r="H1193" t="s">
        <v>24</v>
      </c>
      <c r="I1193">
        <v>0</v>
      </c>
      <c r="J1193">
        <v>0</v>
      </c>
      <c r="K1193">
        <v>0</v>
      </c>
      <c r="L1193">
        <f>+Precio_semana_dia[[#This Row],[$ /Kg]]*Precio_semana_dia[[#This Row],[NA2]]</f>
        <v>0</v>
      </c>
      <c r="M1193">
        <v>0</v>
      </c>
      <c r="N1193">
        <v>44190</v>
      </c>
      <c r="O1193">
        <v>13</v>
      </c>
      <c r="P1193" t="s">
        <v>46</v>
      </c>
      <c r="Q1193" t="s">
        <v>38</v>
      </c>
      <c r="R1193" t="str">
        <f>+VLOOKUP(Precio_semana_dia[[#This Row],[Mercado]],[1]!Codigos_mercados_mayoristas[#Data],2,0)</f>
        <v>Metropolitana</v>
      </c>
      <c r="S1193" t="str">
        <f>+VLOOKUP(Precio_semana_dia[[#This Row],[Especie]],[1]!Codigos_categoria[#Data],2,0)</f>
        <v>Fruto secos y oleaginosos</v>
      </c>
    </row>
    <row r="1194" spans="1:19" x14ac:dyDescent="0.35">
      <c r="A1194">
        <v>44189</v>
      </c>
      <c r="B1194" t="s">
        <v>116</v>
      </c>
      <c r="C1194" t="s">
        <v>117</v>
      </c>
      <c r="D1194" t="s">
        <v>53</v>
      </c>
      <c r="E1194" t="s">
        <v>177</v>
      </c>
      <c r="F1194" t="s">
        <v>178</v>
      </c>
      <c r="G1194">
        <v>17</v>
      </c>
      <c r="H1194" t="s">
        <v>24</v>
      </c>
      <c r="I1194">
        <v>0</v>
      </c>
      <c r="J1194">
        <v>0</v>
      </c>
      <c r="K1194">
        <v>0</v>
      </c>
      <c r="L1194">
        <f>+Precio_semana_dia[[#This Row],[$ /Kg]]*Precio_semana_dia[[#This Row],[NA2]]</f>
        <v>0</v>
      </c>
      <c r="M1194">
        <v>0</v>
      </c>
      <c r="N1194">
        <v>44190</v>
      </c>
      <c r="O1194">
        <v>10</v>
      </c>
      <c r="P1194" t="s">
        <v>46</v>
      </c>
      <c r="Q1194" t="s">
        <v>38</v>
      </c>
      <c r="R1194" t="str">
        <f>+VLOOKUP(Precio_semana_dia[[#This Row],[Mercado]],[1]!Codigos_mercados_mayoristas[#Data],2,0)</f>
        <v>Los Lagos</v>
      </c>
      <c r="S1194" t="str">
        <f>+VLOOKUP(Precio_semana_dia[[#This Row],[Especie]],[1]!Codigos_categoria[#Data],2,0)</f>
        <v>Fruto secos y oleaginosos</v>
      </c>
    </row>
    <row r="1195" spans="1:19" x14ac:dyDescent="0.35">
      <c r="A1195">
        <v>44189</v>
      </c>
      <c r="B1195" t="s">
        <v>116</v>
      </c>
      <c r="C1195" t="s">
        <v>117</v>
      </c>
      <c r="D1195" t="s">
        <v>50</v>
      </c>
      <c r="E1195" t="s">
        <v>177</v>
      </c>
      <c r="F1195" t="s">
        <v>178</v>
      </c>
      <c r="G1195">
        <v>17</v>
      </c>
      <c r="H1195" t="s">
        <v>24</v>
      </c>
      <c r="I1195">
        <v>0</v>
      </c>
      <c r="J1195">
        <v>0</v>
      </c>
      <c r="K1195">
        <v>0</v>
      </c>
      <c r="L1195">
        <f>+Precio_semana_dia[[#This Row],[$ /Kg]]*Precio_semana_dia[[#This Row],[NA2]]</f>
        <v>0</v>
      </c>
      <c r="M1195">
        <v>0</v>
      </c>
      <c r="N1195">
        <v>44190</v>
      </c>
      <c r="O1195">
        <v>13</v>
      </c>
      <c r="P1195" t="s">
        <v>46</v>
      </c>
      <c r="Q1195" t="s">
        <v>38</v>
      </c>
      <c r="R1195" t="str">
        <f>+VLOOKUP(Precio_semana_dia[[#This Row],[Mercado]],[1]!Codigos_mercados_mayoristas[#Data],2,0)</f>
        <v>Metropolitana</v>
      </c>
      <c r="S1195" t="str">
        <f>+VLOOKUP(Precio_semana_dia[[#This Row],[Especie]],[1]!Codigos_categoria[#Data],2,0)</f>
        <v>Fruto secos y oleaginosos</v>
      </c>
    </row>
    <row r="1196" spans="1:19" x14ac:dyDescent="0.35">
      <c r="A1196">
        <v>44196</v>
      </c>
      <c r="B1196" t="s">
        <v>116</v>
      </c>
      <c r="C1196" t="s">
        <v>176</v>
      </c>
      <c r="D1196" t="s">
        <v>45</v>
      </c>
      <c r="E1196" t="s">
        <v>177</v>
      </c>
      <c r="F1196" t="s">
        <v>178</v>
      </c>
      <c r="G1196">
        <v>17</v>
      </c>
      <c r="H1196" t="s">
        <v>29</v>
      </c>
      <c r="I1196">
        <v>0</v>
      </c>
      <c r="J1196">
        <v>0</v>
      </c>
      <c r="K1196">
        <v>0</v>
      </c>
      <c r="L1196">
        <f>+Precio_semana_dia[[#This Row],[$ /Kg]]*Precio_semana_dia[[#This Row],[NA2]]</f>
        <v>0</v>
      </c>
      <c r="M1196">
        <v>0</v>
      </c>
      <c r="N1196">
        <v>44193</v>
      </c>
      <c r="O1196">
        <v>13</v>
      </c>
      <c r="P1196" t="s">
        <v>107</v>
      </c>
      <c r="Q1196" t="s">
        <v>38</v>
      </c>
      <c r="R1196" t="str">
        <f>+VLOOKUP(Precio_semana_dia[[#This Row],[Mercado]],[1]!Codigos_mercados_mayoristas[#Data],2,0)</f>
        <v>Metropolitana</v>
      </c>
      <c r="S1196" t="str">
        <f>+VLOOKUP(Precio_semana_dia[[#This Row],[Especie]],[1]!Codigos_categoria[#Data],2,0)</f>
        <v>Fruto secos y oleaginosos</v>
      </c>
    </row>
    <row r="1197" spans="1:19" x14ac:dyDescent="0.35">
      <c r="A1197">
        <v>44196</v>
      </c>
      <c r="B1197" t="s">
        <v>116</v>
      </c>
      <c r="C1197" t="s">
        <v>176</v>
      </c>
      <c r="D1197" t="s">
        <v>45</v>
      </c>
      <c r="E1197" t="s">
        <v>177</v>
      </c>
      <c r="F1197" t="s">
        <v>178</v>
      </c>
      <c r="G1197">
        <v>17</v>
      </c>
      <c r="H1197" t="s">
        <v>41</v>
      </c>
      <c r="I1197">
        <v>0</v>
      </c>
      <c r="J1197">
        <v>0</v>
      </c>
      <c r="K1197">
        <v>0</v>
      </c>
      <c r="L1197">
        <f>+Precio_semana_dia[[#This Row],[$ /Kg]]*Precio_semana_dia[[#This Row],[NA2]]</f>
        <v>0</v>
      </c>
      <c r="M1197">
        <v>0</v>
      </c>
      <c r="N1197">
        <v>44196</v>
      </c>
      <c r="O1197">
        <v>13</v>
      </c>
      <c r="P1197" t="s">
        <v>110</v>
      </c>
      <c r="Q1197" t="s">
        <v>38</v>
      </c>
      <c r="R1197" t="str">
        <f>+VLOOKUP(Precio_semana_dia[[#This Row],[Mercado]],[1]!Codigos_mercados_mayoristas[#Data],2,0)</f>
        <v>Metropolitana</v>
      </c>
      <c r="S1197" t="str">
        <f>+VLOOKUP(Precio_semana_dia[[#This Row],[Especie]],[1]!Codigos_categoria[#Data],2,0)</f>
        <v>Fruto secos y oleaginosos</v>
      </c>
    </row>
    <row r="1198" spans="1:19" x14ac:dyDescent="0.35">
      <c r="A1198">
        <v>44196</v>
      </c>
      <c r="B1198" t="s">
        <v>116</v>
      </c>
      <c r="C1198" t="s">
        <v>176</v>
      </c>
      <c r="D1198" t="s">
        <v>45</v>
      </c>
      <c r="E1198" t="s">
        <v>177</v>
      </c>
      <c r="F1198" t="s">
        <v>178</v>
      </c>
      <c r="G1198">
        <v>17</v>
      </c>
      <c r="H1198" t="s">
        <v>24</v>
      </c>
      <c r="I1198">
        <v>0</v>
      </c>
      <c r="J1198">
        <v>0</v>
      </c>
      <c r="K1198">
        <v>0</v>
      </c>
      <c r="L1198">
        <f>+Precio_semana_dia[[#This Row],[$ /Kg]]*Precio_semana_dia[[#This Row],[NA2]]</f>
        <v>0</v>
      </c>
      <c r="M1198">
        <v>0</v>
      </c>
      <c r="N1198">
        <v>44197</v>
      </c>
      <c r="O1198">
        <v>13</v>
      </c>
      <c r="P1198" t="s">
        <v>25</v>
      </c>
      <c r="Q1198" t="s">
        <v>26</v>
      </c>
      <c r="R1198" t="str">
        <f>+VLOOKUP(Precio_semana_dia[[#This Row],[Mercado]],[1]!Codigos_mercados_mayoristas[#Data],2,0)</f>
        <v>Metropolitana</v>
      </c>
      <c r="S1198" t="str">
        <f>+VLOOKUP(Precio_semana_dia[[#This Row],[Especie]],[1]!Codigos_categoria[#Data],2,0)</f>
        <v>Fruto secos y oleaginosos</v>
      </c>
    </row>
    <row r="1199" spans="1:19" x14ac:dyDescent="0.35">
      <c r="A1199">
        <v>44196</v>
      </c>
      <c r="B1199" t="s">
        <v>116</v>
      </c>
      <c r="C1199" t="s">
        <v>117</v>
      </c>
      <c r="D1199" t="s">
        <v>45</v>
      </c>
      <c r="E1199" t="s">
        <v>177</v>
      </c>
      <c r="F1199" t="s">
        <v>178</v>
      </c>
      <c r="G1199">
        <v>17</v>
      </c>
      <c r="H1199" t="s">
        <v>24</v>
      </c>
      <c r="I1199">
        <v>0</v>
      </c>
      <c r="J1199">
        <v>0</v>
      </c>
      <c r="K1199">
        <v>0</v>
      </c>
      <c r="L1199">
        <f>+Precio_semana_dia[[#This Row],[$ /Kg]]*Precio_semana_dia[[#This Row],[NA2]]</f>
        <v>0</v>
      </c>
      <c r="M1199">
        <v>0</v>
      </c>
      <c r="N1199">
        <v>44197</v>
      </c>
      <c r="O1199">
        <v>13</v>
      </c>
      <c r="P1199" t="s">
        <v>25</v>
      </c>
      <c r="Q1199" t="s">
        <v>26</v>
      </c>
      <c r="R1199" t="str">
        <f>+VLOOKUP(Precio_semana_dia[[#This Row],[Mercado]],[1]!Codigos_mercados_mayoristas[#Data],2,0)</f>
        <v>Metropolitana</v>
      </c>
      <c r="S1199" t="str">
        <f>+VLOOKUP(Precio_semana_dia[[#This Row],[Especie]],[1]!Codigos_categoria[#Data],2,0)</f>
        <v>Fruto secos y oleaginosos</v>
      </c>
    </row>
    <row r="1200" spans="1:19" x14ac:dyDescent="0.35">
      <c r="A1200">
        <v>44196</v>
      </c>
      <c r="B1200" t="s">
        <v>116</v>
      </c>
      <c r="C1200" t="s">
        <v>117</v>
      </c>
      <c r="D1200" t="s">
        <v>53</v>
      </c>
      <c r="E1200" t="s">
        <v>177</v>
      </c>
      <c r="F1200" t="s">
        <v>178</v>
      </c>
      <c r="G1200">
        <v>17</v>
      </c>
      <c r="H1200" t="s">
        <v>24</v>
      </c>
      <c r="I1200">
        <v>0</v>
      </c>
      <c r="J1200">
        <v>0</v>
      </c>
      <c r="K1200">
        <v>0</v>
      </c>
      <c r="L1200">
        <f>+Precio_semana_dia[[#This Row],[$ /Kg]]*Precio_semana_dia[[#This Row],[NA2]]</f>
        <v>0</v>
      </c>
      <c r="M1200">
        <v>0</v>
      </c>
      <c r="N1200">
        <v>44197</v>
      </c>
      <c r="O1200">
        <v>10</v>
      </c>
      <c r="P1200" t="s">
        <v>25</v>
      </c>
      <c r="Q1200" t="s">
        <v>26</v>
      </c>
      <c r="R1200" t="str">
        <f>+VLOOKUP(Precio_semana_dia[[#This Row],[Mercado]],[1]!Codigos_mercados_mayoristas[#Data],2,0)</f>
        <v>Los Lagos</v>
      </c>
      <c r="S1200" t="str">
        <f>+VLOOKUP(Precio_semana_dia[[#This Row],[Especie]],[1]!Codigos_categoria[#Data],2,0)</f>
        <v>Fruto secos y oleaginosos</v>
      </c>
    </row>
    <row r="1201" spans="1:19" x14ac:dyDescent="0.35">
      <c r="A1201">
        <v>44196</v>
      </c>
      <c r="B1201" t="s">
        <v>116</v>
      </c>
      <c r="C1201" t="s">
        <v>117</v>
      </c>
      <c r="D1201" t="s">
        <v>21</v>
      </c>
      <c r="E1201" t="s">
        <v>177</v>
      </c>
      <c r="F1201" t="s">
        <v>178</v>
      </c>
      <c r="G1201">
        <v>17</v>
      </c>
      <c r="H1201" t="s">
        <v>29</v>
      </c>
      <c r="I1201">
        <v>0</v>
      </c>
      <c r="J1201">
        <v>0</v>
      </c>
      <c r="K1201">
        <v>0</v>
      </c>
      <c r="L1201">
        <f>+Precio_semana_dia[[#This Row],[$ /Kg]]*Precio_semana_dia[[#This Row],[NA2]]</f>
        <v>0</v>
      </c>
      <c r="M1201">
        <v>0</v>
      </c>
      <c r="N1201">
        <v>44193</v>
      </c>
      <c r="O1201">
        <v>7</v>
      </c>
      <c r="P1201" t="s">
        <v>107</v>
      </c>
      <c r="Q1201" t="s">
        <v>38</v>
      </c>
      <c r="R1201" t="str">
        <f>+VLOOKUP(Precio_semana_dia[[#This Row],[Mercado]],[1]!Codigos_mercados_mayoristas[#Data],2,0)</f>
        <v>Maule</v>
      </c>
      <c r="S1201" t="str">
        <f>+VLOOKUP(Precio_semana_dia[[#This Row],[Especie]],[1]!Codigos_categoria[#Data],2,0)</f>
        <v>Fruto secos y oleaginosos</v>
      </c>
    </row>
    <row r="1202" spans="1:19" x14ac:dyDescent="0.35">
      <c r="A1202">
        <v>44196</v>
      </c>
      <c r="B1202" t="s">
        <v>116</v>
      </c>
      <c r="C1202" t="s">
        <v>117</v>
      </c>
      <c r="D1202" t="s">
        <v>21</v>
      </c>
      <c r="E1202" t="s">
        <v>177</v>
      </c>
      <c r="F1202" t="s">
        <v>178</v>
      </c>
      <c r="G1202">
        <v>17</v>
      </c>
      <c r="H1202" t="s">
        <v>36</v>
      </c>
      <c r="I1202">
        <v>0</v>
      </c>
      <c r="J1202">
        <v>0</v>
      </c>
      <c r="K1202">
        <v>0</v>
      </c>
      <c r="L1202">
        <f>+Precio_semana_dia[[#This Row],[$ /Kg]]*Precio_semana_dia[[#This Row],[NA2]]</f>
        <v>0</v>
      </c>
      <c r="M1202">
        <v>0</v>
      </c>
      <c r="N1202">
        <v>44194</v>
      </c>
      <c r="O1202">
        <v>7</v>
      </c>
      <c r="P1202" t="s">
        <v>108</v>
      </c>
      <c r="Q1202" t="s">
        <v>38</v>
      </c>
      <c r="R1202" t="str">
        <f>+VLOOKUP(Precio_semana_dia[[#This Row],[Mercado]],[1]!Codigos_mercados_mayoristas[#Data],2,0)</f>
        <v>Maule</v>
      </c>
      <c r="S1202" t="str">
        <f>+VLOOKUP(Precio_semana_dia[[#This Row],[Especie]],[1]!Codigos_categoria[#Data],2,0)</f>
        <v>Fruto secos y oleaginosos</v>
      </c>
    </row>
    <row r="1203" spans="1:19" x14ac:dyDescent="0.35">
      <c r="A1203">
        <v>44196</v>
      </c>
      <c r="B1203" t="s">
        <v>116</v>
      </c>
      <c r="C1203" t="s">
        <v>117</v>
      </c>
      <c r="D1203" t="s">
        <v>21</v>
      </c>
      <c r="E1203" t="s">
        <v>177</v>
      </c>
      <c r="F1203" t="s">
        <v>178</v>
      </c>
      <c r="G1203">
        <v>17</v>
      </c>
      <c r="H1203" t="s">
        <v>41</v>
      </c>
      <c r="I1203">
        <v>0</v>
      </c>
      <c r="J1203">
        <v>0</v>
      </c>
      <c r="K1203">
        <v>0</v>
      </c>
      <c r="L1203">
        <f>+Precio_semana_dia[[#This Row],[$ /Kg]]*Precio_semana_dia[[#This Row],[NA2]]</f>
        <v>0</v>
      </c>
      <c r="M1203">
        <v>0</v>
      </c>
      <c r="N1203">
        <v>44196</v>
      </c>
      <c r="O1203">
        <v>7</v>
      </c>
      <c r="P1203" t="s">
        <v>110</v>
      </c>
      <c r="Q1203" t="s">
        <v>38</v>
      </c>
      <c r="R1203" t="str">
        <f>+VLOOKUP(Precio_semana_dia[[#This Row],[Mercado]],[1]!Codigos_mercados_mayoristas[#Data],2,0)</f>
        <v>Maule</v>
      </c>
      <c r="S1203" t="str">
        <f>+VLOOKUP(Precio_semana_dia[[#This Row],[Especie]],[1]!Codigos_categoria[#Data],2,0)</f>
        <v>Fruto secos y oleaginosos</v>
      </c>
    </row>
    <row r="1204" spans="1:19" x14ac:dyDescent="0.35">
      <c r="A1204">
        <v>44196</v>
      </c>
      <c r="B1204" t="s">
        <v>116</v>
      </c>
      <c r="C1204" t="s">
        <v>117</v>
      </c>
      <c r="D1204" t="s">
        <v>21</v>
      </c>
      <c r="E1204" t="s">
        <v>177</v>
      </c>
      <c r="F1204" t="s">
        <v>178</v>
      </c>
      <c r="G1204">
        <v>17</v>
      </c>
      <c r="H1204" t="s">
        <v>24</v>
      </c>
      <c r="I1204">
        <v>0</v>
      </c>
      <c r="J1204">
        <v>0</v>
      </c>
      <c r="K1204">
        <v>0</v>
      </c>
      <c r="L1204">
        <f>+Precio_semana_dia[[#This Row],[$ /Kg]]*Precio_semana_dia[[#This Row],[NA2]]</f>
        <v>0</v>
      </c>
      <c r="M1204">
        <v>0</v>
      </c>
      <c r="N1204">
        <v>44197</v>
      </c>
      <c r="O1204">
        <v>7</v>
      </c>
      <c r="P1204" t="s">
        <v>25</v>
      </c>
      <c r="Q1204" t="s">
        <v>26</v>
      </c>
      <c r="R1204" t="str">
        <f>+VLOOKUP(Precio_semana_dia[[#This Row],[Mercado]],[1]!Codigos_mercados_mayoristas[#Data],2,0)</f>
        <v>Maule</v>
      </c>
      <c r="S1204" t="str">
        <f>+VLOOKUP(Precio_semana_dia[[#This Row],[Especie]],[1]!Codigos_categoria[#Data],2,0)</f>
        <v>Fruto secos y oleaginosos</v>
      </c>
    </row>
    <row r="1205" spans="1:19" x14ac:dyDescent="0.35">
      <c r="A1205">
        <v>44196</v>
      </c>
      <c r="B1205" t="s">
        <v>116</v>
      </c>
      <c r="C1205" t="s">
        <v>117</v>
      </c>
      <c r="D1205" t="s">
        <v>50</v>
      </c>
      <c r="E1205" t="s">
        <v>177</v>
      </c>
      <c r="F1205" t="s">
        <v>178</v>
      </c>
      <c r="G1205">
        <v>17</v>
      </c>
      <c r="H1205" t="s">
        <v>24</v>
      </c>
      <c r="I1205">
        <v>0</v>
      </c>
      <c r="J1205">
        <v>0</v>
      </c>
      <c r="K1205">
        <v>0</v>
      </c>
      <c r="L1205">
        <f>+Precio_semana_dia[[#This Row],[$ /Kg]]*Precio_semana_dia[[#This Row],[NA2]]</f>
        <v>0</v>
      </c>
      <c r="M1205">
        <v>0</v>
      </c>
      <c r="N1205">
        <v>44197</v>
      </c>
      <c r="O1205">
        <v>13</v>
      </c>
      <c r="P1205" t="s">
        <v>25</v>
      </c>
      <c r="Q1205" t="s">
        <v>26</v>
      </c>
      <c r="R1205" t="str">
        <f>+VLOOKUP(Precio_semana_dia[[#This Row],[Mercado]],[1]!Codigos_mercados_mayoristas[#Data],2,0)</f>
        <v>Metropolitana</v>
      </c>
      <c r="S1205" t="str">
        <f>+VLOOKUP(Precio_semana_dia[[#This Row],[Especie]],[1]!Codigos_categoria[#Data],2,0)</f>
        <v>Fruto secos y oleaginosos</v>
      </c>
    </row>
    <row r="1206" spans="1:19" x14ac:dyDescent="0.35">
      <c r="A1206">
        <v>44204</v>
      </c>
      <c r="B1206" t="s">
        <v>116</v>
      </c>
      <c r="C1206" t="s">
        <v>176</v>
      </c>
      <c r="D1206" t="s">
        <v>45</v>
      </c>
      <c r="E1206" t="s">
        <v>177</v>
      </c>
      <c r="F1206" t="s">
        <v>178</v>
      </c>
      <c r="G1206">
        <v>17</v>
      </c>
      <c r="H1206" t="s">
        <v>29</v>
      </c>
      <c r="I1206">
        <v>0</v>
      </c>
      <c r="J1206">
        <v>0</v>
      </c>
      <c r="K1206">
        <v>0</v>
      </c>
      <c r="L1206">
        <f>+Precio_semana_dia[[#This Row],[$ /Kg]]*Precio_semana_dia[[#This Row],[NA2]]</f>
        <v>0</v>
      </c>
      <c r="M1206">
        <v>0</v>
      </c>
      <c r="N1206">
        <v>44200</v>
      </c>
      <c r="O1206">
        <v>13</v>
      </c>
      <c r="P1206" t="s">
        <v>30</v>
      </c>
      <c r="Q1206" t="s">
        <v>26</v>
      </c>
      <c r="R1206" t="str">
        <f>+VLOOKUP(Precio_semana_dia[[#This Row],[Mercado]],[1]!Codigos_mercados_mayoristas[#Data],2,0)</f>
        <v>Metropolitana</v>
      </c>
      <c r="S1206" t="str">
        <f>+VLOOKUP(Precio_semana_dia[[#This Row],[Especie]],[1]!Codigos_categoria[#Data],2,0)</f>
        <v>Fruto secos y oleaginosos</v>
      </c>
    </row>
    <row r="1207" spans="1:19" x14ac:dyDescent="0.35">
      <c r="A1207">
        <v>44204</v>
      </c>
      <c r="B1207" t="s">
        <v>116</v>
      </c>
      <c r="C1207" t="s">
        <v>176</v>
      </c>
      <c r="D1207" t="s">
        <v>45</v>
      </c>
      <c r="E1207" t="s">
        <v>177</v>
      </c>
      <c r="F1207" t="s">
        <v>178</v>
      </c>
      <c r="G1207">
        <v>17</v>
      </c>
      <c r="H1207" t="s">
        <v>36</v>
      </c>
      <c r="I1207">
        <v>0</v>
      </c>
      <c r="J1207">
        <v>0</v>
      </c>
      <c r="K1207">
        <v>0</v>
      </c>
      <c r="L1207">
        <f>+Precio_semana_dia[[#This Row],[$ /Kg]]*Precio_semana_dia[[#This Row],[NA2]]</f>
        <v>0</v>
      </c>
      <c r="M1207">
        <v>0</v>
      </c>
      <c r="N1207">
        <v>44201</v>
      </c>
      <c r="O1207">
        <v>13</v>
      </c>
      <c r="P1207" t="s">
        <v>57</v>
      </c>
      <c r="Q1207" t="s">
        <v>26</v>
      </c>
      <c r="R1207" t="str">
        <f>+VLOOKUP(Precio_semana_dia[[#This Row],[Mercado]],[1]!Codigos_mercados_mayoristas[#Data],2,0)</f>
        <v>Metropolitana</v>
      </c>
      <c r="S1207" t="str">
        <f>+VLOOKUP(Precio_semana_dia[[#This Row],[Especie]],[1]!Codigos_categoria[#Data],2,0)</f>
        <v>Fruto secos y oleaginosos</v>
      </c>
    </row>
    <row r="1208" spans="1:19" x14ac:dyDescent="0.35">
      <c r="A1208">
        <v>44204</v>
      </c>
      <c r="B1208" t="s">
        <v>116</v>
      </c>
      <c r="C1208" t="s">
        <v>176</v>
      </c>
      <c r="D1208" t="s">
        <v>45</v>
      </c>
      <c r="E1208" t="s">
        <v>177</v>
      </c>
      <c r="F1208" t="s">
        <v>178</v>
      </c>
      <c r="G1208">
        <v>17</v>
      </c>
      <c r="H1208" t="s">
        <v>39</v>
      </c>
      <c r="I1208">
        <v>0</v>
      </c>
      <c r="J1208">
        <v>0</v>
      </c>
      <c r="K1208">
        <v>0</v>
      </c>
      <c r="L1208">
        <f>+Precio_semana_dia[[#This Row],[$ /Kg]]*Precio_semana_dia[[#This Row],[NA2]]</f>
        <v>0</v>
      </c>
      <c r="M1208">
        <v>0</v>
      </c>
      <c r="N1208">
        <v>44202</v>
      </c>
      <c r="O1208">
        <v>13</v>
      </c>
      <c r="P1208" t="s">
        <v>54</v>
      </c>
      <c r="Q1208" t="s">
        <v>26</v>
      </c>
      <c r="R1208" t="str">
        <f>+VLOOKUP(Precio_semana_dia[[#This Row],[Mercado]],[1]!Codigos_mercados_mayoristas[#Data],2,0)</f>
        <v>Metropolitana</v>
      </c>
      <c r="S1208" t="str">
        <f>+VLOOKUP(Precio_semana_dia[[#This Row],[Especie]],[1]!Codigos_categoria[#Data],2,0)</f>
        <v>Fruto secos y oleaginosos</v>
      </c>
    </row>
    <row r="1209" spans="1:19" x14ac:dyDescent="0.35">
      <c r="A1209">
        <v>44204</v>
      </c>
      <c r="B1209" t="s">
        <v>116</v>
      </c>
      <c r="C1209" t="s">
        <v>176</v>
      </c>
      <c r="D1209" t="s">
        <v>45</v>
      </c>
      <c r="E1209" t="s">
        <v>177</v>
      </c>
      <c r="F1209" t="s">
        <v>178</v>
      </c>
      <c r="G1209">
        <v>17</v>
      </c>
      <c r="H1209" t="s">
        <v>41</v>
      </c>
      <c r="I1209">
        <v>0</v>
      </c>
      <c r="J1209">
        <v>0</v>
      </c>
      <c r="K1209">
        <v>0</v>
      </c>
      <c r="L1209">
        <f>+Precio_semana_dia[[#This Row],[$ /Kg]]*Precio_semana_dia[[#This Row],[NA2]]</f>
        <v>0</v>
      </c>
      <c r="M1209">
        <v>0</v>
      </c>
      <c r="N1209">
        <v>44203</v>
      </c>
      <c r="O1209">
        <v>13</v>
      </c>
      <c r="P1209" t="s">
        <v>56</v>
      </c>
      <c r="Q1209" t="s">
        <v>26</v>
      </c>
      <c r="R1209" t="str">
        <f>+VLOOKUP(Precio_semana_dia[[#This Row],[Mercado]],[1]!Codigos_mercados_mayoristas[#Data],2,0)</f>
        <v>Metropolitana</v>
      </c>
      <c r="S1209" t="str">
        <f>+VLOOKUP(Precio_semana_dia[[#This Row],[Especie]],[1]!Codigos_categoria[#Data],2,0)</f>
        <v>Fruto secos y oleaginosos</v>
      </c>
    </row>
    <row r="1210" spans="1:19" x14ac:dyDescent="0.35">
      <c r="A1210">
        <v>44204</v>
      </c>
      <c r="B1210" t="s">
        <v>116</v>
      </c>
      <c r="C1210" t="s">
        <v>117</v>
      </c>
      <c r="D1210" t="s">
        <v>53</v>
      </c>
      <c r="E1210" t="s">
        <v>177</v>
      </c>
      <c r="F1210" t="s">
        <v>178</v>
      </c>
      <c r="G1210">
        <v>17</v>
      </c>
      <c r="H1210" t="s">
        <v>29</v>
      </c>
      <c r="I1210">
        <v>0</v>
      </c>
      <c r="J1210">
        <v>0</v>
      </c>
      <c r="K1210">
        <v>0</v>
      </c>
      <c r="L1210">
        <f>+Precio_semana_dia[[#This Row],[$ /Kg]]*Precio_semana_dia[[#This Row],[NA2]]</f>
        <v>0</v>
      </c>
      <c r="M1210">
        <v>0</v>
      </c>
      <c r="N1210">
        <v>44200</v>
      </c>
      <c r="O1210">
        <v>10</v>
      </c>
      <c r="P1210" t="s">
        <v>30</v>
      </c>
      <c r="Q1210" t="s">
        <v>26</v>
      </c>
      <c r="R1210" t="str">
        <f>+VLOOKUP(Precio_semana_dia[[#This Row],[Mercado]],[1]!Codigos_mercados_mayoristas[#Data],2,0)</f>
        <v>Los Lagos</v>
      </c>
      <c r="S1210" t="str">
        <f>+VLOOKUP(Precio_semana_dia[[#This Row],[Especie]],[1]!Codigos_categoria[#Data],2,0)</f>
        <v>Fruto secos y oleaginosos</v>
      </c>
    </row>
    <row r="1211" spans="1:19" x14ac:dyDescent="0.35">
      <c r="A1211">
        <v>44204</v>
      </c>
      <c r="B1211" t="s">
        <v>116</v>
      </c>
      <c r="C1211" t="s">
        <v>117</v>
      </c>
      <c r="D1211" t="s">
        <v>53</v>
      </c>
      <c r="E1211" t="s">
        <v>177</v>
      </c>
      <c r="F1211" t="s">
        <v>178</v>
      </c>
      <c r="G1211">
        <v>17</v>
      </c>
      <c r="H1211" t="s">
        <v>39</v>
      </c>
      <c r="I1211">
        <v>0</v>
      </c>
      <c r="J1211">
        <v>0</v>
      </c>
      <c r="K1211">
        <v>0</v>
      </c>
      <c r="L1211">
        <f>+Precio_semana_dia[[#This Row],[$ /Kg]]*Precio_semana_dia[[#This Row],[NA2]]</f>
        <v>0</v>
      </c>
      <c r="M1211">
        <v>0</v>
      </c>
      <c r="N1211">
        <v>44202</v>
      </c>
      <c r="O1211">
        <v>10</v>
      </c>
      <c r="P1211" t="s">
        <v>54</v>
      </c>
      <c r="Q1211" t="s">
        <v>26</v>
      </c>
      <c r="R1211" t="str">
        <f>+VLOOKUP(Precio_semana_dia[[#This Row],[Mercado]],[1]!Codigos_mercados_mayoristas[#Data],2,0)</f>
        <v>Los Lagos</v>
      </c>
      <c r="S1211" t="str">
        <f>+VLOOKUP(Precio_semana_dia[[#This Row],[Especie]],[1]!Codigos_categoria[#Data],2,0)</f>
        <v>Fruto secos y oleaginosos</v>
      </c>
    </row>
    <row r="1212" spans="1:19" x14ac:dyDescent="0.35">
      <c r="A1212">
        <v>44204</v>
      </c>
      <c r="B1212" t="s">
        <v>116</v>
      </c>
      <c r="C1212" t="s">
        <v>117</v>
      </c>
      <c r="D1212" t="s">
        <v>21</v>
      </c>
      <c r="E1212" t="s">
        <v>177</v>
      </c>
      <c r="F1212" t="s">
        <v>178</v>
      </c>
      <c r="G1212">
        <v>17</v>
      </c>
      <c r="H1212" t="s">
        <v>41</v>
      </c>
      <c r="I1212">
        <v>0</v>
      </c>
      <c r="J1212">
        <v>0</v>
      </c>
      <c r="K1212">
        <v>0</v>
      </c>
      <c r="L1212">
        <f>+Precio_semana_dia[[#This Row],[$ /Kg]]*Precio_semana_dia[[#This Row],[NA2]]</f>
        <v>0</v>
      </c>
      <c r="M1212">
        <v>0</v>
      </c>
      <c r="N1212">
        <v>44203</v>
      </c>
      <c r="O1212">
        <v>7</v>
      </c>
      <c r="P1212" t="s">
        <v>56</v>
      </c>
      <c r="Q1212" t="s">
        <v>26</v>
      </c>
      <c r="R1212" t="str">
        <f>+VLOOKUP(Precio_semana_dia[[#This Row],[Mercado]],[1]!Codigos_mercados_mayoristas[#Data],2,0)</f>
        <v>Maule</v>
      </c>
      <c r="S1212" t="str">
        <f>+VLOOKUP(Precio_semana_dia[[#This Row],[Especie]],[1]!Codigos_categoria[#Data],2,0)</f>
        <v>Fruto secos y oleaginosos</v>
      </c>
    </row>
    <row r="1213" spans="1:19" x14ac:dyDescent="0.35">
      <c r="A1213">
        <v>44211</v>
      </c>
      <c r="B1213" t="s">
        <v>116</v>
      </c>
      <c r="C1213" t="s">
        <v>176</v>
      </c>
      <c r="D1213" t="s">
        <v>45</v>
      </c>
      <c r="E1213" t="s">
        <v>177</v>
      </c>
      <c r="F1213" t="s">
        <v>178</v>
      </c>
      <c r="G1213">
        <v>17</v>
      </c>
      <c r="H1213" t="s">
        <v>36</v>
      </c>
      <c r="I1213">
        <v>0</v>
      </c>
      <c r="J1213">
        <v>0</v>
      </c>
      <c r="K1213">
        <v>0</v>
      </c>
      <c r="L1213">
        <f>+Precio_semana_dia[[#This Row],[$ /Kg]]*Precio_semana_dia[[#This Row],[NA2]]</f>
        <v>0</v>
      </c>
      <c r="M1213">
        <v>0</v>
      </c>
      <c r="N1213">
        <v>44208</v>
      </c>
      <c r="O1213">
        <v>13</v>
      </c>
      <c r="P1213" t="s">
        <v>59</v>
      </c>
      <c r="Q1213" t="s">
        <v>26</v>
      </c>
      <c r="R1213" t="str">
        <f>+VLOOKUP(Precio_semana_dia[[#This Row],[Mercado]],[1]!Codigos_mercados_mayoristas[#Data],2,0)</f>
        <v>Metropolitana</v>
      </c>
      <c r="S1213" t="str">
        <f>+VLOOKUP(Precio_semana_dia[[#This Row],[Especie]],[1]!Codigos_categoria[#Data],2,0)</f>
        <v>Fruto secos y oleaginosos</v>
      </c>
    </row>
    <row r="1214" spans="1:19" x14ac:dyDescent="0.35">
      <c r="A1214">
        <v>44211</v>
      </c>
      <c r="B1214" t="s">
        <v>116</v>
      </c>
      <c r="C1214" t="s">
        <v>176</v>
      </c>
      <c r="D1214" t="s">
        <v>45</v>
      </c>
      <c r="E1214" t="s">
        <v>177</v>
      </c>
      <c r="F1214" t="s">
        <v>178</v>
      </c>
      <c r="G1214">
        <v>17</v>
      </c>
      <c r="H1214" t="s">
        <v>39</v>
      </c>
      <c r="I1214">
        <v>0</v>
      </c>
      <c r="J1214">
        <v>0</v>
      </c>
      <c r="K1214">
        <v>0</v>
      </c>
      <c r="L1214">
        <f>+Precio_semana_dia[[#This Row],[$ /Kg]]*Precio_semana_dia[[#This Row],[NA2]]</f>
        <v>0</v>
      </c>
      <c r="M1214">
        <v>0</v>
      </c>
      <c r="N1214">
        <v>44209</v>
      </c>
      <c r="O1214">
        <v>13</v>
      </c>
      <c r="P1214" t="s">
        <v>60</v>
      </c>
      <c r="Q1214" t="s">
        <v>26</v>
      </c>
      <c r="R1214" t="str">
        <f>+VLOOKUP(Precio_semana_dia[[#This Row],[Mercado]],[1]!Codigos_mercados_mayoristas[#Data],2,0)</f>
        <v>Metropolitana</v>
      </c>
      <c r="S1214" t="str">
        <f>+VLOOKUP(Precio_semana_dia[[#This Row],[Especie]],[1]!Codigos_categoria[#Data],2,0)</f>
        <v>Fruto secos y oleaginosos</v>
      </c>
    </row>
    <row r="1215" spans="1:19" x14ac:dyDescent="0.35">
      <c r="A1215">
        <v>44211</v>
      </c>
      <c r="B1215" t="s">
        <v>116</v>
      </c>
      <c r="C1215" t="s">
        <v>176</v>
      </c>
      <c r="D1215" t="s">
        <v>45</v>
      </c>
      <c r="E1215" t="s">
        <v>177</v>
      </c>
      <c r="F1215" t="s">
        <v>178</v>
      </c>
      <c r="G1215">
        <v>17</v>
      </c>
      <c r="H1215" t="s">
        <v>24</v>
      </c>
      <c r="I1215">
        <v>0</v>
      </c>
      <c r="J1215">
        <v>0</v>
      </c>
      <c r="K1215">
        <v>0</v>
      </c>
      <c r="L1215">
        <f>+Precio_semana_dia[[#This Row],[$ /Kg]]*Precio_semana_dia[[#This Row],[NA2]]</f>
        <v>0</v>
      </c>
      <c r="M1215">
        <v>0</v>
      </c>
      <c r="N1215">
        <v>44211</v>
      </c>
      <c r="O1215">
        <v>13</v>
      </c>
      <c r="P1215" t="s">
        <v>61</v>
      </c>
      <c r="Q1215" t="s">
        <v>26</v>
      </c>
      <c r="R1215" t="str">
        <f>+VLOOKUP(Precio_semana_dia[[#This Row],[Mercado]],[1]!Codigos_mercados_mayoristas[#Data],2,0)</f>
        <v>Metropolitana</v>
      </c>
      <c r="S1215" t="str">
        <f>+VLOOKUP(Precio_semana_dia[[#This Row],[Especie]],[1]!Codigos_categoria[#Data],2,0)</f>
        <v>Fruto secos y oleaginosos</v>
      </c>
    </row>
    <row r="1216" spans="1:19" x14ac:dyDescent="0.35">
      <c r="A1216">
        <v>44211</v>
      </c>
      <c r="B1216" t="s">
        <v>116</v>
      </c>
      <c r="C1216" t="s">
        <v>117</v>
      </c>
      <c r="D1216" t="s">
        <v>53</v>
      </c>
      <c r="E1216" t="s">
        <v>177</v>
      </c>
      <c r="F1216" t="s">
        <v>178</v>
      </c>
      <c r="G1216">
        <v>17</v>
      </c>
      <c r="H1216" t="s">
        <v>39</v>
      </c>
      <c r="I1216">
        <v>0</v>
      </c>
      <c r="J1216">
        <v>0</v>
      </c>
      <c r="K1216">
        <v>0</v>
      </c>
      <c r="L1216">
        <f>+Precio_semana_dia[[#This Row],[$ /Kg]]*Precio_semana_dia[[#This Row],[NA2]]</f>
        <v>0</v>
      </c>
      <c r="M1216">
        <v>0</v>
      </c>
      <c r="N1216">
        <v>44209</v>
      </c>
      <c r="O1216">
        <v>10</v>
      </c>
      <c r="P1216" t="s">
        <v>60</v>
      </c>
      <c r="Q1216" t="s">
        <v>26</v>
      </c>
      <c r="R1216" t="str">
        <f>+VLOOKUP(Precio_semana_dia[[#This Row],[Mercado]],[1]!Codigos_mercados_mayoristas[#Data],2,0)</f>
        <v>Los Lagos</v>
      </c>
      <c r="S1216" t="str">
        <f>+VLOOKUP(Precio_semana_dia[[#This Row],[Especie]],[1]!Codigos_categoria[#Data],2,0)</f>
        <v>Fruto secos y oleaginosos</v>
      </c>
    </row>
    <row r="1217" spans="1:19" x14ac:dyDescent="0.35">
      <c r="A1217">
        <v>44225</v>
      </c>
      <c r="B1217" t="s">
        <v>116</v>
      </c>
      <c r="C1217" t="s">
        <v>176</v>
      </c>
      <c r="D1217" t="s">
        <v>45</v>
      </c>
      <c r="E1217" t="s">
        <v>177</v>
      </c>
      <c r="F1217" t="s">
        <v>178</v>
      </c>
      <c r="G1217">
        <v>17</v>
      </c>
      <c r="H1217" t="s">
        <v>39</v>
      </c>
      <c r="I1217">
        <v>0</v>
      </c>
      <c r="J1217">
        <v>0</v>
      </c>
      <c r="K1217">
        <v>0</v>
      </c>
      <c r="L1217">
        <f>+Precio_semana_dia[[#This Row],[$ /Kg]]*Precio_semana_dia[[#This Row],[NA2]]</f>
        <v>0</v>
      </c>
      <c r="M1217">
        <v>0</v>
      </c>
      <c r="N1217">
        <v>44223</v>
      </c>
      <c r="O1217">
        <v>13</v>
      </c>
      <c r="P1217" t="s">
        <v>65</v>
      </c>
      <c r="Q1217" t="s">
        <v>26</v>
      </c>
      <c r="R1217" t="str">
        <f>+VLOOKUP(Precio_semana_dia[[#This Row],[Mercado]],[1]!Codigos_mercados_mayoristas[#Data],2,0)</f>
        <v>Metropolitana</v>
      </c>
      <c r="S1217" t="str">
        <f>+VLOOKUP(Precio_semana_dia[[#This Row],[Especie]],[1]!Codigos_categoria[#Data],2,0)</f>
        <v>Fruto secos y oleaginosos</v>
      </c>
    </row>
    <row r="1218" spans="1:19" x14ac:dyDescent="0.35">
      <c r="A1218">
        <v>44225</v>
      </c>
      <c r="B1218" t="s">
        <v>116</v>
      </c>
      <c r="C1218" t="s">
        <v>176</v>
      </c>
      <c r="D1218" t="s">
        <v>45</v>
      </c>
      <c r="E1218" t="s">
        <v>177</v>
      </c>
      <c r="F1218" t="s">
        <v>178</v>
      </c>
      <c r="G1218">
        <v>17</v>
      </c>
      <c r="H1218" t="s">
        <v>41</v>
      </c>
      <c r="I1218">
        <v>0</v>
      </c>
      <c r="J1218">
        <v>0</v>
      </c>
      <c r="K1218">
        <v>0</v>
      </c>
      <c r="L1218">
        <f>+Precio_semana_dia[[#This Row],[$ /Kg]]*Precio_semana_dia[[#This Row],[NA2]]</f>
        <v>0</v>
      </c>
      <c r="M1218">
        <v>0</v>
      </c>
      <c r="N1218">
        <v>44224</v>
      </c>
      <c r="O1218">
        <v>13</v>
      </c>
      <c r="P1218" t="s">
        <v>67</v>
      </c>
      <c r="Q1218" t="s">
        <v>26</v>
      </c>
      <c r="R1218" t="str">
        <f>+VLOOKUP(Precio_semana_dia[[#This Row],[Mercado]],[1]!Codigos_mercados_mayoristas[#Data],2,0)</f>
        <v>Metropolitana</v>
      </c>
      <c r="S1218" t="str">
        <f>+VLOOKUP(Precio_semana_dia[[#This Row],[Especie]],[1]!Codigos_categoria[#Data],2,0)</f>
        <v>Fruto secos y oleaginosos</v>
      </c>
    </row>
    <row r="1219" spans="1:19" x14ac:dyDescent="0.35">
      <c r="A1219">
        <v>44225</v>
      </c>
      <c r="B1219" t="s">
        <v>116</v>
      </c>
      <c r="C1219" t="s">
        <v>176</v>
      </c>
      <c r="D1219" t="s">
        <v>45</v>
      </c>
      <c r="E1219" t="s">
        <v>177</v>
      </c>
      <c r="F1219" t="s">
        <v>178</v>
      </c>
      <c r="G1219">
        <v>17</v>
      </c>
      <c r="H1219" t="s">
        <v>24</v>
      </c>
      <c r="I1219">
        <v>0</v>
      </c>
      <c r="J1219">
        <v>0</v>
      </c>
      <c r="K1219">
        <v>0</v>
      </c>
      <c r="L1219">
        <f>+Precio_semana_dia[[#This Row],[$ /Kg]]*Precio_semana_dia[[#This Row],[NA2]]</f>
        <v>0</v>
      </c>
      <c r="M1219">
        <v>0</v>
      </c>
      <c r="N1219">
        <v>44225</v>
      </c>
      <c r="O1219">
        <v>13</v>
      </c>
      <c r="P1219" t="s">
        <v>66</v>
      </c>
      <c r="Q1219" t="s">
        <v>26</v>
      </c>
      <c r="R1219" t="str">
        <f>+VLOOKUP(Precio_semana_dia[[#This Row],[Mercado]],[1]!Codigos_mercados_mayoristas[#Data],2,0)</f>
        <v>Metropolitana</v>
      </c>
      <c r="S1219" t="str">
        <f>+VLOOKUP(Precio_semana_dia[[#This Row],[Especie]],[1]!Codigos_categoria[#Data],2,0)</f>
        <v>Fruto secos y oleaginosos</v>
      </c>
    </row>
    <row r="1220" spans="1:19" x14ac:dyDescent="0.35">
      <c r="A1220">
        <v>44225</v>
      </c>
      <c r="B1220" t="s">
        <v>116</v>
      </c>
      <c r="C1220" t="s">
        <v>117</v>
      </c>
      <c r="D1220" t="s">
        <v>53</v>
      </c>
      <c r="E1220" t="s">
        <v>177</v>
      </c>
      <c r="F1220" t="s">
        <v>178</v>
      </c>
      <c r="G1220">
        <v>17</v>
      </c>
      <c r="H1220" t="s">
        <v>29</v>
      </c>
      <c r="I1220">
        <v>0</v>
      </c>
      <c r="J1220">
        <v>0</v>
      </c>
      <c r="K1220">
        <v>0</v>
      </c>
      <c r="L1220">
        <f>+Precio_semana_dia[[#This Row],[$ /Kg]]*Precio_semana_dia[[#This Row],[NA2]]</f>
        <v>0</v>
      </c>
      <c r="M1220">
        <v>0</v>
      </c>
      <c r="N1220">
        <v>44221</v>
      </c>
      <c r="O1220">
        <v>10</v>
      </c>
      <c r="P1220" t="s">
        <v>64</v>
      </c>
      <c r="Q1220" t="s">
        <v>26</v>
      </c>
      <c r="R1220" t="str">
        <f>+VLOOKUP(Precio_semana_dia[[#This Row],[Mercado]],[1]!Codigos_mercados_mayoristas[#Data],2,0)</f>
        <v>Los Lagos</v>
      </c>
      <c r="S1220" t="str">
        <f>+VLOOKUP(Precio_semana_dia[[#This Row],[Especie]],[1]!Codigos_categoria[#Data],2,0)</f>
        <v>Fruto secos y oleaginosos</v>
      </c>
    </row>
    <row r="1221" spans="1:19" x14ac:dyDescent="0.35">
      <c r="A1221">
        <v>44225</v>
      </c>
      <c r="B1221" t="s">
        <v>116</v>
      </c>
      <c r="C1221" t="s">
        <v>117</v>
      </c>
      <c r="D1221" t="s">
        <v>53</v>
      </c>
      <c r="E1221" t="s">
        <v>177</v>
      </c>
      <c r="F1221" t="s">
        <v>178</v>
      </c>
      <c r="G1221">
        <v>17</v>
      </c>
      <c r="H1221" t="s">
        <v>41</v>
      </c>
      <c r="I1221">
        <v>0</v>
      </c>
      <c r="J1221">
        <v>0</v>
      </c>
      <c r="K1221">
        <v>0</v>
      </c>
      <c r="L1221">
        <f>+Precio_semana_dia[[#This Row],[$ /Kg]]*Precio_semana_dia[[#This Row],[NA2]]</f>
        <v>0</v>
      </c>
      <c r="M1221">
        <v>0</v>
      </c>
      <c r="N1221">
        <v>44224</v>
      </c>
      <c r="O1221">
        <v>10</v>
      </c>
      <c r="P1221" t="s">
        <v>67</v>
      </c>
      <c r="Q1221" t="s">
        <v>26</v>
      </c>
      <c r="R1221" t="str">
        <f>+VLOOKUP(Precio_semana_dia[[#This Row],[Mercado]],[1]!Codigos_mercados_mayoristas[#Data],2,0)</f>
        <v>Los Lagos</v>
      </c>
      <c r="S1221" t="str">
        <f>+VLOOKUP(Precio_semana_dia[[#This Row],[Especie]],[1]!Codigos_categoria[#Data],2,0)</f>
        <v>Fruto secos y oleaginosos</v>
      </c>
    </row>
    <row r="1222" spans="1:19" x14ac:dyDescent="0.35">
      <c r="A1222">
        <v>44225</v>
      </c>
      <c r="B1222" t="s">
        <v>116</v>
      </c>
      <c r="C1222" t="s">
        <v>117</v>
      </c>
      <c r="D1222" t="s">
        <v>21</v>
      </c>
      <c r="E1222" t="s">
        <v>177</v>
      </c>
      <c r="F1222" t="s">
        <v>178</v>
      </c>
      <c r="G1222">
        <v>17</v>
      </c>
      <c r="H1222" t="s">
        <v>39</v>
      </c>
      <c r="I1222">
        <v>0</v>
      </c>
      <c r="J1222">
        <v>0</v>
      </c>
      <c r="K1222">
        <v>0</v>
      </c>
      <c r="L1222">
        <f>+Precio_semana_dia[[#This Row],[$ /Kg]]*Precio_semana_dia[[#This Row],[NA2]]</f>
        <v>0</v>
      </c>
      <c r="M1222">
        <v>0</v>
      </c>
      <c r="N1222">
        <v>44223</v>
      </c>
      <c r="O1222">
        <v>7</v>
      </c>
      <c r="P1222" t="s">
        <v>65</v>
      </c>
      <c r="Q1222" t="s">
        <v>26</v>
      </c>
      <c r="R1222" t="str">
        <f>+VLOOKUP(Precio_semana_dia[[#This Row],[Mercado]],[1]!Codigos_mercados_mayoristas[#Data],2,0)</f>
        <v>Maule</v>
      </c>
      <c r="S1222" t="str">
        <f>+VLOOKUP(Precio_semana_dia[[#This Row],[Especie]],[1]!Codigos_categoria[#Data],2,0)</f>
        <v>Fruto secos y oleaginosos</v>
      </c>
    </row>
    <row r="1223" spans="1:19" x14ac:dyDescent="0.35">
      <c r="A1223">
        <v>44225</v>
      </c>
      <c r="B1223" t="s">
        <v>116</v>
      </c>
      <c r="C1223" t="s">
        <v>117</v>
      </c>
      <c r="D1223" t="s">
        <v>21</v>
      </c>
      <c r="E1223" t="s">
        <v>177</v>
      </c>
      <c r="F1223" t="s">
        <v>178</v>
      </c>
      <c r="G1223">
        <v>17</v>
      </c>
      <c r="H1223" t="s">
        <v>41</v>
      </c>
      <c r="I1223">
        <v>0</v>
      </c>
      <c r="J1223">
        <v>0</v>
      </c>
      <c r="K1223">
        <v>0</v>
      </c>
      <c r="L1223">
        <f>+Precio_semana_dia[[#This Row],[$ /Kg]]*Precio_semana_dia[[#This Row],[NA2]]</f>
        <v>0</v>
      </c>
      <c r="M1223">
        <v>0</v>
      </c>
      <c r="N1223">
        <v>44224</v>
      </c>
      <c r="O1223">
        <v>7</v>
      </c>
      <c r="P1223" t="s">
        <v>67</v>
      </c>
      <c r="Q1223" t="s">
        <v>26</v>
      </c>
      <c r="R1223" t="str">
        <f>+VLOOKUP(Precio_semana_dia[[#This Row],[Mercado]],[1]!Codigos_mercados_mayoristas[#Data],2,0)</f>
        <v>Maule</v>
      </c>
      <c r="S1223" t="str">
        <f>+VLOOKUP(Precio_semana_dia[[#This Row],[Especie]],[1]!Codigos_categoria[#Data],2,0)</f>
        <v>Fruto secos y oleaginosos</v>
      </c>
    </row>
    <row r="1224" spans="1:19" x14ac:dyDescent="0.35">
      <c r="A1224">
        <v>44225</v>
      </c>
      <c r="B1224" t="s">
        <v>116</v>
      </c>
      <c r="C1224" t="s">
        <v>117</v>
      </c>
      <c r="D1224" t="s">
        <v>27</v>
      </c>
      <c r="E1224" t="s">
        <v>177</v>
      </c>
      <c r="F1224" t="s">
        <v>178</v>
      </c>
      <c r="G1224">
        <v>17</v>
      </c>
      <c r="H1224" t="s">
        <v>29</v>
      </c>
      <c r="I1224">
        <v>0</v>
      </c>
      <c r="J1224">
        <v>0</v>
      </c>
      <c r="K1224">
        <v>0</v>
      </c>
      <c r="L1224">
        <f>+Precio_semana_dia[[#This Row],[$ /Kg]]*Precio_semana_dia[[#This Row],[NA2]]</f>
        <v>0</v>
      </c>
      <c r="M1224">
        <v>0</v>
      </c>
      <c r="N1224">
        <v>44221</v>
      </c>
      <c r="O1224">
        <v>16</v>
      </c>
      <c r="P1224" t="s">
        <v>64</v>
      </c>
      <c r="Q1224" t="s">
        <v>26</v>
      </c>
      <c r="R1224" t="str">
        <f>+VLOOKUP(Precio_semana_dia[[#This Row],[Mercado]],[1]!Codigos_mercados_mayoristas[#Data],2,0)</f>
        <v>Ñuble</v>
      </c>
      <c r="S1224" t="str">
        <f>+VLOOKUP(Precio_semana_dia[[#This Row],[Especie]],[1]!Codigos_categoria[#Data],2,0)</f>
        <v>Fruto secos y oleaginosos</v>
      </c>
    </row>
    <row r="1225" spans="1:19" x14ac:dyDescent="0.35">
      <c r="A1225">
        <v>44225</v>
      </c>
      <c r="B1225" t="s">
        <v>116</v>
      </c>
      <c r="C1225" t="s">
        <v>117</v>
      </c>
      <c r="D1225" t="s">
        <v>27</v>
      </c>
      <c r="E1225" t="s">
        <v>177</v>
      </c>
      <c r="F1225" t="s">
        <v>178</v>
      </c>
      <c r="G1225">
        <v>17</v>
      </c>
      <c r="H1225" t="s">
        <v>39</v>
      </c>
      <c r="I1225">
        <v>0</v>
      </c>
      <c r="J1225">
        <v>0</v>
      </c>
      <c r="K1225">
        <v>0</v>
      </c>
      <c r="L1225">
        <f>+Precio_semana_dia[[#This Row],[$ /Kg]]*Precio_semana_dia[[#This Row],[NA2]]</f>
        <v>0</v>
      </c>
      <c r="M1225">
        <v>0</v>
      </c>
      <c r="N1225">
        <v>44223</v>
      </c>
      <c r="O1225">
        <v>16</v>
      </c>
      <c r="P1225" t="s">
        <v>65</v>
      </c>
      <c r="Q1225" t="s">
        <v>26</v>
      </c>
      <c r="R1225" t="str">
        <f>+VLOOKUP(Precio_semana_dia[[#This Row],[Mercado]],[1]!Codigos_mercados_mayoristas[#Data],2,0)</f>
        <v>Ñuble</v>
      </c>
      <c r="S1225" t="str">
        <f>+VLOOKUP(Precio_semana_dia[[#This Row],[Especie]],[1]!Codigos_categoria[#Data],2,0)</f>
        <v>Fruto secos y oleaginosos</v>
      </c>
    </row>
    <row r="1226" spans="1:19" x14ac:dyDescent="0.35">
      <c r="A1226">
        <v>44225</v>
      </c>
      <c r="B1226" t="s">
        <v>116</v>
      </c>
      <c r="C1226" t="s">
        <v>117</v>
      </c>
      <c r="D1226" t="s">
        <v>27</v>
      </c>
      <c r="E1226" t="s">
        <v>177</v>
      </c>
      <c r="F1226" t="s">
        <v>178</v>
      </c>
      <c r="G1226">
        <v>17</v>
      </c>
      <c r="H1226" t="s">
        <v>41</v>
      </c>
      <c r="I1226">
        <v>0</v>
      </c>
      <c r="J1226">
        <v>0</v>
      </c>
      <c r="K1226">
        <v>0</v>
      </c>
      <c r="L1226">
        <f>+Precio_semana_dia[[#This Row],[$ /Kg]]*Precio_semana_dia[[#This Row],[NA2]]</f>
        <v>0</v>
      </c>
      <c r="M1226">
        <v>0</v>
      </c>
      <c r="N1226">
        <v>44224</v>
      </c>
      <c r="O1226">
        <v>16</v>
      </c>
      <c r="P1226" t="s">
        <v>67</v>
      </c>
      <c r="Q1226" t="s">
        <v>26</v>
      </c>
      <c r="R1226" t="str">
        <f>+VLOOKUP(Precio_semana_dia[[#This Row],[Mercado]],[1]!Codigos_mercados_mayoristas[#Data],2,0)</f>
        <v>Ñuble</v>
      </c>
      <c r="S1226" t="str">
        <f>+VLOOKUP(Precio_semana_dia[[#This Row],[Especie]],[1]!Codigos_categoria[#Data],2,0)</f>
        <v>Fruto secos y oleaginosos</v>
      </c>
    </row>
    <row r="1227" spans="1:19" x14ac:dyDescent="0.35">
      <c r="A1227">
        <v>44225</v>
      </c>
      <c r="B1227" t="s">
        <v>116</v>
      </c>
      <c r="C1227" t="s">
        <v>117</v>
      </c>
      <c r="D1227" t="s">
        <v>27</v>
      </c>
      <c r="E1227" t="s">
        <v>177</v>
      </c>
      <c r="F1227" t="s">
        <v>178</v>
      </c>
      <c r="G1227">
        <v>17</v>
      </c>
      <c r="H1227" t="s">
        <v>24</v>
      </c>
      <c r="I1227">
        <v>0</v>
      </c>
      <c r="J1227">
        <v>0</v>
      </c>
      <c r="K1227">
        <v>0</v>
      </c>
      <c r="L1227">
        <f>+Precio_semana_dia[[#This Row],[$ /Kg]]*Precio_semana_dia[[#This Row],[NA2]]</f>
        <v>0</v>
      </c>
      <c r="M1227">
        <v>0</v>
      </c>
      <c r="N1227">
        <v>44225</v>
      </c>
      <c r="O1227">
        <v>16</v>
      </c>
      <c r="P1227" t="s">
        <v>66</v>
      </c>
      <c r="Q1227" t="s">
        <v>26</v>
      </c>
      <c r="R1227" t="str">
        <f>+VLOOKUP(Precio_semana_dia[[#This Row],[Mercado]],[1]!Codigos_mercados_mayoristas[#Data],2,0)</f>
        <v>Ñuble</v>
      </c>
      <c r="S1227" t="str">
        <f>+VLOOKUP(Precio_semana_dia[[#This Row],[Especie]],[1]!Codigos_categoria[#Data],2,0)</f>
        <v>Fruto secos y oleaginosos</v>
      </c>
    </row>
    <row r="1228" spans="1:19" x14ac:dyDescent="0.35">
      <c r="A1228">
        <v>44225</v>
      </c>
      <c r="B1228" t="s">
        <v>116</v>
      </c>
      <c r="C1228" t="s">
        <v>117</v>
      </c>
      <c r="D1228" t="s">
        <v>50</v>
      </c>
      <c r="E1228" t="s">
        <v>177</v>
      </c>
      <c r="F1228" t="s">
        <v>178</v>
      </c>
      <c r="G1228">
        <v>17</v>
      </c>
      <c r="H1228" t="s">
        <v>24</v>
      </c>
      <c r="I1228">
        <v>0</v>
      </c>
      <c r="J1228">
        <v>0</v>
      </c>
      <c r="K1228">
        <v>0</v>
      </c>
      <c r="L1228">
        <f>+Precio_semana_dia[[#This Row],[$ /Kg]]*Precio_semana_dia[[#This Row],[NA2]]</f>
        <v>0</v>
      </c>
      <c r="M1228">
        <v>0</v>
      </c>
      <c r="N1228">
        <v>44225</v>
      </c>
      <c r="O1228">
        <v>13</v>
      </c>
      <c r="P1228" t="s">
        <v>66</v>
      </c>
      <c r="Q1228" t="s">
        <v>26</v>
      </c>
      <c r="R1228" t="str">
        <f>+VLOOKUP(Precio_semana_dia[[#This Row],[Mercado]],[1]!Codigos_mercados_mayoristas[#Data],2,0)</f>
        <v>Metropolitana</v>
      </c>
      <c r="S1228" t="str">
        <f>+VLOOKUP(Precio_semana_dia[[#This Row],[Especie]],[1]!Codigos_categoria[#Data],2,0)</f>
        <v>Fruto secos y oleaginosos</v>
      </c>
    </row>
    <row r="1229" spans="1:19" x14ac:dyDescent="0.35">
      <c r="A1229">
        <v>43866</v>
      </c>
      <c r="B1229" t="s">
        <v>116</v>
      </c>
      <c r="C1229" t="s">
        <v>179</v>
      </c>
      <c r="D1229" t="s">
        <v>45</v>
      </c>
      <c r="E1229" t="s">
        <v>177</v>
      </c>
      <c r="F1229" t="s">
        <v>178</v>
      </c>
      <c r="G1229">
        <v>17</v>
      </c>
      <c r="H1229" t="s">
        <v>29</v>
      </c>
      <c r="I1229">
        <v>0</v>
      </c>
      <c r="J1229">
        <v>0</v>
      </c>
      <c r="K1229">
        <v>0</v>
      </c>
      <c r="L1229">
        <f>+Precio_semana_dia[[#This Row],[$ /Kg]]*Precio_semana_dia[[#This Row],[NA2]]</f>
        <v>0</v>
      </c>
      <c r="M1229">
        <v>0</v>
      </c>
      <c r="N1229">
        <v>44228</v>
      </c>
      <c r="O1229">
        <v>13</v>
      </c>
      <c r="P1229" t="s">
        <v>68</v>
      </c>
      <c r="Q1229" t="s">
        <v>69</v>
      </c>
      <c r="R1229" t="str">
        <f>+VLOOKUP(Precio_semana_dia[[#This Row],[Mercado]],[1]!Codigos_mercados_mayoristas[#Data],2,0)</f>
        <v>Metropolitana</v>
      </c>
      <c r="S1229" t="str">
        <f>+VLOOKUP(Precio_semana_dia[[#This Row],[Especie]],[1]!Codigos_categoria[#Data],2,0)</f>
        <v>Fruto secos y oleaginosos</v>
      </c>
    </row>
    <row r="1230" spans="1:19" x14ac:dyDescent="0.35">
      <c r="A1230">
        <v>43866</v>
      </c>
      <c r="B1230" t="s">
        <v>116</v>
      </c>
      <c r="C1230" t="s">
        <v>179</v>
      </c>
      <c r="D1230" t="s">
        <v>45</v>
      </c>
      <c r="E1230" t="s">
        <v>177</v>
      </c>
      <c r="F1230" t="s">
        <v>178</v>
      </c>
      <c r="G1230">
        <v>17</v>
      </c>
      <c r="H1230" t="s">
        <v>41</v>
      </c>
      <c r="I1230">
        <v>0</v>
      </c>
      <c r="J1230">
        <v>0</v>
      </c>
      <c r="K1230">
        <v>0</v>
      </c>
      <c r="L1230">
        <f>+Precio_semana_dia[[#This Row],[$ /Kg]]*Precio_semana_dia[[#This Row],[NA2]]</f>
        <v>0</v>
      </c>
      <c r="M1230">
        <v>0</v>
      </c>
      <c r="N1230">
        <v>44231</v>
      </c>
      <c r="O1230">
        <v>13</v>
      </c>
      <c r="P1230" t="s">
        <v>73</v>
      </c>
      <c r="Q1230" t="s">
        <v>69</v>
      </c>
      <c r="R1230" t="str">
        <f>+VLOOKUP(Precio_semana_dia[[#This Row],[Mercado]],[1]!Codigos_mercados_mayoristas[#Data],2,0)</f>
        <v>Metropolitana</v>
      </c>
      <c r="S1230" t="str">
        <f>+VLOOKUP(Precio_semana_dia[[#This Row],[Especie]],[1]!Codigos_categoria[#Data],2,0)</f>
        <v>Fruto secos y oleaginosos</v>
      </c>
    </row>
    <row r="1231" spans="1:19" x14ac:dyDescent="0.35">
      <c r="A1231">
        <v>43866</v>
      </c>
      <c r="B1231" t="s">
        <v>116</v>
      </c>
      <c r="C1231" t="s">
        <v>179</v>
      </c>
      <c r="D1231" t="s">
        <v>45</v>
      </c>
      <c r="E1231" t="s">
        <v>177</v>
      </c>
      <c r="F1231" t="s">
        <v>178</v>
      </c>
      <c r="G1231">
        <v>17</v>
      </c>
      <c r="H1231" t="s">
        <v>24</v>
      </c>
      <c r="I1231">
        <v>0</v>
      </c>
      <c r="J1231">
        <v>0</v>
      </c>
      <c r="K1231">
        <v>0</v>
      </c>
      <c r="L1231">
        <f>+Precio_semana_dia[[#This Row],[$ /Kg]]*Precio_semana_dia[[#This Row],[NA2]]</f>
        <v>0</v>
      </c>
      <c r="M1231">
        <v>0</v>
      </c>
      <c r="N1231">
        <v>44232</v>
      </c>
      <c r="O1231">
        <v>13</v>
      </c>
      <c r="P1231" t="s">
        <v>71</v>
      </c>
      <c r="Q1231" t="s">
        <v>69</v>
      </c>
      <c r="R1231" t="str">
        <f>+VLOOKUP(Precio_semana_dia[[#This Row],[Mercado]],[1]!Codigos_mercados_mayoristas[#Data],2,0)</f>
        <v>Metropolitana</v>
      </c>
      <c r="S1231" t="str">
        <f>+VLOOKUP(Precio_semana_dia[[#This Row],[Especie]],[1]!Codigos_categoria[#Data],2,0)</f>
        <v>Fruto secos y oleaginosos</v>
      </c>
    </row>
    <row r="1232" spans="1:19" x14ac:dyDescent="0.35">
      <c r="A1232">
        <v>43866</v>
      </c>
      <c r="B1232" t="s">
        <v>116</v>
      </c>
      <c r="C1232" t="s">
        <v>117</v>
      </c>
      <c r="D1232" t="s">
        <v>21</v>
      </c>
      <c r="E1232" t="s">
        <v>177</v>
      </c>
      <c r="F1232" t="s">
        <v>178</v>
      </c>
      <c r="G1232">
        <v>17</v>
      </c>
      <c r="H1232" t="s">
        <v>36</v>
      </c>
      <c r="I1232">
        <v>0</v>
      </c>
      <c r="J1232">
        <v>0</v>
      </c>
      <c r="K1232">
        <v>0</v>
      </c>
      <c r="L1232">
        <f>+Precio_semana_dia[[#This Row],[$ /Kg]]*Precio_semana_dia[[#This Row],[NA2]]</f>
        <v>0</v>
      </c>
      <c r="M1232">
        <v>0</v>
      </c>
      <c r="N1232">
        <v>44229</v>
      </c>
      <c r="O1232">
        <v>7</v>
      </c>
      <c r="P1232" t="s">
        <v>72</v>
      </c>
      <c r="Q1232" t="s">
        <v>69</v>
      </c>
      <c r="R1232" t="str">
        <f>+VLOOKUP(Precio_semana_dia[[#This Row],[Mercado]],[1]!Codigos_mercados_mayoristas[#Data],2,0)</f>
        <v>Maule</v>
      </c>
      <c r="S1232" t="str">
        <f>+VLOOKUP(Precio_semana_dia[[#This Row],[Especie]],[1]!Codigos_categoria[#Data],2,0)</f>
        <v>Fruto secos y oleaginosos</v>
      </c>
    </row>
    <row r="1233" spans="1:19" x14ac:dyDescent="0.35">
      <c r="A1233">
        <v>43866</v>
      </c>
      <c r="B1233" t="s">
        <v>116</v>
      </c>
      <c r="C1233" t="s">
        <v>117</v>
      </c>
      <c r="D1233" t="s">
        <v>21</v>
      </c>
      <c r="E1233" t="s">
        <v>177</v>
      </c>
      <c r="F1233" t="s">
        <v>178</v>
      </c>
      <c r="G1233">
        <v>17</v>
      </c>
      <c r="H1233" t="s">
        <v>41</v>
      </c>
      <c r="I1233">
        <v>0</v>
      </c>
      <c r="J1233">
        <v>0</v>
      </c>
      <c r="K1233">
        <v>0</v>
      </c>
      <c r="L1233">
        <f>+Precio_semana_dia[[#This Row],[$ /Kg]]*Precio_semana_dia[[#This Row],[NA2]]</f>
        <v>0</v>
      </c>
      <c r="M1233">
        <v>0</v>
      </c>
      <c r="N1233">
        <v>44231</v>
      </c>
      <c r="O1233">
        <v>7</v>
      </c>
      <c r="P1233" t="s">
        <v>73</v>
      </c>
      <c r="Q1233" t="s">
        <v>69</v>
      </c>
      <c r="R1233" t="str">
        <f>+VLOOKUP(Precio_semana_dia[[#This Row],[Mercado]],[1]!Codigos_mercados_mayoristas[#Data],2,0)</f>
        <v>Maule</v>
      </c>
      <c r="S1233" t="str">
        <f>+VLOOKUP(Precio_semana_dia[[#This Row],[Especie]],[1]!Codigos_categoria[#Data],2,0)</f>
        <v>Fruto secos y oleaginosos</v>
      </c>
    </row>
    <row r="1234" spans="1:19" x14ac:dyDescent="0.35">
      <c r="A1234">
        <v>43866</v>
      </c>
      <c r="B1234" t="s">
        <v>116</v>
      </c>
      <c r="C1234" t="s">
        <v>117</v>
      </c>
      <c r="D1234" t="s">
        <v>21</v>
      </c>
      <c r="E1234" t="s">
        <v>177</v>
      </c>
      <c r="F1234" t="s">
        <v>178</v>
      </c>
      <c r="G1234">
        <v>17</v>
      </c>
      <c r="H1234" t="s">
        <v>24</v>
      </c>
      <c r="I1234">
        <v>0</v>
      </c>
      <c r="J1234">
        <v>0</v>
      </c>
      <c r="K1234">
        <v>0</v>
      </c>
      <c r="L1234">
        <f>+Precio_semana_dia[[#This Row],[$ /Kg]]*Precio_semana_dia[[#This Row],[NA2]]</f>
        <v>0</v>
      </c>
      <c r="M1234">
        <v>0</v>
      </c>
      <c r="N1234">
        <v>44232</v>
      </c>
      <c r="O1234">
        <v>7</v>
      </c>
      <c r="P1234" t="s">
        <v>71</v>
      </c>
      <c r="Q1234" t="s">
        <v>69</v>
      </c>
      <c r="R1234" t="str">
        <f>+VLOOKUP(Precio_semana_dia[[#This Row],[Mercado]],[1]!Codigos_mercados_mayoristas[#Data],2,0)</f>
        <v>Maule</v>
      </c>
      <c r="S1234" t="str">
        <f>+VLOOKUP(Precio_semana_dia[[#This Row],[Especie]],[1]!Codigos_categoria[#Data],2,0)</f>
        <v>Fruto secos y oleaginosos</v>
      </c>
    </row>
    <row r="1235" spans="1:19" x14ac:dyDescent="0.35">
      <c r="A1235">
        <v>44183</v>
      </c>
      <c r="B1235" t="s">
        <v>19</v>
      </c>
      <c r="C1235" t="s">
        <v>180</v>
      </c>
      <c r="D1235" t="s">
        <v>45</v>
      </c>
      <c r="E1235" t="s">
        <v>181</v>
      </c>
      <c r="F1235" t="s">
        <v>182</v>
      </c>
      <c r="G1235">
        <v>18</v>
      </c>
      <c r="H1235" t="s">
        <v>29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44179</v>
      </c>
      <c r="O1235">
        <v>13</v>
      </c>
      <c r="P1235" t="s">
        <v>44</v>
      </c>
      <c r="Q1235" t="s">
        <v>38</v>
      </c>
      <c r="R1235" t="str">
        <f>+VLOOKUP(Precio_semana_dia[[#This Row],[Mercado]],[1]!Codigos_mercados_mayoristas[#Data],2,0)</f>
        <v>Metropolitana</v>
      </c>
      <c r="S1235" t="e">
        <f>+VLOOKUP(Precio_semana_dia[[#This Row],[Especie]],[1]!Codigos_categoria[#Data],2,0)</f>
        <v>#N/A</v>
      </c>
    </row>
    <row r="1236" spans="1:19" x14ac:dyDescent="0.35">
      <c r="A1236">
        <v>44183</v>
      </c>
      <c r="B1236" t="s">
        <v>19</v>
      </c>
      <c r="C1236" t="s">
        <v>180</v>
      </c>
      <c r="D1236" t="s">
        <v>45</v>
      </c>
      <c r="E1236" t="s">
        <v>181</v>
      </c>
      <c r="F1236" t="s">
        <v>182</v>
      </c>
      <c r="G1236">
        <v>18</v>
      </c>
      <c r="H1236" t="s">
        <v>36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44180</v>
      </c>
      <c r="O1236">
        <v>13</v>
      </c>
      <c r="P1236" t="s">
        <v>37</v>
      </c>
      <c r="Q1236" t="s">
        <v>38</v>
      </c>
      <c r="R1236" t="str">
        <f>+VLOOKUP(Precio_semana_dia[[#This Row],[Mercado]],[1]!Codigos_mercados_mayoristas[#Data],2,0)</f>
        <v>Metropolitana</v>
      </c>
      <c r="S1236" t="e">
        <f>+VLOOKUP(Precio_semana_dia[[#This Row],[Especie]],[1]!Codigos_categoria[#Data],2,0)</f>
        <v>#N/A</v>
      </c>
    </row>
    <row r="1237" spans="1:19" x14ac:dyDescent="0.35">
      <c r="A1237">
        <v>44183</v>
      </c>
      <c r="B1237" t="s">
        <v>19</v>
      </c>
      <c r="C1237" t="s">
        <v>180</v>
      </c>
      <c r="D1237" t="s">
        <v>45</v>
      </c>
      <c r="E1237" t="s">
        <v>181</v>
      </c>
      <c r="F1237" t="s">
        <v>182</v>
      </c>
      <c r="G1237">
        <v>18</v>
      </c>
      <c r="H1237" t="s">
        <v>39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44181</v>
      </c>
      <c r="O1237">
        <v>13</v>
      </c>
      <c r="P1237" t="s">
        <v>40</v>
      </c>
      <c r="Q1237" t="s">
        <v>38</v>
      </c>
      <c r="R1237" t="str">
        <f>+VLOOKUP(Precio_semana_dia[[#This Row],[Mercado]],[1]!Codigos_mercados_mayoristas[#Data],2,0)</f>
        <v>Metropolitana</v>
      </c>
      <c r="S1237" t="e">
        <f>+VLOOKUP(Precio_semana_dia[[#This Row],[Especie]],[1]!Codigos_categoria[#Data],2,0)</f>
        <v>#N/A</v>
      </c>
    </row>
    <row r="1238" spans="1:19" x14ac:dyDescent="0.35">
      <c r="A1238">
        <v>44183</v>
      </c>
      <c r="B1238" t="s">
        <v>19</v>
      </c>
      <c r="C1238" t="s">
        <v>180</v>
      </c>
      <c r="D1238" t="s">
        <v>45</v>
      </c>
      <c r="E1238" t="s">
        <v>181</v>
      </c>
      <c r="F1238" t="s">
        <v>182</v>
      </c>
      <c r="G1238">
        <v>18</v>
      </c>
      <c r="H1238" t="s">
        <v>41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44182</v>
      </c>
      <c r="O1238">
        <v>13</v>
      </c>
      <c r="P1238" t="s">
        <v>42</v>
      </c>
      <c r="Q1238" t="s">
        <v>38</v>
      </c>
      <c r="R1238" t="str">
        <f>+VLOOKUP(Precio_semana_dia[[#This Row],[Mercado]],[1]!Codigos_mercados_mayoristas[#Data],2,0)</f>
        <v>Metropolitana</v>
      </c>
      <c r="S1238" t="e">
        <f>+VLOOKUP(Precio_semana_dia[[#This Row],[Especie]],[1]!Codigos_categoria[#Data],2,0)</f>
        <v>#N/A</v>
      </c>
    </row>
    <row r="1239" spans="1:19" x14ac:dyDescent="0.35">
      <c r="A1239">
        <v>44183</v>
      </c>
      <c r="B1239" t="s">
        <v>19</v>
      </c>
      <c r="C1239" t="s">
        <v>180</v>
      </c>
      <c r="D1239" t="s">
        <v>28</v>
      </c>
      <c r="E1239" t="s">
        <v>181</v>
      </c>
      <c r="F1239" t="s">
        <v>182</v>
      </c>
      <c r="G1239">
        <v>18</v>
      </c>
      <c r="H1239" t="s">
        <v>29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44179</v>
      </c>
      <c r="O1239">
        <v>9</v>
      </c>
      <c r="P1239" t="s">
        <v>44</v>
      </c>
      <c r="Q1239" t="s">
        <v>38</v>
      </c>
      <c r="R1239" t="str">
        <f>+VLOOKUP(Precio_semana_dia[[#This Row],[Mercado]],[1]!Codigos_mercados_mayoristas[#Data],2,0)</f>
        <v>La Araucanía</v>
      </c>
      <c r="S1239" t="e">
        <f>+VLOOKUP(Precio_semana_dia[[#This Row],[Especie]],[1]!Codigos_categoria[#Data],2,0)</f>
        <v>#N/A</v>
      </c>
    </row>
    <row r="1240" spans="1:19" x14ac:dyDescent="0.35">
      <c r="A1240">
        <v>44183</v>
      </c>
      <c r="B1240" t="s">
        <v>19</v>
      </c>
      <c r="C1240" t="s">
        <v>180</v>
      </c>
      <c r="D1240" t="s">
        <v>28</v>
      </c>
      <c r="E1240" t="s">
        <v>181</v>
      </c>
      <c r="F1240" t="s">
        <v>182</v>
      </c>
      <c r="G1240">
        <v>18</v>
      </c>
      <c r="H1240" t="s">
        <v>36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44180</v>
      </c>
      <c r="O1240">
        <v>9</v>
      </c>
      <c r="P1240" t="s">
        <v>37</v>
      </c>
      <c r="Q1240" t="s">
        <v>38</v>
      </c>
      <c r="R1240" t="str">
        <f>+VLOOKUP(Precio_semana_dia[[#This Row],[Mercado]],[1]!Codigos_mercados_mayoristas[#Data],2,0)</f>
        <v>La Araucanía</v>
      </c>
      <c r="S1240" t="e">
        <f>+VLOOKUP(Precio_semana_dia[[#This Row],[Especie]],[1]!Codigos_categoria[#Data],2,0)</f>
        <v>#N/A</v>
      </c>
    </row>
    <row r="1241" spans="1:19" x14ac:dyDescent="0.35">
      <c r="A1241">
        <v>44183</v>
      </c>
      <c r="B1241" t="s">
        <v>19</v>
      </c>
      <c r="C1241" t="s">
        <v>180</v>
      </c>
      <c r="D1241" t="s">
        <v>28</v>
      </c>
      <c r="E1241" t="s">
        <v>181</v>
      </c>
      <c r="F1241" t="s">
        <v>182</v>
      </c>
      <c r="G1241">
        <v>18</v>
      </c>
      <c r="H1241" t="s">
        <v>39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44181</v>
      </c>
      <c r="O1241">
        <v>9</v>
      </c>
      <c r="P1241" t="s">
        <v>40</v>
      </c>
      <c r="Q1241" t="s">
        <v>38</v>
      </c>
      <c r="R1241" t="str">
        <f>+VLOOKUP(Precio_semana_dia[[#This Row],[Mercado]],[1]!Codigos_mercados_mayoristas[#Data],2,0)</f>
        <v>La Araucanía</v>
      </c>
      <c r="S1241" t="e">
        <f>+VLOOKUP(Precio_semana_dia[[#This Row],[Especie]],[1]!Codigos_categoria[#Data],2,0)</f>
        <v>#N/A</v>
      </c>
    </row>
    <row r="1242" spans="1:19" x14ac:dyDescent="0.35">
      <c r="A1242">
        <v>44183</v>
      </c>
      <c r="B1242" t="s">
        <v>19</v>
      </c>
      <c r="C1242" t="s">
        <v>180</v>
      </c>
      <c r="D1242" t="s">
        <v>28</v>
      </c>
      <c r="E1242" t="s">
        <v>181</v>
      </c>
      <c r="F1242" t="s">
        <v>182</v>
      </c>
      <c r="G1242">
        <v>18</v>
      </c>
      <c r="H1242" t="s">
        <v>24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44183</v>
      </c>
      <c r="O1242">
        <v>9</v>
      </c>
      <c r="P1242" t="s">
        <v>43</v>
      </c>
      <c r="Q1242" t="s">
        <v>38</v>
      </c>
      <c r="R1242" t="str">
        <f>+VLOOKUP(Precio_semana_dia[[#This Row],[Mercado]],[1]!Codigos_mercados_mayoristas[#Data],2,0)</f>
        <v>La Araucanía</v>
      </c>
      <c r="S1242" t="e">
        <f>+VLOOKUP(Precio_semana_dia[[#This Row],[Especie]],[1]!Codigos_categoria[#Data],2,0)</f>
        <v>#N/A</v>
      </c>
    </row>
    <row r="1243" spans="1:19" x14ac:dyDescent="0.35">
      <c r="A1243">
        <v>44183</v>
      </c>
      <c r="B1243" t="s">
        <v>19</v>
      </c>
      <c r="C1243" t="s">
        <v>20</v>
      </c>
      <c r="D1243" t="s">
        <v>50</v>
      </c>
      <c r="E1243" t="s">
        <v>181</v>
      </c>
      <c r="F1243" t="s">
        <v>182</v>
      </c>
      <c r="G1243">
        <v>18</v>
      </c>
      <c r="H1243" t="s">
        <v>39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44181</v>
      </c>
      <c r="O1243">
        <v>13</v>
      </c>
      <c r="P1243" t="s">
        <v>40</v>
      </c>
      <c r="Q1243" t="s">
        <v>38</v>
      </c>
      <c r="R1243" t="str">
        <f>+VLOOKUP(Precio_semana_dia[[#This Row],[Mercado]],[1]!Codigos_mercados_mayoristas[#Data],2,0)</f>
        <v>Metropolitana</v>
      </c>
      <c r="S1243" t="e">
        <f>+VLOOKUP(Precio_semana_dia[[#This Row],[Especie]],[1]!Codigos_categoria[#Data],2,0)</f>
        <v>#N/A</v>
      </c>
    </row>
    <row r="1244" spans="1:19" x14ac:dyDescent="0.35">
      <c r="A1244">
        <v>44183</v>
      </c>
      <c r="B1244" t="s">
        <v>19</v>
      </c>
      <c r="C1244" t="s">
        <v>20</v>
      </c>
      <c r="D1244" t="s">
        <v>50</v>
      </c>
      <c r="E1244" t="s">
        <v>181</v>
      </c>
      <c r="F1244" t="s">
        <v>182</v>
      </c>
      <c r="G1244">
        <v>18</v>
      </c>
      <c r="H1244" t="s">
        <v>41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44182</v>
      </c>
      <c r="O1244">
        <v>13</v>
      </c>
      <c r="P1244" t="s">
        <v>42</v>
      </c>
      <c r="Q1244" t="s">
        <v>38</v>
      </c>
      <c r="R1244" t="str">
        <f>+VLOOKUP(Precio_semana_dia[[#This Row],[Mercado]],[1]!Codigos_mercados_mayoristas[#Data],2,0)</f>
        <v>Metropolitana</v>
      </c>
      <c r="S1244" t="e">
        <f>+VLOOKUP(Precio_semana_dia[[#This Row],[Especie]],[1]!Codigos_categoria[#Data],2,0)</f>
        <v>#N/A</v>
      </c>
    </row>
    <row r="1245" spans="1:19" x14ac:dyDescent="0.35">
      <c r="A1245">
        <v>44189</v>
      </c>
      <c r="B1245" t="s">
        <v>19</v>
      </c>
      <c r="C1245" t="s">
        <v>20</v>
      </c>
      <c r="D1245" t="s">
        <v>45</v>
      </c>
      <c r="E1245" t="s">
        <v>181</v>
      </c>
      <c r="F1245" t="s">
        <v>182</v>
      </c>
      <c r="G1245">
        <v>18</v>
      </c>
      <c r="H1245" t="s">
        <v>24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44190</v>
      </c>
      <c r="O1245">
        <v>13</v>
      </c>
      <c r="P1245" t="s">
        <v>46</v>
      </c>
      <c r="Q1245" t="s">
        <v>38</v>
      </c>
      <c r="R1245" t="str">
        <f>+VLOOKUP(Precio_semana_dia[[#This Row],[Mercado]],[1]!Codigos_mercados_mayoristas[#Data],2,0)</f>
        <v>Metropolitana</v>
      </c>
      <c r="S1245" t="e">
        <f>+VLOOKUP(Precio_semana_dia[[#This Row],[Especie]],[1]!Codigos_categoria[#Data],2,0)</f>
        <v>#N/A</v>
      </c>
    </row>
    <row r="1246" spans="1:19" x14ac:dyDescent="0.35">
      <c r="A1246">
        <v>44189</v>
      </c>
      <c r="B1246" t="s">
        <v>19</v>
      </c>
      <c r="C1246" t="s">
        <v>20</v>
      </c>
      <c r="D1246" t="s">
        <v>33</v>
      </c>
      <c r="E1246" t="s">
        <v>181</v>
      </c>
      <c r="F1246" t="s">
        <v>182</v>
      </c>
      <c r="G1246">
        <v>18</v>
      </c>
      <c r="H1246" t="s">
        <v>24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44190</v>
      </c>
      <c r="O1246">
        <v>4</v>
      </c>
      <c r="P1246" t="s">
        <v>46</v>
      </c>
      <c r="Q1246" t="s">
        <v>38</v>
      </c>
      <c r="R1246" t="str">
        <f>+VLOOKUP(Precio_semana_dia[[#This Row],[Mercado]],[1]!Codigos_mercados_mayoristas[#Data],2,0)</f>
        <v>Coquimbo</v>
      </c>
      <c r="S1246" t="e">
        <f>+VLOOKUP(Precio_semana_dia[[#This Row],[Especie]],[1]!Codigos_categoria[#Data],2,0)</f>
        <v>#N/A</v>
      </c>
    </row>
    <row r="1247" spans="1:19" x14ac:dyDescent="0.35">
      <c r="A1247">
        <v>44189</v>
      </c>
      <c r="B1247" t="s">
        <v>19</v>
      </c>
      <c r="C1247" t="s">
        <v>20</v>
      </c>
      <c r="D1247" t="s">
        <v>50</v>
      </c>
      <c r="E1247" t="s">
        <v>181</v>
      </c>
      <c r="F1247" t="s">
        <v>182</v>
      </c>
      <c r="G1247">
        <v>18</v>
      </c>
      <c r="H1247" t="s">
        <v>29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44186</v>
      </c>
      <c r="O1247">
        <v>13</v>
      </c>
      <c r="P1247" t="s">
        <v>51</v>
      </c>
      <c r="Q1247" t="s">
        <v>38</v>
      </c>
      <c r="R1247" t="str">
        <f>+VLOOKUP(Precio_semana_dia[[#This Row],[Mercado]],[1]!Codigos_mercados_mayoristas[#Data],2,0)</f>
        <v>Metropolitana</v>
      </c>
      <c r="S1247" t="e">
        <f>+VLOOKUP(Precio_semana_dia[[#This Row],[Especie]],[1]!Codigos_categoria[#Data],2,0)</f>
        <v>#N/A</v>
      </c>
    </row>
    <row r="1248" spans="1:19" x14ac:dyDescent="0.35">
      <c r="A1248">
        <v>44189</v>
      </c>
      <c r="B1248" t="s">
        <v>19</v>
      </c>
      <c r="C1248" t="s">
        <v>20</v>
      </c>
      <c r="D1248" t="s">
        <v>50</v>
      </c>
      <c r="E1248" t="s">
        <v>181</v>
      </c>
      <c r="F1248" t="s">
        <v>182</v>
      </c>
      <c r="G1248">
        <v>18</v>
      </c>
      <c r="H1248" t="s">
        <v>39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44188</v>
      </c>
      <c r="O1248">
        <v>13</v>
      </c>
      <c r="P1248" t="s">
        <v>106</v>
      </c>
      <c r="Q1248" t="s">
        <v>38</v>
      </c>
      <c r="R1248" t="str">
        <f>+VLOOKUP(Precio_semana_dia[[#This Row],[Mercado]],[1]!Codigos_mercados_mayoristas[#Data],2,0)</f>
        <v>Metropolitana</v>
      </c>
      <c r="S1248" t="e">
        <f>+VLOOKUP(Precio_semana_dia[[#This Row],[Especie]],[1]!Codigos_categoria[#Data],2,0)</f>
        <v>#N/A</v>
      </c>
    </row>
    <row r="1249" spans="1:19" x14ac:dyDescent="0.35">
      <c r="A1249">
        <v>44189</v>
      </c>
      <c r="B1249" t="s">
        <v>19</v>
      </c>
      <c r="C1249" t="s">
        <v>20</v>
      </c>
      <c r="D1249" t="s">
        <v>50</v>
      </c>
      <c r="E1249" t="s">
        <v>181</v>
      </c>
      <c r="F1249" t="s">
        <v>182</v>
      </c>
      <c r="G1249">
        <v>18</v>
      </c>
      <c r="H1249" t="s">
        <v>41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44189</v>
      </c>
      <c r="O1249">
        <v>13</v>
      </c>
      <c r="P1249" t="s">
        <v>49</v>
      </c>
      <c r="Q1249" t="s">
        <v>38</v>
      </c>
      <c r="R1249" t="str">
        <f>+VLOOKUP(Precio_semana_dia[[#This Row],[Mercado]],[1]!Codigos_mercados_mayoristas[#Data],2,0)</f>
        <v>Metropolitana</v>
      </c>
      <c r="S1249" t="e">
        <f>+VLOOKUP(Precio_semana_dia[[#This Row],[Especie]],[1]!Codigos_categoria[#Data],2,0)</f>
        <v>#N/A</v>
      </c>
    </row>
    <row r="1250" spans="1:19" x14ac:dyDescent="0.35">
      <c r="A1250">
        <v>44189</v>
      </c>
      <c r="B1250" t="s">
        <v>19</v>
      </c>
      <c r="C1250" t="s">
        <v>20</v>
      </c>
      <c r="D1250" t="s">
        <v>50</v>
      </c>
      <c r="E1250" t="s">
        <v>181</v>
      </c>
      <c r="F1250" t="s">
        <v>182</v>
      </c>
      <c r="G1250">
        <v>18</v>
      </c>
      <c r="H1250" t="s">
        <v>24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44190</v>
      </c>
      <c r="O1250">
        <v>13</v>
      </c>
      <c r="P1250" t="s">
        <v>46</v>
      </c>
      <c r="Q1250" t="s">
        <v>38</v>
      </c>
      <c r="R1250" t="str">
        <f>+VLOOKUP(Precio_semana_dia[[#This Row],[Mercado]],[1]!Codigos_mercados_mayoristas[#Data],2,0)</f>
        <v>Metropolitana</v>
      </c>
      <c r="S1250" t="e">
        <f>+VLOOKUP(Precio_semana_dia[[#This Row],[Especie]],[1]!Codigos_categoria[#Data],2,0)</f>
        <v>#N/A</v>
      </c>
    </row>
    <row r="1251" spans="1:19" x14ac:dyDescent="0.35">
      <c r="A1251">
        <v>44189</v>
      </c>
      <c r="B1251" t="s">
        <v>19</v>
      </c>
      <c r="C1251" t="s">
        <v>20</v>
      </c>
      <c r="D1251" t="s">
        <v>28</v>
      </c>
      <c r="E1251" t="s">
        <v>181</v>
      </c>
      <c r="F1251" t="s">
        <v>182</v>
      </c>
      <c r="G1251">
        <v>18</v>
      </c>
      <c r="H1251" t="s">
        <v>24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44190</v>
      </c>
      <c r="O1251">
        <v>9</v>
      </c>
      <c r="P1251" t="s">
        <v>46</v>
      </c>
      <c r="Q1251" t="s">
        <v>38</v>
      </c>
      <c r="R1251" t="str">
        <f>+VLOOKUP(Precio_semana_dia[[#This Row],[Mercado]],[1]!Codigos_mercados_mayoristas[#Data],2,0)</f>
        <v>La Araucanía</v>
      </c>
      <c r="S1251" t="e">
        <f>+VLOOKUP(Precio_semana_dia[[#This Row],[Especie]],[1]!Codigos_categoria[#Data],2,0)</f>
        <v>#N/A</v>
      </c>
    </row>
    <row r="1252" spans="1:19" x14ac:dyDescent="0.35">
      <c r="A1252">
        <v>44189</v>
      </c>
      <c r="B1252" t="s">
        <v>19</v>
      </c>
      <c r="C1252" t="s">
        <v>20</v>
      </c>
      <c r="D1252" t="s">
        <v>52</v>
      </c>
      <c r="E1252" t="s">
        <v>181</v>
      </c>
      <c r="F1252" t="s">
        <v>182</v>
      </c>
      <c r="G1252">
        <v>18</v>
      </c>
      <c r="H1252" t="s">
        <v>29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44186</v>
      </c>
      <c r="O1252">
        <v>8</v>
      </c>
      <c r="P1252" t="s">
        <v>51</v>
      </c>
      <c r="Q1252" t="s">
        <v>38</v>
      </c>
      <c r="R1252" t="str">
        <f>+VLOOKUP(Precio_semana_dia[[#This Row],[Mercado]],[1]!Codigos_mercados_mayoristas[#Data],2,0)</f>
        <v>Bíobío</v>
      </c>
      <c r="S1252" t="e">
        <f>+VLOOKUP(Precio_semana_dia[[#This Row],[Especie]],[1]!Codigos_categoria[#Data],2,0)</f>
        <v>#N/A</v>
      </c>
    </row>
    <row r="1253" spans="1:19" x14ac:dyDescent="0.35">
      <c r="A1253">
        <v>44189</v>
      </c>
      <c r="B1253" t="s">
        <v>19</v>
      </c>
      <c r="C1253" t="s">
        <v>20</v>
      </c>
      <c r="D1253" t="s">
        <v>52</v>
      </c>
      <c r="E1253" t="s">
        <v>181</v>
      </c>
      <c r="F1253" t="s">
        <v>182</v>
      </c>
      <c r="G1253">
        <v>18</v>
      </c>
      <c r="H1253" t="s">
        <v>36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44187</v>
      </c>
      <c r="O1253">
        <v>8</v>
      </c>
      <c r="P1253" t="s">
        <v>48</v>
      </c>
      <c r="Q1253" t="s">
        <v>38</v>
      </c>
      <c r="R1253" t="str">
        <f>+VLOOKUP(Precio_semana_dia[[#This Row],[Mercado]],[1]!Codigos_mercados_mayoristas[#Data],2,0)</f>
        <v>Bíobío</v>
      </c>
      <c r="S1253" t="e">
        <f>+VLOOKUP(Precio_semana_dia[[#This Row],[Especie]],[1]!Codigos_categoria[#Data],2,0)</f>
        <v>#N/A</v>
      </c>
    </row>
    <row r="1254" spans="1:19" x14ac:dyDescent="0.35">
      <c r="A1254">
        <v>44189</v>
      </c>
      <c r="B1254" t="s">
        <v>19</v>
      </c>
      <c r="C1254" t="s">
        <v>20</v>
      </c>
      <c r="D1254" t="s">
        <v>52</v>
      </c>
      <c r="E1254" t="s">
        <v>181</v>
      </c>
      <c r="F1254" t="s">
        <v>182</v>
      </c>
      <c r="G1254">
        <v>18</v>
      </c>
      <c r="H1254" t="s">
        <v>24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44190</v>
      </c>
      <c r="O1254">
        <v>8</v>
      </c>
      <c r="P1254" t="s">
        <v>46</v>
      </c>
      <c r="Q1254" t="s">
        <v>38</v>
      </c>
      <c r="R1254" t="str">
        <f>+VLOOKUP(Precio_semana_dia[[#This Row],[Mercado]],[1]!Codigos_mercados_mayoristas[#Data],2,0)</f>
        <v>Bíobío</v>
      </c>
      <c r="S1254" t="e">
        <f>+VLOOKUP(Precio_semana_dia[[#This Row],[Especie]],[1]!Codigos_categoria[#Data],2,0)</f>
        <v>#N/A</v>
      </c>
    </row>
    <row r="1255" spans="1:19" x14ac:dyDescent="0.35">
      <c r="A1255">
        <v>44196</v>
      </c>
      <c r="B1255" t="s">
        <v>19</v>
      </c>
      <c r="C1255" t="s">
        <v>20</v>
      </c>
      <c r="D1255" t="s">
        <v>45</v>
      </c>
      <c r="E1255" t="s">
        <v>181</v>
      </c>
      <c r="F1255" t="s">
        <v>182</v>
      </c>
      <c r="G1255">
        <v>18</v>
      </c>
      <c r="H1255" t="s">
        <v>24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44197</v>
      </c>
      <c r="O1255">
        <v>13</v>
      </c>
      <c r="P1255" t="s">
        <v>25</v>
      </c>
      <c r="Q1255" t="s">
        <v>26</v>
      </c>
      <c r="R1255" t="str">
        <f>+VLOOKUP(Precio_semana_dia[[#This Row],[Mercado]],[1]!Codigos_mercados_mayoristas[#Data],2,0)</f>
        <v>Metropolitana</v>
      </c>
      <c r="S1255" t="e">
        <f>+VLOOKUP(Precio_semana_dia[[#This Row],[Especie]],[1]!Codigos_categoria[#Data],2,0)</f>
        <v>#N/A</v>
      </c>
    </row>
    <row r="1256" spans="1:19" x14ac:dyDescent="0.35">
      <c r="A1256">
        <v>44196</v>
      </c>
      <c r="B1256" t="s">
        <v>19</v>
      </c>
      <c r="C1256" t="s">
        <v>20</v>
      </c>
      <c r="D1256" t="s">
        <v>33</v>
      </c>
      <c r="E1256" t="s">
        <v>181</v>
      </c>
      <c r="F1256" t="s">
        <v>182</v>
      </c>
      <c r="G1256">
        <v>18</v>
      </c>
      <c r="H1256" t="s">
        <v>24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44197</v>
      </c>
      <c r="O1256">
        <v>4</v>
      </c>
      <c r="P1256" t="s">
        <v>25</v>
      </c>
      <c r="Q1256" t="s">
        <v>26</v>
      </c>
      <c r="R1256" t="str">
        <f>+VLOOKUP(Precio_semana_dia[[#This Row],[Mercado]],[1]!Codigos_mercados_mayoristas[#Data],2,0)</f>
        <v>Coquimbo</v>
      </c>
      <c r="S1256" t="e">
        <f>+VLOOKUP(Precio_semana_dia[[#This Row],[Especie]],[1]!Codigos_categoria[#Data],2,0)</f>
        <v>#N/A</v>
      </c>
    </row>
    <row r="1257" spans="1:19" x14ac:dyDescent="0.35">
      <c r="A1257">
        <v>44196</v>
      </c>
      <c r="B1257" t="s">
        <v>19</v>
      </c>
      <c r="C1257" t="s">
        <v>20</v>
      </c>
      <c r="D1257" t="s">
        <v>50</v>
      </c>
      <c r="E1257" t="s">
        <v>181</v>
      </c>
      <c r="F1257" t="s">
        <v>182</v>
      </c>
      <c r="G1257">
        <v>18</v>
      </c>
      <c r="H1257" t="s">
        <v>36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44194</v>
      </c>
      <c r="O1257">
        <v>13</v>
      </c>
      <c r="P1257" t="s">
        <v>108</v>
      </c>
      <c r="Q1257" t="s">
        <v>38</v>
      </c>
      <c r="R1257" t="str">
        <f>+VLOOKUP(Precio_semana_dia[[#This Row],[Mercado]],[1]!Codigos_mercados_mayoristas[#Data],2,0)</f>
        <v>Metropolitana</v>
      </c>
      <c r="S1257" t="e">
        <f>+VLOOKUP(Precio_semana_dia[[#This Row],[Especie]],[1]!Codigos_categoria[#Data],2,0)</f>
        <v>#N/A</v>
      </c>
    </row>
    <row r="1258" spans="1:19" x14ac:dyDescent="0.35">
      <c r="A1258">
        <v>44196</v>
      </c>
      <c r="B1258" t="s">
        <v>19</v>
      </c>
      <c r="C1258" t="s">
        <v>20</v>
      </c>
      <c r="D1258" t="s">
        <v>50</v>
      </c>
      <c r="E1258" t="s">
        <v>181</v>
      </c>
      <c r="F1258" t="s">
        <v>182</v>
      </c>
      <c r="G1258">
        <v>18</v>
      </c>
      <c r="H1258" t="s">
        <v>24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44197</v>
      </c>
      <c r="O1258">
        <v>13</v>
      </c>
      <c r="P1258" t="s">
        <v>25</v>
      </c>
      <c r="Q1258" t="s">
        <v>26</v>
      </c>
      <c r="R1258" t="str">
        <f>+VLOOKUP(Precio_semana_dia[[#This Row],[Mercado]],[1]!Codigos_mercados_mayoristas[#Data],2,0)</f>
        <v>Metropolitana</v>
      </c>
      <c r="S1258" t="e">
        <f>+VLOOKUP(Precio_semana_dia[[#This Row],[Especie]],[1]!Codigos_categoria[#Data],2,0)</f>
        <v>#N/A</v>
      </c>
    </row>
    <row r="1259" spans="1:19" x14ac:dyDescent="0.35">
      <c r="A1259">
        <v>44196</v>
      </c>
      <c r="B1259" t="s">
        <v>19</v>
      </c>
      <c r="C1259" t="s">
        <v>20</v>
      </c>
      <c r="D1259" t="s">
        <v>28</v>
      </c>
      <c r="E1259" t="s">
        <v>181</v>
      </c>
      <c r="F1259" t="s">
        <v>182</v>
      </c>
      <c r="G1259">
        <v>18</v>
      </c>
      <c r="H1259" t="s">
        <v>24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44197</v>
      </c>
      <c r="O1259">
        <v>9</v>
      </c>
      <c r="P1259" t="s">
        <v>25</v>
      </c>
      <c r="Q1259" t="s">
        <v>26</v>
      </c>
      <c r="R1259" t="str">
        <f>+VLOOKUP(Precio_semana_dia[[#This Row],[Mercado]],[1]!Codigos_mercados_mayoristas[#Data],2,0)</f>
        <v>La Araucanía</v>
      </c>
      <c r="S1259" t="e">
        <f>+VLOOKUP(Precio_semana_dia[[#This Row],[Especie]],[1]!Codigos_categoria[#Data],2,0)</f>
        <v>#N/A</v>
      </c>
    </row>
    <row r="1260" spans="1:19" x14ac:dyDescent="0.35">
      <c r="A1260">
        <v>44196</v>
      </c>
      <c r="B1260" t="s">
        <v>19</v>
      </c>
      <c r="C1260" t="s">
        <v>20</v>
      </c>
      <c r="D1260" t="s">
        <v>52</v>
      </c>
      <c r="E1260" t="s">
        <v>181</v>
      </c>
      <c r="F1260" t="s">
        <v>182</v>
      </c>
      <c r="G1260">
        <v>18</v>
      </c>
      <c r="H1260" t="s">
        <v>29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44193</v>
      </c>
      <c r="O1260">
        <v>8</v>
      </c>
      <c r="P1260" t="s">
        <v>107</v>
      </c>
      <c r="Q1260" t="s">
        <v>38</v>
      </c>
      <c r="R1260" t="str">
        <f>+VLOOKUP(Precio_semana_dia[[#This Row],[Mercado]],[1]!Codigos_mercados_mayoristas[#Data],2,0)</f>
        <v>Bíobío</v>
      </c>
      <c r="S1260" t="e">
        <f>+VLOOKUP(Precio_semana_dia[[#This Row],[Especie]],[1]!Codigos_categoria[#Data],2,0)</f>
        <v>#N/A</v>
      </c>
    </row>
    <row r="1261" spans="1:19" x14ac:dyDescent="0.35">
      <c r="A1261">
        <v>44196</v>
      </c>
      <c r="B1261" t="s">
        <v>19</v>
      </c>
      <c r="C1261" t="s">
        <v>20</v>
      </c>
      <c r="D1261" t="s">
        <v>52</v>
      </c>
      <c r="E1261" t="s">
        <v>181</v>
      </c>
      <c r="F1261" t="s">
        <v>182</v>
      </c>
      <c r="G1261">
        <v>18</v>
      </c>
      <c r="H1261" t="s">
        <v>39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44195</v>
      </c>
      <c r="O1261">
        <v>8</v>
      </c>
      <c r="P1261" t="s">
        <v>109</v>
      </c>
      <c r="Q1261" t="s">
        <v>38</v>
      </c>
      <c r="R1261" t="str">
        <f>+VLOOKUP(Precio_semana_dia[[#This Row],[Mercado]],[1]!Codigos_mercados_mayoristas[#Data],2,0)</f>
        <v>Bíobío</v>
      </c>
      <c r="S1261" t="e">
        <f>+VLOOKUP(Precio_semana_dia[[#This Row],[Especie]],[1]!Codigos_categoria[#Data],2,0)</f>
        <v>#N/A</v>
      </c>
    </row>
    <row r="1262" spans="1:19" x14ac:dyDescent="0.35">
      <c r="A1262">
        <v>44196</v>
      </c>
      <c r="B1262" t="s">
        <v>19</v>
      </c>
      <c r="C1262" t="s">
        <v>20</v>
      </c>
      <c r="D1262" t="s">
        <v>52</v>
      </c>
      <c r="E1262" t="s">
        <v>181</v>
      </c>
      <c r="F1262" t="s">
        <v>182</v>
      </c>
      <c r="G1262">
        <v>18</v>
      </c>
      <c r="H1262" t="s">
        <v>24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44197</v>
      </c>
      <c r="O1262">
        <v>8</v>
      </c>
      <c r="P1262" t="s">
        <v>25</v>
      </c>
      <c r="Q1262" t="s">
        <v>26</v>
      </c>
      <c r="R1262" t="str">
        <f>+VLOOKUP(Precio_semana_dia[[#This Row],[Mercado]],[1]!Codigos_mercados_mayoristas[#Data],2,0)</f>
        <v>Bíobío</v>
      </c>
      <c r="S1262" t="e">
        <f>+VLOOKUP(Precio_semana_dia[[#This Row],[Especie]],[1]!Codigos_categoria[#Data],2,0)</f>
        <v>#N/A</v>
      </c>
    </row>
    <row r="1263" spans="1:19" x14ac:dyDescent="0.35">
      <c r="A1263">
        <v>44204</v>
      </c>
      <c r="B1263" t="s">
        <v>19</v>
      </c>
      <c r="C1263" t="s">
        <v>20</v>
      </c>
      <c r="D1263" t="s">
        <v>45</v>
      </c>
      <c r="E1263" t="s">
        <v>181</v>
      </c>
      <c r="F1263" t="s">
        <v>182</v>
      </c>
      <c r="G1263">
        <v>18</v>
      </c>
      <c r="H1263" t="s">
        <v>29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44200</v>
      </c>
      <c r="O1263">
        <v>13</v>
      </c>
      <c r="P1263" t="s">
        <v>30</v>
      </c>
      <c r="Q1263" t="s">
        <v>26</v>
      </c>
      <c r="R1263" t="str">
        <f>+VLOOKUP(Precio_semana_dia[[#This Row],[Mercado]],[1]!Codigos_mercados_mayoristas[#Data],2,0)</f>
        <v>Metropolitana</v>
      </c>
      <c r="S1263" t="e">
        <f>+VLOOKUP(Precio_semana_dia[[#This Row],[Especie]],[1]!Codigos_categoria[#Data],2,0)</f>
        <v>#N/A</v>
      </c>
    </row>
    <row r="1264" spans="1:19" x14ac:dyDescent="0.35">
      <c r="A1264">
        <v>44204</v>
      </c>
      <c r="B1264" t="s">
        <v>19</v>
      </c>
      <c r="C1264" t="s">
        <v>20</v>
      </c>
      <c r="D1264" t="s">
        <v>45</v>
      </c>
      <c r="E1264" t="s">
        <v>181</v>
      </c>
      <c r="F1264" t="s">
        <v>182</v>
      </c>
      <c r="G1264">
        <v>18</v>
      </c>
      <c r="H1264" t="s">
        <v>36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44201</v>
      </c>
      <c r="O1264">
        <v>13</v>
      </c>
      <c r="P1264" t="s">
        <v>57</v>
      </c>
      <c r="Q1264" t="s">
        <v>26</v>
      </c>
      <c r="R1264" t="str">
        <f>+VLOOKUP(Precio_semana_dia[[#This Row],[Mercado]],[1]!Codigos_mercados_mayoristas[#Data],2,0)</f>
        <v>Metropolitana</v>
      </c>
      <c r="S1264" t="e">
        <f>+VLOOKUP(Precio_semana_dia[[#This Row],[Especie]],[1]!Codigos_categoria[#Data],2,0)</f>
        <v>#N/A</v>
      </c>
    </row>
    <row r="1265" spans="1:19" x14ac:dyDescent="0.35">
      <c r="A1265">
        <v>44204</v>
      </c>
      <c r="B1265" t="s">
        <v>19</v>
      </c>
      <c r="C1265" t="s">
        <v>20</v>
      </c>
      <c r="D1265" t="s">
        <v>45</v>
      </c>
      <c r="E1265" t="s">
        <v>181</v>
      </c>
      <c r="F1265" t="s">
        <v>182</v>
      </c>
      <c r="G1265">
        <v>18</v>
      </c>
      <c r="H1265" t="s">
        <v>41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44203</v>
      </c>
      <c r="O1265">
        <v>13</v>
      </c>
      <c r="P1265" t="s">
        <v>56</v>
      </c>
      <c r="Q1265" t="s">
        <v>26</v>
      </c>
      <c r="R1265" t="str">
        <f>+VLOOKUP(Precio_semana_dia[[#This Row],[Mercado]],[1]!Codigos_mercados_mayoristas[#Data],2,0)</f>
        <v>Metropolitana</v>
      </c>
      <c r="S1265" t="e">
        <f>+VLOOKUP(Precio_semana_dia[[#This Row],[Especie]],[1]!Codigos_categoria[#Data],2,0)</f>
        <v>#N/A</v>
      </c>
    </row>
    <row r="1266" spans="1:19" x14ac:dyDescent="0.35">
      <c r="A1266">
        <v>44204</v>
      </c>
      <c r="B1266" t="s">
        <v>19</v>
      </c>
      <c r="C1266" t="s">
        <v>20</v>
      </c>
      <c r="D1266" t="s">
        <v>45</v>
      </c>
      <c r="E1266" t="s">
        <v>181</v>
      </c>
      <c r="F1266" t="s">
        <v>182</v>
      </c>
      <c r="G1266">
        <v>18</v>
      </c>
      <c r="H1266" t="s">
        <v>24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44204</v>
      </c>
      <c r="O1266">
        <v>13</v>
      </c>
      <c r="P1266" t="s">
        <v>55</v>
      </c>
      <c r="Q1266" t="s">
        <v>26</v>
      </c>
      <c r="R1266" t="str">
        <f>+VLOOKUP(Precio_semana_dia[[#This Row],[Mercado]],[1]!Codigos_mercados_mayoristas[#Data],2,0)</f>
        <v>Metropolitana</v>
      </c>
      <c r="S1266" t="e">
        <f>+VLOOKUP(Precio_semana_dia[[#This Row],[Especie]],[1]!Codigos_categoria[#Data],2,0)</f>
        <v>#N/A</v>
      </c>
    </row>
    <row r="1267" spans="1:19" x14ac:dyDescent="0.35">
      <c r="A1267">
        <v>44204</v>
      </c>
      <c r="B1267" t="s">
        <v>19</v>
      </c>
      <c r="C1267" t="s">
        <v>20</v>
      </c>
      <c r="D1267" t="s">
        <v>50</v>
      </c>
      <c r="E1267" t="s">
        <v>181</v>
      </c>
      <c r="F1267" t="s">
        <v>182</v>
      </c>
      <c r="G1267">
        <v>18</v>
      </c>
      <c r="H1267" t="s">
        <v>36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44201</v>
      </c>
      <c r="O1267">
        <v>13</v>
      </c>
      <c r="P1267" t="s">
        <v>57</v>
      </c>
      <c r="Q1267" t="s">
        <v>26</v>
      </c>
      <c r="R1267" t="str">
        <f>+VLOOKUP(Precio_semana_dia[[#This Row],[Mercado]],[1]!Codigos_mercados_mayoristas[#Data],2,0)</f>
        <v>Metropolitana</v>
      </c>
      <c r="S1267" t="e">
        <f>+VLOOKUP(Precio_semana_dia[[#This Row],[Especie]],[1]!Codigos_categoria[#Data],2,0)</f>
        <v>#N/A</v>
      </c>
    </row>
    <row r="1268" spans="1:19" x14ac:dyDescent="0.35">
      <c r="A1268">
        <v>44204</v>
      </c>
      <c r="B1268" t="s">
        <v>19</v>
      </c>
      <c r="C1268" t="s">
        <v>20</v>
      </c>
      <c r="D1268" t="s">
        <v>50</v>
      </c>
      <c r="E1268" t="s">
        <v>181</v>
      </c>
      <c r="F1268" t="s">
        <v>182</v>
      </c>
      <c r="G1268">
        <v>18</v>
      </c>
      <c r="H1268" t="s">
        <v>41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44203</v>
      </c>
      <c r="O1268">
        <v>13</v>
      </c>
      <c r="P1268" t="s">
        <v>56</v>
      </c>
      <c r="Q1268" t="s">
        <v>26</v>
      </c>
      <c r="R1268" t="str">
        <f>+VLOOKUP(Precio_semana_dia[[#This Row],[Mercado]],[1]!Codigos_mercados_mayoristas[#Data],2,0)</f>
        <v>Metropolitana</v>
      </c>
      <c r="S1268" t="e">
        <f>+VLOOKUP(Precio_semana_dia[[#This Row],[Especie]],[1]!Codigos_categoria[#Data],2,0)</f>
        <v>#N/A</v>
      </c>
    </row>
    <row r="1269" spans="1:19" x14ac:dyDescent="0.35">
      <c r="A1269">
        <v>44204</v>
      </c>
      <c r="B1269" t="s">
        <v>19</v>
      </c>
      <c r="C1269" t="s">
        <v>20</v>
      </c>
      <c r="D1269" t="s">
        <v>50</v>
      </c>
      <c r="E1269" t="s">
        <v>181</v>
      </c>
      <c r="F1269" t="s">
        <v>182</v>
      </c>
      <c r="G1269">
        <v>18</v>
      </c>
      <c r="H1269" t="s">
        <v>24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44204</v>
      </c>
      <c r="O1269">
        <v>13</v>
      </c>
      <c r="P1269" t="s">
        <v>55</v>
      </c>
      <c r="Q1269" t="s">
        <v>26</v>
      </c>
      <c r="R1269" t="str">
        <f>+VLOOKUP(Precio_semana_dia[[#This Row],[Mercado]],[1]!Codigos_mercados_mayoristas[#Data],2,0)</f>
        <v>Metropolitana</v>
      </c>
      <c r="S1269" t="e">
        <f>+VLOOKUP(Precio_semana_dia[[#This Row],[Especie]],[1]!Codigos_categoria[#Data],2,0)</f>
        <v>#N/A</v>
      </c>
    </row>
    <row r="1270" spans="1:19" x14ac:dyDescent="0.35">
      <c r="A1270">
        <v>44204</v>
      </c>
      <c r="B1270" t="s">
        <v>19</v>
      </c>
      <c r="C1270" t="s">
        <v>20</v>
      </c>
      <c r="D1270" t="s">
        <v>52</v>
      </c>
      <c r="E1270" t="s">
        <v>181</v>
      </c>
      <c r="F1270" t="s">
        <v>182</v>
      </c>
      <c r="G1270">
        <v>18</v>
      </c>
      <c r="H1270" t="s">
        <v>29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44200</v>
      </c>
      <c r="O1270">
        <v>8</v>
      </c>
      <c r="P1270" t="s">
        <v>30</v>
      </c>
      <c r="Q1270" t="s">
        <v>26</v>
      </c>
      <c r="R1270" t="str">
        <f>+VLOOKUP(Precio_semana_dia[[#This Row],[Mercado]],[1]!Codigos_mercados_mayoristas[#Data],2,0)</f>
        <v>Bíobío</v>
      </c>
      <c r="S1270" t="e">
        <f>+VLOOKUP(Precio_semana_dia[[#This Row],[Especie]],[1]!Codigos_categoria[#Data],2,0)</f>
        <v>#N/A</v>
      </c>
    </row>
    <row r="1271" spans="1:19" x14ac:dyDescent="0.35">
      <c r="A1271">
        <v>44204</v>
      </c>
      <c r="B1271" t="s">
        <v>19</v>
      </c>
      <c r="C1271" t="s">
        <v>20</v>
      </c>
      <c r="D1271" t="s">
        <v>52</v>
      </c>
      <c r="E1271" t="s">
        <v>181</v>
      </c>
      <c r="F1271" t="s">
        <v>182</v>
      </c>
      <c r="G1271">
        <v>18</v>
      </c>
      <c r="H1271" t="s">
        <v>36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44201</v>
      </c>
      <c r="O1271">
        <v>8</v>
      </c>
      <c r="P1271" t="s">
        <v>57</v>
      </c>
      <c r="Q1271" t="s">
        <v>26</v>
      </c>
      <c r="R1271" t="str">
        <f>+VLOOKUP(Precio_semana_dia[[#This Row],[Mercado]],[1]!Codigos_mercados_mayoristas[#Data],2,0)</f>
        <v>Bíobío</v>
      </c>
      <c r="S1271" t="e">
        <f>+VLOOKUP(Precio_semana_dia[[#This Row],[Especie]],[1]!Codigos_categoria[#Data],2,0)</f>
        <v>#N/A</v>
      </c>
    </row>
    <row r="1272" spans="1:19" x14ac:dyDescent="0.35">
      <c r="A1272">
        <v>44204</v>
      </c>
      <c r="B1272" t="s">
        <v>19</v>
      </c>
      <c r="C1272" t="s">
        <v>20</v>
      </c>
      <c r="D1272" t="s">
        <v>52</v>
      </c>
      <c r="E1272" t="s">
        <v>181</v>
      </c>
      <c r="F1272" t="s">
        <v>182</v>
      </c>
      <c r="G1272">
        <v>18</v>
      </c>
      <c r="H1272" t="s">
        <v>41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44203</v>
      </c>
      <c r="O1272">
        <v>8</v>
      </c>
      <c r="P1272" t="s">
        <v>56</v>
      </c>
      <c r="Q1272" t="s">
        <v>26</v>
      </c>
      <c r="R1272" t="str">
        <f>+VLOOKUP(Precio_semana_dia[[#This Row],[Mercado]],[1]!Codigos_mercados_mayoristas[#Data],2,0)</f>
        <v>Bíobío</v>
      </c>
      <c r="S1272" t="e">
        <f>+VLOOKUP(Precio_semana_dia[[#This Row],[Especie]],[1]!Codigos_categoria[#Data],2,0)</f>
        <v>#N/A</v>
      </c>
    </row>
    <row r="1273" spans="1:19" x14ac:dyDescent="0.35">
      <c r="A1273">
        <v>44204</v>
      </c>
      <c r="B1273" t="s">
        <v>19</v>
      </c>
      <c r="C1273" t="s">
        <v>20</v>
      </c>
      <c r="D1273" t="s">
        <v>52</v>
      </c>
      <c r="E1273" t="s">
        <v>181</v>
      </c>
      <c r="F1273" t="s">
        <v>182</v>
      </c>
      <c r="G1273">
        <v>18</v>
      </c>
      <c r="H1273" t="s">
        <v>24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44204</v>
      </c>
      <c r="O1273">
        <v>8</v>
      </c>
      <c r="P1273" t="s">
        <v>55</v>
      </c>
      <c r="Q1273" t="s">
        <v>26</v>
      </c>
      <c r="R1273" t="str">
        <f>+VLOOKUP(Precio_semana_dia[[#This Row],[Mercado]],[1]!Codigos_mercados_mayoristas[#Data],2,0)</f>
        <v>Bíobío</v>
      </c>
      <c r="S1273" t="e">
        <f>+VLOOKUP(Precio_semana_dia[[#This Row],[Especie]],[1]!Codigos_categoria[#Data],2,0)</f>
        <v>#N/A</v>
      </c>
    </row>
    <row r="1274" spans="1:19" x14ac:dyDescent="0.35">
      <c r="A1274">
        <v>44211</v>
      </c>
      <c r="B1274" t="s">
        <v>19</v>
      </c>
      <c r="C1274" t="s">
        <v>180</v>
      </c>
      <c r="D1274" t="s">
        <v>45</v>
      </c>
      <c r="E1274" t="s">
        <v>181</v>
      </c>
      <c r="F1274" t="s">
        <v>182</v>
      </c>
      <c r="G1274">
        <v>18</v>
      </c>
      <c r="H1274" t="s">
        <v>29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44207</v>
      </c>
      <c r="O1274">
        <v>13</v>
      </c>
      <c r="P1274" t="s">
        <v>58</v>
      </c>
      <c r="Q1274" t="s">
        <v>26</v>
      </c>
      <c r="R1274" t="str">
        <f>+VLOOKUP(Precio_semana_dia[[#This Row],[Mercado]],[1]!Codigos_mercados_mayoristas[#Data],2,0)</f>
        <v>Metropolitana</v>
      </c>
      <c r="S1274" t="e">
        <f>+VLOOKUP(Precio_semana_dia[[#This Row],[Especie]],[1]!Codigos_categoria[#Data],2,0)</f>
        <v>#N/A</v>
      </c>
    </row>
    <row r="1275" spans="1:19" x14ac:dyDescent="0.35">
      <c r="A1275">
        <v>44211</v>
      </c>
      <c r="B1275" t="s">
        <v>19</v>
      </c>
      <c r="C1275" t="s">
        <v>180</v>
      </c>
      <c r="D1275" t="s">
        <v>45</v>
      </c>
      <c r="E1275" t="s">
        <v>181</v>
      </c>
      <c r="F1275" t="s">
        <v>182</v>
      </c>
      <c r="G1275">
        <v>18</v>
      </c>
      <c r="H1275" t="s">
        <v>36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44208</v>
      </c>
      <c r="O1275">
        <v>13</v>
      </c>
      <c r="P1275" t="s">
        <v>59</v>
      </c>
      <c r="Q1275" t="s">
        <v>26</v>
      </c>
      <c r="R1275" t="str">
        <f>+VLOOKUP(Precio_semana_dia[[#This Row],[Mercado]],[1]!Codigos_mercados_mayoristas[#Data],2,0)</f>
        <v>Metropolitana</v>
      </c>
      <c r="S1275" t="e">
        <f>+VLOOKUP(Precio_semana_dia[[#This Row],[Especie]],[1]!Codigos_categoria[#Data],2,0)</f>
        <v>#N/A</v>
      </c>
    </row>
    <row r="1276" spans="1:19" x14ac:dyDescent="0.35">
      <c r="A1276">
        <v>44211</v>
      </c>
      <c r="B1276" t="s">
        <v>19</v>
      </c>
      <c r="C1276" t="s">
        <v>180</v>
      </c>
      <c r="D1276" t="s">
        <v>45</v>
      </c>
      <c r="E1276" t="s">
        <v>181</v>
      </c>
      <c r="F1276" t="s">
        <v>182</v>
      </c>
      <c r="G1276">
        <v>18</v>
      </c>
      <c r="H1276" t="s">
        <v>39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44209</v>
      </c>
      <c r="O1276">
        <v>13</v>
      </c>
      <c r="P1276" t="s">
        <v>60</v>
      </c>
      <c r="Q1276" t="s">
        <v>26</v>
      </c>
      <c r="R1276" t="str">
        <f>+VLOOKUP(Precio_semana_dia[[#This Row],[Mercado]],[1]!Codigos_mercados_mayoristas[#Data],2,0)</f>
        <v>Metropolitana</v>
      </c>
      <c r="S1276" t="e">
        <f>+VLOOKUP(Precio_semana_dia[[#This Row],[Especie]],[1]!Codigos_categoria[#Data],2,0)</f>
        <v>#N/A</v>
      </c>
    </row>
    <row r="1277" spans="1:19" x14ac:dyDescent="0.35">
      <c r="A1277">
        <v>44211</v>
      </c>
      <c r="B1277" t="s">
        <v>19</v>
      </c>
      <c r="C1277" t="s">
        <v>180</v>
      </c>
      <c r="D1277" t="s">
        <v>45</v>
      </c>
      <c r="E1277" t="s">
        <v>181</v>
      </c>
      <c r="F1277" t="s">
        <v>182</v>
      </c>
      <c r="G1277">
        <v>18</v>
      </c>
      <c r="H1277" t="s">
        <v>24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44211</v>
      </c>
      <c r="O1277">
        <v>13</v>
      </c>
      <c r="P1277" t="s">
        <v>61</v>
      </c>
      <c r="Q1277" t="s">
        <v>26</v>
      </c>
      <c r="R1277" t="str">
        <f>+VLOOKUP(Precio_semana_dia[[#This Row],[Mercado]],[1]!Codigos_mercados_mayoristas[#Data],2,0)</f>
        <v>Metropolitana</v>
      </c>
      <c r="S1277" t="e">
        <f>+VLOOKUP(Precio_semana_dia[[#This Row],[Especie]],[1]!Codigos_categoria[#Data],2,0)</f>
        <v>#N/A</v>
      </c>
    </row>
    <row r="1278" spans="1:19" x14ac:dyDescent="0.35">
      <c r="A1278">
        <v>44211</v>
      </c>
      <c r="B1278" t="s">
        <v>19</v>
      </c>
      <c r="C1278" t="s">
        <v>180</v>
      </c>
      <c r="D1278" t="s">
        <v>53</v>
      </c>
      <c r="E1278" t="s">
        <v>181</v>
      </c>
      <c r="F1278" t="s">
        <v>182</v>
      </c>
      <c r="G1278">
        <v>18</v>
      </c>
      <c r="H1278" t="s">
        <v>29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44207</v>
      </c>
      <c r="O1278">
        <v>10</v>
      </c>
      <c r="P1278" t="s">
        <v>58</v>
      </c>
      <c r="Q1278" t="s">
        <v>26</v>
      </c>
      <c r="R1278" t="str">
        <f>+VLOOKUP(Precio_semana_dia[[#This Row],[Mercado]],[1]!Codigos_mercados_mayoristas[#Data],2,0)</f>
        <v>Los Lagos</v>
      </c>
      <c r="S1278" t="e">
        <f>+VLOOKUP(Precio_semana_dia[[#This Row],[Especie]],[1]!Codigos_categoria[#Data],2,0)</f>
        <v>#N/A</v>
      </c>
    </row>
    <row r="1279" spans="1:19" x14ac:dyDescent="0.35">
      <c r="A1279">
        <v>44211</v>
      </c>
      <c r="B1279" t="s">
        <v>19</v>
      </c>
      <c r="C1279" t="s">
        <v>180</v>
      </c>
      <c r="D1279" t="s">
        <v>53</v>
      </c>
      <c r="E1279" t="s">
        <v>181</v>
      </c>
      <c r="F1279" t="s">
        <v>182</v>
      </c>
      <c r="G1279">
        <v>18</v>
      </c>
      <c r="H1279" t="s">
        <v>39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44209</v>
      </c>
      <c r="O1279">
        <v>10</v>
      </c>
      <c r="P1279" t="s">
        <v>60</v>
      </c>
      <c r="Q1279" t="s">
        <v>26</v>
      </c>
      <c r="R1279" t="str">
        <f>+VLOOKUP(Precio_semana_dia[[#This Row],[Mercado]],[1]!Codigos_mercados_mayoristas[#Data],2,0)</f>
        <v>Los Lagos</v>
      </c>
      <c r="S1279" t="e">
        <f>+VLOOKUP(Precio_semana_dia[[#This Row],[Especie]],[1]!Codigos_categoria[#Data],2,0)</f>
        <v>#N/A</v>
      </c>
    </row>
    <row r="1280" spans="1:19" x14ac:dyDescent="0.35">
      <c r="A1280">
        <v>44211</v>
      </c>
      <c r="B1280" t="s">
        <v>19</v>
      </c>
      <c r="C1280" t="s">
        <v>180</v>
      </c>
      <c r="D1280" t="s">
        <v>28</v>
      </c>
      <c r="E1280" t="s">
        <v>181</v>
      </c>
      <c r="F1280" t="s">
        <v>182</v>
      </c>
      <c r="G1280">
        <v>18</v>
      </c>
      <c r="H1280" t="s">
        <v>29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44207</v>
      </c>
      <c r="O1280">
        <v>9</v>
      </c>
      <c r="P1280" t="s">
        <v>58</v>
      </c>
      <c r="Q1280" t="s">
        <v>26</v>
      </c>
      <c r="R1280" t="str">
        <f>+VLOOKUP(Precio_semana_dia[[#This Row],[Mercado]],[1]!Codigos_mercados_mayoristas[#Data],2,0)</f>
        <v>La Araucanía</v>
      </c>
      <c r="S1280" t="e">
        <f>+VLOOKUP(Precio_semana_dia[[#This Row],[Especie]],[1]!Codigos_categoria[#Data],2,0)</f>
        <v>#N/A</v>
      </c>
    </row>
    <row r="1281" spans="1:19" x14ac:dyDescent="0.35">
      <c r="A1281">
        <v>44211</v>
      </c>
      <c r="B1281" t="s">
        <v>19</v>
      </c>
      <c r="C1281" t="s">
        <v>180</v>
      </c>
      <c r="D1281" t="s">
        <v>28</v>
      </c>
      <c r="E1281" t="s">
        <v>181</v>
      </c>
      <c r="F1281" t="s">
        <v>182</v>
      </c>
      <c r="G1281">
        <v>18</v>
      </c>
      <c r="H1281" t="s">
        <v>36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44208</v>
      </c>
      <c r="O1281">
        <v>9</v>
      </c>
      <c r="P1281" t="s">
        <v>59</v>
      </c>
      <c r="Q1281" t="s">
        <v>26</v>
      </c>
      <c r="R1281" t="str">
        <f>+VLOOKUP(Precio_semana_dia[[#This Row],[Mercado]],[1]!Codigos_mercados_mayoristas[#Data],2,0)</f>
        <v>La Araucanía</v>
      </c>
      <c r="S1281" t="e">
        <f>+VLOOKUP(Precio_semana_dia[[#This Row],[Especie]],[1]!Codigos_categoria[#Data],2,0)</f>
        <v>#N/A</v>
      </c>
    </row>
    <row r="1282" spans="1:19" x14ac:dyDescent="0.35">
      <c r="A1282">
        <v>44211</v>
      </c>
      <c r="B1282" t="s">
        <v>19</v>
      </c>
      <c r="C1282" t="s">
        <v>180</v>
      </c>
      <c r="D1282" t="s">
        <v>28</v>
      </c>
      <c r="E1282" t="s">
        <v>181</v>
      </c>
      <c r="F1282" t="s">
        <v>182</v>
      </c>
      <c r="G1282">
        <v>18</v>
      </c>
      <c r="H1282" t="s">
        <v>41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44210</v>
      </c>
      <c r="O1282">
        <v>9</v>
      </c>
      <c r="P1282" t="s">
        <v>62</v>
      </c>
      <c r="Q1282" t="s">
        <v>26</v>
      </c>
      <c r="R1282" t="str">
        <f>+VLOOKUP(Precio_semana_dia[[#This Row],[Mercado]],[1]!Codigos_mercados_mayoristas[#Data],2,0)</f>
        <v>La Araucanía</v>
      </c>
      <c r="S1282" t="e">
        <f>+VLOOKUP(Precio_semana_dia[[#This Row],[Especie]],[1]!Codigos_categoria[#Data],2,0)</f>
        <v>#N/A</v>
      </c>
    </row>
    <row r="1283" spans="1:19" x14ac:dyDescent="0.35">
      <c r="A1283">
        <v>44211</v>
      </c>
      <c r="B1283" t="s">
        <v>19</v>
      </c>
      <c r="C1283" t="s">
        <v>180</v>
      </c>
      <c r="D1283" t="s">
        <v>28</v>
      </c>
      <c r="E1283" t="s">
        <v>181</v>
      </c>
      <c r="F1283" t="s">
        <v>182</v>
      </c>
      <c r="G1283">
        <v>18</v>
      </c>
      <c r="H1283" t="s">
        <v>24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44211</v>
      </c>
      <c r="O1283">
        <v>9</v>
      </c>
      <c r="P1283" t="s">
        <v>61</v>
      </c>
      <c r="Q1283" t="s">
        <v>26</v>
      </c>
      <c r="R1283" t="str">
        <f>+VLOOKUP(Precio_semana_dia[[#This Row],[Mercado]],[1]!Codigos_mercados_mayoristas[#Data],2,0)</f>
        <v>La Araucanía</v>
      </c>
      <c r="S1283" t="e">
        <f>+VLOOKUP(Precio_semana_dia[[#This Row],[Especie]],[1]!Codigos_categoria[#Data],2,0)</f>
        <v>#N/A</v>
      </c>
    </row>
    <row r="1284" spans="1:19" x14ac:dyDescent="0.35">
      <c r="A1284">
        <v>44211</v>
      </c>
      <c r="B1284" t="s">
        <v>19</v>
      </c>
      <c r="C1284" t="s">
        <v>20</v>
      </c>
      <c r="D1284" t="s">
        <v>45</v>
      </c>
      <c r="E1284" t="s">
        <v>181</v>
      </c>
      <c r="F1284" t="s">
        <v>182</v>
      </c>
      <c r="G1284">
        <v>18</v>
      </c>
      <c r="H1284" t="s">
        <v>29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44207</v>
      </c>
      <c r="O1284">
        <v>13</v>
      </c>
      <c r="P1284" t="s">
        <v>58</v>
      </c>
      <c r="Q1284" t="s">
        <v>26</v>
      </c>
      <c r="R1284" t="str">
        <f>+VLOOKUP(Precio_semana_dia[[#This Row],[Mercado]],[1]!Codigos_mercados_mayoristas[#Data],2,0)</f>
        <v>Metropolitana</v>
      </c>
      <c r="S1284" t="e">
        <f>+VLOOKUP(Precio_semana_dia[[#This Row],[Especie]],[1]!Codigos_categoria[#Data],2,0)</f>
        <v>#N/A</v>
      </c>
    </row>
    <row r="1285" spans="1:19" x14ac:dyDescent="0.35">
      <c r="A1285">
        <v>44211</v>
      </c>
      <c r="B1285" t="s">
        <v>19</v>
      </c>
      <c r="C1285" t="s">
        <v>20</v>
      </c>
      <c r="D1285" t="s">
        <v>45</v>
      </c>
      <c r="E1285" t="s">
        <v>181</v>
      </c>
      <c r="F1285" t="s">
        <v>182</v>
      </c>
      <c r="G1285">
        <v>18</v>
      </c>
      <c r="H1285" t="s">
        <v>36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44208</v>
      </c>
      <c r="O1285">
        <v>13</v>
      </c>
      <c r="P1285" t="s">
        <v>59</v>
      </c>
      <c r="Q1285" t="s">
        <v>26</v>
      </c>
      <c r="R1285" t="str">
        <f>+VLOOKUP(Precio_semana_dia[[#This Row],[Mercado]],[1]!Codigos_mercados_mayoristas[#Data],2,0)</f>
        <v>Metropolitana</v>
      </c>
      <c r="S1285" t="e">
        <f>+VLOOKUP(Precio_semana_dia[[#This Row],[Especie]],[1]!Codigos_categoria[#Data],2,0)</f>
        <v>#N/A</v>
      </c>
    </row>
    <row r="1286" spans="1:19" x14ac:dyDescent="0.35">
      <c r="A1286">
        <v>44211</v>
      </c>
      <c r="B1286" t="s">
        <v>19</v>
      </c>
      <c r="C1286" t="s">
        <v>20</v>
      </c>
      <c r="D1286" t="s">
        <v>45</v>
      </c>
      <c r="E1286" t="s">
        <v>181</v>
      </c>
      <c r="F1286" t="s">
        <v>182</v>
      </c>
      <c r="G1286">
        <v>18</v>
      </c>
      <c r="H1286" t="s">
        <v>39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44209</v>
      </c>
      <c r="O1286">
        <v>13</v>
      </c>
      <c r="P1286" t="s">
        <v>60</v>
      </c>
      <c r="Q1286" t="s">
        <v>26</v>
      </c>
      <c r="R1286" t="str">
        <f>+VLOOKUP(Precio_semana_dia[[#This Row],[Mercado]],[1]!Codigos_mercados_mayoristas[#Data],2,0)</f>
        <v>Metropolitana</v>
      </c>
      <c r="S1286" t="e">
        <f>+VLOOKUP(Precio_semana_dia[[#This Row],[Especie]],[1]!Codigos_categoria[#Data],2,0)</f>
        <v>#N/A</v>
      </c>
    </row>
    <row r="1287" spans="1:19" x14ac:dyDescent="0.35">
      <c r="A1287">
        <v>44211</v>
      </c>
      <c r="B1287" t="s">
        <v>19</v>
      </c>
      <c r="C1287" t="s">
        <v>20</v>
      </c>
      <c r="D1287" t="s">
        <v>50</v>
      </c>
      <c r="E1287" t="s">
        <v>181</v>
      </c>
      <c r="F1287" t="s">
        <v>182</v>
      </c>
      <c r="G1287">
        <v>18</v>
      </c>
      <c r="H1287" t="s">
        <v>41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44210</v>
      </c>
      <c r="O1287">
        <v>13</v>
      </c>
      <c r="P1287" t="s">
        <v>62</v>
      </c>
      <c r="Q1287" t="s">
        <v>26</v>
      </c>
      <c r="R1287" t="str">
        <f>+VLOOKUP(Precio_semana_dia[[#This Row],[Mercado]],[1]!Codigos_mercados_mayoristas[#Data],2,0)</f>
        <v>Metropolitana</v>
      </c>
      <c r="S1287" t="e">
        <f>+VLOOKUP(Precio_semana_dia[[#This Row],[Especie]],[1]!Codigos_categoria[#Data],2,0)</f>
        <v>#N/A</v>
      </c>
    </row>
    <row r="1288" spans="1:19" x14ac:dyDescent="0.35">
      <c r="A1288">
        <v>44211</v>
      </c>
      <c r="B1288" t="s">
        <v>19</v>
      </c>
      <c r="C1288" t="s">
        <v>20</v>
      </c>
      <c r="D1288" t="s">
        <v>28</v>
      </c>
      <c r="E1288" t="s">
        <v>181</v>
      </c>
      <c r="F1288" t="s">
        <v>182</v>
      </c>
      <c r="G1288">
        <v>18</v>
      </c>
      <c r="H1288" t="s">
        <v>29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44207</v>
      </c>
      <c r="O1288">
        <v>9</v>
      </c>
      <c r="P1288" t="s">
        <v>58</v>
      </c>
      <c r="Q1288" t="s">
        <v>26</v>
      </c>
      <c r="R1288" t="str">
        <f>+VLOOKUP(Precio_semana_dia[[#This Row],[Mercado]],[1]!Codigos_mercados_mayoristas[#Data],2,0)</f>
        <v>La Araucanía</v>
      </c>
      <c r="S1288" t="e">
        <f>+VLOOKUP(Precio_semana_dia[[#This Row],[Especie]],[1]!Codigos_categoria[#Data],2,0)</f>
        <v>#N/A</v>
      </c>
    </row>
    <row r="1289" spans="1:19" x14ac:dyDescent="0.35">
      <c r="A1289">
        <v>44225</v>
      </c>
      <c r="B1289" t="s">
        <v>19</v>
      </c>
      <c r="C1289" t="s">
        <v>180</v>
      </c>
      <c r="D1289" t="s">
        <v>183</v>
      </c>
      <c r="E1289" t="s">
        <v>181</v>
      </c>
      <c r="F1289" t="s">
        <v>182</v>
      </c>
      <c r="G1289">
        <v>18</v>
      </c>
      <c r="H1289" t="s">
        <v>36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44222</v>
      </c>
      <c r="O1289">
        <v>15</v>
      </c>
      <c r="P1289" t="s">
        <v>63</v>
      </c>
      <c r="Q1289" t="s">
        <v>26</v>
      </c>
      <c r="R1289" t="str">
        <f>+VLOOKUP(Precio_semana_dia[[#This Row],[Mercado]],[1]!Codigos_mercados_mayoristas[#Data],2,0)</f>
        <v>Arica y Parinacota</v>
      </c>
      <c r="S1289" t="e">
        <f>+VLOOKUP(Precio_semana_dia[[#This Row],[Especie]],[1]!Codigos_categoria[#Data],2,0)</f>
        <v>#N/A</v>
      </c>
    </row>
    <row r="1290" spans="1:19" x14ac:dyDescent="0.35">
      <c r="A1290">
        <v>44225</v>
      </c>
      <c r="B1290" t="s">
        <v>19</v>
      </c>
      <c r="C1290" t="s">
        <v>180</v>
      </c>
      <c r="D1290" t="s">
        <v>183</v>
      </c>
      <c r="E1290" t="s">
        <v>181</v>
      </c>
      <c r="F1290" t="s">
        <v>182</v>
      </c>
      <c r="G1290">
        <v>18</v>
      </c>
      <c r="H1290" t="s">
        <v>39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44223</v>
      </c>
      <c r="O1290">
        <v>15</v>
      </c>
      <c r="P1290" t="s">
        <v>65</v>
      </c>
      <c r="Q1290" t="s">
        <v>26</v>
      </c>
      <c r="R1290" t="str">
        <f>+VLOOKUP(Precio_semana_dia[[#This Row],[Mercado]],[1]!Codigos_mercados_mayoristas[#Data],2,0)</f>
        <v>Arica y Parinacota</v>
      </c>
      <c r="S1290" t="e">
        <f>+VLOOKUP(Precio_semana_dia[[#This Row],[Especie]],[1]!Codigos_categoria[#Data],2,0)</f>
        <v>#N/A</v>
      </c>
    </row>
    <row r="1291" spans="1:19" x14ac:dyDescent="0.35">
      <c r="A1291">
        <v>44225</v>
      </c>
      <c r="B1291" t="s">
        <v>19</v>
      </c>
      <c r="C1291" t="s">
        <v>180</v>
      </c>
      <c r="D1291" t="s">
        <v>183</v>
      </c>
      <c r="E1291" t="s">
        <v>181</v>
      </c>
      <c r="F1291" t="s">
        <v>182</v>
      </c>
      <c r="G1291">
        <v>18</v>
      </c>
      <c r="H1291" t="s">
        <v>41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44224</v>
      </c>
      <c r="O1291">
        <v>15</v>
      </c>
      <c r="P1291" t="s">
        <v>67</v>
      </c>
      <c r="Q1291" t="s">
        <v>26</v>
      </c>
      <c r="R1291" t="str">
        <f>+VLOOKUP(Precio_semana_dia[[#This Row],[Mercado]],[1]!Codigos_mercados_mayoristas[#Data],2,0)</f>
        <v>Arica y Parinacota</v>
      </c>
      <c r="S1291" t="e">
        <f>+VLOOKUP(Precio_semana_dia[[#This Row],[Especie]],[1]!Codigos_categoria[#Data],2,0)</f>
        <v>#N/A</v>
      </c>
    </row>
    <row r="1292" spans="1:19" x14ac:dyDescent="0.35">
      <c r="A1292">
        <v>44225</v>
      </c>
      <c r="B1292" t="s">
        <v>19</v>
      </c>
      <c r="C1292" t="s">
        <v>180</v>
      </c>
      <c r="D1292" t="s">
        <v>45</v>
      </c>
      <c r="E1292" t="s">
        <v>181</v>
      </c>
      <c r="F1292" t="s">
        <v>182</v>
      </c>
      <c r="G1292">
        <v>18</v>
      </c>
      <c r="H1292" t="s">
        <v>36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44222</v>
      </c>
      <c r="O1292">
        <v>13</v>
      </c>
      <c r="P1292" t="s">
        <v>63</v>
      </c>
      <c r="Q1292" t="s">
        <v>26</v>
      </c>
      <c r="R1292" t="str">
        <f>+VLOOKUP(Precio_semana_dia[[#This Row],[Mercado]],[1]!Codigos_mercados_mayoristas[#Data],2,0)</f>
        <v>Metropolitana</v>
      </c>
      <c r="S1292" t="e">
        <f>+VLOOKUP(Precio_semana_dia[[#This Row],[Especie]],[1]!Codigos_categoria[#Data],2,0)</f>
        <v>#N/A</v>
      </c>
    </row>
    <row r="1293" spans="1:19" x14ac:dyDescent="0.35">
      <c r="A1293">
        <v>44225</v>
      </c>
      <c r="B1293" t="s">
        <v>19</v>
      </c>
      <c r="C1293" t="s">
        <v>180</v>
      </c>
      <c r="D1293" t="s">
        <v>45</v>
      </c>
      <c r="E1293" t="s">
        <v>181</v>
      </c>
      <c r="F1293" t="s">
        <v>182</v>
      </c>
      <c r="G1293">
        <v>18</v>
      </c>
      <c r="H1293" t="s">
        <v>39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44223</v>
      </c>
      <c r="O1293">
        <v>13</v>
      </c>
      <c r="P1293" t="s">
        <v>65</v>
      </c>
      <c r="Q1293" t="s">
        <v>26</v>
      </c>
      <c r="R1293" t="str">
        <f>+VLOOKUP(Precio_semana_dia[[#This Row],[Mercado]],[1]!Codigos_mercados_mayoristas[#Data],2,0)</f>
        <v>Metropolitana</v>
      </c>
      <c r="S1293" t="e">
        <f>+VLOOKUP(Precio_semana_dia[[#This Row],[Especie]],[1]!Codigos_categoria[#Data],2,0)</f>
        <v>#N/A</v>
      </c>
    </row>
    <row r="1294" spans="1:19" x14ac:dyDescent="0.35">
      <c r="A1294">
        <v>44225</v>
      </c>
      <c r="B1294" t="s">
        <v>19</v>
      </c>
      <c r="C1294" t="s">
        <v>180</v>
      </c>
      <c r="D1294" t="s">
        <v>45</v>
      </c>
      <c r="E1294" t="s">
        <v>181</v>
      </c>
      <c r="F1294" t="s">
        <v>182</v>
      </c>
      <c r="G1294">
        <v>18</v>
      </c>
      <c r="H1294" t="s">
        <v>41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44224</v>
      </c>
      <c r="O1294">
        <v>13</v>
      </c>
      <c r="P1294" t="s">
        <v>67</v>
      </c>
      <c r="Q1294" t="s">
        <v>26</v>
      </c>
      <c r="R1294" t="str">
        <f>+VLOOKUP(Precio_semana_dia[[#This Row],[Mercado]],[1]!Codigos_mercados_mayoristas[#Data],2,0)</f>
        <v>Metropolitana</v>
      </c>
      <c r="S1294" t="e">
        <f>+VLOOKUP(Precio_semana_dia[[#This Row],[Especie]],[1]!Codigos_categoria[#Data],2,0)</f>
        <v>#N/A</v>
      </c>
    </row>
    <row r="1295" spans="1:19" x14ac:dyDescent="0.35">
      <c r="A1295">
        <v>44225</v>
      </c>
      <c r="B1295" t="s">
        <v>19</v>
      </c>
      <c r="C1295" t="s">
        <v>180</v>
      </c>
      <c r="D1295" t="s">
        <v>45</v>
      </c>
      <c r="E1295" t="s">
        <v>181</v>
      </c>
      <c r="F1295" t="s">
        <v>182</v>
      </c>
      <c r="G1295">
        <v>18</v>
      </c>
      <c r="H1295" t="s">
        <v>24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44225</v>
      </c>
      <c r="O1295">
        <v>13</v>
      </c>
      <c r="P1295" t="s">
        <v>66</v>
      </c>
      <c r="Q1295" t="s">
        <v>26</v>
      </c>
      <c r="R1295" t="str">
        <f>+VLOOKUP(Precio_semana_dia[[#This Row],[Mercado]],[1]!Codigos_mercados_mayoristas[#Data],2,0)</f>
        <v>Metropolitana</v>
      </c>
      <c r="S1295" t="e">
        <f>+VLOOKUP(Precio_semana_dia[[#This Row],[Especie]],[1]!Codigos_categoria[#Data],2,0)</f>
        <v>#N/A</v>
      </c>
    </row>
    <row r="1296" spans="1:19" x14ac:dyDescent="0.35">
      <c r="A1296">
        <v>44225</v>
      </c>
      <c r="B1296" t="s">
        <v>19</v>
      </c>
      <c r="C1296" t="s">
        <v>180</v>
      </c>
      <c r="D1296" t="s">
        <v>53</v>
      </c>
      <c r="E1296" t="s">
        <v>181</v>
      </c>
      <c r="F1296" t="s">
        <v>182</v>
      </c>
      <c r="G1296">
        <v>18</v>
      </c>
      <c r="H1296" t="s">
        <v>29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44221</v>
      </c>
      <c r="O1296">
        <v>10</v>
      </c>
      <c r="P1296" t="s">
        <v>64</v>
      </c>
      <c r="Q1296" t="s">
        <v>26</v>
      </c>
      <c r="R1296" t="str">
        <f>+VLOOKUP(Precio_semana_dia[[#This Row],[Mercado]],[1]!Codigos_mercados_mayoristas[#Data],2,0)</f>
        <v>Los Lagos</v>
      </c>
      <c r="S1296" t="e">
        <f>+VLOOKUP(Precio_semana_dia[[#This Row],[Especie]],[1]!Codigos_categoria[#Data],2,0)</f>
        <v>#N/A</v>
      </c>
    </row>
    <row r="1297" spans="1:19" x14ac:dyDescent="0.35">
      <c r="A1297">
        <v>44225</v>
      </c>
      <c r="B1297" t="s">
        <v>19</v>
      </c>
      <c r="C1297" t="s">
        <v>180</v>
      </c>
      <c r="D1297" t="s">
        <v>53</v>
      </c>
      <c r="E1297" t="s">
        <v>181</v>
      </c>
      <c r="F1297" t="s">
        <v>182</v>
      </c>
      <c r="G1297">
        <v>18</v>
      </c>
      <c r="H1297" t="s">
        <v>39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44223</v>
      </c>
      <c r="O1297">
        <v>10</v>
      </c>
      <c r="P1297" t="s">
        <v>65</v>
      </c>
      <c r="Q1297" t="s">
        <v>26</v>
      </c>
      <c r="R1297" t="str">
        <f>+VLOOKUP(Precio_semana_dia[[#This Row],[Mercado]],[1]!Codigos_mercados_mayoristas[#Data],2,0)</f>
        <v>Los Lagos</v>
      </c>
      <c r="S1297" t="e">
        <f>+VLOOKUP(Precio_semana_dia[[#This Row],[Especie]],[1]!Codigos_categoria[#Data],2,0)</f>
        <v>#N/A</v>
      </c>
    </row>
    <row r="1298" spans="1:19" x14ac:dyDescent="0.35">
      <c r="A1298">
        <v>44225</v>
      </c>
      <c r="B1298" t="s">
        <v>19</v>
      </c>
      <c r="C1298" t="s">
        <v>180</v>
      </c>
      <c r="D1298" t="s">
        <v>27</v>
      </c>
      <c r="E1298" t="s">
        <v>181</v>
      </c>
      <c r="F1298" t="s">
        <v>182</v>
      </c>
      <c r="G1298">
        <v>18</v>
      </c>
      <c r="H1298" t="s">
        <v>39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44223</v>
      </c>
      <c r="O1298">
        <v>16</v>
      </c>
      <c r="P1298" t="s">
        <v>65</v>
      </c>
      <c r="Q1298" t="s">
        <v>26</v>
      </c>
      <c r="R1298" t="str">
        <f>+VLOOKUP(Precio_semana_dia[[#This Row],[Mercado]],[1]!Codigos_mercados_mayoristas[#Data],2,0)</f>
        <v>Ñuble</v>
      </c>
      <c r="S1298" t="e">
        <f>+VLOOKUP(Precio_semana_dia[[#This Row],[Especie]],[1]!Codigos_categoria[#Data],2,0)</f>
        <v>#N/A</v>
      </c>
    </row>
    <row r="1299" spans="1:19" x14ac:dyDescent="0.35">
      <c r="A1299">
        <v>44225</v>
      </c>
      <c r="B1299" t="s">
        <v>19</v>
      </c>
      <c r="C1299" t="s">
        <v>180</v>
      </c>
      <c r="D1299" t="s">
        <v>27</v>
      </c>
      <c r="E1299" t="s">
        <v>181</v>
      </c>
      <c r="F1299" t="s">
        <v>182</v>
      </c>
      <c r="G1299">
        <v>18</v>
      </c>
      <c r="H1299" t="s">
        <v>24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44225</v>
      </c>
      <c r="O1299">
        <v>16</v>
      </c>
      <c r="P1299" t="s">
        <v>66</v>
      </c>
      <c r="Q1299" t="s">
        <v>26</v>
      </c>
      <c r="R1299" t="str">
        <f>+VLOOKUP(Precio_semana_dia[[#This Row],[Mercado]],[1]!Codigos_mercados_mayoristas[#Data],2,0)</f>
        <v>Ñuble</v>
      </c>
      <c r="S1299" t="e">
        <f>+VLOOKUP(Precio_semana_dia[[#This Row],[Especie]],[1]!Codigos_categoria[#Data],2,0)</f>
        <v>#N/A</v>
      </c>
    </row>
    <row r="1300" spans="1:19" x14ac:dyDescent="0.35">
      <c r="A1300">
        <v>44225</v>
      </c>
      <c r="B1300" t="s">
        <v>19</v>
      </c>
      <c r="C1300" t="s">
        <v>20</v>
      </c>
      <c r="D1300" t="s">
        <v>183</v>
      </c>
      <c r="E1300" t="s">
        <v>181</v>
      </c>
      <c r="F1300" t="s">
        <v>182</v>
      </c>
      <c r="G1300">
        <v>18</v>
      </c>
      <c r="H1300" t="s">
        <v>41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44224</v>
      </c>
      <c r="O1300">
        <v>15</v>
      </c>
      <c r="P1300" t="s">
        <v>67</v>
      </c>
      <c r="Q1300" t="s">
        <v>26</v>
      </c>
      <c r="R1300" t="str">
        <f>+VLOOKUP(Precio_semana_dia[[#This Row],[Mercado]],[1]!Codigos_mercados_mayoristas[#Data],2,0)</f>
        <v>Arica y Parinacota</v>
      </c>
      <c r="S1300" t="e">
        <f>+VLOOKUP(Precio_semana_dia[[#This Row],[Especie]],[1]!Codigos_categoria[#Data],2,0)</f>
        <v>#N/A</v>
      </c>
    </row>
    <row r="1301" spans="1:19" x14ac:dyDescent="0.35">
      <c r="A1301">
        <v>44225</v>
      </c>
      <c r="B1301" t="s">
        <v>19</v>
      </c>
      <c r="C1301" t="s">
        <v>20</v>
      </c>
      <c r="D1301" t="s">
        <v>50</v>
      </c>
      <c r="E1301" t="s">
        <v>181</v>
      </c>
      <c r="F1301" t="s">
        <v>182</v>
      </c>
      <c r="G1301">
        <v>18</v>
      </c>
      <c r="H1301" t="s">
        <v>29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44221</v>
      </c>
      <c r="O1301">
        <v>13</v>
      </c>
      <c r="P1301" t="s">
        <v>64</v>
      </c>
      <c r="Q1301" t="s">
        <v>26</v>
      </c>
      <c r="R1301" t="str">
        <f>+VLOOKUP(Precio_semana_dia[[#This Row],[Mercado]],[1]!Codigos_mercados_mayoristas[#Data],2,0)</f>
        <v>Metropolitana</v>
      </c>
      <c r="S1301" t="e">
        <f>+VLOOKUP(Precio_semana_dia[[#This Row],[Especie]],[1]!Codigos_categoria[#Data],2,0)</f>
        <v>#N/A</v>
      </c>
    </row>
    <row r="1302" spans="1:19" x14ac:dyDescent="0.35">
      <c r="A1302">
        <v>44225</v>
      </c>
      <c r="B1302" t="s">
        <v>19</v>
      </c>
      <c r="C1302" t="s">
        <v>20</v>
      </c>
      <c r="D1302" t="s">
        <v>50</v>
      </c>
      <c r="E1302" t="s">
        <v>181</v>
      </c>
      <c r="F1302" t="s">
        <v>182</v>
      </c>
      <c r="G1302">
        <v>18</v>
      </c>
      <c r="H1302" t="s">
        <v>41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44224</v>
      </c>
      <c r="O1302">
        <v>13</v>
      </c>
      <c r="P1302" t="s">
        <v>67</v>
      </c>
      <c r="Q1302" t="s">
        <v>26</v>
      </c>
      <c r="R1302" t="str">
        <f>+VLOOKUP(Precio_semana_dia[[#This Row],[Mercado]],[1]!Codigos_mercados_mayoristas[#Data],2,0)</f>
        <v>Metropolitana</v>
      </c>
      <c r="S1302" t="e">
        <f>+VLOOKUP(Precio_semana_dia[[#This Row],[Especie]],[1]!Codigos_categoria[#Data],2,0)</f>
        <v>#N/A</v>
      </c>
    </row>
    <row r="1303" spans="1:19" x14ac:dyDescent="0.35">
      <c r="A1303">
        <v>44225</v>
      </c>
      <c r="B1303" t="s">
        <v>19</v>
      </c>
      <c r="C1303" t="s">
        <v>20</v>
      </c>
      <c r="D1303" t="s">
        <v>52</v>
      </c>
      <c r="E1303" t="s">
        <v>181</v>
      </c>
      <c r="F1303" t="s">
        <v>182</v>
      </c>
      <c r="G1303">
        <v>18</v>
      </c>
      <c r="H1303" t="s">
        <v>29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44221</v>
      </c>
      <c r="O1303">
        <v>8</v>
      </c>
      <c r="P1303" t="s">
        <v>64</v>
      </c>
      <c r="Q1303" t="s">
        <v>26</v>
      </c>
      <c r="R1303" t="str">
        <f>+VLOOKUP(Precio_semana_dia[[#This Row],[Mercado]],[1]!Codigos_mercados_mayoristas[#Data],2,0)</f>
        <v>Bíobío</v>
      </c>
      <c r="S1303" t="e">
        <f>+VLOOKUP(Precio_semana_dia[[#This Row],[Especie]],[1]!Codigos_categoria[#Data],2,0)</f>
        <v>#N/A</v>
      </c>
    </row>
    <row r="1304" spans="1:19" x14ac:dyDescent="0.35">
      <c r="A1304">
        <v>44225</v>
      </c>
      <c r="B1304" t="s">
        <v>19</v>
      </c>
      <c r="C1304" t="s">
        <v>20</v>
      </c>
      <c r="D1304" t="s">
        <v>52</v>
      </c>
      <c r="E1304" t="s">
        <v>181</v>
      </c>
      <c r="F1304" t="s">
        <v>182</v>
      </c>
      <c r="G1304">
        <v>18</v>
      </c>
      <c r="H1304" t="s">
        <v>39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44223</v>
      </c>
      <c r="O1304">
        <v>8</v>
      </c>
      <c r="P1304" t="s">
        <v>65</v>
      </c>
      <c r="Q1304" t="s">
        <v>26</v>
      </c>
      <c r="R1304" t="str">
        <f>+VLOOKUP(Precio_semana_dia[[#This Row],[Mercado]],[1]!Codigos_mercados_mayoristas[#Data],2,0)</f>
        <v>Bíobío</v>
      </c>
      <c r="S1304" t="e">
        <f>+VLOOKUP(Precio_semana_dia[[#This Row],[Especie]],[1]!Codigos_categoria[#Data],2,0)</f>
        <v>#N/A</v>
      </c>
    </row>
    <row r="1305" spans="1:19" x14ac:dyDescent="0.35">
      <c r="A1305">
        <v>44225</v>
      </c>
      <c r="B1305" t="s">
        <v>19</v>
      </c>
      <c r="C1305" t="s">
        <v>20</v>
      </c>
      <c r="D1305" t="s">
        <v>52</v>
      </c>
      <c r="E1305" t="s">
        <v>181</v>
      </c>
      <c r="F1305" t="s">
        <v>182</v>
      </c>
      <c r="G1305">
        <v>18</v>
      </c>
      <c r="H1305" t="s">
        <v>24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44225</v>
      </c>
      <c r="O1305">
        <v>8</v>
      </c>
      <c r="P1305" t="s">
        <v>66</v>
      </c>
      <c r="Q1305" t="s">
        <v>26</v>
      </c>
      <c r="R1305" t="str">
        <f>+VLOOKUP(Precio_semana_dia[[#This Row],[Mercado]],[1]!Codigos_mercados_mayoristas[#Data],2,0)</f>
        <v>Bíobío</v>
      </c>
      <c r="S1305" t="e">
        <f>+VLOOKUP(Precio_semana_dia[[#This Row],[Especie]],[1]!Codigos_categoria[#Data],2,0)</f>
        <v>#N/A</v>
      </c>
    </row>
    <row r="1306" spans="1:19" x14ac:dyDescent="0.35">
      <c r="A1306">
        <v>43866</v>
      </c>
      <c r="B1306" t="s">
        <v>19</v>
      </c>
      <c r="C1306" t="s">
        <v>180</v>
      </c>
      <c r="D1306" t="s">
        <v>45</v>
      </c>
      <c r="E1306" t="s">
        <v>181</v>
      </c>
      <c r="F1306" t="s">
        <v>182</v>
      </c>
      <c r="G1306">
        <v>18</v>
      </c>
      <c r="H1306" t="s">
        <v>36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44229</v>
      </c>
      <c r="O1306">
        <v>13</v>
      </c>
      <c r="P1306" t="s">
        <v>72</v>
      </c>
      <c r="Q1306" t="s">
        <v>69</v>
      </c>
      <c r="R1306" t="str">
        <f>+VLOOKUP(Precio_semana_dia[[#This Row],[Mercado]],[1]!Codigos_mercados_mayoristas[#Data],2,0)</f>
        <v>Metropolitana</v>
      </c>
      <c r="S1306" t="e">
        <f>+VLOOKUP(Precio_semana_dia[[#This Row],[Especie]],[1]!Codigos_categoria[#Data],2,0)</f>
        <v>#N/A</v>
      </c>
    </row>
    <row r="1307" spans="1:19" x14ac:dyDescent="0.35">
      <c r="A1307">
        <v>43866</v>
      </c>
      <c r="B1307" t="s">
        <v>19</v>
      </c>
      <c r="C1307" t="s">
        <v>180</v>
      </c>
      <c r="D1307" t="s">
        <v>45</v>
      </c>
      <c r="E1307" t="s">
        <v>181</v>
      </c>
      <c r="F1307" t="s">
        <v>182</v>
      </c>
      <c r="G1307">
        <v>18</v>
      </c>
      <c r="H1307" t="s">
        <v>39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44230</v>
      </c>
      <c r="O1307">
        <v>13</v>
      </c>
      <c r="P1307" t="s">
        <v>70</v>
      </c>
      <c r="Q1307" t="s">
        <v>69</v>
      </c>
      <c r="R1307" t="str">
        <f>+VLOOKUP(Precio_semana_dia[[#This Row],[Mercado]],[1]!Codigos_mercados_mayoristas[#Data],2,0)</f>
        <v>Metropolitana</v>
      </c>
      <c r="S1307" t="e">
        <f>+VLOOKUP(Precio_semana_dia[[#This Row],[Especie]],[1]!Codigos_categoria[#Data],2,0)</f>
        <v>#N/A</v>
      </c>
    </row>
    <row r="1308" spans="1:19" x14ac:dyDescent="0.35">
      <c r="A1308">
        <v>43866</v>
      </c>
      <c r="B1308" t="s">
        <v>19</v>
      </c>
      <c r="C1308" t="s">
        <v>180</v>
      </c>
      <c r="D1308" t="s">
        <v>45</v>
      </c>
      <c r="E1308" t="s">
        <v>181</v>
      </c>
      <c r="F1308" t="s">
        <v>182</v>
      </c>
      <c r="G1308">
        <v>18</v>
      </c>
      <c r="H1308" t="s">
        <v>41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44231</v>
      </c>
      <c r="O1308">
        <v>13</v>
      </c>
      <c r="P1308" t="s">
        <v>73</v>
      </c>
      <c r="Q1308" t="s">
        <v>69</v>
      </c>
      <c r="R1308" t="str">
        <f>+VLOOKUP(Precio_semana_dia[[#This Row],[Mercado]],[1]!Codigos_mercados_mayoristas[#Data],2,0)</f>
        <v>Metropolitana</v>
      </c>
      <c r="S1308" t="e">
        <f>+VLOOKUP(Precio_semana_dia[[#This Row],[Especie]],[1]!Codigos_categoria[#Data],2,0)</f>
        <v>#N/A</v>
      </c>
    </row>
    <row r="1309" spans="1:19" x14ac:dyDescent="0.35">
      <c r="A1309">
        <v>43866</v>
      </c>
      <c r="B1309" t="s">
        <v>19</v>
      </c>
      <c r="C1309" t="s">
        <v>180</v>
      </c>
      <c r="D1309" t="s">
        <v>45</v>
      </c>
      <c r="E1309" t="s">
        <v>181</v>
      </c>
      <c r="F1309" t="s">
        <v>182</v>
      </c>
      <c r="G1309">
        <v>18</v>
      </c>
      <c r="H1309" t="s">
        <v>24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44232</v>
      </c>
      <c r="O1309">
        <v>13</v>
      </c>
      <c r="P1309" t="s">
        <v>71</v>
      </c>
      <c r="Q1309" t="s">
        <v>69</v>
      </c>
      <c r="R1309" t="str">
        <f>+VLOOKUP(Precio_semana_dia[[#This Row],[Mercado]],[1]!Codigos_mercados_mayoristas[#Data],2,0)</f>
        <v>Metropolitana</v>
      </c>
      <c r="S1309" t="e">
        <f>+VLOOKUP(Precio_semana_dia[[#This Row],[Especie]],[1]!Codigos_categoria[#Data],2,0)</f>
        <v>#N/A</v>
      </c>
    </row>
    <row r="1310" spans="1:19" x14ac:dyDescent="0.35">
      <c r="A1310">
        <v>43866</v>
      </c>
      <c r="B1310" t="s">
        <v>19</v>
      </c>
      <c r="C1310" t="s">
        <v>180</v>
      </c>
      <c r="D1310" t="s">
        <v>53</v>
      </c>
      <c r="E1310" t="s">
        <v>181</v>
      </c>
      <c r="F1310" t="s">
        <v>182</v>
      </c>
      <c r="G1310">
        <v>18</v>
      </c>
      <c r="H1310" t="s">
        <v>29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44228</v>
      </c>
      <c r="O1310">
        <v>10</v>
      </c>
      <c r="P1310" t="s">
        <v>68</v>
      </c>
      <c r="Q1310" t="s">
        <v>69</v>
      </c>
      <c r="R1310" t="str">
        <f>+VLOOKUP(Precio_semana_dia[[#This Row],[Mercado]],[1]!Codigos_mercados_mayoristas[#Data],2,0)</f>
        <v>Los Lagos</v>
      </c>
      <c r="S1310" t="e">
        <f>+VLOOKUP(Precio_semana_dia[[#This Row],[Especie]],[1]!Codigos_categoria[#Data],2,0)</f>
        <v>#N/A</v>
      </c>
    </row>
    <row r="1311" spans="1:19" x14ac:dyDescent="0.35">
      <c r="A1311">
        <v>43866</v>
      </c>
      <c r="B1311" t="s">
        <v>19</v>
      </c>
      <c r="C1311" t="s">
        <v>180</v>
      </c>
      <c r="D1311" t="s">
        <v>53</v>
      </c>
      <c r="E1311" t="s">
        <v>181</v>
      </c>
      <c r="F1311" t="s">
        <v>182</v>
      </c>
      <c r="G1311">
        <v>18</v>
      </c>
      <c r="H1311" t="s">
        <v>39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44230</v>
      </c>
      <c r="O1311">
        <v>10</v>
      </c>
      <c r="P1311" t="s">
        <v>70</v>
      </c>
      <c r="Q1311" t="s">
        <v>69</v>
      </c>
      <c r="R1311" t="str">
        <f>+VLOOKUP(Precio_semana_dia[[#This Row],[Mercado]],[1]!Codigos_mercados_mayoristas[#Data],2,0)</f>
        <v>Los Lagos</v>
      </c>
      <c r="S1311" t="e">
        <f>+VLOOKUP(Precio_semana_dia[[#This Row],[Especie]],[1]!Codigos_categoria[#Data],2,0)</f>
        <v>#N/A</v>
      </c>
    </row>
    <row r="1312" spans="1:19" x14ac:dyDescent="0.35">
      <c r="A1312">
        <v>43866</v>
      </c>
      <c r="B1312" t="s">
        <v>19</v>
      </c>
      <c r="C1312" t="s">
        <v>180</v>
      </c>
      <c r="D1312" t="s">
        <v>50</v>
      </c>
      <c r="E1312" t="s">
        <v>181</v>
      </c>
      <c r="F1312" t="s">
        <v>182</v>
      </c>
      <c r="G1312">
        <v>18</v>
      </c>
      <c r="H1312" t="s">
        <v>39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44230</v>
      </c>
      <c r="O1312">
        <v>13</v>
      </c>
      <c r="P1312" t="s">
        <v>70</v>
      </c>
      <c r="Q1312" t="s">
        <v>69</v>
      </c>
      <c r="R1312" t="str">
        <f>+VLOOKUP(Precio_semana_dia[[#This Row],[Mercado]],[1]!Codigos_mercados_mayoristas[#Data],2,0)</f>
        <v>Metropolitana</v>
      </c>
      <c r="S1312" t="e">
        <f>+VLOOKUP(Precio_semana_dia[[#This Row],[Especie]],[1]!Codigos_categoria[#Data],2,0)</f>
        <v>#N/A</v>
      </c>
    </row>
    <row r="1313" spans="1:19" x14ac:dyDescent="0.35">
      <c r="A1313">
        <v>43866</v>
      </c>
      <c r="B1313" t="s">
        <v>19</v>
      </c>
      <c r="C1313" t="s">
        <v>180</v>
      </c>
      <c r="D1313" t="s">
        <v>50</v>
      </c>
      <c r="E1313" t="s">
        <v>181</v>
      </c>
      <c r="F1313" t="s">
        <v>182</v>
      </c>
      <c r="G1313">
        <v>18</v>
      </c>
      <c r="H1313" t="s">
        <v>41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44231</v>
      </c>
      <c r="O1313">
        <v>13</v>
      </c>
      <c r="P1313" t="s">
        <v>73</v>
      </c>
      <c r="Q1313" t="s">
        <v>69</v>
      </c>
      <c r="R1313" t="str">
        <f>+VLOOKUP(Precio_semana_dia[[#This Row],[Mercado]],[1]!Codigos_mercados_mayoristas[#Data],2,0)</f>
        <v>Metropolitana</v>
      </c>
      <c r="S1313" t="e">
        <f>+VLOOKUP(Precio_semana_dia[[#This Row],[Especie]],[1]!Codigos_categoria[#Data],2,0)</f>
        <v>#N/A</v>
      </c>
    </row>
    <row r="1314" spans="1:19" x14ac:dyDescent="0.35">
      <c r="A1314">
        <v>43866</v>
      </c>
      <c r="B1314" t="s">
        <v>19</v>
      </c>
      <c r="C1314" t="s">
        <v>180</v>
      </c>
      <c r="D1314" t="s">
        <v>50</v>
      </c>
      <c r="E1314" t="s">
        <v>181</v>
      </c>
      <c r="F1314" t="s">
        <v>182</v>
      </c>
      <c r="G1314">
        <v>18</v>
      </c>
      <c r="H1314" t="s">
        <v>24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44232</v>
      </c>
      <c r="O1314">
        <v>13</v>
      </c>
      <c r="P1314" t="s">
        <v>71</v>
      </c>
      <c r="Q1314" t="s">
        <v>69</v>
      </c>
      <c r="R1314" t="str">
        <f>+VLOOKUP(Precio_semana_dia[[#This Row],[Mercado]],[1]!Codigos_mercados_mayoristas[#Data],2,0)</f>
        <v>Metropolitana</v>
      </c>
      <c r="S1314" t="e">
        <f>+VLOOKUP(Precio_semana_dia[[#This Row],[Especie]],[1]!Codigos_categoria[#Data],2,0)</f>
        <v>#N/A</v>
      </c>
    </row>
    <row r="1315" spans="1:19" x14ac:dyDescent="0.35">
      <c r="A1315">
        <v>43866</v>
      </c>
      <c r="B1315" t="s">
        <v>19</v>
      </c>
      <c r="C1315" t="s">
        <v>180</v>
      </c>
      <c r="D1315" t="s">
        <v>52</v>
      </c>
      <c r="E1315" t="s">
        <v>181</v>
      </c>
      <c r="F1315" t="s">
        <v>182</v>
      </c>
      <c r="G1315">
        <v>18</v>
      </c>
      <c r="H1315" t="s">
        <v>29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44228</v>
      </c>
      <c r="O1315">
        <v>8</v>
      </c>
      <c r="P1315" t="s">
        <v>68</v>
      </c>
      <c r="Q1315" t="s">
        <v>69</v>
      </c>
      <c r="R1315" t="str">
        <f>+VLOOKUP(Precio_semana_dia[[#This Row],[Mercado]],[1]!Codigos_mercados_mayoristas[#Data],2,0)</f>
        <v>Bíobío</v>
      </c>
      <c r="S1315" t="e">
        <f>+VLOOKUP(Precio_semana_dia[[#This Row],[Especie]],[1]!Codigos_categoria[#Data],2,0)</f>
        <v>#N/A</v>
      </c>
    </row>
    <row r="1316" spans="1:19" x14ac:dyDescent="0.35">
      <c r="A1316">
        <v>43866</v>
      </c>
      <c r="B1316" t="s">
        <v>19</v>
      </c>
      <c r="C1316" t="s">
        <v>180</v>
      </c>
      <c r="D1316" t="s">
        <v>52</v>
      </c>
      <c r="E1316" t="s">
        <v>181</v>
      </c>
      <c r="F1316" t="s">
        <v>182</v>
      </c>
      <c r="G1316">
        <v>18</v>
      </c>
      <c r="H1316" t="s">
        <v>36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44229</v>
      </c>
      <c r="O1316">
        <v>8</v>
      </c>
      <c r="P1316" t="s">
        <v>72</v>
      </c>
      <c r="Q1316" t="s">
        <v>69</v>
      </c>
      <c r="R1316" t="str">
        <f>+VLOOKUP(Precio_semana_dia[[#This Row],[Mercado]],[1]!Codigos_mercados_mayoristas[#Data],2,0)</f>
        <v>Bíobío</v>
      </c>
      <c r="S1316" t="e">
        <f>+VLOOKUP(Precio_semana_dia[[#This Row],[Especie]],[1]!Codigos_categoria[#Data],2,0)</f>
        <v>#N/A</v>
      </c>
    </row>
    <row r="1317" spans="1:19" x14ac:dyDescent="0.35">
      <c r="A1317">
        <v>43866</v>
      </c>
      <c r="B1317" t="s">
        <v>19</v>
      </c>
      <c r="C1317" t="s">
        <v>180</v>
      </c>
      <c r="D1317" t="s">
        <v>52</v>
      </c>
      <c r="E1317" t="s">
        <v>181</v>
      </c>
      <c r="F1317" t="s">
        <v>182</v>
      </c>
      <c r="G1317">
        <v>18</v>
      </c>
      <c r="H1317" t="s">
        <v>41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44231</v>
      </c>
      <c r="O1317">
        <v>8</v>
      </c>
      <c r="P1317" t="s">
        <v>73</v>
      </c>
      <c r="Q1317" t="s">
        <v>69</v>
      </c>
      <c r="R1317" t="str">
        <f>+VLOOKUP(Precio_semana_dia[[#This Row],[Mercado]],[1]!Codigos_mercados_mayoristas[#Data],2,0)</f>
        <v>Bíobío</v>
      </c>
      <c r="S1317" t="e">
        <f>+VLOOKUP(Precio_semana_dia[[#This Row],[Especie]],[1]!Codigos_categoria[#Data],2,0)</f>
        <v>#N/A</v>
      </c>
    </row>
    <row r="1318" spans="1:19" x14ac:dyDescent="0.35">
      <c r="A1318">
        <v>43866</v>
      </c>
      <c r="B1318" t="s">
        <v>19</v>
      </c>
      <c r="C1318" t="s">
        <v>180</v>
      </c>
      <c r="D1318" t="s">
        <v>52</v>
      </c>
      <c r="E1318" t="s">
        <v>181</v>
      </c>
      <c r="F1318" t="s">
        <v>182</v>
      </c>
      <c r="G1318">
        <v>18</v>
      </c>
      <c r="H1318" t="s">
        <v>24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44232</v>
      </c>
      <c r="O1318">
        <v>8</v>
      </c>
      <c r="P1318" t="s">
        <v>71</v>
      </c>
      <c r="Q1318" t="s">
        <v>69</v>
      </c>
      <c r="R1318" t="str">
        <f>+VLOOKUP(Precio_semana_dia[[#This Row],[Mercado]],[1]!Codigos_mercados_mayoristas[#Data],2,0)</f>
        <v>Bíobío</v>
      </c>
      <c r="S1318" t="e">
        <f>+VLOOKUP(Precio_semana_dia[[#This Row],[Especie]],[1]!Codigos_categoria[#Data],2,0)</f>
        <v>#N/A</v>
      </c>
    </row>
    <row r="1319" spans="1:19" x14ac:dyDescent="0.35">
      <c r="A1319">
        <v>43866</v>
      </c>
      <c r="B1319" t="s">
        <v>19</v>
      </c>
      <c r="C1319" t="s">
        <v>20</v>
      </c>
      <c r="D1319" t="s">
        <v>183</v>
      </c>
      <c r="E1319" t="s">
        <v>181</v>
      </c>
      <c r="F1319" t="s">
        <v>182</v>
      </c>
      <c r="G1319">
        <v>18</v>
      </c>
      <c r="H1319" t="s">
        <v>29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44228</v>
      </c>
      <c r="O1319">
        <v>15</v>
      </c>
      <c r="P1319" t="s">
        <v>68</v>
      </c>
      <c r="Q1319" t="s">
        <v>69</v>
      </c>
      <c r="R1319" t="str">
        <f>+VLOOKUP(Precio_semana_dia[[#This Row],[Mercado]],[1]!Codigos_mercados_mayoristas[#Data],2,0)</f>
        <v>Arica y Parinacota</v>
      </c>
      <c r="S1319" t="e">
        <f>+VLOOKUP(Precio_semana_dia[[#This Row],[Especie]],[1]!Codigos_categoria[#Data],2,0)</f>
        <v>#N/A</v>
      </c>
    </row>
    <row r="1320" spans="1:19" x14ac:dyDescent="0.35">
      <c r="A1320">
        <v>43866</v>
      </c>
      <c r="B1320" t="s">
        <v>19</v>
      </c>
      <c r="C1320" t="s">
        <v>20</v>
      </c>
      <c r="D1320" t="s">
        <v>183</v>
      </c>
      <c r="E1320" t="s">
        <v>181</v>
      </c>
      <c r="F1320" t="s">
        <v>182</v>
      </c>
      <c r="G1320">
        <v>18</v>
      </c>
      <c r="H1320" t="s">
        <v>36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44229</v>
      </c>
      <c r="O1320">
        <v>15</v>
      </c>
      <c r="P1320" t="s">
        <v>72</v>
      </c>
      <c r="Q1320" t="s">
        <v>69</v>
      </c>
      <c r="R1320" t="str">
        <f>+VLOOKUP(Precio_semana_dia[[#This Row],[Mercado]],[1]!Codigos_mercados_mayoristas[#Data],2,0)</f>
        <v>Arica y Parinacota</v>
      </c>
      <c r="S1320" t="e">
        <f>+VLOOKUP(Precio_semana_dia[[#This Row],[Especie]],[1]!Codigos_categoria[#Data],2,0)</f>
        <v>#N/A</v>
      </c>
    </row>
    <row r="1321" spans="1:19" x14ac:dyDescent="0.35">
      <c r="A1321">
        <v>43866</v>
      </c>
      <c r="B1321" t="s">
        <v>19</v>
      </c>
      <c r="C1321" t="s">
        <v>20</v>
      </c>
      <c r="D1321" t="s">
        <v>183</v>
      </c>
      <c r="E1321" t="s">
        <v>181</v>
      </c>
      <c r="F1321" t="s">
        <v>182</v>
      </c>
      <c r="G1321">
        <v>18</v>
      </c>
      <c r="H1321" t="s">
        <v>39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44230</v>
      </c>
      <c r="O1321">
        <v>15</v>
      </c>
      <c r="P1321" t="s">
        <v>70</v>
      </c>
      <c r="Q1321" t="s">
        <v>69</v>
      </c>
      <c r="R1321" t="str">
        <f>+VLOOKUP(Precio_semana_dia[[#This Row],[Mercado]],[1]!Codigos_mercados_mayoristas[#Data],2,0)</f>
        <v>Arica y Parinacota</v>
      </c>
      <c r="S1321" t="e">
        <f>+VLOOKUP(Precio_semana_dia[[#This Row],[Especie]],[1]!Codigos_categoria[#Data],2,0)</f>
        <v>#N/A</v>
      </c>
    </row>
    <row r="1322" spans="1:19" x14ac:dyDescent="0.35">
      <c r="A1322">
        <v>43866</v>
      </c>
      <c r="B1322" t="s">
        <v>19</v>
      </c>
      <c r="C1322" t="s">
        <v>20</v>
      </c>
      <c r="D1322" t="s">
        <v>183</v>
      </c>
      <c r="E1322" t="s">
        <v>181</v>
      </c>
      <c r="F1322" t="s">
        <v>182</v>
      </c>
      <c r="G1322">
        <v>18</v>
      </c>
      <c r="H1322" t="s">
        <v>41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44231</v>
      </c>
      <c r="O1322">
        <v>15</v>
      </c>
      <c r="P1322" t="s">
        <v>73</v>
      </c>
      <c r="Q1322" t="s">
        <v>69</v>
      </c>
      <c r="R1322" t="str">
        <f>+VLOOKUP(Precio_semana_dia[[#This Row],[Mercado]],[1]!Codigos_mercados_mayoristas[#Data],2,0)</f>
        <v>Arica y Parinacota</v>
      </c>
      <c r="S1322" t="e">
        <f>+VLOOKUP(Precio_semana_dia[[#This Row],[Especie]],[1]!Codigos_categoria[#Data],2,0)</f>
        <v>#N/A</v>
      </c>
    </row>
    <row r="1323" spans="1:19" x14ac:dyDescent="0.35">
      <c r="A1323">
        <v>43866</v>
      </c>
      <c r="B1323" t="s">
        <v>19</v>
      </c>
      <c r="C1323" t="s">
        <v>20</v>
      </c>
      <c r="D1323" t="s">
        <v>47</v>
      </c>
      <c r="E1323" t="s">
        <v>181</v>
      </c>
      <c r="F1323" t="s">
        <v>182</v>
      </c>
      <c r="G1323">
        <v>18</v>
      </c>
      <c r="H1323" t="s">
        <v>36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44229</v>
      </c>
      <c r="O1323">
        <v>5</v>
      </c>
      <c r="P1323" t="s">
        <v>72</v>
      </c>
      <c r="Q1323" t="s">
        <v>69</v>
      </c>
      <c r="R1323" t="str">
        <f>+VLOOKUP(Precio_semana_dia[[#This Row],[Mercado]],[1]!Codigos_mercados_mayoristas[#Data],2,0)</f>
        <v>Valparaíso</v>
      </c>
      <c r="S1323" t="e">
        <f>+VLOOKUP(Precio_semana_dia[[#This Row],[Especie]],[1]!Codigos_categoria[#Data],2,0)</f>
        <v>#N/A</v>
      </c>
    </row>
    <row r="1324" spans="1:19" x14ac:dyDescent="0.35">
      <c r="A1324">
        <v>43866</v>
      </c>
      <c r="B1324" t="s">
        <v>19</v>
      </c>
      <c r="C1324" t="s">
        <v>20</v>
      </c>
      <c r="D1324" t="s">
        <v>47</v>
      </c>
      <c r="E1324" t="s">
        <v>181</v>
      </c>
      <c r="F1324" t="s">
        <v>182</v>
      </c>
      <c r="G1324">
        <v>18</v>
      </c>
      <c r="H1324" t="s">
        <v>39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44230</v>
      </c>
      <c r="O1324">
        <v>5</v>
      </c>
      <c r="P1324" t="s">
        <v>70</v>
      </c>
      <c r="Q1324" t="s">
        <v>69</v>
      </c>
      <c r="R1324" t="str">
        <f>+VLOOKUP(Precio_semana_dia[[#This Row],[Mercado]],[1]!Codigos_mercados_mayoristas[#Data],2,0)</f>
        <v>Valparaíso</v>
      </c>
      <c r="S1324" t="e">
        <f>+VLOOKUP(Precio_semana_dia[[#This Row],[Especie]],[1]!Codigos_categoria[#Data],2,0)</f>
        <v>#N/A</v>
      </c>
    </row>
    <row r="1325" spans="1:19" x14ac:dyDescent="0.35">
      <c r="A1325">
        <v>43866</v>
      </c>
      <c r="B1325" t="s">
        <v>19</v>
      </c>
      <c r="C1325" t="s">
        <v>20</v>
      </c>
      <c r="D1325" t="s">
        <v>47</v>
      </c>
      <c r="E1325" t="s">
        <v>181</v>
      </c>
      <c r="F1325" t="s">
        <v>182</v>
      </c>
      <c r="G1325">
        <v>18</v>
      </c>
      <c r="H1325" t="s">
        <v>41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44231</v>
      </c>
      <c r="O1325">
        <v>5</v>
      </c>
      <c r="P1325" t="s">
        <v>73</v>
      </c>
      <c r="Q1325" t="s">
        <v>69</v>
      </c>
      <c r="R1325" t="str">
        <f>+VLOOKUP(Precio_semana_dia[[#This Row],[Mercado]],[1]!Codigos_mercados_mayoristas[#Data],2,0)</f>
        <v>Valparaíso</v>
      </c>
      <c r="S1325" t="e">
        <f>+VLOOKUP(Precio_semana_dia[[#This Row],[Especie]],[1]!Codigos_categoria[#Data],2,0)</f>
        <v>#N/A</v>
      </c>
    </row>
    <row r="1326" spans="1:19" x14ac:dyDescent="0.35">
      <c r="A1326">
        <v>43866</v>
      </c>
      <c r="B1326" t="s">
        <v>19</v>
      </c>
      <c r="C1326" t="s">
        <v>20</v>
      </c>
      <c r="D1326" t="s">
        <v>47</v>
      </c>
      <c r="E1326" t="s">
        <v>181</v>
      </c>
      <c r="F1326" t="s">
        <v>182</v>
      </c>
      <c r="G1326">
        <v>18</v>
      </c>
      <c r="H1326" t="s">
        <v>24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44232</v>
      </c>
      <c r="O1326">
        <v>5</v>
      </c>
      <c r="P1326" t="s">
        <v>71</v>
      </c>
      <c r="Q1326" t="s">
        <v>69</v>
      </c>
      <c r="R1326" t="str">
        <f>+VLOOKUP(Precio_semana_dia[[#This Row],[Mercado]],[1]!Codigos_mercados_mayoristas[#Data],2,0)</f>
        <v>Valparaíso</v>
      </c>
      <c r="S1326" t="e">
        <f>+VLOOKUP(Precio_semana_dia[[#This Row],[Especie]],[1]!Codigos_categoria[#Data],2,0)</f>
        <v>#N/A</v>
      </c>
    </row>
    <row r="1327" spans="1:19" x14ac:dyDescent="0.35">
      <c r="A1327">
        <v>43866</v>
      </c>
      <c r="B1327" t="s">
        <v>19</v>
      </c>
      <c r="C1327" t="s">
        <v>20</v>
      </c>
      <c r="D1327" t="s">
        <v>50</v>
      </c>
      <c r="E1327" t="s">
        <v>181</v>
      </c>
      <c r="F1327" t="s">
        <v>182</v>
      </c>
      <c r="G1327">
        <v>18</v>
      </c>
      <c r="H1327" t="s">
        <v>24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44232</v>
      </c>
      <c r="O1327">
        <v>13</v>
      </c>
      <c r="P1327" t="s">
        <v>71</v>
      </c>
      <c r="Q1327" t="s">
        <v>69</v>
      </c>
      <c r="R1327" t="str">
        <f>+VLOOKUP(Precio_semana_dia[[#This Row],[Mercado]],[1]!Codigos_mercados_mayoristas[#Data],2,0)</f>
        <v>Metropolitana</v>
      </c>
      <c r="S1327" t="e">
        <f>+VLOOKUP(Precio_semana_dia[[#This Row],[Especie]],[1]!Codigos_categoria[#Data],2,0)</f>
        <v>#N/A</v>
      </c>
    </row>
    <row r="1328" spans="1:19" x14ac:dyDescent="0.35">
      <c r="A1328">
        <v>43866</v>
      </c>
      <c r="B1328" t="s">
        <v>19</v>
      </c>
      <c r="C1328" t="s">
        <v>20</v>
      </c>
      <c r="D1328" t="s">
        <v>52</v>
      </c>
      <c r="E1328" t="s">
        <v>181</v>
      </c>
      <c r="F1328" t="s">
        <v>182</v>
      </c>
      <c r="G1328">
        <v>18</v>
      </c>
      <c r="H1328" t="s">
        <v>29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44228</v>
      </c>
      <c r="O1328">
        <v>8</v>
      </c>
      <c r="P1328" t="s">
        <v>68</v>
      </c>
      <c r="Q1328" t="s">
        <v>69</v>
      </c>
      <c r="R1328" t="str">
        <f>+VLOOKUP(Precio_semana_dia[[#This Row],[Mercado]],[1]!Codigos_mercados_mayoristas[#Data],2,0)</f>
        <v>Bíobío</v>
      </c>
      <c r="S1328" t="e">
        <f>+VLOOKUP(Precio_semana_dia[[#This Row],[Especie]],[1]!Codigos_categoria[#Data],2,0)</f>
        <v>#N/A</v>
      </c>
    </row>
    <row r="1329" spans="1:19" x14ac:dyDescent="0.35">
      <c r="A1329">
        <v>43866</v>
      </c>
      <c r="B1329" t="s">
        <v>19</v>
      </c>
      <c r="C1329" t="s">
        <v>20</v>
      </c>
      <c r="D1329" t="s">
        <v>52</v>
      </c>
      <c r="E1329" t="s">
        <v>181</v>
      </c>
      <c r="F1329" t="s">
        <v>182</v>
      </c>
      <c r="G1329">
        <v>18</v>
      </c>
      <c r="H1329" t="s">
        <v>39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44230</v>
      </c>
      <c r="O1329">
        <v>8</v>
      </c>
      <c r="P1329" t="s">
        <v>70</v>
      </c>
      <c r="Q1329" t="s">
        <v>69</v>
      </c>
      <c r="R1329" t="str">
        <f>+VLOOKUP(Precio_semana_dia[[#This Row],[Mercado]],[1]!Codigos_mercados_mayoristas[#Data],2,0)</f>
        <v>Bíobío</v>
      </c>
      <c r="S1329" t="e">
        <f>+VLOOKUP(Precio_semana_dia[[#This Row],[Especie]],[1]!Codigos_categoria[#Data],2,0)</f>
        <v>#N/A</v>
      </c>
    </row>
    <row r="1330" spans="1:19" x14ac:dyDescent="0.35">
      <c r="A1330">
        <v>43866</v>
      </c>
      <c r="B1330" t="s">
        <v>19</v>
      </c>
      <c r="C1330" t="s">
        <v>20</v>
      </c>
      <c r="D1330" t="s">
        <v>52</v>
      </c>
      <c r="E1330" t="s">
        <v>181</v>
      </c>
      <c r="F1330" t="s">
        <v>182</v>
      </c>
      <c r="G1330">
        <v>18</v>
      </c>
      <c r="H1330" t="s">
        <v>24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44232</v>
      </c>
      <c r="O1330">
        <v>8</v>
      </c>
      <c r="P1330" t="s">
        <v>71</v>
      </c>
      <c r="Q1330" t="s">
        <v>69</v>
      </c>
      <c r="R1330" t="str">
        <f>+VLOOKUP(Precio_semana_dia[[#This Row],[Mercado]],[1]!Codigos_mercados_mayoristas[#Data],2,0)</f>
        <v>Bíobío</v>
      </c>
      <c r="S1330" t="e">
        <f>+VLOOKUP(Precio_semana_dia[[#This Row],[Especie]],[1]!Codigos_categoria[#Data],2,0)</f>
        <v>#N/A</v>
      </c>
    </row>
    <row r="1331" spans="1:19" x14ac:dyDescent="0.35">
      <c r="A1331">
        <v>44169</v>
      </c>
      <c r="B1331" t="s">
        <v>125</v>
      </c>
      <c r="C1331" t="s">
        <v>20</v>
      </c>
      <c r="D1331" t="s">
        <v>105</v>
      </c>
      <c r="E1331" t="s">
        <v>181</v>
      </c>
      <c r="F1331" t="s">
        <v>182</v>
      </c>
      <c r="G1331">
        <v>18</v>
      </c>
      <c r="H1331" t="s">
        <v>29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44165</v>
      </c>
      <c r="O1331">
        <v>4</v>
      </c>
      <c r="P1331" t="s">
        <v>83</v>
      </c>
      <c r="Q1331" t="s">
        <v>84</v>
      </c>
      <c r="R1331" t="str">
        <f>+VLOOKUP(Precio_semana_dia[[#This Row],[Mercado]],[1]!Codigos_mercados_mayoristas[#Data],2,0)</f>
        <v>Coquimbo</v>
      </c>
      <c r="S1331" t="str">
        <f>+VLOOKUP(Precio_semana_dia[[#This Row],[Especie]],[1]!Codigos_categoria[#Data],2,0)</f>
        <v>Cítricos</v>
      </c>
    </row>
    <row r="1332" spans="1:19" x14ac:dyDescent="0.35">
      <c r="A1332">
        <v>44169</v>
      </c>
      <c r="B1332" t="s">
        <v>125</v>
      </c>
      <c r="C1332" t="s">
        <v>20</v>
      </c>
      <c r="D1332" t="s">
        <v>105</v>
      </c>
      <c r="E1332" t="s">
        <v>181</v>
      </c>
      <c r="F1332" t="s">
        <v>182</v>
      </c>
      <c r="G1332">
        <v>18</v>
      </c>
      <c r="H1332" t="s">
        <v>41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44168</v>
      </c>
      <c r="O1332">
        <v>4</v>
      </c>
      <c r="P1332" t="s">
        <v>86</v>
      </c>
      <c r="Q1332" t="s">
        <v>38</v>
      </c>
      <c r="R1332" t="str">
        <f>+VLOOKUP(Precio_semana_dia[[#This Row],[Mercado]],[1]!Codigos_mercados_mayoristas[#Data],2,0)</f>
        <v>Coquimbo</v>
      </c>
      <c r="S1332" t="str">
        <f>+VLOOKUP(Precio_semana_dia[[#This Row],[Especie]],[1]!Codigos_categoria[#Data],2,0)</f>
        <v>Cítricos</v>
      </c>
    </row>
    <row r="1333" spans="1:19" x14ac:dyDescent="0.35">
      <c r="A1333">
        <v>44169</v>
      </c>
      <c r="B1333" t="s">
        <v>125</v>
      </c>
      <c r="C1333" t="s">
        <v>20</v>
      </c>
      <c r="D1333" t="s">
        <v>105</v>
      </c>
      <c r="E1333" t="s">
        <v>181</v>
      </c>
      <c r="F1333" t="s">
        <v>182</v>
      </c>
      <c r="G1333">
        <v>18</v>
      </c>
      <c r="H1333" t="s">
        <v>24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44169</v>
      </c>
      <c r="O1333">
        <v>4</v>
      </c>
      <c r="P1333" t="s">
        <v>88</v>
      </c>
      <c r="Q1333" t="s">
        <v>38</v>
      </c>
      <c r="R1333" t="str">
        <f>+VLOOKUP(Precio_semana_dia[[#This Row],[Mercado]],[1]!Codigos_mercados_mayoristas[#Data],2,0)</f>
        <v>Coquimbo</v>
      </c>
      <c r="S1333" t="str">
        <f>+VLOOKUP(Precio_semana_dia[[#This Row],[Especie]],[1]!Codigos_categoria[#Data],2,0)</f>
        <v>Cítricos</v>
      </c>
    </row>
    <row r="1334" spans="1:19" x14ac:dyDescent="0.35">
      <c r="A1334">
        <v>44169</v>
      </c>
      <c r="B1334" t="s">
        <v>125</v>
      </c>
      <c r="C1334" t="s">
        <v>20</v>
      </c>
      <c r="D1334" t="s">
        <v>33</v>
      </c>
      <c r="E1334" t="s">
        <v>181</v>
      </c>
      <c r="F1334" t="s">
        <v>182</v>
      </c>
      <c r="G1334">
        <v>18</v>
      </c>
      <c r="H1334" t="s">
        <v>36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44166</v>
      </c>
      <c r="O1334">
        <v>4</v>
      </c>
      <c r="P1334" t="s">
        <v>87</v>
      </c>
      <c r="Q1334" t="s">
        <v>38</v>
      </c>
      <c r="R1334" t="str">
        <f>+VLOOKUP(Precio_semana_dia[[#This Row],[Mercado]],[1]!Codigos_mercados_mayoristas[#Data],2,0)</f>
        <v>Coquimbo</v>
      </c>
      <c r="S1334" t="str">
        <f>+VLOOKUP(Precio_semana_dia[[#This Row],[Especie]],[1]!Codigos_categoria[#Data],2,0)</f>
        <v>Cítricos</v>
      </c>
    </row>
    <row r="1335" spans="1:19" x14ac:dyDescent="0.35">
      <c r="A1335">
        <v>44169</v>
      </c>
      <c r="B1335" t="s">
        <v>125</v>
      </c>
      <c r="C1335" t="s">
        <v>20</v>
      </c>
      <c r="D1335" t="s">
        <v>50</v>
      </c>
      <c r="E1335" t="s">
        <v>181</v>
      </c>
      <c r="F1335" t="s">
        <v>182</v>
      </c>
      <c r="G1335">
        <v>18</v>
      </c>
      <c r="H1335" t="s">
        <v>24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44169</v>
      </c>
      <c r="O1335">
        <v>13</v>
      </c>
      <c r="P1335" t="s">
        <v>88</v>
      </c>
      <c r="Q1335" t="s">
        <v>38</v>
      </c>
      <c r="R1335" t="str">
        <f>+VLOOKUP(Precio_semana_dia[[#This Row],[Mercado]],[1]!Codigos_mercados_mayoristas[#Data],2,0)</f>
        <v>Metropolitana</v>
      </c>
      <c r="S1335" t="str">
        <f>+VLOOKUP(Precio_semana_dia[[#This Row],[Especie]],[1]!Codigos_categoria[#Data],2,0)</f>
        <v>Cítricos</v>
      </c>
    </row>
    <row r="1336" spans="1:19" x14ac:dyDescent="0.35">
      <c r="A1336">
        <v>44162</v>
      </c>
      <c r="B1336" t="s">
        <v>125</v>
      </c>
      <c r="C1336" t="s">
        <v>20</v>
      </c>
      <c r="D1336" t="s">
        <v>105</v>
      </c>
      <c r="E1336" t="s">
        <v>181</v>
      </c>
      <c r="F1336" t="s">
        <v>182</v>
      </c>
      <c r="G1336">
        <v>18</v>
      </c>
      <c r="H1336" t="s">
        <v>29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44158</v>
      </c>
      <c r="O1336">
        <v>4</v>
      </c>
      <c r="P1336" t="s">
        <v>94</v>
      </c>
      <c r="Q1336" t="s">
        <v>84</v>
      </c>
      <c r="R1336" t="str">
        <f>+VLOOKUP(Precio_semana_dia[[#This Row],[Mercado]],[1]!Codigos_mercados_mayoristas[#Data],2,0)</f>
        <v>Coquimbo</v>
      </c>
      <c r="S1336" t="str">
        <f>+VLOOKUP(Precio_semana_dia[[#This Row],[Especie]],[1]!Codigos_categoria[#Data],2,0)</f>
        <v>Cítricos</v>
      </c>
    </row>
    <row r="1337" spans="1:19" x14ac:dyDescent="0.35">
      <c r="A1337">
        <v>44162</v>
      </c>
      <c r="B1337" t="s">
        <v>125</v>
      </c>
      <c r="C1337" t="s">
        <v>20</v>
      </c>
      <c r="D1337" t="s">
        <v>105</v>
      </c>
      <c r="E1337" t="s">
        <v>181</v>
      </c>
      <c r="F1337" t="s">
        <v>182</v>
      </c>
      <c r="G1337">
        <v>18</v>
      </c>
      <c r="H1337" t="s">
        <v>41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44161</v>
      </c>
      <c r="O1337">
        <v>4</v>
      </c>
      <c r="P1337" t="s">
        <v>92</v>
      </c>
      <c r="Q1337" t="s">
        <v>84</v>
      </c>
      <c r="R1337" t="str">
        <f>+VLOOKUP(Precio_semana_dia[[#This Row],[Mercado]],[1]!Codigos_mercados_mayoristas[#Data],2,0)</f>
        <v>Coquimbo</v>
      </c>
      <c r="S1337" t="str">
        <f>+VLOOKUP(Precio_semana_dia[[#This Row],[Especie]],[1]!Codigos_categoria[#Data],2,0)</f>
        <v>Cítricos</v>
      </c>
    </row>
    <row r="1338" spans="1:19" x14ac:dyDescent="0.35">
      <c r="A1338">
        <v>44162</v>
      </c>
      <c r="B1338" t="s">
        <v>125</v>
      </c>
      <c r="C1338" t="s">
        <v>20</v>
      </c>
      <c r="D1338" t="s">
        <v>105</v>
      </c>
      <c r="E1338" t="s">
        <v>181</v>
      </c>
      <c r="F1338" t="s">
        <v>182</v>
      </c>
      <c r="G1338">
        <v>18</v>
      </c>
      <c r="H1338" t="s">
        <v>24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44162</v>
      </c>
      <c r="O1338">
        <v>4</v>
      </c>
      <c r="P1338" t="s">
        <v>93</v>
      </c>
      <c r="Q1338" t="s">
        <v>84</v>
      </c>
      <c r="R1338" t="str">
        <f>+VLOOKUP(Precio_semana_dia[[#This Row],[Mercado]],[1]!Codigos_mercados_mayoristas[#Data],2,0)</f>
        <v>Coquimbo</v>
      </c>
      <c r="S1338" t="str">
        <f>+VLOOKUP(Precio_semana_dia[[#This Row],[Especie]],[1]!Codigos_categoria[#Data],2,0)</f>
        <v>Cítricos</v>
      </c>
    </row>
    <row r="1339" spans="1:19" x14ac:dyDescent="0.35">
      <c r="A1339">
        <v>44162</v>
      </c>
      <c r="B1339" t="s">
        <v>125</v>
      </c>
      <c r="C1339" t="s">
        <v>20</v>
      </c>
      <c r="D1339" t="s">
        <v>33</v>
      </c>
      <c r="E1339" t="s">
        <v>181</v>
      </c>
      <c r="F1339" t="s">
        <v>182</v>
      </c>
      <c r="G1339">
        <v>18</v>
      </c>
      <c r="H1339" t="s">
        <v>36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44159</v>
      </c>
      <c r="O1339">
        <v>4</v>
      </c>
      <c r="P1339" t="s">
        <v>90</v>
      </c>
      <c r="Q1339" t="s">
        <v>84</v>
      </c>
      <c r="R1339" t="str">
        <f>+VLOOKUP(Precio_semana_dia[[#This Row],[Mercado]],[1]!Codigos_mercados_mayoristas[#Data],2,0)</f>
        <v>Coquimbo</v>
      </c>
      <c r="S1339" t="str">
        <f>+VLOOKUP(Precio_semana_dia[[#This Row],[Especie]],[1]!Codigos_categoria[#Data],2,0)</f>
        <v>Cítricos</v>
      </c>
    </row>
    <row r="1340" spans="1:19" x14ac:dyDescent="0.35">
      <c r="A1340">
        <v>44155</v>
      </c>
      <c r="B1340" t="s">
        <v>125</v>
      </c>
      <c r="C1340" t="s">
        <v>20</v>
      </c>
      <c r="D1340" t="s">
        <v>105</v>
      </c>
      <c r="E1340" t="s">
        <v>181</v>
      </c>
      <c r="F1340" t="s">
        <v>182</v>
      </c>
      <c r="G1340">
        <v>18</v>
      </c>
      <c r="H1340" t="s">
        <v>29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44151</v>
      </c>
      <c r="O1340">
        <v>4</v>
      </c>
      <c r="P1340" t="s">
        <v>98</v>
      </c>
      <c r="Q1340" t="s">
        <v>84</v>
      </c>
      <c r="R1340" t="str">
        <f>+VLOOKUP(Precio_semana_dia[[#This Row],[Mercado]],[1]!Codigos_mercados_mayoristas[#Data],2,0)</f>
        <v>Coquimbo</v>
      </c>
      <c r="S1340" t="str">
        <f>+VLOOKUP(Precio_semana_dia[[#This Row],[Especie]],[1]!Codigos_categoria[#Data],2,0)</f>
        <v>Cítricos</v>
      </c>
    </row>
    <row r="1341" spans="1:19" x14ac:dyDescent="0.35">
      <c r="A1341">
        <v>44155</v>
      </c>
      <c r="B1341" t="s">
        <v>125</v>
      </c>
      <c r="C1341" t="s">
        <v>20</v>
      </c>
      <c r="D1341" t="s">
        <v>105</v>
      </c>
      <c r="E1341" t="s">
        <v>181</v>
      </c>
      <c r="F1341" t="s">
        <v>182</v>
      </c>
      <c r="G1341">
        <v>18</v>
      </c>
      <c r="H1341" t="s">
        <v>41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44154</v>
      </c>
      <c r="O1341">
        <v>4</v>
      </c>
      <c r="P1341" t="s">
        <v>99</v>
      </c>
      <c r="Q1341" t="s">
        <v>84</v>
      </c>
      <c r="R1341" t="str">
        <f>+VLOOKUP(Precio_semana_dia[[#This Row],[Mercado]],[1]!Codigos_mercados_mayoristas[#Data],2,0)</f>
        <v>Coquimbo</v>
      </c>
      <c r="S1341" t="str">
        <f>+VLOOKUP(Precio_semana_dia[[#This Row],[Especie]],[1]!Codigos_categoria[#Data],2,0)</f>
        <v>Cítricos</v>
      </c>
    </row>
    <row r="1342" spans="1:19" x14ac:dyDescent="0.35">
      <c r="A1342">
        <v>44155</v>
      </c>
      <c r="B1342" t="s">
        <v>125</v>
      </c>
      <c r="C1342" t="s">
        <v>20</v>
      </c>
      <c r="D1342" t="s">
        <v>105</v>
      </c>
      <c r="E1342" t="s">
        <v>181</v>
      </c>
      <c r="F1342" t="s">
        <v>182</v>
      </c>
      <c r="G1342">
        <v>18</v>
      </c>
      <c r="H1342" t="s">
        <v>24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44155</v>
      </c>
      <c r="O1342">
        <v>4</v>
      </c>
      <c r="P1342" t="s">
        <v>97</v>
      </c>
      <c r="Q1342" t="s">
        <v>84</v>
      </c>
      <c r="R1342" t="str">
        <f>+VLOOKUP(Precio_semana_dia[[#This Row],[Mercado]],[1]!Codigos_mercados_mayoristas[#Data],2,0)</f>
        <v>Coquimbo</v>
      </c>
      <c r="S1342" t="str">
        <f>+VLOOKUP(Precio_semana_dia[[#This Row],[Especie]],[1]!Codigos_categoria[#Data],2,0)</f>
        <v>Cítricos</v>
      </c>
    </row>
    <row r="1343" spans="1:19" x14ac:dyDescent="0.35">
      <c r="A1343">
        <v>44155</v>
      </c>
      <c r="B1343" t="s">
        <v>125</v>
      </c>
      <c r="C1343" t="s">
        <v>20</v>
      </c>
      <c r="D1343" t="s">
        <v>33</v>
      </c>
      <c r="E1343" t="s">
        <v>181</v>
      </c>
      <c r="F1343" t="s">
        <v>182</v>
      </c>
      <c r="G1343">
        <v>18</v>
      </c>
      <c r="H1343" t="s">
        <v>36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44152</v>
      </c>
      <c r="O1343">
        <v>4</v>
      </c>
      <c r="P1343" t="s">
        <v>95</v>
      </c>
      <c r="Q1343" t="s">
        <v>84</v>
      </c>
      <c r="R1343" t="str">
        <f>+VLOOKUP(Precio_semana_dia[[#This Row],[Mercado]],[1]!Codigos_mercados_mayoristas[#Data],2,0)</f>
        <v>Coquimbo</v>
      </c>
      <c r="S1343" t="str">
        <f>+VLOOKUP(Precio_semana_dia[[#This Row],[Especie]],[1]!Codigos_categoria[#Data],2,0)</f>
        <v>Cítricos</v>
      </c>
    </row>
    <row r="1344" spans="1:19" x14ac:dyDescent="0.35">
      <c r="A1344">
        <v>44155</v>
      </c>
      <c r="B1344" t="s">
        <v>125</v>
      </c>
      <c r="C1344" t="s">
        <v>20</v>
      </c>
      <c r="D1344" t="s">
        <v>28</v>
      </c>
      <c r="E1344" t="s">
        <v>181</v>
      </c>
      <c r="F1344" t="s">
        <v>182</v>
      </c>
      <c r="G1344">
        <v>18</v>
      </c>
      <c r="H1344" t="s">
        <v>29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44151</v>
      </c>
      <c r="O1344">
        <v>9</v>
      </c>
      <c r="P1344" t="s">
        <v>98</v>
      </c>
      <c r="Q1344" t="s">
        <v>84</v>
      </c>
      <c r="R1344" t="str">
        <f>+VLOOKUP(Precio_semana_dia[[#This Row],[Mercado]],[1]!Codigos_mercados_mayoristas[#Data],2,0)</f>
        <v>La Araucanía</v>
      </c>
      <c r="S1344" t="str">
        <f>+VLOOKUP(Precio_semana_dia[[#This Row],[Especie]],[1]!Codigos_categoria[#Data],2,0)</f>
        <v>Cítricos</v>
      </c>
    </row>
    <row r="1345" spans="1:19" x14ac:dyDescent="0.35">
      <c r="A1345">
        <v>44155</v>
      </c>
      <c r="B1345" t="s">
        <v>125</v>
      </c>
      <c r="C1345" t="s">
        <v>20</v>
      </c>
      <c r="D1345" t="s">
        <v>28</v>
      </c>
      <c r="E1345" t="s">
        <v>181</v>
      </c>
      <c r="F1345" t="s">
        <v>182</v>
      </c>
      <c r="G1345">
        <v>18</v>
      </c>
      <c r="H1345" t="s">
        <v>39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44153</v>
      </c>
      <c r="O1345">
        <v>9</v>
      </c>
      <c r="P1345" t="s">
        <v>96</v>
      </c>
      <c r="Q1345" t="s">
        <v>84</v>
      </c>
      <c r="R1345" t="str">
        <f>+VLOOKUP(Precio_semana_dia[[#This Row],[Mercado]],[1]!Codigos_mercados_mayoristas[#Data],2,0)</f>
        <v>La Araucanía</v>
      </c>
      <c r="S1345" t="str">
        <f>+VLOOKUP(Precio_semana_dia[[#This Row],[Especie]],[1]!Codigos_categoria[#Data],2,0)</f>
        <v>Cítricos</v>
      </c>
    </row>
    <row r="1346" spans="1:19" x14ac:dyDescent="0.35">
      <c r="A1346">
        <v>44155</v>
      </c>
      <c r="B1346" t="s">
        <v>125</v>
      </c>
      <c r="C1346" t="s">
        <v>20</v>
      </c>
      <c r="D1346" t="s">
        <v>28</v>
      </c>
      <c r="E1346" t="s">
        <v>181</v>
      </c>
      <c r="F1346" t="s">
        <v>182</v>
      </c>
      <c r="G1346">
        <v>18</v>
      </c>
      <c r="H1346" t="s">
        <v>41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44154</v>
      </c>
      <c r="O1346">
        <v>9</v>
      </c>
      <c r="P1346" t="s">
        <v>99</v>
      </c>
      <c r="Q1346" t="s">
        <v>84</v>
      </c>
      <c r="R1346" t="str">
        <f>+VLOOKUP(Precio_semana_dia[[#This Row],[Mercado]],[1]!Codigos_mercados_mayoristas[#Data],2,0)</f>
        <v>La Araucanía</v>
      </c>
      <c r="S1346" t="str">
        <f>+VLOOKUP(Precio_semana_dia[[#This Row],[Especie]],[1]!Codigos_categoria[#Data],2,0)</f>
        <v>Cítricos</v>
      </c>
    </row>
    <row r="1347" spans="1:19" x14ac:dyDescent="0.35">
      <c r="A1347">
        <v>44155</v>
      </c>
      <c r="B1347" t="s">
        <v>125</v>
      </c>
      <c r="C1347" t="s">
        <v>20</v>
      </c>
      <c r="D1347" t="s">
        <v>28</v>
      </c>
      <c r="E1347" t="s">
        <v>181</v>
      </c>
      <c r="F1347" t="s">
        <v>182</v>
      </c>
      <c r="G1347">
        <v>18</v>
      </c>
      <c r="H1347" t="s">
        <v>24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44155</v>
      </c>
      <c r="O1347">
        <v>9</v>
      </c>
      <c r="P1347" t="s">
        <v>97</v>
      </c>
      <c r="Q1347" t="s">
        <v>84</v>
      </c>
      <c r="R1347" t="str">
        <f>+VLOOKUP(Precio_semana_dia[[#This Row],[Mercado]],[1]!Codigos_mercados_mayoristas[#Data],2,0)</f>
        <v>La Araucanía</v>
      </c>
      <c r="S1347" t="str">
        <f>+VLOOKUP(Precio_semana_dia[[#This Row],[Especie]],[1]!Codigos_categoria[#Data],2,0)</f>
        <v>Cítricos</v>
      </c>
    </row>
    <row r="1348" spans="1:19" x14ac:dyDescent="0.35">
      <c r="A1348">
        <v>44148</v>
      </c>
      <c r="B1348" t="s">
        <v>125</v>
      </c>
      <c r="C1348" t="s">
        <v>20</v>
      </c>
      <c r="D1348" t="s">
        <v>105</v>
      </c>
      <c r="E1348" t="s">
        <v>181</v>
      </c>
      <c r="F1348" t="s">
        <v>182</v>
      </c>
      <c r="G1348">
        <v>18</v>
      </c>
      <c r="H1348" t="s">
        <v>29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44144</v>
      </c>
      <c r="O1348">
        <v>4</v>
      </c>
      <c r="P1348" t="s">
        <v>130</v>
      </c>
      <c r="Q1348" t="s">
        <v>84</v>
      </c>
      <c r="R1348" t="str">
        <f>+VLOOKUP(Precio_semana_dia[[#This Row],[Mercado]],[1]!Codigos_mercados_mayoristas[#Data],2,0)</f>
        <v>Coquimbo</v>
      </c>
      <c r="S1348" t="str">
        <f>+VLOOKUP(Precio_semana_dia[[#This Row],[Especie]],[1]!Codigos_categoria[#Data],2,0)</f>
        <v>Cítricos</v>
      </c>
    </row>
    <row r="1349" spans="1:19" x14ac:dyDescent="0.35">
      <c r="A1349">
        <v>44148</v>
      </c>
      <c r="B1349" t="s">
        <v>125</v>
      </c>
      <c r="C1349" t="s">
        <v>20</v>
      </c>
      <c r="D1349" t="s">
        <v>105</v>
      </c>
      <c r="E1349" t="s">
        <v>181</v>
      </c>
      <c r="F1349" t="s">
        <v>182</v>
      </c>
      <c r="G1349">
        <v>18</v>
      </c>
      <c r="H1349" t="s">
        <v>41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44147</v>
      </c>
      <c r="O1349">
        <v>4</v>
      </c>
      <c r="P1349" t="s">
        <v>128</v>
      </c>
      <c r="Q1349" t="s">
        <v>84</v>
      </c>
      <c r="R1349" t="str">
        <f>+VLOOKUP(Precio_semana_dia[[#This Row],[Mercado]],[1]!Codigos_mercados_mayoristas[#Data],2,0)</f>
        <v>Coquimbo</v>
      </c>
      <c r="S1349" t="str">
        <f>+VLOOKUP(Precio_semana_dia[[#This Row],[Especie]],[1]!Codigos_categoria[#Data],2,0)</f>
        <v>Cítricos</v>
      </c>
    </row>
    <row r="1350" spans="1:19" x14ac:dyDescent="0.35">
      <c r="A1350">
        <v>44148</v>
      </c>
      <c r="B1350" t="s">
        <v>125</v>
      </c>
      <c r="C1350" t="s">
        <v>20</v>
      </c>
      <c r="D1350" t="s">
        <v>105</v>
      </c>
      <c r="E1350" t="s">
        <v>181</v>
      </c>
      <c r="F1350" t="s">
        <v>182</v>
      </c>
      <c r="G1350">
        <v>18</v>
      </c>
      <c r="H1350" t="s">
        <v>24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44148</v>
      </c>
      <c r="O1350">
        <v>4</v>
      </c>
      <c r="P1350" t="s">
        <v>129</v>
      </c>
      <c r="Q1350" t="s">
        <v>84</v>
      </c>
      <c r="R1350" t="str">
        <f>+VLOOKUP(Precio_semana_dia[[#This Row],[Mercado]],[1]!Codigos_mercados_mayoristas[#Data],2,0)</f>
        <v>Coquimbo</v>
      </c>
      <c r="S1350" t="str">
        <f>+VLOOKUP(Precio_semana_dia[[#This Row],[Especie]],[1]!Codigos_categoria[#Data],2,0)</f>
        <v>Cítricos</v>
      </c>
    </row>
    <row r="1351" spans="1:19" x14ac:dyDescent="0.35">
      <c r="A1351">
        <v>44148</v>
      </c>
      <c r="B1351" t="s">
        <v>125</v>
      </c>
      <c r="C1351" t="s">
        <v>20</v>
      </c>
      <c r="D1351" t="s">
        <v>53</v>
      </c>
      <c r="E1351" t="s">
        <v>181</v>
      </c>
      <c r="F1351" t="s">
        <v>182</v>
      </c>
      <c r="G1351">
        <v>18</v>
      </c>
      <c r="H1351" t="s">
        <v>36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44145</v>
      </c>
      <c r="O1351">
        <v>10</v>
      </c>
      <c r="P1351" t="s">
        <v>126</v>
      </c>
      <c r="Q1351" t="s">
        <v>84</v>
      </c>
      <c r="R1351" t="str">
        <f>+VLOOKUP(Precio_semana_dia[[#This Row],[Mercado]],[1]!Codigos_mercados_mayoristas[#Data],2,0)</f>
        <v>Los Lagos</v>
      </c>
      <c r="S1351" t="str">
        <f>+VLOOKUP(Precio_semana_dia[[#This Row],[Especie]],[1]!Codigos_categoria[#Data],2,0)</f>
        <v>Cítricos</v>
      </c>
    </row>
    <row r="1352" spans="1:19" x14ac:dyDescent="0.35">
      <c r="A1352">
        <v>44148</v>
      </c>
      <c r="B1352" t="s">
        <v>125</v>
      </c>
      <c r="C1352" t="s">
        <v>20</v>
      </c>
      <c r="D1352" t="s">
        <v>53</v>
      </c>
      <c r="E1352" t="s">
        <v>181</v>
      </c>
      <c r="F1352" t="s">
        <v>182</v>
      </c>
      <c r="G1352">
        <v>18</v>
      </c>
      <c r="H1352" t="s">
        <v>39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44146</v>
      </c>
      <c r="O1352">
        <v>10</v>
      </c>
      <c r="P1352" t="s">
        <v>127</v>
      </c>
      <c r="Q1352" t="s">
        <v>84</v>
      </c>
      <c r="R1352" t="str">
        <f>+VLOOKUP(Precio_semana_dia[[#This Row],[Mercado]],[1]!Codigos_mercados_mayoristas[#Data],2,0)</f>
        <v>Los Lagos</v>
      </c>
      <c r="S1352" t="str">
        <f>+VLOOKUP(Precio_semana_dia[[#This Row],[Especie]],[1]!Codigos_categoria[#Data],2,0)</f>
        <v>Cítricos</v>
      </c>
    </row>
    <row r="1353" spans="1:19" x14ac:dyDescent="0.35">
      <c r="A1353">
        <v>44148</v>
      </c>
      <c r="B1353" t="s">
        <v>125</v>
      </c>
      <c r="C1353" t="s">
        <v>20</v>
      </c>
      <c r="D1353" t="s">
        <v>53</v>
      </c>
      <c r="E1353" t="s">
        <v>181</v>
      </c>
      <c r="F1353" t="s">
        <v>182</v>
      </c>
      <c r="G1353">
        <v>18</v>
      </c>
      <c r="H1353" t="s">
        <v>41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44147</v>
      </c>
      <c r="O1353">
        <v>10</v>
      </c>
      <c r="P1353" t="s">
        <v>128</v>
      </c>
      <c r="Q1353" t="s">
        <v>84</v>
      </c>
      <c r="R1353" t="str">
        <f>+VLOOKUP(Precio_semana_dia[[#This Row],[Mercado]],[1]!Codigos_mercados_mayoristas[#Data],2,0)</f>
        <v>Los Lagos</v>
      </c>
      <c r="S1353" t="str">
        <f>+VLOOKUP(Precio_semana_dia[[#This Row],[Especie]],[1]!Codigos_categoria[#Data],2,0)</f>
        <v>Cítricos</v>
      </c>
    </row>
    <row r="1354" spans="1:19" x14ac:dyDescent="0.35">
      <c r="A1354">
        <v>44148</v>
      </c>
      <c r="B1354" t="s">
        <v>125</v>
      </c>
      <c r="C1354" t="s">
        <v>20</v>
      </c>
      <c r="D1354" t="s">
        <v>53</v>
      </c>
      <c r="E1354" t="s">
        <v>181</v>
      </c>
      <c r="F1354" t="s">
        <v>182</v>
      </c>
      <c r="G1354">
        <v>18</v>
      </c>
      <c r="H1354" t="s">
        <v>24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44148</v>
      </c>
      <c r="O1354">
        <v>10</v>
      </c>
      <c r="P1354" t="s">
        <v>129</v>
      </c>
      <c r="Q1354" t="s">
        <v>84</v>
      </c>
      <c r="R1354" t="str">
        <f>+VLOOKUP(Precio_semana_dia[[#This Row],[Mercado]],[1]!Codigos_mercados_mayoristas[#Data],2,0)</f>
        <v>Los Lagos</v>
      </c>
      <c r="S1354" t="str">
        <f>+VLOOKUP(Precio_semana_dia[[#This Row],[Especie]],[1]!Codigos_categoria[#Data],2,0)</f>
        <v>Cítricos</v>
      </c>
    </row>
    <row r="1355" spans="1:19" x14ac:dyDescent="0.35">
      <c r="A1355">
        <v>44148</v>
      </c>
      <c r="B1355" t="s">
        <v>125</v>
      </c>
      <c r="C1355" t="s">
        <v>20</v>
      </c>
      <c r="D1355" t="s">
        <v>33</v>
      </c>
      <c r="E1355" t="s">
        <v>181</v>
      </c>
      <c r="F1355" t="s">
        <v>182</v>
      </c>
      <c r="G1355">
        <v>18</v>
      </c>
      <c r="H1355" t="s">
        <v>36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44145</v>
      </c>
      <c r="O1355">
        <v>4</v>
      </c>
      <c r="P1355" t="s">
        <v>126</v>
      </c>
      <c r="Q1355" t="s">
        <v>84</v>
      </c>
      <c r="R1355" t="str">
        <f>+VLOOKUP(Precio_semana_dia[[#This Row],[Mercado]],[1]!Codigos_mercados_mayoristas[#Data],2,0)</f>
        <v>Coquimbo</v>
      </c>
      <c r="S1355" t="str">
        <f>+VLOOKUP(Precio_semana_dia[[#This Row],[Especie]],[1]!Codigos_categoria[#Data],2,0)</f>
        <v>Cítricos</v>
      </c>
    </row>
    <row r="1356" spans="1:19" x14ac:dyDescent="0.35">
      <c r="A1356">
        <v>44148</v>
      </c>
      <c r="B1356" t="s">
        <v>125</v>
      </c>
      <c r="C1356" t="s">
        <v>20</v>
      </c>
      <c r="D1356" t="s">
        <v>50</v>
      </c>
      <c r="E1356" t="s">
        <v>181</v>
      </c>
      <c r="F1356" t="s">
        <v>182</v>
      </c>
      <c r="G1356">
        <v>18</v>
      </c>
      <c r="H1356" t="s">
        <v>29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44144</v>
      </c>
      <c r="O1356">
        <v>13</v>
      </c>
      <c r="P1356" t="s">
        <v>130</v>
      </c>
      <c r="Q1356" t="s">
        <v>84</v>
      </c>
      <c r="R1356" t="str">
        <f>+VLOOKUP(Precio_semana_dia[[#This Row],[Mercado]],[1]!Codigos_mercados_mayoristas[#Data],2,0)</f>
        <v>Metropolitana</v>
      </c>
      <c r="S1356" t="str">
        <f>+VLOOKUP(Precio_semana_dia[[#This Row],[Especie]],[1]!Codigos_categoria[#Data],2,0)</f>
        <v>Cítricos</v>
      </c>
    </row>
    <row r="1357" spans="1:19" x14ac:dyDescent="0.35">
      <c r="A1357">
        <v>44134</v>
      </c>
      <c r="B1357" t="s">
        <v>125</v>
      </c>
      <c r="C1357" t="s">
        <v>20</v>
      </c>
      <c r="D1357" t="s">
        <v>105</v>
      </c>
      <c r="E1357" t="s">
        <v>181</v>
      </c>
      <c r="F1357" t="s">
        <v>182</v>
      </c>
      <c r="G1357">
        <v>18</v>
      </c>
      <c r="H1357" t="s">
        <v>29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44130</v>
      </c>
      <c r="O1357">
        <v>4</v>
      </c>
      <c r="P1357" t="s">
        <v>136</v>
      </c>
      <c r="Q1357" t="s">
        <v>132</v>
      </c>
      <c r="R1357" t="str">
        <f>+VLOOKUP(Precio_semana_dia[[#This Row],[Mercado]],[1]!Codigos_mercados_mayoristas[#Data],2,0)</f>
        <v>Coquimbo</v>
      </c>
      <c r="S1357" t="str">
        <f>+VLOOKUP(Precio_semana_dia[[#This Row],[Especie]],[1]!Codigos_categoria[#Data],2,0)</f>
        <v>Cítricos</v>
      </c>
    </row>
    <row r="1358" spans="1:19" x14ac:dyDescent="0.35">
      <c r="A1358">
        <v>44134</v>
      </c>
      <c r="B1358" t="s">
        <v>125</v>
      </c>
      <c r="C1358" t="s">
        <v>20</v>
      </c>
      <c r="D1358" t="s">
        <v>105</v>
      </c>
      <c r="E1358" t="s">
        <v>181</v>
      </c>
      <c r="F1358" t="s">
        <v>182</v>
      </c>
      <c r="G1358">
        <v>18</v>
      </c>
      <c r="H1358" t="s">
        <v>41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44133</v>
      </c>
      <c r="O1358">
        <v>4</v>
      </c>
      <c r="P1358" t="s">
        <v>134</v>
      </c>
      <c r="Q1358" t="s">
        <v>132</v>
      </c>
      <c r="R1358" t="str">
        <f>+VLOOKUP(Precio_semana_dia[[#This Row],[Mercado]],[1]!Codigos_mercados_mayoristas[#Data],2,0)</f>
        <v>Coquimbo</v>
      </c>
      <c r="S1358" t="str">
        <f>+VLOOKUP(Precio_semana_dia[[#This Row],[Especie]],[1]!Codigos_categoria[#Data],2,0)</f>
        <v>Cítricos</v>
      </c>
    </row>
    <row r="1359" spans="1:19" x14ac:dyDescent="0.35">
      <c r="A1359">
        <v>44134</v>
      </c>
      <c r="B1359" t="s">
        <v>125</v>
      </c>
      <c r="C1359" t="s">
        <v>20</v>
      </c>
      <c r="D1359" t="s">
        <v>105</v>
      </c>
      <c r="E1359" t="s">
        <v>181</v>
      </c>
      <c r="F1359" t="s">
        <v>182</v>
      </c>
      <c r="G1359">
        <v>18</v>
      </c>
      <c r="H1359" t="s">
        <v>24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44134</v>
      </c>
      <c r="O1359">
        <v>4</v>
      </c>
      <c r="P1359" t="s">
        <v>135</v>
      </c>
      <c r="Q1359" t="s">
        <v>132</v>
      </c>
      <c r="R1359" t="str">
        <f>+VLOOKUP(Precio_semana_dia[[#This Row],[Mercado]],[1]!Codigos_mercados_mayoristas[#Data],2,0)</f>
        <v>Coquimbo</v>
      </c>
      <c r="S1359" t="str">
        <f>+VLOOKUP(Precio_semana_dia[[#This Row],[Especie]],[1]!Codigos_categoria[#Data],2,0)</f>
        <v>Cítricos</v>
      </c>
    </row>
    <row r="1360" spans="1:19" x14ac:dyDescent="0.35">
      <c r="A1360">
        <v>44134</v>
      </c>
      <c r="B1360" t="s">
        <v>125</v>
      </c>
      <c r="C1360" t="s">
        <v>20</v>
      </c>
      <c r="D1360" t="s">
        <v>33</v>
      </c>
      <c r="E1360" t="s">
        <v>181</v>
      </c>
      <c r="F1360" t="s">
        <v>182</v>
      </c>
      <c r="G1360">
        <v>18</v>
      </c>
      <c r="H1360" t="s">
        <v>36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44131</v>
      </c>
      <c r="O1360">
        <v>4</v>
      </c>
      <c r="P1360" t="s">
        <v>133</v>
      </c>
      <c r="Q1360" t="s">
        <v>132</v>
      </c>
      <c r="R1360" t="str">
        <f>+VLOOKUP(Precio_semana_dia[[#This Row],[Mercado]],[1]!Codigos_mercados_mayoristas[#Data],2,0)</f>
        <v>Coquimbo</v>
      </c>
      <c r="S1360" t="str">
        <f>+VLOOKUP(Precio_semana_dia[[#This Row],[Especie]],[1]!Codigos_categoria[#Data],2,0)</f>
        <v>Cítricos</v>
      </c>
    </row>
    <row r="1361" spans="1:19" x14ac:dyDescent="0.35">
      <c r="A1361">
        <v>44127</v>
      </c>
      <c r="B1361" t="s">
        <v>125</v>
      </c>
      <c r="C1361" t="s">
        <v>20</v>
      </c>
      <c r="D1361" t="s">
        <v>105</v>
      </c>
      <c r="E1361" t="s">
        <v>181</v>
      </c>
      <c r="F1361" t="s">
        <v>182</v>
      </c>
      <c r="G1361">
        <v>18</v>
      </c>
      <c r="H1361" t="s">
        <v>29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44123</v>
      </c>
      <c r="O1361">
        <v>4</v>
      </c>
      <c r="P1361" t="s">
        <v>137</v>
      </c>
      <c r="Q1361" t="s">
        <v>132</v>
      </c>
      <c r="R1361" t="str">
        <f>+VLOOKUP(Precio_semana_dia[[#This Row],[Mercado]],[1]!Codigos_mercados_mayoristas[#Data],2,0)</f>
        <v>Coquimbo</v>
      </c>
      <c r="S1361" t="str">
        <f>+VLOOKUP(Precio_semana_dia[[#This Row],[Especie]],[1]!Codigos_categoria[#Data],2,0)</f>
        <v>Cítricos</v>
      </c>
    </row>
    <row r="1362" spans="1:19" x14ac:dyDescent="0.35">
      <c r="A1362">
        <v>44127</v>
      </c>
      <c r="B1362" t="s">
        <v>125</v>
      </c>
      <c r="C1362" t="s">
        <v>20</v>
      </c>
      <c r="D1362" t="s">
        <v>105</v>
      </c>
      <c r="E1362" t="s">
        <v>181</v>
      </c>
      <c r="F1362" t="s">
        <v>182</v>
      </c>
      <c r="G1362">
        <v>18</v>
      </c>
      <c r="H1362" t="s">
        <v>41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44126</v>
      </c>
      <c r="O1362">
        <v>4</v>
      </c>
      <c r="P1362" t="s">
        <v>139</v>
      </c>
      <c r="Q1362" t="s">
        <v>132</v>
      </c>
      <c r="R1362" t="str">
        <f>+VLOOKUP(Precio_semana_dia[[#This Row],[Mercado]],[1]!Codigos_mercados_mayoristas[#Data],2,0)</f>
        <v>Coquimbo</v>
      </c>
      <c r="S1362" t="str">
        <f>+VLOOKUP(Precio_semana_dia[[#This Row],[Especie]],[1]!Codigos_categoria[#Data],2,0)</f>
        <v>Cítricos</v>
      </c>
    </row>
    <row r="1363" spans="1:19" x14ac:dyDescent="0.35">
      <c r="A1363">
        <v>44127</v>
      </c>
      <c r="B1363" t="s">
        <v>125</v>
      </c>
      <c r="C1363" t="s">
        <v>20</v>
      </c>
      <c r="D1363" t="s">
        <v>105</v>
      </c>
      <c r="E1363" t="s">
        <v>181</v>
      </c>
      <c r="F1363" t="s">
        <v>182</v>
      </c>
      <c r="G1363">
        <v>18</v>
      </c>
      <c r="H1363" t="s">
        <v>24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44127</v>
      </c>
      <c r="O1363">
        <v>4</v>
      </c>
      <c r="P1363" t="s">
        <v>169</v>
      </c>
      <c r="Q1363" t="s">
        <v>132</v>
      </c>
      <c r="R1363" t="str">
        <f>+VLOOKUP(Precio_semana_dia[[#This Row],[Mercado]],[1]!Codigos_mercados_mayoristas[#Data],2,0)</f>
        <v>Coquimbo</v>
      </c>
      <c r="S1363" t="str">
        <f>+VLOOKUP(Precio_semana_dia[[#This Row],[Especie]],[1]!Codigos_categoria[#Data],2,0)</f>
        <v>Cítricos</v>
      </c>
    </row>
    <row r="1364" spans="1:19" x14ac:dyDescent="0.35">
      <c r="A1364">
        <v>44127</v>
      </c>
      <c r="B1364" t="s">
        <v>125</v>
      </c>
      <c r="C1364" t="s">
        <v>20</v>
      </c>
      <c r="D1364" t="s">
        <v>33</v>
      </c>
      <c r="E1364" t="s">
        <v>181</v>
      </c>
      <c r="F1364" t="s">
        <v>182</v>
      </c>
      <c r="G1364">
        <v>18</v>
      </c>
      <c r="H1364" t="s">
        <v>36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44124</v>
      </c>
      <c r="O1364">
        <v>4</v>
      </c>
      <c r="P1364" t="s">
        <v>168</v>
      </c>
      <c r="Q1364" t="s">
        <v>132</v>
      </c>
      <c r="R1364" t="str">
        <f>+VLOOKUP(Precio_semana_dia[[#This Row],[Mercado]],[1]!Codigos_mercados_mayoristas[#Data],2,0)</f>
        <v>Coquimbo</v>
      </c>
      <c r="S1364" t="str">
        <f>+VLOOKUP(Precio_semana_dia[[#This Row],[Especie]],[1]!Codigos_categoria[#Data],2,0)</f>
        <v>Cítricos</v>
      </c>
    </row>
    <row r="1365" spans="1:19" x14ac:dyDescent="0.35">
      <c r="A1365">
        <v>44120</v>
      </c>
      <c r="B1365" t="s">
        <v>125</v>
      </c>
      <c r="C1365" t="s">
        <v>20</v>
      </c>
      <c r="D1365" t="s">
        <v>45</v>
      </c>
      <c r="E1365" t="s">
        <v>181</v>
      </c>
      <c r="F1365" t="s">
        <v>182</v>
      </c>
      <c r="G1365">
        <v>18</v>
      </c>
      <c r="H1365" t="s">
        <v>29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44116</v>
      </c>
      <c r="O1365">
        <v>13</v>
      </c>
      <c r="P1365" t="s">
        <v>140</v>
      </c>
      <c r="Q1365" t="s">
        <v>132</v>
      </c>
      <c r="R1365" t="str">
        <f>+VLOOKUP(Precio_semana_dia[[#This Row],[Mercado]],[1]!Codigos_mercados_mayoristas[#Data],2,0)</f>
        <v>Metropolitana</v>
      </c>
      <c r="S1365" t="str">
        <f>+VLOOKUP(Precio_semana_dia[[#This Row],[Especie]],[1]!Codigos_categoria[#Data],2,0)</f>
        <v>Cítricos</v>
      </c>
    </row>
    <row r="1366" spans="1:19" x14ac:dyDescent="0.35">
      <c r="A1366">
        <v>44120</v>
      </c>
      <c r="B1366" t="s">
        <v>125</v>
      </c>
      <c r="C1366" t="s">
        <v>20</v>
      </c>
      <c r="D1366" t="s">
        <v>105</v>
      </c>
      <c r="E1366" t="s">
        <v>181</v>
      </c>
      <c r="F1366" t="s">
        <v>182</v>
      </c>
      <c r="G1366">
        <v>18</v>
      </c>
      <c r="H1366" t="s">
        <v>29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44116</v>
      </c>
      <c r="O1366">
        <v>4</v>
      </c>
      <c r="P1366" t="s">
        <v>140</v>
      </c>
      <c r="Q1366" t="s">
        <v>132</v>
      </c>
      <c r="R1366" t="str">
        <f>+VLOOKUP(Precio_semana_dia[[#This Row],[Mercado]],[1]!Codigos_mercados_mayoristas[#Data],2,0)</f>
        <v>Coquimbo</v>
      </c>
      <c r="S1366" t="str">
        <f>+VLOOKUP(Precio_semana_dia[[#This Row],[Especie]],[1]!Codigos_categoria[#Data],2,0)</f>
        <v>Cítricos</v>
      </c>
    </row>
    <row r="1367" spans="1:19" x14ac:dyDescent="0.35">
      <c r="A1367">
        <v>44120</v>
      </c>
      <c r="B1367" t="s">
        <v>125</v>
      </c>
      <c r="C1367" t="s">
        <v>20</v>
      </c>
      <c r="D1367" t="s">
        <v>105</v>
      </c>
      <c r="E1367" t="s">
        <v>181</v>
      </c>
      <c r="F1367" t="s">
        <v>182</v>
      </c>
      <c r="G1367">
        <v>18</v>
      </c>
      <c r="H1367" t="s">
        <v>41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44119</v>
      </c>
      <c r="O1367">
        <v>4</v>
      </c>
      <c r="P1367" t="s">
        <v>141</v>
      </c>
      <c r="Q1367" t="s">
        <v>132</v>
      </c>
      <c r="R1367" t="str">
        <f>+VLOOKUP(Precio_semana_dia[[#This Row],[Mercado]],[1]!Codigos_mercados_mayoristas[#Data],2,0)</f>
        <v>Coquimbo</v>
      </c>
      <c r="S1367" t="str">
        <f>+VLOOKUP(Precio_semana_dia[[#This Row],[Especie]],[1]!Codigos_categoria[#Data],2,0)</f>
        <v>Cítricos</v>
      </c>
    </row>
    <row r="1368" spans="1:19" x14ac:dyDescent="0.35">
      <c r="A1368">
        <v>44120</v>
      </c>
      <c r="B1368" t="s">
        <v>125</v>
      </c>
      <c r="C1368" t="s">
        <v>20</v>
      </c>
      <c r="D1368" t="s">
        <v>105</v>
      </c>
      <c r="E1368" t="s">
        <v>181</v>
      </c>
      <c r="F1368" t="s">
        <v>182</v>
      </c>
      <c r="G1368">
        <v>18</v>
      </c>
      <c r="H1368" t="s">
        <v>24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44120</v>
      </c>
      <c r="O1368">
        <v>4</v>
      </c>
      <c r="P1368" t="s">
        <v>142</v>
      </c>
      <c r="Q1368" t="s">
        <v>132</v>
      </c>
      <c r="R1368" t="str">
        <f>+VLOOKUP(Precio_semana_dia[[#This Row],[Mercado]],[1]!Codigos_mercados_mayoristas[#Data],2,0)</f>
        <v>Coquimbo</v>
      </c>
      <c r="S1368" t="str">
        <f>+VLOOKUP(Precio_semana_dia[[#This Row],[Especie]],[1]!Codigos_categoria[#Data],2,0)</f>
        <v>Cítricos</v>
      </c>
    </row>
    <row r="1369" spans="1:19" x14ac:dyDescent="0.35">
      <c r="A1369">
        <v>44120</v>
      </c>
      <c r="B1369" t="s">
        <v>125</v>
      </c>
      <c r="C1369" t="s">
        <v>20</v>
      </c>
      <c r="D1369" t="s">
        <v>33</v>
      </c>
      <c r="E1369" t="s">
        <v>181</v>
      </c>
      <c r="F1369" t="s">
        <v>182</v>
      </c>
      <c r="G1369">
        <v>18</v>
      </c>
      <c r="H1369" t="s">
        <v>29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44116</v>
      </c>
      <c r="O1369">
        <v>4</v>
      </c>
      <c r="P1369" t="s">
        <v>140</v>
      </c>
      <c r="Q1369" t="s">
        <v>132</v>
      </c>
      <c r="R1369" t="str">
        <f>+VLOOKUP(Precio_semana_dia[[#This Row],[Mercado]],[1]!Codigos_mercados_mayoristas[#Data],2,0)</f>
        <v>Coquimbo</v>
      </c>
      <c r="S1369" t="str">
        <f>+VLOOKUP(Precio_semana_dia[[#This Row],[Especie]],[1]!Codigos_categoria[#Data],2,0)</f>
        <v>Cítricos</v>
      </c>
    </row>
    <row r="1370" spans="1:19" x14ac:dyDescent="0.35">
      <c r="A1370">
        <v>44120</v>
      </c>
      <c r="B1370" t="s">
        <v>125</v>
      </c>
      <c r="C1370" t="s">
        <v>20</v>
      </c>
      <c r="D1370" t="s">
        <v>33</v>
      </c>
      <c r="E1370" t="s">
        <v>181</v>
      </c>
      <c r="F1370" t="s">
        <v>182</v>
      </c>
      <c r="G1370">
        <v>18</v>
      </c>
      <c r="H1370" t="s">
        <v>36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44117</v>
      </c>
      <c r="O1370">
        <v>4</v>
      </c>
      <c r="P1370" t="s">
        <v>172</v>
      </c>
      <c r="Q1370" t="s">
        <v>132</v>
      </c>
      <c r="R1370" t="str">
        <f>+VLOOKUP(Precio_semana_dia[[#This Row],[Mercado]],[1]!Codigos_mercados_mayoristas[#Data],2,0)</f>
        <v>Coquimbo</v>
      </c>
      <c r="S1370" t="str">
        <f>+VLOOKUP(Precio_semana_dia[[#This Row],[Especie]],[1]!Codigos_categoria[#Data],2,0)</f>
        <v>Cítricos</v>
      </c>
    </row>
    <row r="1371" spans="1:19" x14ac:dyDescent="0.35">
      <c r="A1371">
        <v>44120</v>
      </c>
      <c r="B1371" t="s">
        <v>125</v>
      </c>
      <c r="C1371" t="s">
        <v>20</v>
      </c>
      <c r="D1371" t="s">
        <v>33</v>
      </c>
      <c r="E1371" t="s">
        <v>181</v>
      </c>
      <c r="F1371" t="s">
        <v>182</v>
      </c>
      <c r="G1371">
        <v>18</v>
      </c>
      <c r="H1371" t="s">
        <v>39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44118</v>
      </c>
      <c r="O1371">
        <v>4</v>
      </c>
      <c r="P1371" t="s">
        <v>171</v>
      </c>
      <c r="Q1371" t="s">
        <v>132</v>
      </c>
      <c r="R1371" t="str">
        <f>+VLOOKUP(Precio_semana_dia[[#This Row],[Mercado]],[1]!Codigos_mercados_mayoristas[#Data],2,0)</f>
        <v>Coquimbo</v>
      </c>
      <c r="S1371" t="str">
        <f>+VLOOKUP(Precio_semana_dia[[#This Row],[Especie]],[1]!Codigos_categoria[#Data],2,0)</f>
        <v>Cítricos</v>
      </c>
    </row>
    <row r="1372" spans="1:19" x14ac:dyDescent="0.35">
      <c r="A1372">
        <v>44120</v>
      </c>
      <c r="B1372" t="s">
        <v>125</v>
      </c>
      <c r="C1372" t="s">
        <v>20</v>
      </c>
      <c r="D1372" t="s">
        <v>50</v>
      </c>
      <c r="E1372" t="s">
        <v>181</v>
      </c>
      <c r="F1372" t="s">
        <v>182</v>
      </c>
      <c r="G1372">
        <v>18</v>
      </c>
      <c r="H1372" t="s">
        <v>29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44116</v>
      </c>
      <c r="O1372">
        <v>13</v>
      </c>
      <c r="P1372" t="s">
        <v>140</v>
      </c>
      <c r="Q1372" t="s">
        <v>132</v>
      </c>
      <c r="R1372" t="str">
        <f>+VLOOKUP(Precio_semana_dia[[#This Row],[Mercado]],[1]!Codigos_mercados_mayoristas[#Data],2,0)</f>
        <v>Metropolitana</v>
      </c>
      <c r="S1372" t="str">
        <f>+VLOOKUP(Precio_semana_dia[[#This Row],[Especie]],[1]!Codigos_categoria[#Data],2,0)</f>
        <v>Cítricos</v>
      </c>
    </row>
    <row r="1373" spans="1:19" x14ac:dyDescent="0.35">
      <c r="A1373">
        <v>44113</v>
      </c>
      <c r="B1373" t="s">
        <v>125</v>
      </c>
      <c r="C1373" t="s">
        <v>20</v>
      </c>
      <c r="D1373" t="s">
        <v>105</v>
      </c>
      <c r="E1373" t="s">
        <v>181</v>
      </c>
      <c r="F1373" t="s">
        <v>182</v>
      </c>
      <c r="G1373">
        <v>18</v>
      </c>
      <c r="H1373" t="s">
        <v>29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44109</v>
      </c>
      <c r="O1373">
        <v>4</v>
      </c>
      <c r="P1373" t="s">
        <v>145</v>
      </c>
      <c r="Q1373" t="s">
        <v>132</v>
      </c>
      <c r="R1373" t="str">
        <f>+VLOOKUP(Precio_semana_dia[[#This Row],[Mercado]],[1]!Codigos_mercados_mayoristas[#Data],2,0)</f>
        <v>Coquimbo</v>
      </c>
      <c r="S1373" t="str">
        <f>+VLOOKUP(Precio_semana_dia[[#This Row],[Especie]],[1]!Codigos_categoria[#Data],2,0)</f>
        <v>Cítricos</v>
      </c>
    </row>
    <row r="1374" spans="1:19" x14ac:dyDescent="0.35">
      <c r="A1374">
        <v>44113</v>
      </c>
      <c r="B1374" t="s">
        <v>125</v>
      </c>
      <c r="C1374" t="s">
        <v>20</v>
      </c>
      <c r="D1374" t="s">
        <v>105</v>
      </c>
      <c r="E1374" t="s">
        <v>181</v>
      </c>
      <c r="F1374" t="s">
        <v>182</v>
      </c>
      <c r="G1374">
        <v>18</v>
      </c>
      <c r="H1374" t="s">
        <v>41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44112</v>
      </c>
      <c r="O1374">
        <v>4</v>
      </c>
      <c r="P1374" t="s">
        <v>144</v>
      </c>
      <c r="Q1374" t="s">
        <v>132</v>
      </c>
      <c r="R1374" t="str">
        <f>+VLOOKUP(Precio_semana_dia[[#This Row],[Mercado]],[1]!Codigos_mercados_mayoristas[#Data],2,0)</f>
        <v>Coquimbo</v>
      </c>
      <c r="S1374" t="str">
        <f>+VLOOKUP(Precio_semana_dia[[#This Row],[Especie]],[1]!Codigos_categoria[#Data],2,0)</f>
        <v>Cítricos</v>
      </c>
    </row>
    <row r="1375" spans="1:19" x14ac:dyDescent="0.35">
      <c r="A1375">
        <v>44113</v>
      </c>
      <c r="B1375" t="s">
        <v>125</v>
      </c>
      <c r="C1375" t="s">
        <v>20</v>
      </c>
      <c r="D1375" t="s">
        <v>105</v>
      </c>
      <c r="E1375" t="s">
        <v>181</v>
      </c>
      <c r="F1375" t="s">
        <v>182</v>
      </c>
      <c r="G1375">
        <v>18</v>
      </c>
      <c r="H1375" t="s">
        <v>24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44113</v>
      </c>
      <c r="O1375">
        <v>4</v>
      </c>
      <c r="P1375" t="s">
        <v>184</v>
      </c>
      <c r="Q1375" t="s">
        <v>132</v>
      </c>
      <c r="R1375" t="str">
        <f>+VLOOKUP(Precio_semana_dia[[#This Row],[Mercado]],[1]!Codigos_mercados_mayoristas[#Data],2,0)</f>
        <v>Coquimbo</v>
      </c>
      <c r="S1375" t="str">
        <f>+VLOOKUP(Precio_semana_dia[[#This Row],[Especie]],[1]!Codigos_categoria[#Data],2,0)</f>
        <v>Cítricos</v>
      </c>
    </row>
    <row r="1376" spans="1:19" x14ac:dyDescent="0.35">
      <c r="A1376">
        <v>44113</v>
      </c>
      <c r="B1376" t="s">
        <v>125</v>
      </c>
      <c r="C1376" t="s">
        <v>20</v>
      </c>
      <c r="D1376" t="s">
        <v>27</v>
      </c>
      <c r="E1376" t="s">
        <v>181</v>
      </c>
      <c r="F1376" t="s">
        <v>182</v>
      </c>
      <c r="G1376">
        <v>18</v>
      </c>
      <c r="H1376" t="s">
        <v>29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44109</v>
      </c>
      <c r="O1376">
        <v>16</v>
      </c>
      <c r="P1376" t="s">
        <v>145</v>
      </c>
      <c r="Q1376" t="s">
        <v>132</v>
      </c>
      <c r="R1376" t="str">
        <f>+VLOOKUP(Precio_semana_dia[[#This Row],[Mercado]],[1]!Codigos_mercados_mayoristas[#Data],2,0)</f>
        <v>Ñuble</v>
      </c>
      <c r="S1376" t="str">
        <f>+VLOOKUP(Precio_semana_dia[[#This Row],[Especie]],[1]!Codigos_categoria[#Data],2,0)</f>
        <v>Cítricos</v>
      </c>
    </row>
    <row r="1377" spans="1:19" x14ac:dyDescent="0.35">
      <c r="A1377">
        <v>44113</v>
      </c>
      <c r="B1377" t="s">
        <v>125</v>
      </c>
      <c r="C1377" t="s">
        <v>20</v>
      </c>
      <c r="D1377" t="s">
        <v>27</v>
      </c>
      <c r="E1377" t="s">
        <v>181</v>
      </c>
      <c r="F1377" t="s">
        <v>182</v>
      </c>
      <c r="G1377">
        <v>18</v>
      </c>
      <c r="H1377" t="s">
        <v>36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44110</v>
      </c>
      <c r="O1377">
        <v>16</v>
      </c>
      <c r="P1377" t="s">
        <v>185</v>
      </c>
      <c r="Q1377" t="s">
        <v>132</v>
      </c>
      <c r="R1377" t="str">
        <f>+VLOOKUP(Precio_semana_dia[[#This Row],[Mercado]],[1]!Codigos_mercados_mayoristas[#Data],2,0)</f>
        <v>Ñuble</v>
      </c>
      <c r="S1377" t="str">
        <f>+VLOOKUP(Precio_semana_dia[[#This Row],[Especie]],[1]!Codigos_categoria[#Data],2,0)</f>
        <v>Cítricos</v>
      </c>
    </row>
    <row r="1378" spans="1:19" x14ac:dyDescent="0.35">
      <c r="A1378">
        <v>44113</v>
      </c>
      <c r="B1378" t="s">
        <v>125</v>
      </c>
      <c r="C1378" t="s">
        <v>20</v>
      </c>
      <c r="D1378" t="s">
        <v>27</v>
      </c>
      <c r="E1378" t="s">
        <v>181</v>
      </c>
      <c r="F1378" t="s">
        <v>182</v>
      </c>
      <c r="G1378">
        <v>18</v>
      </c>
      <c r="H1378" t="s">
        <v>41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44112</v>
      </c>
      <c r="O1378">
        <v>16</v>
      </c>
      <c r="P1378" t="s">
        <v>144</v>
      </c>
      <c r="Q1378" t="s">
        <v>132</v>
      </c>
      <c r="R1378" t="str">
        <f>+VLOOKUP(Precio_semana_dia[[#This Row],[Mercado]],[1]!Codigos_mercados_mayoristas[#Data],2,0)</f>
        <v>Ñuble</v>
      </c>
      <c r="S1378" t="str">
        <f>+VLOOKUP(Precio_semana_dia[[#This Row],[Especie]],[1]!Codigos_categoria[#Data],2,0)</f>
        <v>Cítricos</v>
      </c>
    </row>
    <row r="1379" spans="1:19" x14ac:dyDescent="0.35">
      <c r="A1379">
        <v>44113</v>
      </c>
      <c r="B1379" t="s">
        <v>125</v>
      </c>
      <c r="C1379" t="s">
        <v>20</v>
      </c>
      <c r="D1379" t="s">
        <v>27</v>
      </c>
      <c r="E1379" t="s">
        <v>181</v>
      </c>
      <c r="F1379" t="s">
        <v>182</v>
      </c>
      <c r="G1379">
        <v>18</v>
      </c>
      <c r="H1379" t="s">
        <v>24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44113</v>
      </c>
      <c r="O1379">
        <v>16</v>
      </c>
      <c r="P1379" t="s">
        <v>184</v>
      </c>
      <c r="Q1379" t="s">
        <v>132</v>
      </c>
      <c r="R1379" t="str">
        <f>+VLOOKUP(Precio_semana_dia[[#This Row],[Mercado]],[1]!Codigos_mercados_mayoristas[#Data],2,0)</f>
        <v>Ñuble</v>
      </c>
      <c r="S1379" t="str">
        <f>+VLOOKUP(Precio_semana_dia[[#This Row],[Especie]],[1]!Codigos_categoria[#Data],2,0)</f>
        <v>Cítricos</v>
      </c>
    </row>
    <row r="1380" spans="1:19" x14ac:dyDescent="0.35">
      <c r="A1380">
        <v>44113</v>
      </c>
      <c r="B1380" t="s">
        <v>125</v>
      </c>
      <c r="C1380" t="s">
        <v>20</v>
      </c>
      <c r="D1380" t="s">
        <v>33</v>
      </c>
      <c r="E1380" t="s">
        <v>181</v>
      </c>
      <c r="F1380" t="s">
        <v>182</v>
      </c>
      <c r="G1380">
        <v>18</v>
      </c>
      <c r="H1380" t="s">
        <v>36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44110</v>
      </c>
      <c r="O1380">
        <v>4</v>
      </c>
      <c r="P1380" t="s">
        <v>185</v>
      </c>
      <c r="Q1380" t="s">
        <v>132</v>
      </c>
      <c r="R1380" t="str">
        <f>+VLOOKUP(Precio_semana_dia[[#This Row],[Mercado]],[1]!Codigos_mercados_mayoristas[#Data],2,0)</f>
        <v>Coquimbo</v>
      </c>
      <c r="S1380" t="str">
        <f>+VLOOKUP(Precio_semana_dia[[#This Row],[Especie]],[1]!Codigos_categoria[#Data],2,0)</f>
        <v>Cítricos</v>
      </c>
    </row>
    <row r="1381" spans="1:19" x14ac:dyDescent="0.35">
      <c r="A1381">
        <v>44106</v>
      </c>
      <c r="B1381" t="s">
        <v>125</v>
      </c>
      <c r="C1381" t="s">
        <v>20</v>
      </c>
      <c r="D1381" t="s">
        <v>105</v>
      </c>
      <c r="E1381" t="s">
        <v>181</v>
      </c>
      <c r="F1381" t="s">
        <v>182</v>
      </c>
      <c r="G1381">
        <v>18</v>
      </c>
      <c r="H1381" t="s">
        <v>29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44102</v>
      </c>
      <c r="O1381">
        <v>4</v>
      </c>
      <c r="P1381" t="s">
        <v>146</v>
      </c>
      <c r="Q1381" t="s">
        <v>147</v>
      </c>
      <c r="R1381" t="str">
        <f>+VLOOKUP(Precio_semana_dia[[#This Row],[Mercado]],[1]!Codigos_mercados_mayoristas[#Data],2,0)</f>
        <v>Coquimbo</v>
      </c>
      <c r="S1381" t="str">
        <f>+VLOOKUP(Precio_semana_dia[[#This Row],[Especie]],[1]!Codigos_categoria[#Data],2,0)</f>
        <v>Cítricos</v>
      </c>
    </row>
    <row r="1382" spans="1:19" x14ac:dyDescent="0.35">
      <c r="A1382">
        <v>44106</v>
      </c>
      <c r="B1382" t="s">
        <v>125</v>
      </c>
      <c r="C1382" t="s">
        <v>20</v>
      </c>
      <c r="D1382" t="s">
        <v>105</v>
      </c>
      <c r="E1382" t="s">
        <v>181</v>
      </c>
      <c r="F1382" t="s">
        <v>182</v>
      </c>
      <c r="G1382">
        <v>18</v>
      </c>
      <c r="H1382" t="s">
        <v>41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44105</v>
      </c>
      <c r="O1382">
        <v>4</v>
      </c>
      <c r="P1382" t="s">
        <v>150</v>
      </c>
      <c r="Q1382" t="s">
        <v>132</v>
      </c>
      <c r="R1382" t="str">
        <f>+VLOOKUP(Precio_semana_dia[[#This Row],[Mercado]],[1]!Codigos_mercados_mayoristas[#Data],2,0)</f>
        <v>Coquimbo</v>
      </c>
      <c r="S1382" t="str">
        <f>+VLOOKUP(Precio_semana_dia[[#This Row],[Especie]],[1]!Codigos_categoria[#Data],2,0)</f>
        <v>Cítricos</v>
      </c>
    </row>
    <row r="1383" spans="1:19" x14ac:dyDescent="0.35">
      <c r="A1383">
        <v>44106</v>
      </c>
      <c r="B1383" t="s">
        <v>125</v>
      </c>
      <c r="C1383" t="s">
        <v>20</v>
      </c>
      <c r="D1383" t="s">
        <v>105</v>
      </c>
      <c r="E1383" t="s">
        <v>181</v>
      </c>
      <c r="F1383" t="s">
        <v>182</v>
      </c>
      <c r="G1383">
        <v>18</v>
      </c>
      <c r="H1383" t="s">
        <v>24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44106</v>
      </c>
      <c r="O1383">
        <v>4</v>
      </c>
      <c r="P1383" t="s">
        <v>173</v>
      </c>
      <c r="Q1383" t="s">
        <v>132</v>
      </c>
      <c r="R1383" t="str">
        <f>+VLOOKUP(Precio_semana_dia[[#This Row],[Mercado]],[1]!Codigos_mercados_mayoristas[#Data],2,0)</f>
        <v>Coquimbo</v>
      </c>
      <c r="S1383" t="str">
        <f>+VLOOKUP(Precio_semana_dia[[#This Row],[Especie]],[1]!Codigos_categoria[#Data],2,0)</f>
        <v>Cítricos</v>
      </c>
    </row>
    <row r="1384" spans="1:19" x14ac:dyDescent="0.35">
      <c r="A1384">
        <v>44106</v>
      </c>
      <c r="B1384" t="s">
        <v>125</v>
      </c>
      <c r="C1384" t="s">
        <v>20</v>
      </c>
      <c r="D1384" t="s">
        <v>33</v>
      </c>
      <c r="E1384" t="s">
        <v>181</v>
      </c>
      <c r="F1384" t="s">
        <v>182</v>
      </c>
      <c r="G1384">
        <v>18</v>
      </c>
      <c r="H1384" t="s">
        <v>36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44103</v>
      </c>
      <c r="O1384">
        <v>4</v>
      </c>
      <c r="P1384" t="s">
        <v>148</v>
      </c>
      <c r="Q1384" t="s">
        <v>147</v>
      </c>
      <c r="R1384" t="str">
        <f>+VLOOKUP(Precio_semana_dia[[#This Row],[Mercado]],[1]!Codigos_mercados_mayoristas[#Data],2,0)</f>
        <v>Coquimbo</v>
      </c>
      <c r="S1384" t="str">
        <f>+VLOOKUP(Precio_semana_dia[[#This Row],[Especie]],[1]!Codigos_categoria[#Data],2,0)</f>
        <v>Cítricos</v>
      </c>
    </row>
    <row r="1385" spans="1:19" x14ac:dyDescent="0.35">
      <c r="A1385">
        <v>44099</v>
      </c>
      <c r="B1385" t="s">
        <v>125</v>
      </c>
      <c r="C1385" t="s">
        <v>20</v>
      </c>
      <c r="D1385" t="s">
        <v>105</v>
      </c>
      <c r="E1385" t="s">
        <v>181</v>
      </c>
      <c r="F1385" t="s">
        <v>182</v>
      </c>
      <c r="G1385">
        <v>18</v>
      </c>
      <c r="H1385" t="s">
        <v>29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44095</v>
      </c>
      <c r="O1385">
        <v>4</v>
      </c>
      <c r="P1385" t="s">
        <v>151</v>
      </c>
      <c r="Q1385" t="s">
        <v>147</v>
      </c>
      <c r="R1385" t="str">
        <f>+VLOOKUP(Precio_semana_dia[[#This Row],[Mercado]],[1]!Codigos_mercados_mayoristas[#Data],2,0)</f>
        <v>Coquimbo</v>
      </c>
      <c r="S1385" t="str">
        <f>+VLOOKUP(Precio_semana_dia[[#This Row],[Especie]],[1]!Codigos_categoria[#Data],2,0)</f>
        <v>Cítricos</v>
      </c>
    </row>
    <row r="1386" spans="1:19" x14ac:dyDescent="0.35">
      <c r="A1386">
        <v>44099</v>
      </c>
      <c r="B1386" t="s">
        <v>125</v>
      </c>
      <c r="C1386" t="s">
        <v>20</v>
      </c>
      <c r="D1386" t="s">
        <v>105</v>
      </c>
      <c r="E1386" t="s">
        <v>181</v>
      </c>
      <c r="F1386" t="s">
        <v>182</v>
      </c>
      <c r="G1386">
        <v>18</v>
      </c>
      <c r="H1386" t="s">
        <v>41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44098</v>
      </c>
      <c r="O1386">
        <v>4</v>
      </c>
      <c r="P1386" t="s">
        <v>153</v>
      </c>
      <c r="Q1386" t="s">
        <v>147</v>
      </c>
      <c r="R1386" t="str">
        <f>+VLOOKUP(Precio_semana_dia[[#This Row],[Mercado]],[1]!Codigos_mercados_mayoristas[#Data],2,0)</f>
        <v>Coquimbo</v>
      </c>
      <c r="S1386" t="str">
        <f>+VLOOKUP(Precio_semana_dia[[#This Row],[Especie]],[1]!Codigos_categoria[#Data],2,0)</f>
        <v>Cítricos</v>
      </c>
    </row>
    <row r="1387" spans="1:19" x14ac:dyDescent="0.35">
      <c r="A1387">
        <v>44099</v>
      </c>
      <c r="B1387" t="s">
        <v>125</v>
      </c>
      <c r="C1387" t="s">
        <v>20</v>
      </c>
      <c r="D1387" t="s">
        <v>105</v>
      </c>
      <c r="E1387" t="s">
        <v>181</v>
      </c>
      <c r="F1387" t="s">
        <v>182</v>
      </c>
      <c r="G1387">
        <v>18</v>
      </c>
      <c r="H1387" t="s">
        <v>24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44099</v>
      </c>
      <c r="O1387">
        <v>4</v>
      </c>
      <c r="P1387" t="s">
        <v>154</v>
      </c>
      <c r="Q1387" t="s">
        <v>147</v>
      </c>
      <c r="R1387" t="str">
        <f>+VLOOKUP(Precio_semana_dia[[#This Row],[Mercado]],[1]!Codigos_mercados_mayoristas[#Data],2,0)</f>
        <v>Coquimbo</v>
      </c>
      <c r="S1387" t="str">
        <f>+VLOOKUP(Precio_semana_dia[[#This Row],[Especie]],[1]!Codigos_categoria[#Data],2,0)</f>
        <v>Cítricos</v>
      </c>
    </row>
    <row r="1388" spans="1:19" x14ac:dyDescent="0.35">
      <c r="A1388">
        <v>44099</v>
      </c>
      <c r="B1388" t="s">
        <v>125</v>
      </c>
      <c r="C1388" t="s">
        <v>20</v>
      </c>
      <c r="D1388" t="s">
        <v>27</v>
      </c>
      <c r="E1388" t="s">
        <v>181</v>
      </c>
      <c r="F1388" t="s">
        <v>182</v>
      </c>
      <c r="G1388">
        <v>18</v>
      </c>
      <c r="H1388" t="s">
        <v>29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44095</v>
      </c>
      <c r="O1388">
        <v>16</v>
      </c>
      <c r="P1388" t="s">
        <v>151</v>
      </c>
      <c r="Q1388" t="s">
        <v>147</v>
      </c>
      <c r="R1388" t="str">
        <f>+VLOOKUP(Precio_semana_dia[[#This Row],[Mercado]],[1]!Codigos_mercados_mayoristas[#Data],2,0)</f>
        <v>Ñuble</v>
      </c>
      <c r="S1388" t="str">
        <f>+VLOOKUP(Precio_semana_dia[[#This Row],[Especie]],[1]!Codigos_categoria[#Data],2,0)</f>
        <v>Cítricos</v>
      </c>
    </row>
    <row r="1389" spans="1:19" x14ac:dyDescent="0.35">
      <c r="A1389">
        <v>44099</v>
      </c>
      <c r="B1389" t="s">
        <v>125</v>
      </c>
      <c r="C1389" t="s">
        <v>20</v>
      </c>
      <c r="D1389" t="s">
        <v>27</v>
      </c>
      <c r="E1389" t="s">
        <v>181</v>
      </c>
      <c r="F1389" t="s">
        <v>182</v>
      </c>
      <c r="G1389">
        <v>18</v>
      </c>
      <c r="H1389" t="s">
        <v>36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44096</v>
      </c>
      <c r="O1389">
        <v>16</v>
      </c>
      <c r="P1389" t="s">
        <v>152</v>
      </c>
      <c r="Q1389" t="s">
        <v>147</v>
      </c>
      <c r="R1389" t="str">
        <f>+VLOOKUP(Precio_semana_dia[[#This Row],[Mercado]],[1]!Codigos_mercados_mayoristas[#Data],2,0)</f>
        <v>Ñuble</v>
      </c>
      <c r="S1389" t="str">
        <f>+VLOOKUP(Precio_semana_dia[[#This Row],[Especie]],[1]!Codigos_categoria[#Data],2,0)</f>
        <v>Cítricos</v>
      </c>
    </row>
    <row r="1390" spans="1:19" x14ac:dyDescent="0.35">
      <c r="A1390">
        <v>44099</v>
      </c>
      <c r="B1390" t="s">
        <v>125</v>
      </c>
      <c r="C1390" t="s">
        <v>20</v>
      </c>
      <c r="D1390" t="s">
        <v>27</v>
      </c>
      <c r="E1390" t="s">
        <v>181</v>
      </c>
      <c r="F1390" t="s">
        <v>182</v>
      </c>
      <c r="G1390">
        <v>18</v>
      </c>
      <c r="H1390" t="s">
        <v>41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44098</v>
      </c>
      <c r="O1390">
        <v>16</v>
      </c>
      <c r="P1390" t="s">
        <v>153</v>
      </c>
      <c r="Q1390" t="s">
        <v>147</v>
      </c>
      <c r="R1390" t="str">
        <f>+VLOOKUP(Precio_semana_dia[[#This Row],[Mercado]],[1]!Codigos_mercados_mayoristas[#Data],2,0)</f>
        <v>Ñuble</v>
      </c>
      <c r="S1390" t="str">
        <f>+VLOOKUP(Precio_semana_dia[[#This Row],[Especie]],[1]!Codigos_categoria[#Data],2,0)</f>
        <v>Cítricos</v>
      </c>
    </row>
    <row r="1391" spans="1:19" x14ac:dyDescent="0.35">
      <c r="A1391">
        <v>44099</v>
      </c>
      <c r="B1391" t="s">
        <v>125</v>
      </c>
      <c r="C1391" t="s">
        <v>20</v>
      </c>
      <c r="D1391" t="s">
        <v>27</v>
      </c>
      <c r="E1391" t="s">
        <v>181</v>
      </c>
      <c r="F1391" t="s">
        <v>182</v>
      </c>
      <c r="G1391">
        <v>18</v>
      </c>
      <c r="H1391" t="s">
        <v>24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44099</v>
      </c>
      <c r="O1391">
        <v>16</v>
      </c>
      <c r="P1391" t="s">
        <v>154</v>
      </c>
      <c r="Q1391" t="s">
        <v>147</v>
      </c>
      <c r="R1391" t="str">
        <f>+VLOOKUP(Precio_semana_dia[[#This Row],[Mercado]],[1]!Codigos_mercados_mayoristas[#Data],2,0)</f>
        <v>Ñuble</v>
      </c>
      <c r="S1391" t="str">
        <f>+VLOOKUP(Precio_semana_dia[[#This Row],[Especie]],[1]!Codigos_categoria[#Data],2,0)</f>
        <v>Cítricos</v>
      </c>
    </row>
    <row r="1392" spans="1:19" x14ac:dyDescent="0.35">
      <c r="A1392">
        <v>44099</v>
      </c>
      <c r="B1392" t="s">
        <v>125</v>
      </c>
      <c r="C1392" t="s">
        <v>20</v>
      </c>
      <c r="D1392" t="s">
        <v>33</v>
      </c>
      <c r="E1392" t="s">
        <v>181</v>
      </c>
      <c r="F1392" t="s">
        <v>182</v>
      </c>
      <c r="G1392">
        <v>18</v>
      </c>
      <c r="H1392" t="s">
        <v>36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44096</v>
      </c>
      <c r="O1392">
        <v>4</v>
      </c>
      <c r="P1392" t="s">
        <v>152</v>
      </c>
      <c r="Q1392" t="s">
        <v>147</v>
      </c>
      <c r="R1392" t="str">
        <f>+VLOOKUP(Precio_semana_dia[[#This Row],[Mercado]],[1]!Codigos_mercados_mayoristas[#Data],2,0)</f>
        <v>Coquimbo</v>
      </c>
      <c r="S1392" t="str">
        <f>+VLOOKUP(Precio_semana_dia[[#This Row],[Especie]],[1]!Codigos_categoria[#Data],2,0)</f>
        <v>Cítricos</v>
      </c>
    </row>
    <row r="1393" spans="1:19" x14ac:dyDescent="0.35">
      <c r="A1393">
        <v>44176</v>
      </c>
      <c r="B1393" t="s">
        <v>125</v>
      </c>
      <c r="C1393" t="s">
        <v>20</v>
      </c>
      <c r="D1393" t="s">
        <v>45</v>
      </c>
      <c r="E1393" t="s">
        <v>181</v>
      </c>
      <c r="F1393" t="s">
        <v>182</v>
      </c>
      <c r="G1393">
        <v>18</v>
      </c>
      <c r="H1393" t="s">
        <v>36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44173</v>
      </c>
      <c r="O1393">
        <v>13</v>
      </c>
      <c r="P1393" t="s">
        <v>101</v>
      </c>
      <c r="Q1393" t="s">
        <v>38</v>
      </c>
      <c r="R1393" t="str">
        <f>+VLOOKUP(Precio_semana_dia[[#This Row],[Mercado]],[1]!Codigos_mercados_mayoristas[#Data],2,0)</f>
        <v>Metropolitana</v>
      </c>
      <c r="S1393" t="str">
        <f>+VLOOKUP(Precio_semana_dia[[#This Row],[Especie]],[1]!Codigos_categoria[#Data],2,0)</f>
        <v>Cítricos</v>
      </c>
    </row>
    <row r="1394" spans="1:19" x14ac:dyDescent="0.35">
      <c r="A1394">
        <v>44176</v>
      </c>
      <c r="B1394" t="s">
        <v>125</v>
      </c>
      <c r="C1394" t="s">
        <v>20</v>
      </c>
      <c r="D1394" t="s">
        <v>105</v>
      </c>
      <c r="E1394" t="s">
        <v>181</v>
      </c>
      <c r="F1394" t="s">
        <v>182</v>
      </c>
      <c r="G1394">
        <v>18</v>
      </c>
      <c r="H1394" t="s">
        <v>29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44172</v>
      </c>
      <c r="O1394">
        <v>4</v>
      </c>
      <c r="P1394" t="s">
        <v>100</v>
      </c>
      <c r="Q1394" t="s">
        <v>38</v>
      </c>
      <c r="R1394" t="str">
        <f>+VLOOKUP(Precio_semana_dia[[#This Row],[Mercado]],[1]!Codigos_mercados_mayoristas[#Data],2,0)</f>
        <v>Coquimbo</v>
      </c>
      <c r="S1394" t="str">
        <f>+VLOOKUP(Precio_semana_dia[[#This Row],[Especie]],[1]!Codigos_categoria[#Data],2,0)</f>
        <v>Cítricos</v>
      </c>
    </row>
    <row r="1395" spans="1:19" x14ac:dyDescent="0.35">
      <c r="A1395">
        <v>44176</v>
      </c>
      <c r="B1395" t="s">
        <v>125</v>
      </c>
      <c r="C1395" t="s">
        <v>20</v>
      </c>
      <c r="D1395" t="s">
        <v>105</v>
      </c>
      <c r="E1395" t="s">
        <v>181</v>
      </c>
      <c r="F1395" t="s">
        <v>182</v>
      </c>
      <c r="G1395">
        <v>18</v>
      </c>
      <c r="H1395" t="s">
        <v>36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44173</v>
      </c>
      <c r="O1395">
        <v>4</v>
      </c>
      <c r="P1395" t="s">
        <v>101</v>
      </c>
      <c r="Q1395" t="s">
        <v>38</v>
      </c>
      <c r="R1395" t="str">
        <f>+VLOOKUP(Precio_semana_dia[[#This Row],[Mercado]],[1]!Codigos_mercados_mayoristas[#Data],2,0)</f>
        <v>Coquimbo</v>
      </c>
      <c r="S1395" t="str">
        <f>+VLOOKUP(Precio_semana_dia[[#This Row],[Especie]],[1]!Codigos_categoria[#Data],2,0)</f>
        <v>Cítricos</v>
      </c>
    </row>
    <row r="1396" spans="1:19" x14ac:dyDescent="0.35">
      <c r="A1396">
        <v>44176</v>
      </c>
      <c r="B1396" t="s">
        <v>125</v>
      </c>
      <c r="C1396" t="s">
        <v>20</v>
      </c>
      <c r="D1396" t="s">
        <v>105</v>
      </c>
      <c r="E1396" t="s">
        <v>181</v>
      </c>
      <c r="F1396" t="s">
        <v>182</v>
      </c>
      <c r="G1396">
        <v>18</v>
      </c>
      <c r="H1396" t="s">
        <v>41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44175</v>
      </c>
      <c r="O1396">
        <v>4</v>
      </c>
      <c r="P1396" t="s">
        <v>104</v>
      </c>
      <c r="Q1396" t="s">
        <v>38</v>
      </c>
      <c r="R1396" t="str">
        <f>+VLOOKUP(Precio_semana_dia[[#This Row],[Mercado]],[1]!Codigos_mercados_mayoristas[#Data],2,0)</f>
        <v>Coquimbo</v>
      </c>
      <c r="S1396" t="str">
        <f>+VLOOKUP(Precio_semana_dia[[#This Row],[Especie]],[1]!Codigos_categoria[#Data],2,0)</f>
        <v>Cítricos</v>
      </c>
    </row>
    <row r="1397" spans="1:19" x14ac:dyDescent="0.35">
      <c r="A1397">
        <v>44176</v>
      </c>
      <c r="B1397" t="s">
        <v>125</v>
      </c>
      <c r="C1397" t="s">
        <v>20</v>
      </c>
      <c r="D1397" t="s">
        <v>105</v>
      </c>
      <c r="E1397" t="s">
        <v>181</v>
      </c>
      <c r="F1397" t="s">
        <v>182</v>
      </c>
      <c r="G1397">
        <v>18</v>
      </c>
      <c r="H1397" t="s">
        <v>24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44176</v>
      </c>
      <c r="O1397">
        <v>4</v>
      </c>
      <c r="P1397" t="s">
        <v>102</v>
      </c>
      <c r="Q1397" t="s">
        <v>38</v>
      </c>
      <c r="R1397" t="str">
        <f>+VLOOKUP(Precio_semana_dia[[#This Row],[Mercado]],[1]!Codigos_mercados_mayoristas[#Data],2,0)</f>
        <v>Coquimbo</v>
      </c>
      <c r="S1397" t="str">
        <f>+VLOOKUP(Precio_semana_dia[[#This Row],[Especie]],[1]!Codigos_categoria[#Data],2,0)</f>
        <v>Cítricos</v>
      </c>
    </row>
    <row r="1398" spans="1:19" x14ac:dyDescent="0.35">
      <c r="A1398">
        <v>44176</v>
      </c>
      <c r="B1398" t="s">
        <v>125</v>
      </c>
      <c r="C1398" t="s">
        <v>20</v>
      </c>
      <c r="D1398" t="s">
        <v>33</v>
      </c>
      <c r="E1398" t="s">
        <v>181</v>
      </c>
      <c r="F1398" t="s">
        <v>182</v>
      </c>
      <c r="G1398">
        <v>18</v>
      </c>
      <c r="H1398" t="s">
        <v>36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44173</v>
      </c>
      <c r="O1398">
        <v>4</v>
      </c>
      <c r="P1398" t="s">
        <v>101</v>
      </c>
      <c r="Q1398" t="s">
        <v>38</v>
      </c>
      <c r="R1398" t="str">
        <f>+VLOOKUP(Precio_semana_dia[[#This Row],[Mercado]],[1]!Codigos_mercados_mayoristas[#Data],2,0)</f>
        <v>Coquimbo</v>
      </c>
      <c r="S1398" t="str">
        <f>+VLOOKUP(Precio_semana_dia[[#This Row],[Especie]],[1]!Codigos_categoria[#Data],2,0)</f>
        <v>Cítricos</v>
      </c>
    </row>
    <row r="1399" spans="1:19" x14ac:dyDescent="0.35">
      <c r="A1399">
        <v>44176</v>
      </c>
      <c r="B1399" t="s">
        <v>125</v>
      </c>
      <c r="C1399" t="s">
        <v>20</v>
      </c>
      <c r="D1399" t="s">
        <v>33</v>
      </c>
      <c r="E1399" t="s">
        <v>181</v>
      </c>
      <c r="F1399" t="s">
        <v>182</v>
      </c>
      <c r="G1399">
        <v>18</v>
      </c>
      <c r="H1399" t="s">
        <v>39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44174</v>
      </c>
      <c r="O1399">
        <v>4</v>
      </c>
      <c r="P1399" t="s">
        <v>103</v>
      </c>
      <c r="Q1399" t="s">
        <v>38</v>
      </c>
      <c r="R1399" t="str">
        <f>+VLOOKUP(Precio_semana_dia[[#This Row],[Mercado]],[1]!Codigos_mercados_mayoristas[#Data],2,0)</f>
        <v>Coquimbo</v>
      </c>
      <c r="S1399" t="str">
        <f>+VLOOKUP(Precio_semana_dia[[#This Row],[Especie]],[1]!Codigos_categoria[#Data],2,0)</f>
        <v>Cítricos</v>
      </c>
    </row>
    <row r="1400" spans="1:19" x14ac:dyDescent="0.35">
      <c r="A1400">
        <v>44176</v>
      </c>
      <c r="B1400" t="s">
        <v>125</v>
      </c>
      <c r="C1400" t="s">
        <v>20</v>
      </c>
      <c r="D1400" t="s">
        <v>50</v>
      </c>
      <c r="E1400" t="s">
        <v>181</v>
      </c>
      <c r="F1400" t="s">
        <v>182</v>
      </c>
      <c r="G1400">
        <v>18</v>
      </c>
      <c r="H1400" t="s">
        <v>29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44172</v>
      </c>
      <c r="O1400">
        <v>13</v>
      </c>
      <c r="P1400" t="s">
        <v>100</v>
      </c>
      <c r="Q1400" t="s">
        <v>38</v>
      </c>
      <c r="R1400" t="str">
        <f>+VLOOKUP(Precio_semana_dia[[#This Row],[Mercado]],[1]!Codigos_mercados_mayoristas[#Data],2,0)</f>
        <v>Metropolitana</v>
      </c>
      <c r="S1400" t="str">
        <f>+VLOOKUP(Precio_semana_dia[[#This Row],[Especie]],[1]!Codigos_categoria[#Data],2,0)</f>
        <v>Cítricos</v>
      </c>
    </row>
    <row r="1401" spans="1:19" x14ac:dyDescent="0.35">
      <c r="A1401">
        <v>44176</v>
      </c>
      <c r="B1401" t="s">
        <v>125</v>
      </c>
      <c r="C1401" t="s">
        <v>20</v>
      </c>
      <c r="D1401" t="s">
        <v>50</v>
      </c>
      <c r="E1401" t="s">
        <v>181</v>
      </c>
      <c r="F1401" t="s">
        <v>182</v>
      </c>
      <c r="G1401">
        <v>18</v>
      </c>
      <c r="H1401" t="s">
        <v>36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44173</v>
      </c>
      <c r="O1401">
        <v>13</v>
      </c>
      <c r="P1401" t="s">
        <v>101</v>
      </c>
      <c r="Q1401" t="s">
        <v>38</v>
      </c>
      <c r="R1401" t="str">
        <f>+VLOOKUP(Precio_semana_dia[[#This Row],[Mercado]],[1]!Codigos_mercados_mayoristas[#Data],2,0)</f>
        <v>Metropolitana</v>
      </c>
      <c r="S1401" t="str">
        <f>+VLOOKUP(Precio_semana_dia[[#This Row],[Especie]],[1]!Codigos_categoria[#Data],2,0)</f>
        <v>Cítricos</v>
      </c>
    </row>
    <row r="1402" spans="1:19" x14ac:dyDescent="0.35">
      <c r="A1402">
        <v>44176</v>
      </c>
      <c r="B1402" t="s">
        <v>125</v>
      </c>
      <c r="C1402" t="s">
        <v>20</v>
      </c>
      <c r="D1402" t="s">
        <v>50</v>
      </c>
      <c r="E1402" t="s">
        <v>181</v>
      </c>
      <c r="F1402" t="s">
        <v>182</v>
      </c>
      <c r="G1402">
        <v>18</v>
      </c>
      <c r="H1402" t="s">
        <v>41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44175</v>
      </c>
      <c r="O1402">
        <v>13</v>
      </c>
      <c r="P1402" t="s">
        <v>104</v>
      </c>
      <c r="Q1402" t="s">
        <v>38</v>
      </c>
      <c r="R1402" t="str">
        <f>+VLOOKUP(Precio_semana_dia[[#This Row],[Mercado]],[1]!Codigos_mercados_mayoristas[#Data],2,0)</f>
        <v>Metropolitana</v>
      </c>
      <c r="S1402" t="str">
        <f>+VLOOKUP(Precio_semana_dia[[#This Row],[Especie]],[1]!Codigos_categoria[#Data],2,0)</f>
        <v>Cítricos</v>
      </c>
    </row>
    <row r="1403" spans="1:19" x14ac:dyDescent="0.35">
      <c r="A1403">
        <v>44183</v>
      </c>
      <c r="B1403" t="s">
        <v>125</v>
      </c>
      <c r="C1403" t="s">
        <v>20</v>
      </c>
      <c r="D1403" t="s">
        <v>105</v>
      </c>
      <c r="E1403" t="s">
        <v>181</v>
      </c>
      <c r="F1403" t="s">
        <v>182</v>
      </c>
      <c r="G1403">
        <v>18</v>
      </c>
      <c r="H1403" t="s">
        <v>29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44179</v>
      </c>
      <c r="O1403">
        <v>4</v>
      </c>
      <c r="P1403" t="s">
        <v>44</v>
      </c>
      <c r="Q1403" t="s">
        <v>38</v>
      </c>
      <c r="R1403" t="str">
        <f>+VLOOKUP(Precio_semana_dia[[#This Row],[Mercado]],[1]!Codigos_mercados_mayoristas[#Data],2,0)</f>
        <v>Coquimbo</v>
      </c>
      <c r="S1403" t="str">
        <f>+VLOOKUP(Precio_semana_dia[[#This Row],[Especie]],[1]!Codigos_categoria[#Data],2,0)</f>
        <v>Cítricos</v>
      </c>
    </row>
    <row r="1404" spans="1:19" x14ac:dyDescent="0.35">
      <c r="A1404">
        <v>44183</v>
      </c>
      <c r="B1404" t="s">
        <v>125</v>
      </c>
      <c r="C1404" t="s">
        <v>20</v>
      </c>
      <c r="D1404" t="s">
        <v>105</v>
      </c>
      <c r="E1404" t="s">
        <v>181</v>
      </c>
      <c r="F1404" t="s">
        <v>182</v>
      </c>
      <c r="G1404">
        <v>18</v>
      </c>
      <c r="H1404" t="s">
        <v>41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44182</v>
      </c>
      <c r="O1404">
        <v>4</v>
      </c>
      <c r="P1404" t="s">
        <v>42</v>
      </c>
      <c r="Q1404" t="s">
        <v>38</v>
      </c>
      <c r="R1404" t="str">
        <f>+VLOOKUP(Precio_semana_dia[[#This Row],[Mercado]],[1]!Codigos_mercados_mayoristas[#Data],2,0)</f>
        <v>Coquimbo</v>
      </c>
      <c r="S1404" t="str">
        <f>+VLOOKUP(Precio_semana_dia[[#This Row],[Especie]],[1]!Codigos_categoria[#Data],2,0)</f>
        <v>Cítricos</v>
      </c>
    </row>
    <row r="1405" spans="1:19" x14ac:dyDescent="0.35">
      <c r="A1405">
        <v>44183</v>
      </c>
      <c r="B1405" t="s">
        <v>125</v>
      </c>
      <c r="C1405" t="s">
        <v>20</v>
      </c>
      <c r="D1405" t="s">
        <v>105</v>
      </c>
      <c r="E1405" t="s">
        <v>181</v>
      </c>
      <c r="F1405" t="s">
        <v>182</v>
      </c>
      <c r="G1405">
        <v>18</v>
      </c>
      <c r="H1405" t="s">
        <v>24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44183</v>
      </c>
      <c r="O1405">
        <v>4</v>
      </c>
      <c r="P1405" t="s">
        <v>43</v>
      </c>
      <c r="Q1405" t="s">
        <v>38</v>
      </c>
      <c r="R1405" t="str">
        <f>+VLOOKUP(Precio_semana_dia[[#This Row],[Mercado]],[1]!Codigos_mercados_mayoristas[#Data],2,0)</f>
        <v>Coquimbo</v>
      </c>
      <c r="S1405" t="str">
        <f>+VLOOKUP(Precio_semana_dia[[#This Row],[Especie]],[1]!Codigos_categoria[#Data],2,0)</f>
        <v>Cítricos</v>
      </c>
    </row>
    <row r="1406" spans="1:19" x14ac:dyDescent="0.35">
      <c r="A1406">
        <v>44183</v>
      </c>
      <c r="B1406" t="s">
        <v>125</v>
      </c>
      <c r="C1406" t="s">
        <v>20</v>
      </c>
      <c r="D1406" t="s">
        <v>50</v>
      </c>
      <c r="E1406" t="s">
        <v>181</v>
      </c>
      <c r="F1406" t="s">
        <v>182</v>
      </c>
      <c r="G1406">
        <v>18</v>
      </c>
      <c r="H1406" t="s">
        <v>29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44179</v>
      </c>
      <c r="O1406">
        <v>13</v>
      </c>
      <c r="P1406" t="s">
        <v>44</v>
      </c>
      <c r="Q1406" t="s">
        <v>38</v>
      </c>
      <c r="R1406" t="str">
        <f>+VLOOKUP(Precio_semana_dia[[#This Row],[Mercado]],[1]!Codigos_mercados_mayoristas[#Data],2,0)</f>
        <v>Metropolitana</v>
      </c>
      <c r="S1406" t="str">
        <f>+VLOOKUP(Precio_semana_dia[[#This Row],[Especie]],[1]!Codigos_categoria[#Data],2,0)</f>
        <v>Cítricos</v>
      </c>
    </row>
    <row r="1407" spans="1:19" x14ac:dyDescent="0.35">
      <c r="A1407">
        <v>44183</v>
      </c>
      <c r="B1407" t="s">
        <v>125</v>
      </c>
      <c r="C1407" t="s">
        <v>20</v>
      </c>
      <c r="D1407" t="s">
        <v>50</v>
      </c>
      <c r="E1407" t="s">
        <v>181</v>
      </c>
      <c r="F1407" t="s">
        <v>182</v>
      </c>
      <c r="G1407">
        <v>18</v>
      </c>
      <c r="H1407" t="s">
        <v>36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44180</v>
      </c>
      <c r="O1407">
        <v>13</v>
      </c>
      <c r="P1407" t="s">
        <v>37</v>
      </c>
      <c r="Q1407" t="s">
        <v>38</v>
      </c>
      <c r="R1407" t="str">
        <f>+VLOOKUP(Precio_semana_dia[[#This Row],[Mercado]],[1]!Codigos_mercados_mayoristas[#Data],2,0)</f>
        <v>Metropolitana</v>
      </c>
      <c r="S1407" t="str">
        <f>+VLOOKUP(Precio_semana_dia[[#This Row],[Especie]],[1]!Codigos_categoria[#Data],2,0)</f>
        <v>Cítricos</v>
      </c>
    </row>
    <row r="1408" spans="1:19" x14ac:dyDescent="0.35">
      <c r="A1408">
        <v>44183</v>
      </c>
      <c r="B1408" t="s">
        <v>125</v>
      </c>
      <c r="C1408" t="s">
        <v>20</v>
      </c>
      <c r="D1408" t="s">
        <v>50</v>
      </c>
      <c r="E1408" t="s">
        <v>181</v>
      </c>
      <c r="F1408" t="s">
        <v>182</v>
      </c>
      <c r="G1408">
        <v>18</v>
      </c>
      <c r="H1408" t="s">
        <v>39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44181</v>
      </c>
      <c r="O1408">
        <v>13</v>
      </c>
      <c r="P1408" t="s">
        <v>40</v>
      </c>
      <c r="Q1408" t="s">
        <v>38</v>
      </c>
      <c r="R1408" t="str">
        <f>+VLOOKUP(Precio_semana_dia[[#This Row],[Mercado]],[1]!Codigos_mercados_mayoristas[#Data],2,0)</f>
        <v>Metropolitana</v>
      </c>
      <c r="S1408" t="str">
        <f>+VLOOKUP(Precio_semana_dia[[#This Row],[Especie]],[1]!Codigos_categoria[#Data],2,0)</f>
        <v>Cítricos</v>
      </c>
    </row>
    <row r="1409" spans="1:19" x14ac:dyDescent="0.35">
      <c r="A1409">
        <v>44189</v>
      </c>
      <c r="B1409" t="s">
        <v>125</v>
      </c>
      <c r="C1409" t="s">
        <v>20</v>
      </c>
      <c r="D1409" t="s">
        <v>45</v>
      </c>
      <c r="E1409" t="s">
        <v>181</v>
      </c>
      <c r="F1409" t="s">
        <v>182</v>
      </c>
      <c r="G1409">
        <v>18</v>
      </c>
      <c r="H1409" t="s">
        <v>36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44187</v>
      </c>
      <c r="O1409">
        <v>13</v>
      </c>
      <c r="P1409" t="s">
        <v>48</v>
      </c>
      <c r="Q1409" t="s">
        <v>38</v>
      </c>
      <c r="R1409" t="str">
        <f>+VLOOKUP(Precio_semana_dia[[#This Row],[Mercado]],[1]!Codigos_mercados_mayoristas[#Data],2,0)</f>
        <v>Metropolitana</v>
      </c>
      <c r="S1409" t="str">
        <f>+VLOOKUP(Precio_semana_dia[[#This Row],[Especie]],[1]!Codigos_categoria[#Data],2,0)</f>
        <v>Cítricos</v>
      </c>
    </row>
    <row r="1410" spans="1:19" x14ac:dyDescent="0.35">
      <c r="A1410">
        <v>44189</v>
      </c>
      <c r="B1410" t="s">
        <v>125</v>
      </c>
      <c r="C1410" t="s">
        <v>20</v>
      </c>
      <c r="D1410" t="s">
        <v>45</v>
      </c>
      <c r="E1410" t="s">
        <v>181</v>
      </c>
      <c r="F1410" t="s">
        <v>182</v>
      </c>
      <c r="G1410">
        <v>18</v>
      </c>
      <c r="H1410" t="s">
        <v>39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44188</v>
      </c>
      <c r="O1410">
        <v>13</v>
      </c>
      <c r="P1410" t="s">
        <v>106</v>
      </c>
      <c r="Q1410" t="s">
        <v>38</v>
      </c>
      <c r="R1410" t="str">
        <f>+VLOOKUP(Precio_semana_dia[[#This Row],[Mercado]],[1]!Codigos_mercados_mayoristas[#Data],2,0)</f>
        <v>Metropolitana</v>
      </c>
      <c r="S1410" t="str">
        <f>+VLOOKUP(Precio_semana_dia[[#This Row],[Especie]],[1]!Codigos_categoria[#Data],2,0)</f>
        <v>Cítricos</v>
      </c>
    </row>
    <row r="1411" spans="1:19" x14ac:dyDescent="0.35">
      <c r="A1411">
        <v>44189</v>
      </c>
      <c r="B1411" t="s">
        <v>125</v>
      </c>
      <c r="C1411" t="s">
        <v>20</v>
      </c>
      <c r="D1411" t="s">
        <v>45</v>
      </c>
      <c r="E1411" t="s">
        <v>181</v>
      </c>
      <c r="F1411" t="s">
        <v>182</v>
      </c>
      <c r="G1411">
        <v>18</v>
      </c>
      <c r="H1411" t="s">
        <v>41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44189</v>
      </c>
      <c r="O1411">
        <v>13</v>
      </c>
      <c r="P1411" t="s">
        <v>49</v>
      </c>
      <c r="Q1411" t="s">
        <v>38</v>
      </c>
      <c r="R1411" t="str">
        <f>+VLOOKUP(Precio_semana_dia[[#This Row],[Mercado]],[1]!Codigos_mercados_mayoristas[#Data],2,0)</f>
        <v>Metropolitana</v>
      </c>
      <c r="S1411" t="str">
        <f>+VLOOKUP(Precio_semana_dia[[#This Row],[Especie]],[1]!Codigos_categoria[#Data],2,0)</f>
        <v>Cítricos</v>
      </c>
    </row>
    <row r="1412" spans="1:19" x14ac:dyDescent="0.35">
      <c r="A1412">
        <v>44189</v>
      </c>
      <c r="B1412" t="s">
        <v>125</v>
      </c>
      <c r="C1412" t="s">
        <v>20</v>
      </c>
      <c r="D1412" t="s">
        <v>45</v>
      </c>
      <c r="E1412" t="s">
        <v>181</v>
      </c>
      <c r="F1412" t="s">
        <v>182</v>
      </c>
      <c r="G1412">
        <v>18</v>
      </c>
      <c r="H1412" t="s">
        <v>24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44190</v>
      </c>
      <c r="O1412">
        <v>13</v>
      </c>
      <c r="P1412" t="s">
        <v>46</v>
      </c>
      <c r="Q1412" t="s">
        <v>38</v>
      </c>
      <c r="R1412" t="str">
        <f>+VLOOKUP(Precio_semana_dia[[#This Row],[Mercado]],[1]!Codigos_mercados_mayoristas[#Data],2,0)</f>
        <v>Metropolitana</v>
      </c>
      <c r="S1412" t="str">
        <f>+VLOOKUP(Precio_semana_dia[[#This Row],[Especie]],[1]!Codigos_categoria[#Data],2,0)</f>
        <v>Cítricos</v>
      </c>
    </row>
    <row r="1413" spans="1:19" x14ac:dyDescent="0.35">
      <c r="A1413">
        <v>44189</v>
      </c>
      <c r="B1413" t="s">
        <v>125</v>
      </c>
      <c r="C1413" t="s">
        <v>20</v>
      </c>
      <c r="D1413" t="s">
        <v>105</v>
      </c>
      <c r="E1413" t="s">
        <v>181</v>
      </c>
      <c r="F1413" t="s">
        <v>182</v>
      </c>
      <c r="G1413">
        <v>18</v>
      </c>
      <c r="H1413" t="s">
        <v>29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44186</v>
      </c>
      <c r="O1413">
        <v>4</v>
      </c>
      <c r="P1413" t="s">
        <v>51</v>
      </c>
      <c r="Q1413" t="s">
        <v>38</v>
      </c>
      <c r="R1413" t="str">
        <f>+VLOOKUP(Precio_semana_dia[[#This Row],[Mercado]],[1]!Codigos_mercados_mayoristas[#Data],2,0)</f>
        <v>Coquimbo</v>
      </c>
      <c r="S1413" t="str">
        <f>+VLOOKUP(Precio_semana_dia[[#This Row],[Especie]],[1]!Codigos_categoria[#Data],2,0)</f>
        <v>Cítricos</v>
      </c>
    </row>
    <row r="1414" spans="1:19" x14ac:dyDescent="0.35">
      <c r="A1414">
        <v>44189</v>
      </c>
      <c r="B1414" t="s">
        <v>125</v>
      </c>
      <c r="C1414" t="s">
        <v>20</v>
      </c>
      <c r="D1414" t="s">
        <v>105</v>
      </c>
      <c r="E1414" t="s">
        <v>181</v>
      </c>
      <c r="F1414" t="s">
        <v>182</v>
      </c>
      <c r="G1414">
        <v>18</v>
      </c>
      <c r="H1414" t="s">
        <v>41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44189</v>
      </c>
      <c r="O1414">
        <v>4</v>
      </c>
      <c r="P1414" t="s">
        <v>49</v>
      </c>
      <c r="Q1414" t="s">
        <v>38</v>
      </c>
      <c r="R1414" t="str">
        <f>+VLOOKUP(Precio_semana_dia[[#This Row],[Mercado]],[1]!Codigos_mercados_mayoristas[#Data],2,0)</f>
        <v>Coquimbo</v>
      </c>
      <c r="S1414" t="str">
        <f>+VLOOKUP(Precio_semana_dia[[#This Row],[Especie]],[1]!Codigos_categoria[#Data],2,0)</f>
        <v>Cítricos</v>
      </c>
    </row>
    <row r="1415" spans="1:19" x14ac:dyDescent="0.35">
      <c r="A1415">
        <v>44189</v>
      </c>
      <c r="B1415" t="s">
        <v>125</v>
      </c>
      <c r="C1415" t="s">
        <v>20</v>
      </c>
      <c r="D1415" t="s">
        <v>105</v>
      </c>
      <c r="E1415" t="s">
        <v>181</v>
      </c>
      <c r="F1415" t="s">
        <v>182</v>
      </c>
      <c r="G1415">
        <v>18</v>
      </c>
      <c r="H1415" t="s">
        <v>24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44190</v>
      </c>
      <c r="O1415">
        <v>4</v>
      </c>
      <c r="P1415" t="s">
        <v>46</v>
      </c>
      <c r="Q1415" t="s">
        <v>38</v>
      </c>
      <c r="R1415" t="str">
        <f>+VLOOKUP(Precio_semana_dia[[#This Row],[Mercado]],[1]!Codigos_mercados_mayoristas[#Data],2,0)</f>
        <v>Coquimbo</v>
      </c>
      <c r="S1415" t="str">
        <f>+VLOOKUP(Precio_semana_dia[[#This Row],[Especie]],[1]!Codigos_categoria[#Data],2,0)</f>
        <v>Cítricos</v>
      </c>
    </row>
    <row r="1416" spans="1:19" x14ac:dyDescent="0.35">
      <c r="A1416">
        <v>44189</v>
      </c>
      <c r="B1416" t="s">
        <v>125</v>
      </c>
      <c r="C1416" t="s">
        <v>20</v>
      </c>
      <c r="D1416" t="s">
        <v>33</v>
      </c>
      <c r="E1416" t="s">
        <v>181</v>
      </c>
      <c r="F1416" t="s">
        <v>182</v>
      </c>
      <c r="G1416">
        <v>18</v>
      </c>
      <c r="H1416" t="s">
        <v>36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44187</v>
      </c>
      <c r="O1416">
        <v>4</v>
      </c>
      <c r="P1416" t="s">
        <v>48</v>
      </c>
      <c r="Q1416" t="s">
        <v>38</v>
      </c>
      <c r="R1416" t="str">
        <f>+VLOOKUP(Precio_semana_dia[[#This Row],[Mercado]],[1]!Codigos_mercados_mayoristas[#Data],2,0)</f>
        <v>Coquimbo</v>
      </c>
      <c r="S1416" t="str">
        <f>+VLOOKUP(Precio_semana_dia[[#This Row],[Especie]],[1]!Codigos_categoria[#Data],2,0)</f>
        <v>Cítricos</v>
      </c>
    </row>
    <row r="1417" spans="1:19" x14ac:dyDescent="0.35">
      <c r="A1417">
        <v>44189</v>
      </c>
      <c r="B1417" t="s">
        <v>125</v>
      </c>
      <c r="C1417" t="s">
        <v>20</v>
      </c>
      <c r="D1417" t="s">
        <v>33</v>
      </c>
      <c r="E1417" t="s">
        <v>181</v>
      </c>
      <c r="F1417" t="s">
        <v>182</v>
      </c>
      <c r="G1417">
        <v>18</v>
      </c>
      <c r="H1417" t="s">
        <v>24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44190</v>
      </c>
      <c r="O1417">
        <v>4</v>
      </c>
      <c r="P1417" t="s">
        <v>46</v>
      </c>
      <c r="Q1417" t="s">
        <v>38</v>
      </c>
      <c r="R1417" t="str">
        <f>+VLOOKUP(Precio_semana_dia[[#This Row],[Mercado]],[1]!Codigos_mercados_mayoristas[#Data],2,0)</f>
        <v>Coquimbo</v>
      </c>
      <c r="S1417" t="str">
        <f>+VLOOKUP(Precio_semana_dia[[#This Row],[Especie]],[1]!Codigos_categoria[#Data],2,0)</f>
        <v>Cítricos</v>
      </c>
    </row>
    <row r="1418" spans="1:19" x14ac:dyDescent="0.35">
      <c r="A1418">
        <v>44189</v>
      </c>
      <c r="B1418" t="s">
        <v>125</v>
      </c>
      <c r="C1418" t="s">
        <v>20</v>
      </c>
      <c r="D1418" t="s">
        <v>50</v>
      </c>
      <c r="E1418" t="s">
        <v>181</v>
      </c>
      <c r="F1418" t="s">
        <v>182</v>
      </c>
      <c r="G1418">
        <v>18</v>
      </c>
      <c r="H1418" t="s">
        <v>41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44189</v>
      </c>
      <c r="O1418">
        <v>13</v>
      </c>
      <c r="P1418" t="s">
        <v>49</v>
      </c>
      <c r="Q1418" t="s">
        <v>38</v>
      </c>
      <c r="R1418" t="str">
        <f>+VLOOKUP(Precio_semana_dia[[#This Row],[Mercado]],[1]!Codigos_mercados_mayoristas[#Data],2,0)</f>
        <v>Metropolitana</v>
      </c>
      <c r="S1418" t="str">
        <f>+VLOOKUP(Precio_semana_dia[[#This Row],[Especie]],[1]!Codigos_categoria[#Data],2,0)</f>
        <v>Cítricos</v>
      </c>
    </row>
    <row r="1419" spans="1:19" x14ac:dyDescent="0.35">
      <c r="A1419">
        <v>44189</v>
      </c>
      <c r="B1419" t="s">
        <v>125</v>
      </c>
      <c r="C1419" t="s">
        <v>20</v>
      </c>
      <c r="D1419" t="s">
        <v>50</v>
      </c>
      <c r="E1419" t="s">
        <v>181</v>
      </c>
      <c r="F1419" t="s">
        <v>182</v>
      </c>
      <c r="G1419">
        <v>18</v>
      </c>
      <c r="H1419" t="s">
        <v>24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44190</v>
      </c>
      <c r="O1419">
        <v>13</v>
      </c>
      <c r="P1419" t="s">
        <v>46</v>
      </c>
      <c r="Q1419" t="s">
        <v>38</v>
      </c>
      <c r="R1419" t="str">
        <f>+VLOOKUP(Precio_semana_dia[[#This Row],[Mercado]],[1]!Codigos_mercados_mayoristas[#Data],2,0)</f>
        <v>Metropolitana</v>
      </c>
      <c r="S1419" t="str">
        <f>+VLOOKUP(Precio_semana_dia[[#This Row],[Especie]],[1]!Codigos_categoria[#Data],2,0)</f>
        <v>Cítricos</v>
      </c>
    </row>
    <row r="1420" spans="1:19" x14ac:dyDescent="0.35">
      <c r="A1420">
        <v>44196</v>
      </c>
      <c r="B1420" t="s">
        <v>125</v>
      </c>
      <c r="C1420" t="s">
        <v>20</v>
      </c>
      <c r="D1420" t="s">
        <v>33</v>
      </c>
      <c r="E1420" t="s">
        <v>181</v>
      </c>
      <c r="F1420" t="s">
        <v>182</v>
      </c>
      <c r="G1420">
        <v>18</v>
      </c>
      <c r="H1420" t="s">
        <v>36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44194</v>
      </c>
      <c r="O1420">
        <v>4</v>
      </c>
      <c r="P1420" t="s">
        <v>108</v>
      </c>
      <c r="Q1420" t="s">
        <v>38</v>
      </c>
      <c r="R1420" t="str">
        <f>+VLOOKUP(Precio_semana_dia[[#This Row],[Mercado]],[1]!Codigos_mercados_mayoristas[#Data],2,0)</f>
        <v>Coquimbo</v>
      </c>
      <c r="S1420" t="str">
        <f>+VLOOKUP(Precio_semana_dia[[#This Row],[Especie]],[1]!Codigos_categoria[#Data],2,0)</f>
        <v>Cítricos</v>
      </c>
    </row>
    <row r="1421" spans="1:19" x14ac:dyDescent="0.35">
      <c r="A1421">
        <v>44196</v>
      </c>
      <c r="B1421" t="s">
        <v>125</v>
      </c>
      <c r="C1421" t="s">
        <v>20</v>
      </c>
      <c r="D1421" t="s">
        <v>33</v>
      </c>
      <c r="E1421" t="s">
        <v>181</v>
      </c>
      <c r="F1421" t="s">
        <v>182</v>
      </c>
      <c r="G1421">
        <v>18</v>
      </c>
      <c r="H1421" t="s">
        <v>24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44197</v>
      </c>
      <c r="O1421">
        <v>4</v>
      </c>
      <c r="P1421" t="s">
        <v>25</v>
      </c>
      <c r="Q1421" t="s">
        <v>26</v>
      </c>
      <c r="R1421" t="str">
        <f>+VLOOKUP(Precio_semana_dia[[#This Row],[Mercado]],[1]!Codigos_mercados_mayoristas[#Data],2,0)</f>
        <v>Coquimbo</v>
      </c>
      <c r="S1421" t="str">
        <f>+VLOOKUP(Precio_semana_dia[[#This Row],[Especie]],[1]!Codigos_categoria[#Data],2,0)</f>
        <v>Cítricos</v>
      </c>
    </row>
    <row r="1422" spans="1:19" x14ac:dyDescent="0.35">
      <c r="A1422">
        <v>44196</v>
      </c>
      <c r="B1422" t="s">
        <v>125</v>
      </c>
      <c r="C1422" t="s">
        <v>20</v>
      </c>
      <c r="D1422" t="s">
        <v>50</v>
      </c>
      <c r="E1422" t="s">
        <v>181</v>
      </c>
      <c r="F1422" t="s">
        <v>182</v>
      </c>
      <c r="G1422">
        <v>18</v>
      </c>
      <c r="H1422" t="s">
        <v>29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44193</v>
      </c>
      <c r="O1422">
        <v>13</v>
      </c>
      <c r="P1422" t="s">
        <v>107</v>
      </c>
      <c r="Q1422" t="s">
        <v>38</v>
      </c>
      <c r="R1422" t="str">
        <f>+VLOOKUP(Precio_semana_dia[[#This Row],[Mercado]],[1]!Codigos_mercados_mayoristas[#Data],2,0)</f>
        <v>Metropolitana</v>
      </c>
      <c r="S1422" t="str">
        <f>+VLOOKUP(Precio_semana_dia[[#This Row],[Especie]],[1]!Codigos_categoria[#Data],2,0)</f>
        <v>Cítricos</v>
      </c>
    </row>
    <row r="1423" spans="1:19" x14ac:dyDescent="0.35">
      <c r="A1423">
        <v>44196</v>
      </c>
      <c r="B1423" t="s">
        <v>125</v>
      </c>
      <c r="C1423" t="s">
        <v>20</v>
      </c>
      <c r="D1423" t="s">
        <v>50</v>
      </c>
      <c r="E1423" t="s">
        <v>181</v>
      </c>
      <c r="F1423" t="s">
        <v>182</v>
      </c>
      <c r="G1423">
        <v>18</v>
      </c>
      <c r="H1423" t="s">
        <v>39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44195</v>
      </c>
      <c r="O1423">
        <v>13</v>
      </c>
      <c r="P1423" t="s">
        <v>109</v>
      </c>
      <c r="Q1423" t="s">
        <v>38</v>
      </c>
      <c r="R1423" t="str">
        <f>+VLOOKUP(Precio_semana_dia[[#This Row],[Mercado]],[1]!Codigos_mercados_mayoristas[#Data],2,0)</f>
        <v>Metropolitana</v>
      </c>
      <c r="S1423" t="str">
        <f>+VLOOKUP(Precio_semana_dia[[#This Row],[Especie]],[1]!Codigos_categoria[#Data],2,0)</f>
        <v>Cítricos</v>
      </c>
    </row>
    <row r="1424" spans="1:19" x14ac:dyDescent="0.35">
      <c r="A1424">
        <v>44196</v>
      </c>
      <c r="B1424" t="s">
        <v>125</v>
      </c>
      <c r="C1424" t="s">
        <v>20</v>
      </c>
      <c r="D1424" t="s">
        <v>50</v>
      </c>
      <c r="E1424" t="s">
        <v>181</v>
      </c>
      <c r="F1424" t="s">
        <v>182</v>
      </c>
      <c r="G1424">
        <v>18</v>
      </c>
      <c r="H1424" t="s">
        <v>24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44197</v>
      </c>
      <c r="O1424">
        <v>13</v>
      </c>
      <c r="P1424" t="s">
        <v>25</v>
      </c>
      <c r="Q1424" t="s">
        <v>26</v>
      </c>
      <c r="R1424" t="str">
        <f>+VLOOKUP(Precio_semana_dia[[#This Row],[Mercado]],[1]!Codigos_mercados_mayoristas[#Data],2,0)</f>
        <v>Metropolitana</v>
      </c>
      <c r="S1424" t="str">
        <f>+VLOOKUP(Precio_semana_dia[[#This Row],[Especie]],[1]!Codigos_categoria[#Data],2,0)</f>
        <v>Cítricos</v>
      </c>
    </row>
    <row r="1425" spans="1:19" x14ac:dyDescent="0.35">
      <c r="A1425">
        <v>44204</v>
      </c>
      <c r="B1425" t="s">
        <v>125</v>
      </c>
      <c r="C1425" t="s">
        <v>20</v>
      </c>
      <c r="D1425" t="s">
        <v>50</v>
      </c>
      <c r="E1425" t="s">
        <v>181</v>
      </c>
      <c r="F1425" t="s">
        <v>182</v>
      </c>
      <c r="G1425">
        <v>18</v>
      </c>
      <c r="H1425" t="s">
        <v>39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44202</v>
      </c>
      <c r="O1425">
        <v>13</v>
      </c>
      <c r="P1425" t="s">
        <v>54</v>
      </c>
      <c r="Q1425" t="s">
        <v>26</v>
      </c>
      <c r="R1425" t="str">
        <f>+VLOOKUP(Precio_semana_dia[[#This Row],[Mercado]],[1]!Codigos_mercados_mayoristas[#Data],2,0)</f>
        <v>Metropolitana</v>
      </c>
      <c r="S1425" t="str">
        <f>+VLOOKUP(Precio_semana_dia[[#This Row],[Especie]],[1]!Codigos_categoria[#Data],2,0)</f>
        <v>Cítricos</v>
      </c>
    </row>
    <row r="1426" spans="1:19" x14ac:dyDescent="0.35">
      <c r="A1426">
        <v>44225</v>
      </c>
      <c r="B1426" t="s">
        <v>125</v>
      </c>
      <c r="C1426" t="s">
        <v>20</v>
      </c>
      <c r="D1426" t="s">
        <v>45</v>
      </c>
      <c r="E1426" t="s">
        <v>181</v>
      </c>
      <c r="F1426" t="s">
        <v>182</v>
      </c>
      <c r="G1426">
        <v>18</v>
      </c>
      <c r="H1426" t="s">
        <v>36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44222</v>
      </c>
      <c r="O1426">
        <v>13</v>
      </c>
      <c r="P1426" t="s">
        <v>63</v>
      </c>
      <c r="Q1426" t="s">
        <v>26</v>
      </c>
      <c r="R1426" t="str">
        <f>+VLOOKUP(Precio_semana_dia[[#This Row],[Mercado]],[1]!Codigos_mercados_mayoristas[#Data],2,0)</f>
        <v>Metropolitana</v>
      </c>
      <c r="S1426" t="str">
        <f>+VLOOKUP(Precio_semana_dia[[#This Row],[Especie]],[1]!Codigos_categoria[#Data],2,0)</f>
        <v>Cítricos</v>
      </c>
    </row>
    <row r="1427" spans="1:19" x14ac:dyDescent="0.35">
      <c r="A1427">
        <v>44225</v>
      </c>
      <c r="B1427" t="s">
        <v>125</v>
      </c>
      <c r="C1427" t="s">
        <v>20</v>
      </c>
      <c r="D1427" t="s">
        <v>45</v>
      </c>
      <c r="E1427" t="s">
        <v>181</v>
      </c>
      <c r="F1427" t="s">
        <v>182</v>
      </c>
      <c r="G1427">
        <v>18</v>
      </c>
      <c r="H1427" t="s">
        <v>39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44223</v>
      </c>
      <c r="O1427">
        <v>13</v>
      </c>
      <c r="P1427" t="s">
        <v>65</v>
      </c>
      <c r="Q1427" t="s">
        <v>26</v>
      </c>
      <c r="R1427" t="str">
        <f>+VLOOKUP(Precio_semana_dia[[#This Row],[Mercado]],[1]!Codigos_mercados_mayoristas[#Data],2,0)</f>
        <v>Metropolitana</v>
      </c>
      <c r="S1427" t="str">
        <f>+VLOOKUP(Precio_semana_dia[[#This Row],[Especie]],[1]!Codigos_categoria[#Data],2,0)</f>
        <v>Cítricos</v>
      </c>
    </row>
    <row r="1428" spans="1:19" x14ac:dyDescent="0.35">
      <c r="A1428">
        <v>44225</v>
      </c>
      <c r="B1428" t="s">
        <v>125</v>
      </c>
      <c r="C1428" t="s">
        <v>20</v>
      </c>
      <c r="D1428" t="s">
        <v>45</v>
      </c>
      <c r="E1428" t="s">
        <v>181</v>
      </c>
      <c r="F1428" t="s">
        <v>182</v>
      </c>
      <c r="G1428">
        <v>18</v>
      </c>
      <c r="H1428" t="s">
        <v>41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44224</v>
      </c>
      <c r="O1428">
        <v>13</v>
      </c>
      <c r="P1428" t="s">
        <v>67</v>
      </c>
      <c r="Q1428" t="s">
        <v>26</v>
      </c>
      <c r="R1428" t="str">
        <f>+VLOOKUP(Precio_semana_dia[[#This Row],[Mercado]],[1]!Codigos_mercados_mayoristas[#Data],2,0)</f>
        <v>Metropolitana</v>
      </c>
      <c r="S1428" t="str">
        <f>+VLOOKUP(Precio_semana_dia[[#This Row],[Especie]],[1]!Codigos_categoria[#Data],2,0)</f>
        <v>Cítricos</v>
      </c>
    </row>
    <row r="1429" spans="1:19" x14ac:dyDescent="0.35">
      <c r="A1429">
        <v>44225</v>
      </c>
      <c r="B1429" t="s">
        <v>125</v>
      </c>
      <c r="C1429" t="s">
        <v>20</v>
      </c>
      <c r="D1429" t="s">
        <v>45</v>
      </c>
      <c r="E1429" t="s">
        <v>181</v>
      </c>
      <c r="F1429" t="s">
        <v>182</v>
      </c>
      <c r="G1429">
        <v>18</v>
      </c>
      <c r="H1429" t="s">
        <v>24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44225</v>
      </c>
      <c r="O1429">
        <v>13</v>
      </c>
      <c r="P1429" t="s">
        <v>66</v>
      </c>
      <c r="Q1429" t="s">
        <v>26</v>
      </c>
      <c r="R1429" t="str">
        <f>+VLOOKUP(Precio_semana_dia[[#This Row],[Mercado]],[1]!Codigos_mercados_mayoristas[#Data],2,0)</f>
        <v>Metropolitana</v>
      </c>
      <c r="S1429" t="str">
        <f>+VLOOKUP(Precio_semana_dia[[#This Row],[Especie]],[1]!Codigos_categoria[#Data],2,0)</f>
        <v>Cítricos</v>
      </c>
    </row>
    <row r="1430" spans="1:19" x14ac:dyDescent="0.35">
      <c r="A1430">
        <v>44225</v>
      </c>
      <c r="B1430" t="s">
        <v>125</v>
      </c>
      <c r="C1430" t="s">
        <v>20</v>
      </c>
      <c r="D1430" t="s">
        <v>50</v>
      </c>
      <c r="E1430" t="s">
        <v>181</v>
      </c>
      <c r="F1430" t="s">
        <v>182</v>
      </c>
      <c r="G1430">
        <v>18</v>
      </c>
      <c r="H1430" t="s">
        <v>29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44221</v>
      </c>
      <c r="O1430">
        <v>13</v>
      </c>
      <c r="P1430" t="s">
        <v>64</v>
      </c>
      <c r="Q1430" t="s">
        <v>26</v>
      </c>
      <c r="R1430" t="str">
        <f>+VLOOKUP(Precio_semana_dia[[#This Row],[Mercado]],[1]!Codigos_mercados_mayoristas[#Data],2,0)</f>
        <v>Metropolitana</v>
      </c>
      <c r="S1430" t="str">
        <f>+VLOOKUP(Precio_semana_dia[[#This Row],[Especie]],[1]!Codigos_categoria[#Data],2,0)</f>
        <v>Cítricos</v>
      </c>
    </row>
    <row r="1431" spans="1:19" x14ac:dyDescent="0.35">
      <c r="A1431">
        <v>44225</v>
      </c>
      <c r="B1431" t="s">
        <v>125</v>
      </c>
      <c r="C1431" t="s">
        <v>20</v>
      </c>
      <c r="D1431" t="s">
        <v>50</v>
      </c>
      <c r="E1431" t="s">
        <v>181</v>
      </c>
      <c r="F1431" t="s">
        <v>182</v>
      </c>
      <c r="G1431">
        <v>18</v>
      </c>
      <c r="H1431" t="s">
        <v>39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44223</v>
      </c>
      <c r="O1431">
        <v>13</v>
      </c>
      <c r="P1431" t="s">
        <v>65</v>
      </c>
      <c r="Q1431" t="s">
        <v>26</v>
      </c>
      <c r="R1431" t="str">
        <f>+VLOOKUP(Precio_semana_dia[[#This Row],[Mercado]],[1]!Codigos_mercados_mayoristas[#Data],2,0)</f>
        <v>Metropolitana</v>
      </c>
      <c r="S1431" t="str">
        <f>+VLOOKUP(Precio_semana_dia[[#This Row],[Especie]],[1]!Codigos_categoria[#Data],2,0)</f>
        <v>Cítricos</v>
      </c>
    </row>
    <row r="1432" spans="1:19" x14ac:dyDescent="0.35">
      <c r="A1432">
        <v>44225</v>
      </c>
      <c r="B1432" t="s">
        <v>125</v>
      </c>
      <c r="C1432" t="s">
        <v>20</v>
      </c>
      <c r="D1432" t="s">
        <v>50</v>
      </c>
      <c r="E1432" t="s">
        <v>181</v>
      </c>
      <c r="F1432" t="s">
        <v>182</v>
      </c>
      <c r="G1432">
        <v>18</v>
      </c>
      <c r="H1432" t="s">
        <v>24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44225</v>
      </c>
      <c r="O1432">
        <v>13</v>
      </c>
      <c r="P1432" t="s">
        <v>66</v>
      </c>
      <c r="Q1432" t="s">
        <v>26</v>
      </c>
      <c r="R1432" t="str">
        <f>+VLOOKUP(Precio_semana_dia[[#This Row],[Mercado]],[1]!Codigos_mercados_mayoristas[#Data],2,0)</f>
        <v>Metropolitana</v>
      </c>
      <c r="S1432" t="str">
        <f>+VLOOKUP(Precio_semana_dia[[#This Row],[Especie]],[1]!Codigos_categoria[#Data],2,0)</f>
        <v>Cítricos</v>
      </c>
    </row>
    <row r="1433" spans="1:19" x14ac:dyDescent="0.35">
      <c r="A1433">
        <v>44169</v>
      </c>
      <c r="B1433" t="s">
        <v>186</v>
      </c>
      <c r="C1433" t="s">
        <v>187</v>
      </c>
      <c r="D1433" t="s">
        <v>50</v>
      </c>
      <c r="E1433" t="s">
        <v>181</v>
      </c>
      <c r="F1433" t="s">
        <v>182</v>
      </c>
      <c r="G1433">
        <v>18</v>
      </c>
      <c r="H1433" t="s">
        <v>36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44166</v>
      </c>
      <c r="O1433">
        <v>13</v>
      </c>
      <c r="P1433" t="s">
        <v>87</v>
      </c>
      <c r="Q1433" t="s">
        <v>38</v>
      </c>
      <c r="R1433" t="str">
        <f>+VLOOKUP(Precio_semana_dia[[#This Row],[Mercado]],[1]!Codigos_mercados_mayoristas[#Data],2,0)</f>
        <v>Metropolitana</v>
      </c>
      <c r="S1433" t="str">
        <f>+VLOOKUP(Precio_semana_dia[[#This Row],[Especie]],[1]!Codigos_categoria[#Data],2,0)</f>
        <v>Cítricos</v>
      </c>
    </row>
    <row r="1434" spans="1:19" x14ac:dyDescent="0.35">
      <c r="A1434">
        <v>44169</v>
      </c>
      <c r="B1434" t="s">
        <v>186</v>
      </c>
      <c r="C1434" t="s">
        <v>187</v>
      </c>
      <c r="D1434" t="s">
        <v>50</v>
      </c>
      <c r="E1434" t="s">
        <v>181</v>
      </c>
      <c r="F1434" t="s">
        <v>182</v>
      </c>
      <c r="G1434">
        <v>18</v>
      </c>
      <c r="H1434" t="s">
        <v>39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44167</v>
      </c>
      <c r="O1434">
        <v>13</v>
      </c>
      <c r="P1434" t="s">
        <v>85</v>
      </c>
      <c r="Q1434" t="s">
        <v>38</v>
      </c>
      <c r="R1434" t="str">
        <f>+VLOOKUP(Precio_semana_dia[[#This Row],[Mercado]],[1]!Codigos_mercados_mayoristas[#Data],2,0)</f>
        <v>Metropolitana</v>
      </c>
      <c r="S1434" t="str">
        <f>+VLOOKUP(Precio_semana_dia[[#This Row],[Especie]],[1]!Codigos_categoria[#Data],2,0)</f>
        <v>Cítricos</v>
      </c>
    </row>
    <row r="1435" spans="1:19" x14ac:dyDescent="0.35">
      <c r="A1435">
        <v>44169</v>
      </c>
      <c r="B1435" t="s">
        <v>186</v>
      </c>
      <c r="C1435" t="s">
        <v>187</v>
      </c>
      <c r="D1435" t="s">
        <v>50</v>
      </c>
      <c r="E1435" t="s">
        <v>181</v>
      </c>
      <c r="F1435" t="s">
        <v>182</v>
      </c>
      <c r="G1435">
        <v>18</v>
      </c>
      <c r="H1435" t="s">
        <v>41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44168</v>
      </c>
      <c r="O1435">
        <v>13</v>
      </c>
      <c r="P1435" t="s">
        <v>86</v>
      </c>
      <c r="Q1435" t="s">
        <v>38</v>
      </c>
      <c r="R1435" t="str">
        <f>+VLOOKUP(Precio_semana_dia[[#This Row],[Mercado]],[1]!Codigos_mercados_mayoristas[#Data],2,0)</f>
        <v>Metropolitana</v>
      </c>
      <c r="S1435" t="str">
        <f>+VLOOKUP(Precio_semana_dia[[#This Row],[Especie]],[1]!Codigos_categoria[#Data],2,0)</f>
        <v>Cítricos</v>
      </c>
    </row>
    <row r="1436" spans="1:19" x14ac:dyDescent="0.35">
      <c r="A1436">
        <v>44169</v>
      </c>
      <c r="B1436" t="s">
        <v>186</v>
      </c>
      <c r="C1436" t="s">
        <v>187</v>
      </c>
      <c r="D1436" t="s">
        <v>50</v>
      </c>
      <c r="E1436" t="s">
        <v>181</v>
      </c>
      <c r="F1436" t="s">
        <v>182</v>
      </c>
      <c r="G1436">
        <v>18</v>
      </c>
      <c r="H1436" t="s">
        <v>24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44169</v>
      </c>
      <c r="O1436">
        <v>13</v>
      </c>
      <c r="P1436" t="s">
        <v>88</v>
      </c>
      <c r="Q1436" t="s">
        <v>38</v>
      </c>
      <c r="R1436" t="str">
        <f>+VLOOKUP(Precio_semana_dia[[#This Row],[Mercado]],[1]!Codigos_mercados_mayoristas[#Data],2,0)</f>
        <v>Metropolitana</v>
      </c>
      <c r="S1436" t="str">
        <f>+VLOOKUP(Precio_semana_dia[[#This Row],[Especie]],[1]!Codigos_categoria[#Data],2,0)</f>
        <v>Cítricos</v>
      </c>
    </row>
    <row r="1437" spans="1:19" x14ac:dyDescent="0.35">
      <c r="A1437">
        <v>44148</v>
      </c>
      <c r="B1437" t="s">
        <v>186</v>
      </c>
      <c r="C1437" t="s">
        <v>188</v>
      </c>
      <c r="D1437" t="s">
        <v>50</v>
      </c>
      <c r="E1437" t="s">
        <v>181</v>
      </c>
      <c r="F1437" t="s">
        <v>182</v>
      </c>
      <c r="G1437">
        <v>18</v>
      </c>
      <c r="H1437" t="s">
        <v>29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44144</v>
      </c>
      <c r="O1437">
        <v>13</v>
      </c>
      <c r="P1437" t="s">
        <v>130</v>
      </c>
      <c r="Q1437" t="s">
        <v>84</v>
      </c>
      <c r="R1437" t="str">
        <f>+VLOOKUP(Precio_semana_dia[[#This Row],[Mercado]],[1]!Codigos_mercados_mayoristas[#Data],2,0)</f>
        <v>Metropolitana</v>
      </c>
      <c r="S1437" t="str">
        <f>+VLOOKUP(Precio_semana_dia[[#This Row],[Especie]],[1]!Codigos_categoria[#Data],2,0)</f>
        <v>Cítricos</v>
      </c>
    </row>
    <row r="1438" spans="1:19" x14ac:dyDescent="0.35">
      <c r="A1438">
        <v>44148</v>
      </c>
      <c r="B1438" t="s">
        <v>186</v>
      </c>
      <c r="C1438" t="s">
        <v>188</v>
      </c>
      <c r="D1438" t="s">
        <v>50</v>
      </c>
      <c r="E1438" t="s">
        <v>181</v>
      </c>
      <c r="F1438" t="s">
        <v>182</v>
      </c>
      <c r="G1438">
        <v>18</v>
      </c>
      <c r="H1438" t="s">
        <v>36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44145</v>
      </c>
      <c r="O1438">
        <v>13</v>
      </c>
      <c r="P1438" t="s">
        <v>126</v>
      </c>
      <c r="Q1438" t="s">
        <v>84</v>
      </c>
      <c r="R1438" t="str">
        <f>+VLOOKUP(Precio_semana_dia[[#This Row],[Mercado]],[1]!Codigos_mercados_mayoristas[#Data],2,0)</f>
        <v>Metropolitana</v>
      </c>
      <c r="S1438" t="str">
        <f>+VLOOKUP(Precio_semana_dia[[#This Row],[Especie]],[1]!Codigos_categoria[#Data],2,0)</f>
        <v>Cítricos</v>
      </c>
    </row>
    <row r="1439" spans="1:19" x14ac:dyDescent="0.35">
      <c r="A1439">
        <v>44148</v>
      </c>
      <c r="B1439" t="s">
        <v>186</v>
      </c>
      <c r="C1439" t="s">
        <v>188</v>
      </c>
      <c r="D1439" t="s">
        <v>50</v>
      </c>
      <c r="E1439" t="s">
        <v>181</v>
      </c>
      <c r="F1439" t="s">
        <v>182</v>
      </c>
      <c r="G1439">
        <v>18</v>
      </c>
      <c r="H1439" t="s">
        <v>24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44148</v>
      </c>
      <c r="O1439">
        <v>13</v>
      </c>
      <c r="P1439" t="s">
        <v>129</v>
      </c>
      <c r="Q1439" t="s">
        <v>84</v>
      </c>
      <c r="R1439" t="str">
        <f>+VLOOKUP(Precio_semana_dia[[#This Row],[Mercado]],[1]!Codigos_mercados_mayoristas[#Data],2,0)</f>
        <v>Metropolitana</v>
      </c>
      <c r="S1439" t="str">
        <f>+VLOOKUP(Precio_semana_dia[[#This Row],[Especie]],[1]!Codigos_categoria[#Data],2,0)</f>
        <v>Cítricos</v>
      </c>
    </row>
    <row r="1440" spans="1:19" x14ac:dyDescent="0.35">
      <c r="A1440">
        <v>44148</v>
      </c>
      <c r="B1440" t="s">
        <v>186</v>
      </c>
      <c r="C1440" t="s">
        <v>189</v>
      </c>
      <c r="D1440" t="s">
        <v>50</v>
      </c>
      <c r="E1440" t="s">
        <v>181</v>
      </c>
      <c r="F1440" t="s">
        <v>182</v>
      </c>
      <c r="G1440">
        <v>18</v>
      </c>
      <c r="H1440" t="s">
        <v>36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44145</v>
      </c>
      <c r="O1440">
        <v>13</v>
      </c>
      <c r="P1440" t="s">
        <v>126</v>
      </c>
      <c r="Q1440" t="s">
        <v>84</v>
      </c>
      <c r="R1440" t="str">
        <f>+VLOOKUP(Precio_semana_dia[[#This Row],[Mercado]],[1]!Codigos_mercados_mayoristas[#Data],2,0)</f>
        <v>Metropolitana</v>
      </c>
      <c r="S1440" t="str">
        <f>+VLOOKUP(Precio_semana_dia[[#This Row],[Especie]],[1]!Codigos_categoria[#Data],2,0)</f>
        <v>Cítricos</v>
      </c>
    </row>
    <row r="1441" spans="1:19" x14ac:dyDescent="0.35">
      <c r="A1441">
        <v>44148</v>
      </c>
      <c r="B1441" t="s">
        <v>186</v>
      </c>
      <c r="C1441" t="s">
        <v>189</v>
      </c>
      <c r="D1441" t="s">
        <v>50</v>
      </c>
      <c r="E1441" t="s">
        <v>181</v>
      </c>
      <c r="F1441" t="s">
        <v>182</v>
      </c>
      <c r="G1441">
        <v>18</v>
      </c>
      <c r="H1441" t="s">
        <v>41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44147</v>
      </c>
      <c r="O1441">
        <v>13</v>
      </c>
      <c r="P1441" t="s">
        <v>128</v>
      </c>
      <c r="Q1441" t="s">
        <v>84</v>
      </c>
      <c r="R1441" t="str">
        <f>+VLOOKUP(Precio_semana_dia[[#This Row],[Mercado]],[1]!Codigos_mercados_mayoristas[#Data],2,0)</f>
        <v>Metropolitana</v>
      </c>
      <c r="S1441" t="str">
        <f>+VLOOKUP(Precio_semana_dia[[#This Row],[Especie]],[1]!Codigos_categoria[#Data],2,0)</f>
        <v>Cítricos</v>
      </c>
    </row>
    <row r="1442" spans="1:19" x14ac:dyDescent="0.35">
      <c r="A1442">
        <v>44141</v>
      </c>
      <c r="B1442" t="s">
        <v>186</v>
      </c>
      <c r="C1442" t="s">
        <v>188</v>
      </c>
      <c r="D1442" t="s">
        <v>50</v>
      </c>
      <c r="E1442" t="s">
        <v>181</v>
      </c>
      <c r="F1442" t="s">
        <v>182</v>
      </c>
      <c r="G1442">
        <v>18</v>
      </c>
      <c r="H1442" t="s">
        <v>39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44139</v>
      </c>
      <c r="O1442">
        <v>13</v>
      </c>
      <c r="P1442" t="s">
        <v>165</v>
      </c>
      <c r="Q1442" t="s">
        <v>84</v>
      </c>
      <c r="R1442" t="str">
        <f>+VLOOKUP(Precio_semana_dia[[#This Row],[Mercado]],[1]!Codigos_mercados_mayoristas[#Data],2,0)</f>
        <v>Metropolitana</v>
      </c>
      <c r="S1442" t="str">
        <f>+VLOOKUP(Precio_semana_dia[[#This Row],[Especie]],[1]!Codigos_categoria[#Data],2,0)</f>
        <v>Cítricos</v>
      </c>
    </row>
    <row r="1443" spans="1:19" x14ac:dyDescent="0.35">
      <c r="A1443">
        <v>44141</v>
      </c>
      <c r="B1443" t="s">
        <v>186</v>
      </c>
      <c r="C1443" t="s">
        <v>188</v>
      </c>
      <c r="D1443" t="s">
        <v>50</v>
      </c>
      <c r="E1443" t="s">
        <v>181</v>
      </c>
      <c r="F1443" t="s">
        <v>182</v>
      </c>
      <c r="G1443">
        <v>18</v>
      </c>
      <c r="H1443" t="s">
        <v>41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44140</v>
      </c>
      <c r="O1443">
        <v>13</v>
      </c>
      <c r="P1443" t="s">
        <v>166</v>
      </c>
      <c r="Q1443" t="s">
        <v>84</v>
      </c>
      <c r="R1443" t="str">
        <f>+VLOOKUP(Precio_semana_dia[[#This Row],[Mercado]],[1]!Codigos_mercados_mayoristas[#Data],2,0)</f>
        <v>Metropolitana</v>
      </c>
      <c r="S1443" t="str">
        <f>+VLOOKUP(Precio_semana_dia[[#This Row],[Especie]],[1]!Codigos_categoria[#Data],2,0)</f>
        <v>Cítricos</v>
      </c>
    </row>
    <row r="1444" spans="1:19" x14ac:dyDescent="0.35">
      <c r="A1444">
        <v>44141</v>
      </c>
      <c r="B1444" t="s">
        <v>186</v>
      </c>
      <c r="C1444" t="s">
        <v>188</v>
      </c>
      <c r="D1444" t="s">
        <v>50</v>
      </c>
      <c r="E1444" t="s">
        <v>181</v>
      </c>
      <c r="F1444" t="s">
        <v>182</v>
      </c>
      <c r="G1444">
        <v>18</v>
      </c>
      <c r="H1444" t="s">
        <v>24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44141</v>
      </c>
      <c r="O1444">
        <v>13</v>
      </c>
      <c r="P1444" t="s">
        <v>163</v>
      </c>
      <c r="Q1444" t="s">
        <v>84</v>
      </c>
      <c r="R1444" t="str">
        <f>+VLOOKUP(Precio_semana_dia[[#This Row],[Mercado]],[1]!Codigos_mercados_mayoristas[#Data],2,0)</f>
        <v>Metropolitana</v>
      </c>
      <c r="S1444" t="str">
        <f>+VLOOKUP(Precio_semana_dia[[#This Row],[Especie]],[1]!Codigos_categoria[#Data],2,0)</f>
        <v>Cítricos</v>
      </c>
    </row>
    <row r="1445" spans="1:19" x14ac:dyDescent="0.35">
      <c r="A1445">
        <v>44141</v>
      </c>
      <c r="B1445" t="s">
        <v>186</v>
      </c>
      <c r="C1445" t="s">
        <v>189</v>
      </c>
      <c r="D1445" t="s">
        <v>50</v>
      </c>
      <c r="E1445" t="s">
        <v>181</v>
      </c>
      <c r="F1445" t="s">
        <v>182</v>
      </c>
      <c r="G1445">
        <v>18</v>
      </c>
      <c r="H1445" t="s">
        <v>39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44139</v>
      </c>
      <c r="O1445">
        <v>13</v>
      </c>
      <c r="P1445" t="s">
        <v>165</v>
      </c>
      <c r="Q1445" t="s">
        <v>84</v>
      </c>
      <c r="R1445" t="str">
        <f>+VLOOKUP(Precio_semana_dia[[#This Row],[Mercado]],[1]!Codigos_mercados_mayoristas[#Data],2,0)</f>
        <v>Metropolitana</v>
      </c>
      <c r="S1445" t="str">
        <f>+VLOOKUP(Precio_semana_dia[[#This Row],[Especie]],[1]!Codigos_categoria[#Data],2,0)</f>
        <v>Cítricos</v>
      </c>
    </row>
    <row r="1446" spans="1:19" x14ac:dyDescent="0.35">
      <c r="A1446">
        <v>44141</v>
      </c>
      <c r="B1446" t="s">
        <v>186</v>
      </c>
      <c r="C1446" t="s">
        <v>189</v>
      </c>
      <c r="D1446" t="s">
        <v>50</v>
      </c>
      <c r="E1446" t="s">
        <v>181</v>
      </c>
      <c r="F1446" t="s">
        <v>182</v>
      </c>
      <c r="G1446">
        <v>18</v>
      </c>
      <c r="H1446" t="s">
        <v>41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44140</v>
      </c>
      <c r="O1446">
        <v>13</v>
      </c>
      <c r="P1446" t="s">
        <v>166</v>
      </c>
      <c r="Q1446" t="s">
        <v>84</v>
      </c>
      <c r="R1446" t="str">
        <f>+VLOOKUP(Precio_semana_dia[[#This Row],[Mercado]],[1]!Codigos_mercados_mayoristas[#Data],2,0)</f>
        <v>Metropolitana</v>
      </c>
      <c r="S1446" t="str">
        <f>+VLOOKUP(Precio_semana_dia[[#This Row],[Especie]],[1]!Codigos_categoria[#Data],2,0)</f>
        <v>Cítricos</v>
      </c>
    </row>
    <row r="1447" spans="1:19" x14ac:dyDescent="0.35">
      <c r="A1447">
        <v>44141</v>
      </c>
      <c r="B1447" t="s">
        <v>186</v>
      </c>
      <c r="C1447" t="s">
        <v>189</v>
      </c>
      <c r="D1447" t="s">
        <v>50</v>
      </c>
      <c r="E1447" t="s">
        <v>181</v>
      </c>
      <c r="F1447" t="s">
        <v>182</v>
      </c>
      <c r="G1447">
        <v>18</v>
      </c>
      <c r="H1447" t="s">
        <v>24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44141</v>
      </c>
      <c r="O1447">
        <v>13</v>
      </c>
      <c r="P1447" t="s">
        <v>163</v>
      </c>
      <c r="Q1447" t="s">
        <v>84</v>
      </c>
      <c r="R1447" t="str">
        <f>+VLOOKUP(Precio_semana_dia[[#This Row],[Mercado]],[1]!Codigos_mercados_mayoristas[#Data],2,0)</f>
        <v>Metropolitana</v>
      </c>
      <c r="S1447" t="str">
        <f>+VLOOKUP(Precio_semana_dia[[#This Row],[Especie]],[1]!Codigos_categoria[#Data],2,0)</f>
        <v>Cítricos</v>
      </c>
    </row>
    <row r="1448" spans="1:19" x14ac:dyDescent="0.35">
      <c r="A1448">
        <v>44134</v>
      </c>
      <c r="B1448" t="s">
        <v>186</v>
      </c>
      <c r="C1448" t="s">
        <v>188</v>
      </c>
      <c r="D1448" t="s">
        <v>50</v>
      </c>
      <c r="E1448" t="s">
        <v>181</v>
      </c>
      <c r="F1448" t="s">
        <v>182</v>
      </c>
      <c r="G1448">
        <v>18</v>
      </c>
      <c r="H1448" t="s">
        <v>29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44130</v>
      </c>
      <c r="O1448">
        <v>13</v>
      </c>
      <c r="P1448" t="s">
        <v>136</v>
      </c>
      <c r="Q1448" t="s">
        <v>132</v>
      </c>
      <c r="R1448" t="str">
        <f>+VLOOKUP(Precio_semana_dia[[#This Row],[Mercado]],[1]!Codigos_mercados_mayoristas[#Data],2,0)</f>
        <v>Metropolitana</v>
      </c>
      <c r="S1448" t="str">
        <f>+VLOOKUP(Precio_semana_dia[[#This Row],[Especie]],[1]!Codigos_categoria[#Data],2,0)</f>
        <v>Cítricos</v>
      </c>
    </row>
    <row r="1449" spans="1:19" x14ac:dyDescent="0.35">
      <c r="A1449">
        <v>44134</v>
      </c>
      <c r="B1449" t="s">
        <v>186</v>
      </c>
      <c r="C1449" t="s">
        <v>189</v>
      </c>
      <c r="D1449" t="s">
        <v>50</v>
      </c>
      <c r="E1449" t="s">
        <v>181</v>
      </c>
      <c r="F1449" t="s">
        <v>182</v>
      </c>
      <c r="G1449">
        <v>18</v>
      </c>
      <c r="H1449" t="s">
        <v>29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44130</v>
      </c>
      <c r="O1449">
        <v>13</v>
      </c>
      <c r="P1449" t="s">
        <v>136</v>
      </c>
      <c r="Q1449" t="s">
        <v>132</v>
      </c>
      <c r="R1449" t="str">
        <f>+VLOOKUP(Precio_semana_dia[[#This Row],[Mercado]],[1]!Codigos_mercados_mayoristas[#Data],2,0)</f>
        <v>Metropolitana</v>
      </c>
      <c r="S1449" t="str">
        <f>+VLOOKUP(Precio_semana_dia[[#This Row],[Especie]],[1]!Codigos_categoria[#Data],2,0)</f>
        <v>Cítricos</v>
      </c>
    </row>
    <row r="1450" spans="1:19" x14ac:dyDescent="0.35">
      <c r="A1450">
        <v>44134</v>
      </c>
      <c r="B1450" t="s">
        <v>186</v>
      </c>
      <c r="C1450" t="s">
        <v>189</v>
      </c>
      <c r="D1450" t="s">
        <v>50</v>
      </c>
      <c r="E1450" t="s">
        <v>181</v>
      </c>
      <c r="F1450" t="s">
        <v>182</v>
      </c>
      <c r="G1450">
        <v>18</v>
      </c>
      <c r="H1450" t="s">
        <v>39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44132</v>
      </c>
      <c r="O1450">
        <v>13</v>
      </c>
      <c r="P1450" t="s">
        <v>131</v>
      </c>
      <c r="Q1450" t="s">
        <v>132</v>
      </c>
      <c r="R1450" t="str">
        <f>+VLOOKUP(Precio_semana_dia[[#This Row],[Mercado]],[1]!Codigos_mercados_mayoristas[#Data],2,0)</f>
        <v>Metropolitana</v>
      </c>
      <c r="S1450" t="str">
        <f>+VLOOKUP(Precio_semana_dia[[#This Row],[Especie]],[1]!Codigos_categoria[#Data],2,0)</f>
        <v>Cítricos</v>
      </c>
    </row>
    <row r="1451" spans="1:19" x14ac:dyDescent="0.35">
      <c r="A1451">
        <v>44127</v>
      </c>
      <c r="B1451" t="s">
        <v>186</v>
      </c>
      <c r="C1451" t="s">
        <v>188</v>
      </c>
      <c r="D1451" t="s">
        <v>50</v>
      </c>
      <c r="E1451" t="s">
        <v>181</v>
      </c>
      <c r="F1451" t="s">
        <v>182</v>
      </c>
      <c r="G1451">
        <v>18</v>
      </c>
      <c r="H1451" t="s">
        <v>36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44124</v>
      </c>
      <c r="O1451">
        <v>13</v>
      </c>
      <c r="P1451" t="s">
        <v>168</v>
      </c>
      <c r="Q1451" t="s">
        <v>132</v>
      </c>
      <c r="R1451" t="str">
        <f>+VLOOKUP(Precio_semana_dia[[#This Row],[Mercado]],[1]!Codigos_mercados_mayoristas[#Data],2,0)</f>
        <v>Metropolitana</v>
      </c>
      <c r="S1451" t="str">
        <f>+VLOOKUP(Precio_semana_dia[[#This Row],[Especie]],[1]!Codigos_categoria[#Data],2,0)</f>
        <v>Cítricos</v>
      </c>
    </row>
    <row r="1452" spans="1:19" x14ac:dyDescent="0.35">
      <c r="A1452">
        <v>44127</v>
      </c>
      <c r="B1452" t="s">
        <v>186</v>
      </c>
      <c r="C1452" t="s">
        <v>188</v>
      </c>
      <c r="D1452" t="s">
        <v>50</v>
      </c>
      <c r="E1452" t="s">
        <v>181</v>
      </c>
      <c r="F1452" t="s">
        <v>182</v>
      </c>
      <c r="G1452">
        <v>18</v>
      </c>
      <c r="H1452" t="s">
        <v>39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44125</v>
      </c>
      <c r="O1452">
        <v>13</v>
      </c>
      <c r="P1452" t="s">
        <v>138</v>
      </c>
      <c r="Q1452" t="s">
        <v>132</v>
      </c>
      <c r="R1452" t="str">
        <f>+VLOOKUP(Precio_semana_dia[[#This Row],[Mercado]],[1]!Codigos_mercados_mayoristas[#Data],2,0)</f>
        <v>Metropolitana</v>
      </c>
      <c r="S1452" t="str">
        <f>+VLOOKUP(Precio_semana_dia[[#This Row],[Especie]],[1]!Codigos_categoria[#Data],2,0)</f>
        <v>Cítricos</v>
      </c>
    </row>
    <row r="1453" spans="1:19" x14ac:dyDescent="0.35">
      <c r="A1453">
        <v>44127</v>
      </c>
      <c r="B1453" t="s">
        <v>186</v>
      </c>
      <c r="C1453" t="s">
        <v>188</v>
      </c>
      <c r="D1453" t="s">
        <v>50</v>
      </c>
      <c r="E1453" t="s">
        <v>181</v>
      </c>
      <c r="F1453" t="s">
        <v>182</v>
      </c>
      <c r="G1453">
        <v>18</v>
      </c>
      <c r="H1453" t="s">
        <v>24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44127</v>
      </c>
      <c r="O1453">
        <v>13</v>
      </c>
      <c r="P1453" t="s">
        <v>169</v>
      </c>
      <c r="Q1453" t="s">
        <v>132</v>
      </c>
      <c r="R1453" t="str">
        <f>+VLOOKUP(Precio_semana_dia[[#This Row],[Mercado]],[1]!Codigos_mercados_mayoristas[#Data],2,0)</f>
        <v>Metropolitana</v>
      </c>
      <c r="S1453" t="str">
        <f>+VLOOKUP(Precio_semana_dia[[#This Row],[Especie]],[1]!Codigos_categoria[#Data],2,0)</f>
        <v>Cítricos</v>
      </c>
    </row>
    <row r="1454" spans="1:19" x14ac:dyDescent="0.35">
      <c r="A1454">
        <v>44127</v>
      </c>
      <c r="B1454" t="s">
        <v>186</v>
      </c>
      <c r="C1454" t="s">
        <v>189</v>
      </c>
      <c r="D1454" t="s">
        <v>50</v>
      </c>
      <c r="E1454" t="s">
        <v>181</v>
      </c>
      <c r="F1454" t="s">
        <v>182</v>
      </c>
      <c r="G1454">
        <v>18</v>
      </c>
      <c r="H1454" t="s">
        <v>29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44123</v>
      </c>
      <c r="O1454">
        <v>13</v>
      </c>
      <c r="P1454" t="s">
        <v>137</v>
      </c>
      <c r="Q1454" t="s">
        <v>132</v>
      </c>
      <c r="R1454" t="str">
        <f>+VLOOKUP(Precio_semana_dia[[#This Row],[Mercado]],[1]!Codigos_mercados_mayoristas[#Data],2,0)</f>
        <v>Metropolitana</v>
      </c>
      <c r="S1454" t="str">
        <f>+VLOOKUP(Precio_semana_dia[[#This Row],[Especie]],[1]!Codigos_categoria[#Data],2,0)</f>
        <v>Cítricos</v>
      </c>
    </row>
    <row r="1455" spans="1:19" x14ac:dyDescent="0.35">
      <c r="A1455">
        <v>44127</v>
      </c>
      <c r="B1455" t="s">
        <v>186</v>
      </c>
      <c r="C1455" t="s">
        <v>189</v>
      </c>
      <c r="D1455" t="s">
        <v>50</v>
      </c>
      <c r="E1455" t="s">
        <v>181</v>
      </c>
      <c r="F1455" t="s">
        <v>182</v>
      </c>
      <c r="G1455">
        <v>18</v>
      </c>
      <c r="H1455" t="s">
        <v>41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44126</v>
      </c>
      <c r="O1455">
        <v>13</v>
      </c>
      <c r="P1455" t="s">
        <v>139</v>
      </c>
      <c r="Q1455" t="s">
        <v>132</v>
      </c>
      <c r="R1455" t="str">
        <f>+VLOOKUP(Precio_semana_dia[[#This Row],[Mercado]],[1]!Codigos_mercados_mayoristas[#Data],2,0)</f>
        <v>Metropolitana</v>
      </c>
      <c r="S1455" t="str">
        <f>+VLOOKUP(Precio_semana_dia[[#This Row],[Especie]],[1]!Codigos_categoria[#Data],2,0)</f>
        <v>Cítricos</v>
      </c>
    </row>
    <row r="1456" spans="1:19" x14ac:dyDescent="0.35">
      <c r="A1456">
        <v>44127</v>
      </c>
      <c r="B1456" t="s">
        <v>186</v>
      </c>
      <c r="C1456" t="s">
        <v>187</v>
      </c>
      <c r="D1456" t="s">
        <v>50</v>
      </c>
      <c r="E1456" t="s">
        <v>181</v>
      </c>
      <c r="F1456" t="s">
        <v>182</v>
      </c>
      <c r="G1456">
        <v>18</v>
      </c>
      <c r="H1456" t="s">
        <v>36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44124</v>
      </c>
      <c r="O1456">
        <v>13</v>
      </c>
      <c r="P1456" t="s">
        <v>168</v>
      </c>
      <c r="Q1456" t="s">
        <v>132</v>
      </c>
      <c r="R1456" t="str">
        <f>+VLOOKUP(Precio_semana_dia[[#This Row],[Mercado]],[1]!Codigos_mercados_mayoristas[#Data],2,0)</f>
        <v>Metropolitana</v>
      </c>
      <c r="S1456" t="str">
        <f>+VLOOKUP(Precio_semana_dia[[#This Row],[Especie]],[1]!Codigos_categoria[#Data],2,0)</f>
        <v>Cítricos</v>
      </c>
    </row>
    <row r="1457" spans="1:19" x14ac:dyDescent="0.35">
      <c r="A1457">
        <v>44127</v>
      </c>
      <c r="B1457" t="s">
        <v>186</v>
      </c>
      <c r="C1457" t="s">
        <v>187</v>
      </c>
      <c r="D1457" t="s">
        <v>50</v>
      </c>
      <c r="E1457" t="s">
        <v>181</v>
      </c>
      <c r="F1457" t="s">
        <v>182</v>
      </c>
      <c r="G1457">
        <v>18</v>
      </c>
      <c r="H1457" t="s">
        <v>39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44125</v>
      </c>
      <c r="O1457">
        <v>13</v>
      </c>
      <c r="P1457" t="s">
        <v>138</v>
      </c>
      <c r="Q1457" t="s">
        <v>132</v>
      </c>
      <c r="R1457" t="str">
        <f>+VLOOKUP(Precio_semana_dia[[#This Row],[Mercado]],[1]!Codigos_mercados_mayoristas[#Data],2,0)</f>
        <v>Metropolitana</v>
      </c>
      <c r="S1457" t="str">
        <f>+VLOOKUP(Precio_semana_dia[[#This Row],[Especie]],[1]!Codigos_categoria[#Data],2,0)</f>
        <v>Cítricos</v>
      </c>
    </row>
    <row r="1458" spans="1:19" x14ac:dyDescent="0.35">
      <c r="A1458">
        <v>44127</v>
      </c>
      <c r="B1458" t="s">
        <v>186</v>
      </c>
      <c r="C1458" t="s">
        <v>187</v>
      </c>
      <c r="D1458" t="s">
        <v>50</v>
      </c>
      <c r="E1458" t="s">
        <v>181</v>
      </c>
      <c r="F1458" t="s">
        <v>182</v>
      </c>
      <c r="G1458">
        <v>18</v>
      </c>
      <c r="H1458" t="s">
        <v>41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44126</v>
      </c>
      <c r="O1458">
        <v>13</v>
      </c>
      <c r="P1458" t="s">
        <v>139</v>
      </c>
      <c r="Q1458" t="s">
        <v>132</v>
      </c>
      <c r="R1458" t="str">
        <f>+VLOOKUP(Precio_semana_dia[[#This Row],[Mercado]],[1]!Codigos_mercados_mayoristas[#Data],2,0)</f>
        <v>Metropolitana</v>
      </c>
      <c r="S1458" t="str">
        <f>+VLOOKUP(Precio_semana_dia[[#This Row],[Especie]],[1]!Codigos_categoria[#Data],2,0)</f>
        <v>Cítricos</v>
      </c>
    </row>
    <row r="1459" spans="1:19" x14ac:dyDescent="0.35">
      <c r="A1459">
        <v>44127</v>
      </c>
      <c r="B1459" t="s">
        <v>186</v>
      </c>
      <c r="C1459" t="s">
        <v>187</v>
      </c>
      <c r="D1459" t="s">
        <v>50</v>
      </c>
      <c r="E1459" t="s">
        <v>181</v>
      </c>
      <c r="F1459" t="s">
        <v>182</v>
      </c>
      <c r="G1459">
        <v>18</v>
      </c>
      <c r="H1459" t="s">
        <v>24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44127</v>
      </c>
      <c r="O1459">
        <v>13</v>
      </c>
      <c r="P1459" t="s">
        <v>169</v>
      </c>
      <c r="Q1459" t="s">
        <v>132</v>
      </c>
      <c r="R1459" t="str">
        <f>+VLOOKUP(Precio_semana_dia[[#This Row],[Mercado]],[1]!Codigos_mercados_mayoristas[#Data],2,0)</f>
        <v>Metropolitana</v>
      </c>
      <c r="S1459" t="str">
        <f>+VLOOKUP(Precio_semana_dia[[#This Row],[Especie]],[1]!Codigos_categoria[#Data],2,0)</f>
        <v>Cítricos</v>
      </c>
    </row>
    <row r="1460" spans="1:19" x14ac:dyDescent="0.35">
      <c r="A1460">
        <v>44106</v>
      </c>
      <c r="B1460" t="s">
        <v>186</v>
      </c>
      <c r="C1460" t="s">
        <v>189</v>
      </c>
      <c r="D1460" t="s">
        <v>50</v>
      </c>
      <c r="E1460" t="s">
        <v>181</v>
      </c>
      <c r="F1460" t="s">
        <v>182</v>
      </c>
      <c r="G1460">
        <v>18</v>
      </c>
      <c r="H1460" t="s">
        <v>29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44102</v>
      </c>
      <c r="O1460">
        <v>13</v>
      </c>
      <c r="P1460" t="s">
        <v>146</v>
      </c>
      <c r="Q1460" t="s">
        <v>147</v>
      </c>
      <c r="R1460" t="str">
        <f>+VLOOKUP(Precio_semana_dia[[#This Row],[Mercado]],[1]!Codigos_mercados_mayoristas[#Data],2,0)</f>
        <v>Metropolitana</v>
      </c>
      <c r="S1460" t="str">
        <f>+VLOOKUP(Precio_semana_dia[[#This Row],[Especie]],[1]!Codigos_categoria[#Data],2,0)</f>
        <v>Cítricos</v>
      </c>
    </row>
    <row r="1461" spans="1:19" x14ac:dyDescent="0.35">
      <c r="A1461">
        <v>44106</v>
      </c>
      <c r="B1461" t="s">
        <v>186</v>
      </c>
      <c r="C1461" t="s">
        <v>189</v>
      </c>
      <c r="D1461" t="s">
        <v>50</v>
      </c>
      <c r="E1461" t="s">
        <v>181</v>
      </c>
      <c r="F1461" t="s">
        <v>182</v>
      </c>
      <c r="G1461">
        <v>18</v>
      </c>
      <c r="H1461" t="s">
        <v>36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44103</v>
      </c>
      <c r="O1461">
        <v>13</v>
      </c>
      <c r="P1461" t="s">
        <v>148</v>
      </c>
      <c r="Q1461" t="s">
        <v>147</v>
      </c>
      <c r="R1461" t="str">
        <f>+VLOOKUP(Precio_semana_dia[[#This Row],[Mercado]],[1]!Codigos_mercados_mayoristas[#Data],2,0)</f>
        <v>Metropolitana</v>
      </c>
      <c r="S1461" t="str">
        <f>+VLOOKUP(Precio_semana_dia[[#This Row],[Especie]],[1]!Codigos_categoria[#Data],2,0)</f>
        <v>Cítricos</v>
      </c>
    </row>
    <row r="1462" spans="1:19" x14ac:dyDescent="0.35">
      <c r="A1462">
        <v>44106</v>
      </c>
      <c r="B1462" t="s">
        <v>186</v>
      </c>
      <c r="C1462" t="s">
        <v>189</v>
      </c>
      <c r="D1462" t="s">
        <v>50</v>
      </c>
      <c r="E1462" t="s">
        <v>181</v>
      </c>
      <c r="F1462" t="s">
        <v>182</v>
      </c>
      <c r="G1462">
        <v>18</v>
      </c>
      <c r="H1462" t="s">
        <v>41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44105</v>
      </c>
      <c r="O1462">
        <v>13</v>
      </c>
      <c r="P1462" t="s">
        <v>150</v>
      </c>
      <c r="Q1462" t="s">
        <v>132</v>
      </c>
      <c r="R1462" t="str">
        <f>+VLOOKUP(Precio_semana_dia[[#This Row],[Mercado]],[1]!Codigos_mercados_mayoristas[#Data],2,0)</f>
        <v>Metropolitana</v>
      </c>
      <c r="S1462" t="str">
        <f>+VLOOKUP(Precio_semana_dia[[#This Row],[Especie]],[1]!Codigos_categoria[#Data],2,0)</f>
        <v>Cítricos</v>
      </c>
    </row>
    <row r="1463" spans="1:19" x14ac:dyDescent="0.35">
      <c r="A1463">
        <v>44106</v>
      </c>
      <c r="B1463" t="s">
        <v>186</v>
      </c>
      <c r="C1463" t="s">
        <v>189</v>
      </c>
      <c r="D1463" t="s">
        <v>50</v>
      </c>
      <c r="E1463" t="s">
        <v>181</v>
      </c>
      <c r="F1463" t="s">
        <v>182</v>
      </c>
      <c r="G1463">
        <v>18</v>
      </c>
      <c r="H1463" t="s">
        <v>24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44106</v>
      </c>
      <c r="O1463">
        <v>13</v>
      </c>
      <c r="P1463" t="s">
        <v>173</v>
      </c>
      <c r="Q1463" t="s">
        <v>132</v>
      </c>
      <c r="R1463" t="str">
        <f>+VLOOKUP(Precio_semana_dia[[#This Row],[Mercado]],[1]!Codigos_mercados_mayoristas[#Data],2,0)</f>
        <v>Metropolitana</v>
      </c>
      <c r="S1463" t="str">
        <f>+VLOOKUP(Precio_semana_dia[[#This Row],[Especie]],[1]!Codigos_categoria[#Data],2,0)</f>
        <v>Cítricos</v>
      </c>
    </row>
    <row r="1464" spans="1:19" x14ac:dyDescent="0.35">
      <c r="A1464">
        <v>44099</v>
      </c>
      <c r="B1464" t="s">
        <v>186</v>
      </c>
      <c r="C1464" t="s">
        <v>188</v>
      </c>
      <c r="D1464" t="s">
        <v>50</v>
      </c>
      <c r="E1464" t="s">
        <v>181</v>
      </c>
      <c r="F1464" t="s">
        <v>182</v>
      </c>
      <c r="G1464">
        <v>18</v>
      </c>
      <c r="H1464" t="s">
        <v>39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44097</v>
      </c>
      <c r="O1464">
        <v>13</v>
      </c>
      <c r="P1464" t="s">
        <v>175</v>
      </c>
      <c r="Q1464" t="s">
        <v>147</v>
      </c>
      <c r="R1464" t="str">
        <f>+VLOOKUP(Precio_semana_dia[[#This Row],[Mercado]],[1]!Codigos_mercados_mayoristas[#Data],2,0)</f>
        <v>Metropolitana</v>
      </c>
      <c r="S1464" t="str">
        <f>+VLOOKUP(Precio_semana_dia[[#This Row],[Especie]],[1]!Codigos_categoria[#Data],2,0)</f>
        <v>Cítricos</v>
      </c>
    </row>
    <row r="1465" spans="1:19" x14ac:dyDescent="0.35">
      <c r="A1465">
        <v>44099</v>
      </c>
      <c r="B1465" t="s">
        <v>186</v>
      </c>
      <c r="C1465" t="s">
        <v>188</v>
      </c>
      <c r="D1465" t="s">
        <v>50</v>
      </c>
      <c r="E1465" t="s">
        <v>181</v>
      </c>
      <c r="F1465" t="s">
        <v>182</v>
      </c>
      <c r="G1465">
        <v>18</v>
      </c>
      <c r="H1465" t="s">
        <v>41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44098</v>
      </c>
      <c r="O1465">
        <v>13</v>
      </c>
      <c r="P1465" t="s">
        <v>153</v>
      </c>
      <c r="Q1465" t="s">
        <v>147</v>
      </c>
      <c r="R1465" t="str">
        <f>+VLOOKUP(Precio_semana_dia[[#This Row],[Mercado]],[1]!Codigos_mercados_mayoristas[#Data],2,0)</f>
        <v>Metropolitana</v>
      </c>
      <c r="S1465" t="str">
        <f>+VLOOKUP(Precio_semana_dia[[#This Row],[Especie]],[1]!Codigos_categoria[#Data],2,0)</f>
        <v>Cítricos</v>
      </c>
    </row>
    <row r="1466" spans="1:19" x14ac:dyDescent="0.35">
      <c r="A1466">
        <v>44099</v>
      </c>
      <c r="B1466" t="s">
        <v>186</v>
      </c>
      <c r="C1466" t="s">
        <v>188</v>
      </c>
      <c r="D1466" t="s">
        <v>50</v>
      </c>
      <c r="E1466" t="s">
        <v>181</v>
      </c>
      <c r="F1466" t="s">
        <v>182</v>
      </c>
      <c r="G1466">
        <v>18</v>
      </c>
      <c r="H1466" t="s">
        <v>24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44099</v>
      </c>
      <c r="O1466">
        <v>13</v>
      </c>
      <c r="P1466" t="s">
        <v>154</v>
      </c>
      <c r="Q1466" t="s">
        <v>147</v>
      </c>
      <c r="R1466" t="str">
        <f>+VLOOKUP(Precio_semana_dia[[#This Row],[Mercado]],[1]!Codigos_mercados_mayoristas[#Data],2,0)</f>
        <v>Metropolitana</v>
      </c>
      <c r="S1466" t="str">
        <f>+VLOOKUP(Precio_semana_dia[[#This Row],[Especie]],[1]!Codigos_categoria[#Data],2,0)</f>
        <v>Cítricos</v>
      </c>
    </row>
    <row r="1467" spans="1:19" x14ac:dyDescent="0.35">
      <c r="A1467">
        <v>44099</v>
      </c>
      <c r="B1467" t="s">
        <v>186</v>
      </c>
      <c r="C1467" t="s">
        <v>189</v>
      </c>
      <c r="D1467" t="s">
        <v>50</v>
      </c>
      <c r="E1467" t="s">
        <v>181</v>
      </c>
      <c r="F1467" t="s">
        <v>182</v>
      </c>
      <c r="G1467">
        <v>18</v>
      </c>
      <c r="H1467" t="s">
        <v>29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44095</v>
      </c>
      <c r="O1467">
        <v>13</v>
      </c>
      <c r="P1467" t="s">
        <v>151</v>
      </c>
      <c r="Q1467" t="s">
        <v>147</v>
      </c>
      <c r="R1467" t="str">
        <f>+VLOOKUP(Precio_semana_dia[[#This Row],[Mercado]],[1]!Codigos_mercados_mayoristas[#Data],2,0)</f>
        <v>Metropolitana</v>
      </c>
      <c r="S1467" t="str">
        <f>+VLOOKUP(Precio_semana_dia[[#This Row],[Especie]],[1]!Codigos_categoria[#Data],2,0)</f>
        <v>Cítricos</v>
      </c>
    </row>
    <row r="1468" spans="1:19" x14ac:dyDescent="0.35">
      <c r="A1468">
        <v>44099</v>
      </c>
      <c r="B1468" t="s">
        <v>186</v>
      </c>
      <c r="C1468" t="s">
        <v>189</v>
      </c>
      <c r="D1468" t="s">
        <v>50</v>
      </c>
      <c r="E1468" t="s">
        <v>181</v>
      </c>
      <c r="F1468" t="s">
        <v>182</v>
      </c>
      <c r="G1468">
        <v>18</v>
      </c>
      <c r="H1468" t="s">
        <v>36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44096</v>
      </c>
      <c r="O1468">
        <v>13</v>
      </c>
      <c r="P1468" t="s">
        <v>152</v>
      </c>
      <c r="Q1468" t="s">
        <v>147</v>
      </c>
      <c r="R1468" t="str">
        <f>+VLOOKUP(Precio_semana_dia[[#This Row],[Mercado]],[1]!Codigos_mercados_mayoristas[#Data],2,0)</f>
        <v>Metropolitana</v>
      </c>
      <c r="S1468" t="str">
        <f>+VLOOKUP(Precio_semana_dia[[#This Row],[Especie]],[1]!Codigos_categoria[#Data],2,0)</f>
        <v>Cítricos</v>
      </c>
    </row>
    <row r="1469" spans="1:19" x14ac:dyDescent="0.35">
      <c r="A1469">
        <v>44099</v>
      </c>
      <c r="B1469" t="s">
        <v>186</v>
      </c>
      <c r="C1469" t="s">
        <v>189</v>
      </c>
      <c r="D1469" t="s">
        <v>50</v>
      </c>
      <c r="E1469" t="s">
        <v>181</v>
      </c>
      <c r="F1469" t="s">
        <v>182</v>
      </c>
      <c r="G1469">
        <v>18</v>
      </c>
      <c r="H1469" t="s">
        <v>41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44098</v>
      </c>
      <c r="O1469">
        <v>13</v>
      </c>
      <c r="P1469" t="s">
        <v>153</v>
      </c>
      <c r="Q1469" t="s">
        <v>147</v>
      </c>
      <c r="R1469" t="str">
        <f>+VLOOKUP(Precio_semana_dia[[#This Row],[Mercado]],[1]!Codigos_mercados_mayoristas[#Data],2,0)</f>
        <v>Metropolitana</v>
      </c>
      <c r="S1469" t="str">
        <f>+VLOOKUP(Precio_semana_dia[[#This Row],[Especie]],[1]!Codigos_categoria[#Data],2,0)</f>
        <v>Cítricos</v>
      </c>
    </row>
    <row r="1470" spans="1:19" x14ac:dyDescent="0.35">
      <c r="A1470">
        <v>43866</v>
      </c>
      <c r="B1470" t="s">
        <v>186</v>
      </c>
      <c r="C1470" t="s">
        <v>187</v>
      </c>
      <c r="D1470" t="s">
        <v>50</v>
      </c>
      <c r="E1470" t="s">
        <v>181</v>
      </c>
      <c r="F1470" t="s">
        <v>182</v>
      </c>
      <c r="G1470">
        <v>18</v>
      </c>
      <c r="H1470" t="s">
        <v>29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44228</v>
      </c>
      <c r="O1470">
        <v>13</v>
      </c>
      <c r="P1470" t="s">
        <v>68</v>
      </c>
      <c r="Q1470" t="s">
        <v>69</v>
      </c>
      <c r="R1470" t="str">
        <f>+VLOOKUP(Precio_semana_dia[[#This Row],[Mercado]],[1]!Codigos_mercados_mayoristas[#Data],2,0)</f>
        <v>Metropolitana</v>
      </c>
      <c r="S1470" t="str">
        <f>+VLOOKUP(Precio_semana_dia[[#This Row],[Especie]],[1]!Codigos_categoria[#Data],2,0)</f>
        <v>Cítricos</v>
      </c>
    </row>
    <row r="1471" spans="1:19" x14ac:dyDescent="0.35">
      <c r="A1471">
        <v>43866</v>
      </c>
      <c r="B1471" t="s">
        <v>186</v>
      </c>
      <c r="C1471" t="s">
        <v>187</v>
      </c>
      <c r="D1471" t="s">
        <v>50</v>
      </c>
      <c r="E1471" t="s">
        <v>181</v>
      </c>
      <c r="F1471" t="s">
        <v>182</v>
      </c>
      <c r="G1471">
        <v>18</v>
      </c>
      <c r="H1471" t="s">
        <v>36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44229</v>
      </c>
      <c r="O1471">
        <v>13</v>
      </c>
      <c r="P1471" t="s">
        <v>72</v>
      </c>
      <c r="Q1471" t="s">
        <v>69</v>
      </c>
      <c r="R1471" t="str">
        <f>+VLOOKUP(Precio_semana_dia[[#This Row],[Mercado]],[1]!Codigos_mercados_mayoristas[#Data],2,0)</f>
        <v>Metropolitana</v>
      </c>
      <c r="S1471" t="str">
        <f>+VLOOKUP(Precio_semana_dia[[#This Row],[Especie]],[1]!Codigos_categoria[#Data],2,0)</f>
        <v>Cítricos</v>
      </c>
    </row>
    <row r="1472" spans="1:19" x14ac:dyDescent="0.35">
      <c r="A1472">
        <v>43866</v>
      </c>
      <c r="B1472" t="s">
        <v>186</v>
      </c>
      <c r="C1472" t="s">
        <v>187</v>
      </c>
      <c r="D1472" t="s">
        <v>50</v>
      </c>
      <c r="E1472" t="s">
        <v>181</v>
      </c>
      <c r="F1472" t="s">
        <v>182</v>
      </c>
      <c r="G1472">
        <v>18</v>
      </c>
      <c r="H1472" t="s">
        <v>39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44230</v>
      </c>
      <c r="O1472">
        <v>13</v>
      </c>
      <c r="P1472" t="s">
        <v>70</v>
      </c>
      <c r="Q1472" t="s">
        <v>69</v>
      </c>
      <c r="R1472" t="str">
        <f>+VLOOKUP(Precio_semana_dia[[#This Row],[Mercado]],[1]!Codigos_mercados_mayoristas[#Data],2,0)</f>
        <v>Metropolitana</v>
      </c>
      <c r="S1472" t="str">
        <f>+VLOOKUP(Precio_semana_dia[[#This Row],[Especie]],[1]!Codigos_categoria[#Data],2,0)</f>
        <v>Cítricos</v>
      </c>
    </row>
    <row r="1473" spans="1:19" x14ac:dyDescent="0.35">
      <c r="A1473">
        <v>44169</v>
      </c>
      <c r="B1473" t="s">
        <v>190</v>
      </c>
      <c r="C1473" t="s">
        <v>191</v>
      </c>
      <c r="D1473" t="s">
        <v>47</v>
      </c>
      <c r="E1473" t="s">
        <v>192</v>
      </c>
      <c r="F1473" t="s">
        <v>193</v>
      </c>
      <c r="G1473">
        <v>18</v>
      </c>
      <c r="H1473" t="s">
        <v>24</v>
      </c>
      <c r="I1473">
        <v>0</v>
      </c>
      <c r="J1473">
        <v>0</v>
      </c>
      <c r="K1473">
        <v>0</v>
      </c>
      <c r="L1473">
        <v>0</v>
      </c>
      <c r="M1473">
        <v>0</v>
      </c>
      <c r="N1473" s="1">
        <v>44169</v>
      </c>
      <c r="O1473">
        <v>5</v>
      </c>
      <c r="P1473" t="s">
        <v>88</v>
      </c>
      <c r="Q1473" t="s">
        <v>38</v>
      </c>
      <c r="R1473" t="str">
        <f>+VLOOKUP(Precio_semana_dia[[#This Row],[Mercado]],[1]!Codigos_mercados_mayoristas[#Data],2,0)</f>
        <v>Valparaíso</v>
      </c>
      <c r="S1473" t="str">
        <f>+VLOOKUP(Precio_semana_dia[[#This Row],[Especie]],[1]!Codigos_categoria[#Data],2,0)</f>
        <v>Frutos de pepita</v>
      </c>
    </row>
    <row r="1474" spans="1:19" x14ac:dyDescent="0.35">
      <c r="A1474">
        <v>44148</v>
      </c>
      <c r="B1474" t="s">
        <v>190</v>
      </c>
      <c r="C1474" t="s">
        <v>191</v>
      </c>
      <c r="D1474" t="s">
        <v>50</v>
      </c>
      <c r="E1474" t="s">
        <v>192</v>
      </c>
      <c r="F1474" t="s">
        <v>193</v>
      </c>
      <c r="G1474">
        <v>18</v>
      </c>
      <c r="H1474" t="s">
        <v>29</v>
      </c>
      <c r="I1474">
        <v>0</v>
      </c>
      <c r="J1474">
        <v>0</v>
      </c>
      <c r="K1474">
        <v>0</v>
      </c>
      <c r="L1474">
        <v>0</v>
      </c>
      <c r="M1474">
        <v>0</v>
      </c>
      <c r="N1474" s="1">
        <v>44144</v>
      </c>
      <c r="O1474">
        <v>13</v>
      </c>
      <c r="P1474" t="s">
        <v>130</v>
      </c>
      <c r="Q1474" t="s">
        <v>84</v>
      </c>
      <c r="R1474" t="str">
        <f>+VLOOKUP(Precio_semana_dia[[#This Row],[Mercado]],[1]!Codigos_mercados_mayoristas[#Data],2,0)</f>
        <v>Metropolitana</v>
      </c>
      <c r="S1474" t="str">
        <f>+VLOOKUP(Precio_semana_dia[[#This Row],[Especie]],[1]!Codigos_categoria[#Data],2,0)</f>
        <v>Frutos de pepita</v>
      </c>
    </row>
    <row r="1475" spans="1:19" x14ac:dyDescent="0.35">
      <c r="A1475">
        <v>44148</v>
      </c>
      <c r="B1475" t="s">
        <v>190</v>
      </c>
      <c r="C1475" t="s">
        <v>191</v>
      </c>
      <c r="D1475" t="s">
        <v>50</v>
      </c>
      <c r="E1475" t="s">
        <v>192</v>
      </c>
      <c r="F1475" t="s">
        <v>193</v>
      </c>
      <c r="G1475">
        <v>18</v>
      </c>
      <c r="H1475" t="s">
        <v>39</v>
      </c>
      <c r="I1475">
        <v>0</v>
      </c>
      <c r="J1475">
        <v>0</v>
      </c>
      <c r="K1475">
        <v>0</v>
      </c>
      <c r="L1475">
        <v>0</v>
      </c>
      <c r="M1475">
        <v>0</v>
      </c>
      <c r="N1475" s="1">
        <v>44146</v>
      </c>
      <c r="O1475">
        <v>13</v>
      </c>
      <c r="P1475" t="s">
        <v>127</v>
      </c>
      <c r="Q1475" t="s">
        <v>84</v>
      </c>
      <c r="R1475" t="str">
        <f>+VLOOKUP(Precio_semana_dia[[#This Row],[Mercado]],[1]!Codigos_mercados_mayoristas[#Data],2,0)</f>
        <v>Metropolitana</v>
      </c>
      <c r="S1475" t="str">
        <f>+VLOOKUP(Precio_semana_dia[[#This Row],[Especie]],[1]!Codigos_categoria[#Data],2,0)</f>
        <v>Frutos de pepita</v>
      </c>
    </row>
    <row r="1476" spans="1:19" x14ac:dyDescent="0.35">
      <c r="A1476">
        <v>44148</v>
      </c>
      <c r="B1476" t="s">
        <v>190</v>
      </c>
      <c r="C1476" t="s">
        <v>191</v>
      </c>
      <c r="D1476" t="s">
        <v>50</v>
      </c>
      <c r="E1476" t="s">
        <v>192</v>
      </c>
      <c r="F1476" t="s">
        <v>193</v>
      </c>
      <c r="G1476">
        <v>18</v>
      </c>
      <c r="H1476" t="s">
        <v>24</v>
      </c>
      <c r="I1476">
        <v>0</v>
      </c>
      <c r="J1476">
        <v>0</v>
      </c>
      <c r="K1476">
        <v>0</v>
      </c>
      <c r="L1476">
        <v>0</v>
      </c>
      <c r="M1476">
        <v>0</v>
      </c>
      <c r="N1476" s="1">
        <v>44148</v>
      </c>
      <c r="O1476">
        <v>13</v>
      </c>
      <c r="P1476" t="s">
        <v>129</v>
      </c>
      <c r="Q1476" t="s">
        <v>84</v>
      </c>
      <c r="R1476" t="str">
        <f>+VLOOKUP(Precio_semana_dia[[#This Row],[Mercado]],[1]!Codigos_mercados_mayoristas[#Data],2,0)</f>
        <v>Metropolitana</v>
      </c>
      <c r="S1476" t="str">
        <f>+VLOOKUP(Precio_semana_dia[[#This Row],[Especie]],[1]!Codigos_categoria[#Data],2,0)</f>
        <v>Frutos de pepita</v>
      </c>
    </row>
    <row r="1477" spans="1:19" x14ac:dyDescent="0.35">
      <c r="A1477">
        <v>44148</v>
      </c>
      <c r="B1477" t="s">
        <v>190</v>
      </c>
      <c r="C1477" t="s">
        <v>194</v>
      </c>
      <c r="D1477" t="s">
        <v>47</v>
      </c>
      <c r="E1477" t="s">
        <v>192</v>
      </c>
      <c r="F1477" t="s">
        <v>193</v>
      </c>
      <c r="G1477">
        <v>18</v>
      </c>
      <c r="H1477" t="s">
        <v>29</v>
      </c>
      <c r="I1477">
        <v>0</v>
      </c>
      <c r="J1477">
        <v>0</v>
      </c>
      <c r="K1477">
        <v>0</v>
      </c>
      <c r="L1477">
        <v>0</v>
      </c>
      <c r="M1477">
        <v>0</v>
      </c>
      <c r="N1477" s="1">
        <v>44144</v>
      </c>
      <c r="O1477">
        <v>5</v>
      </c>
      <c r="P1477" t="s">
        <v>130</v>
      </c>
      <c r="Q1477" t="s">
        <v>84</v>
      </c>
      <c r="R1477" t="str">
        <f>+VLOOKUP(Precio_semana_dia[[#This Row],[Mercado]],[1]!Codigos_mercados_mayoristas[#Data],2,0)</f>
        <v>Valparaíso</v>
      </c>
      <c r="S1477" t="str">
        <f>+VLOOKUP(Precio_semana_dia[[#This Row],[Especie]],[1]!Codigos_categoria[#Data],2,0)</f>
        <v>Frutos de pepita</v>
      </c>
    </row>
    <row r="1478" spans="1:19" x14ac:dyDescent="0.35">
      <c r="A1478">
        <v>44148</v>
      </c>
      <c r="B1478" t="s">
        <v>190</v>
      </c>
      <c r="C1478" t="s">
        <v>194</v>
      </c>
      <c r="D1478" t="s">
        <v>47</v>
      </c>
      <c r="E1478" t="s">
        <v>192</v>
      </c>
      <c r="F1478" t="s">
        <v>193</v>
      </c>
      <c r="G1478">
        <v>18</v>
      </c>
      <c r="H1478" t="s">
        <v>36</v>
      </c>
      <c r="I1478">
        <v>0</v>
      </c>
      <c r="J1478">
        <v>0</v>
      </c>
      <c r="K1478">
        <v>0</v>
      </c>
      <c r="L1478">
        <v>0</v>
      </c>
      <c r="M1478">
        <v>0</v>
      </c>
      <c r="N1478" s="1">
        <v>44145</v>
      </c>
      <c r="O1478">
        <v>5</v>
      </c>
      <c r="P1478" t="s">
        <v>126</v>
      </c>
      <c r="Q1478" t="s">
        <v>84</v>
      </c>
      <c r="R1478" t="str">
        <f>+VLOOKUP(Precio_semana_dia[[#This Row],[Mercado]],[1]!Codigos_mercados_mayoristas[#Data],2,0)</f>
        <v>Valparaíso</v>
      </c>
      <c r="S1478" t="str">
        <f>+VLOOKUP(Precio_semana_dia[[#This Row],[Especie]],[1]!Codigos_categoria[#Data],2,0)</f>
        <v>Frutos de pepita</v>
      </c>
    </row>
    <row r="1479" spans="1:19" x14ac:dyDescent="0.35">
      <c r="A1479">
        <v>44148</v>
      </c>
      <c r="B1479" t="s">
        <v>190</v>
      </c>
      <c r="C1479" t="s">
        <v>194</v>
      </c>
      <c r="D1479" t="s">
        <v>47</v>
      </c>
      <c r="E1479" t="s">
        <v>192</v>
      </c>
      <c r="F1479" t="s">
        <v>193</v>
      </c>
      <c r="G1479">
        <v>18</v>
      </c>
      <c r="H1479" t="s">
        <v>24</v>
      </c>
      <c r="I1479">
        <v>0</v>
      </c>
      <c r="J1479">
        <v>0</v>
      </c>
      <c r="K1479">
        <v>0</v>
      </c>
      <c r="L1479">
        <v>0</v>
      </c>
      <c r="M1479">
        <v>0</v>
      </c>
      <c r="N1479" s="1">
        <v>44148</v>
      </c>
      <c r="O1479">
        <v>5</v>
      </c>
      <c r="P1479" t="s">
        <v>129</v>
      </c>
      <c r="Q1479" t="s">
        <v>84</v>
      </c>
      <c r="R1479" t="str">
        <f>+VLOOKUP(Precio_semana_dia[[#This Row],[Mercado]],[1]!Codigos_mercados_mayoristas[#Data],2,0)</f>
        <v>Valparaíso</v>
      </c>
      <c r="S1479" t="str">
        <f>+VLOOKUP(Precio_semana_dia[[#This Row],[Especie]],[1]!Codigos_categoria[#Data],2,0)</f>
        <v>Frutos de pepita</v>
      </c>
    </row>
    <row r="1480" spans="1:19" x14ac:dyDescent="0.35">
      <c r="A1480">
        <v>44148</v>
      </c>
      <c r="B1480" t="s">
        <v>190</v>
      </c>
      <c r="C1480" t="s">
        <v>194</v>
      </c>
      <c r="D1480" t="s">
        <v>50</v>
      </c>
      <c r="E1480" t="s">
        <v>192</v>
      </c>
      <c r="F1480" t="s">
        <v>193</v>
      </c>
      <c r="G1480">
        <v>18</v>
      </c>
      <c r="H1480" t="s">
        <v>29</v>
      </c>
      <c r="I1480">
        <v>0</v>
      </c>
      <c r="J1480">
        <v>0</v>
      </c>
      <c r="K1480">
        <v>0</v>
      </c>
      <c r="L1480">
        <v>0</v>
      </c>
      <c r="M1480">
        <v>0</v>
      </c>
      <c r="N1480" s="1">
        <v>44144</v>
      </c>
      <c r="O1480">
        <v>13</v>
      </c>
      <c r="P1480" t="s">
        <v>130</v>
      </c>
      <c r="Q1480" t="s">
        <v>84</v>
      </c>
      <c r="R1480" t="str">
        <f>+VLOOKUP(Precio_semana_dia[[#This Row],[Mercado]],[1]!Codigos_mercados_mayoristas[#Data],2,0)</f>
        <v>Metropolitana</v>
      </c>
      <c r="S1480" t="str">
        <f>+VLOOKUP(Precio_semana_dia[[#This Row],[Especie]],[1]!Codigos_categoria[#Data],2,0)</f>
        <v>Frutos de pepita</v>
      </c>
    </row>
    <row r="1481" spans="1:19" x14ac:dyDescent="0.35">
      <c r="A1481">
        <v>44148</v>
      </c>
      <c r="B1481" t="s">
        <v>190</v>
      </c>
      <c r="C1481" t="s">
        <v>194</v>
      </c>
      <c r="D1481" t="s">
        <v>50</v>
      </c>
      <c r="E1481" t="s">
        <v>192</v>
      </c>
      <c r="F1481" t="s">
        <v>193</v>
      </c>
      <c r="G1481">
        <v>18</v>
      </c>
      <c r="H1481" t="s">
        <v>36</v>
      </c>
      <c r="I1481">
        <v>0</v>
      </c>
      <c r="J1481">
        <v>0</v>
      </c>
      <c r="K1481">
        <v>0</v>
      </c>
      <c r="L1481">
        <v>0</v>
      </c>
      <c r="M1481">
        <v>0</v>
      </c>
      <c r="N1481" s="1">
        <v>44145</v>
      </c>
      <c r="O1481">
        <v>13</v>
      </c>
      <c r="P1481" t="s">
        <v>126</v>
      </c>
      <c r="Q1481" t="s">
        <v>84</v>
      </c>
      <c r="R1481" t="str">
        <f>+VLOOKUP(Precio_semana_dia[[#This Row],[Mercado]],[1]!Codigos_mercados_mayoristas[#Data],2,0)</f>
        <v>Metropolitana</v>
      </c>
      <c r="S1481" t="str">
        <f>+VLOOKUP(Precio_semana_dia[[#This Row],[Especie]],[1]!Codigos_categoria[#Data],2,0)</f>
        <v>Frutos de pepita</v>
      </c>
    </row>
    <row r="1482" spans="1:19" x14ac:dyDescent="0.35">
      <c r="A1482">
        <v>44148</v>
      </c>
      <c r="B1482" t="s">
        <v>190</v>
      </c>
      <c r="C1482" t="s">
        <v>194</v>
      </c>
      <c r="D1482" t="s">
        <v>50</v>
      </c>
      <c r="E1482" t="s">
        <v>192</v>
      </c>
      <c r="F1482" t="s">
        <v>193</v>
      </c>
      <c r="G1482">
        <v>18</v>
      </c>
      <c r="H1482" t="s">
        <v>39</v>
      </c>
      <c r="I1482">
        <v>0</v>
      </c>
      <c r="J1482">
        <v>0</v>
      </c>
      <c r="K1482">
        <v>0</v>
      </c>
      <c r="L1482">
        <v>0</v>
      </c>
      <c r="M1482">
        <v>0</v>
      </c>
      <c r="N1482" s="1">
        <v>44146</v>
      </c>
      <c r="O1482">
        <v>13</v>
      </c>
      <c r="P1482" t="s">
        <v>127</v>
      </c>
      <c r="Q1482" t="s">
        <v>84</v>
      </c>
      <c r="R1482" t="str">
        <f>+VLOOKUP(Precio_semana_dia[[#This Row],[Mercado]],[1]!Codigos_mercados_mayoristas[#Data],2,0)</f>
        <v>Metropolitana</v>
      </c>
      <c r="S1482" t="str">
        <f>+VLOOKUP(Precio_semana_dia[[#This Row],[Especie]],[1]!Codigos_categoria[#Data],2,0)</f>
        <v>Frutos de pepita</v>
      </c>
    </row>
    <row r="1483" spans="1:19" x14ac:dyDescent="0.35">
      <c r="A1483">
        <v>44148</v>
      </c>
      <c r="B1483" t="s">
        <v>190</v>
      </c>
      <c r="C1483" t="s">
        <v>194</v>
      </c>
      <c r="D1483" t="s">
        <v>50</v>
      </c>
      <c r="E1483" t="s">
        <v>192</v>
      </c>
      <c r="F1483" t="s">
        <v>193</v>
      </c>
      <c r="G1483">
        <v>18</v>
      </c>
      <c r="H1483" t="s">
        <v>24</v>
      </c>
      <c r="I1483">
        <v>0</v>
      </c>
      <c r="J1483">
        <v>0</v>
      </c>
      <c r="K1483">
        <v>0</v>
      </c>
      <c r="L1483">
        <v>0</v>
      </c>
      <c r="M1483">
        <v>0</v>
      </c>
      <c r="N1483" s="1">
        <v>44148</v>
      </c>
      <c r="O1483">
        <v>13</v>
      </c>
      <c r="P1483" t="s">
        <v>129</v>
      </c>
      <c r="Q1483" t="s">
        <v>84</v>
      </c>
      <c r="R1483" t="str">
        <f>+VLOOKUP(Precio_semana_dia[[#This Row],[Mercado]],[1]!Codigos_mercados_mayoristas[#Data],2,0)</f>
        <v>Metropolitana</v>
      </c>
      <c r="S1483" t="str">
        <f>+VLOOKUP(Precio_semana_dia[[#This Row],[Especie]],[1]!Codigos_categoria[#Data],2,0)</f>
        <v>Frutos de pepita</v>
      </c>
    </row>
    <row r="1484" spans="1:19" x14ac:dyDescent="0.35">
      <c r="A1484">
        <v>44141</v>
      </c>
      <c r="B1484" t="s">
        <v>190</v>
      </c>
      <c r="C1484" t="s">
        <v>194</v>
      </c>
      <c r="D1484" t="s">
        <v>47</v>
      </c>
      <c r="E1484" t="s">
        <v>192</v>
      </c>
      <c r="F1484" t="s">
        <v>193</v>
      </c>
      <c r="G1484">
        <v>18</v>
      </c>
      <c r="H1484" t="s">
        <v>29</v>
      </c>
      <c r="I1484">
        <v>0</v>
      </c>
      <c r="J1484">
        <v>0</v>
      </c>
      <c r="K1484">
        <v>0</v>
      </c>
      <c r="L1484">
        <v>0</v>
      </c>
      <c r="M1484">
        <v>0</v>
      </c>
      <c r="N1484" s="1">
        <v>44137</v>
      </c>
      <c r="O1484">
        <v>5</v>
      </c>
      <c r="P1484" t="s">
        <v>162</v>
      </c>
      <c r="Q1484" t="s">
        <v>84</v>
      </c>
      <c r="R1484" t="str">
        <f>+VLOOKUP(Precio_semana_dia[[#This Row],[Mercado]],[1]!Codigos_mercados_mayoristas[#Data],2,0)</f>
        <v>Valparaíso</v>
      </c>
      <c r="S1484" t="str">
        <f>+VLOOKUP(Precio_semana_dia[[#This Row],[Especie]],[1]!Codigos_categoria[#Data],2,0)</f>
        <v>Frutos de pepita</v>
      </c>
    </row>
    <row r="1485" spans="1:19" x14ac:dyDescent="0.35">
      <c r="A1485">
        <v>44141</v>
      </c>
      <c r="B1485" t="s">
        <v>190</v>
      </c>
      <c r="C1485" t="s">
        <v>194</v>
      </c>
      <c r="D1485" t="s">
        <v>47</v>
      </c>
      <c r="E1485" t="s">
        <v>192</v>
      </c>
      <c r="F1485" t="s">
        <v>193</v>
      </c>
      <c r="G1485">
        <v>18</v>
      </c>
      <c r="H1485" t="s">
        <v>36</v>
      </c>
      <c r="I1485">
        <v>0</v>
      </c>
      <c r="J1485">
        <v>0</v>
      </c>
      <c r="K1485">
        <v>0</v>
      </c>
      <c r="L1485">
        <v>0</v>
      </c>
      <c r="M1485">
        <v>0</v>
      </c>
      <c r="N1485" s="1">
        <v>44138</v>
      </c>
      <c r="O1485">
        <v>5</v>
      </c>
      <c r="P1485" t="s">
        <v>164</v>
      </c>
      <c r="Q1485" t="s">
        <v>84</v>
      </c>
      <c r="R1485" t="str">
        <f>+VLOOKUP(Precio_semana_dia[[#This Row],[Mercado]],[1]!Codigos_mercados_mayoristas[#Data],2,0)</f>
        <v>Valparaíso</v>
      </c>
      <c r="S1485" t="str">
        <f>+VLOOKUP(Precio_semana_dia[[#This Row],[Especie]],[1]!Codigos_categoria[#Data],2,0)</f>
        <v>Frutos de pepita</v>
      </c>
    </row>
    <row r="1486" spans="1:19" x14ac:dyDescent="0.35">
      <c r="A1486">
        <v>44141</v>
      </c>
      <c r="B1486" t="s">
        <v>190</v>
      </c>
      <c r="C1486" t="s">
        <v>194</v>
      </c>
      <c r="D1486" t="s">
        <v>47</v>
      </c>
      <c r="E1486" t="s">
        <v>192</v>
      </c>
      <c r="F1486" t="s">
        <v>193</v>
      </c>
      <c r="G1486">
        <v>18</v>
      </c>
      <c r="H1486" t="s">
        <v>24</v>
      </c>
      <c r="I1486">
        <v>0</v>
      </c>
      <c r="J1486">
        <v>0</v>
      </c>
      <c r="K1486">
        <v>0</v>
      </c>
      <c r="L1486">
        <v>0</v>
      </c>
      <c r="M1486">
        <v>0</v>
      </c>
      <c r="N1486" s="1">
        <v>44141</v>
      </c>
      <c r="O1486">
        <v>5</v>
      </c>
      <c r="P1486" t="s">
        <v>163</v>
      </c>
      <c r="Q1486" t="s">
        <v>84</v>
      </c>
      <c r="R1486" t="str">
        <f>+VLOOKUP(Precio_semana_dia[[#This Row],[Mercado]],[1]!Codigos_mercados_mayoristas[#Data],2,0)</f>
        <v>Valparaíso</v>
      </c>
      <c r="S1486" t="str">
        <f>+VLOOKUP(Precio_semana_dia[[#This Row],[Especie]],[1]!Codigos_categoria[#Data],2,0)</f>
        <v>Frutos de pepita</v>
      </c>
    </row>
    <row r="1487" spans="1:19" x14ac:dyDescent="0.35">
      <c r="A1487">
        <v>44127</v>
      </c>
      <c r="B1487" t="s">
        <v>190</v>
      </c>
      <c r="C1487" t="s">
        <v>194</v>
      </c>
      <c r="D1487" t="s">
        <v>47</v>
      </c>
      <c r="E1487" t="s">
        <v>192</v>
      </c>
      <c r="F1487" t="s">
        <v>193</v>
      </c>
      <c r="G1487">
        <v>18</v>
      </c>
      <c r="H1487" t="s">
        <v>36</v>
      </c>
      <c r="I1487">
        <v>0</v>
      </c>
      <c r="J1487">
        <v>0</v>
      </c>
      <c r="K1487">
        <v>0</v>
      </c>
      <c r="L1487">
        <v>0</v>
      </c>
      <c r="M1487">
        <v>0</v>
      </c>
      <c r="N1487" s="1">
        <v>44124</v>
      </c>
      <c r="O1487">
        <v>5</v>
      </c>
      <c r="P1487" t="s">
        <v>168</v>
      </c>
      <c r="Q1487" t="s">
        <v>132</v>
      </c>
      <c r="R1487" t="str">
        <f>+VLOOKUP(Precio_semana_dia[[#This Row],[Mercado]],[1]!Codigos_mercados_mayoristas[#Data],2,0)</f>
        <v>Valparaíso</v>
      </c>
      <c r="S1487" t="str">
        <f>+VLOOKUP(Precio_semana_dia[[#This Row],[Especie]],[1]!Codigos_categoria[#Data],2,0)</f>
        <v>Frutos de pepita</v>
      </c>
    </row>
    <row r="1488" spans="1:19" x14ac:dyDescent="0.35">
      <c r="A1488">
        <v>44120</v>
      </c>
      <c r="B1488" t="s">
        <v>190</v>
      </c>
      <c r="C1488" t="s">
        <v>191</v>
      </c>
      <c r="D1488" t="s">
        <v>47</v>
      </c>
      <c r="E1488" t="s">
        <v>192</v>
      </c>
      <c r="F1488" t="s">
        <v>193</v>
      </c>
      <c r="G1488">
        <v>18</v>
      </c>
      <c r="H1488" t="s">
        <v>29</v>
      </c>
      <c r="I1488">
        <v>0</v>
      </c>
      <c r="J1488">
        <v>0</v>
      </c>
      <c r="K1488">
        <v>0</v>
      </c>
      <c r="L1488">
        <v>0</v>
      </c>
      <c r="M1488">
        <v>0</v>
      </c>
      <c r="N1488" s="1">
        <v>44116</v>
      </c>
      <c r="O1488">
        <v>5</v>
      </c>
      <c r="P1488" t="s">
        <v>140</v>
      </c>
      <c r="Q1488" t="s">
        <v>132</v>
      </c>
      <c r="R1488" t="str">
        <f>+VLOOKUP(Precio_semana_dia[[#This Row],[Mercado]],[1]!Codigos_mercados_mayoristas[#Data],2,0)</f>
        <v>Valparaíso</v>
      </c>
      <c r="S1488" t="str">
        <f>+VLOOKUP(Precio_semana_dia[[#This Row],[Especie]],[1]!Codigos_categoria[#Data],2,0)</f>
        <v>Frutos de pepita</v>
      </c>
    </row>
    <row r="1489" spans="1:19" x14ac:dyDescent="0.35">
      <c r="A1489">
        <v>44106</v>
      </c>
      <c r="B1489" t="s">
        <v>190</v>
      </c>
      <c r="C1489" t="s">
        <v>194</v>
      </c>
      <c r="D1489" t="s">
        <v>47</v>
      </c>
      <c r="E1489" t="s">
        <v>192</v>
      </c>
      <c r="F1489" t="s">
        <v>193</v>
      </c>
      <c r="G1489">
        <v>18</v>
      </c>
      <c r="H1489" t="s">
        <v>29</v>
      </c>
      <c r="I1489">
        <v>0</v>
      </c>
      <c r="J1489">
        <v>0</v>
      </c>
      <c r="K1489">
        <v>0</v>
      </c>
      <c r="L1489">
        <v>0</v>
      </c>
      <c r="M1489">
        <v>0</v>
      </c>
      <c r="N1489" s="1">
        <v>44102</v>
      </c>
      <c r="O1489">
        <v>5</v>
      </c>
      <c r="P1489" t="s">
        <v>146</v>
      </c>
      <c r="Q1489" t="s">
        <v>147</v>
      </c>
      <c r="R1489" t="str">
        <f>+VLOOKUP(Precio_semana_dia[[#This Row],[Mercado]],[1]!Codigos_mercados_mayoristas[#Data],2,0)</f>
        <v>Valparaíso</v>
      </c>
      <c r="S1489" t="str">
        <f>+VLOOKUP(Precio_semana_dia[[#This Row],[Especie]],[1]!Codigos_categoria[#Data],2,0)</f>
        <v>Frutos de pepita</v>
      </c>
    </row>
    <row r="1490" spans="1:19" x14ac:dyDescent="0.35">
      <c r="A1490">
        <v>44106</v>
      </c>
      <c r="B1490" t="s">
        <v>190</v>
      </c>
      <c r="C1490" t="s">
        <v>194</v>
      </c>
      <c r="D1490" t="s">
        <v>47</v>
      </c>
      <c r="E1490" t="s">
        <v>192</v>
      </c>
      <c r="F1490" t="s">
        <v>193</v>
      </c>
      <c r="G1490">
        <v>18</v>
      </c>
      <c r="H1490" t="s">
        <v>39</v>
      </c>
      <c r="I1490">
        <v>0</v>
      </c>
      <c r="J1490">
        <v>0</v>
      </c>
      <c r="K1490">
        <v>0</v>
      </c>
      <c r="L1490">
        <v>0</v>
      </c>
      <c r="M1490">
        <v>0</v>
      </c>
      <c r="N1490" s="1">
        <v>44104</v>
      </c>
      <c r="O1490">
        <v>5</v>
      </c>
      <c r="P1490" t="s">
        <v>149</v>
      </c>
      <c r="Q1490" t="s">
        <v>147</v>
      </c>
      <c r="R1490" t="str">
        <f>+VLOOKUP(Precio_semana_dia[[#This Row],[Mercado]],[1]!Codigos_mercados_mayoristas[#Data],2,0)</f>
        <v>Valparaíso</v>
      </c>
      <c r="S1490" t="str">
        <f>+VLOOKUP(Precio_semana_dia[[#This Row],[Especie]],[1]!Codigos_categoria[#Data],2,0)</f>
        <v>Frutos de pepita</v>
      </c>
    </row>
    <row r="1491" spans="1:19" x14ac:dyDescent="0.35">
      <c r="A1491">
        <v>44106</v>
      </c>
      <c r="B1491" t="s">
        <v>190</v>
      </c>
      <c r="C1491" t="s">
        <v>194</v>
      </c>
      <c r="D1491" t="s">
        <v>47</v>
      </c>
      <c r="E1491" t="s">
        <v>192</v>
      </c>
      <c r="F1491" t="s">
        <v>193</v>
      </c>
      <c r="G1491">
        <v>18</v>
      </c>
      <c r="H1491" t="s">
        <v>41</v>
      </c>
      <c r="I1491">
        <v>0</v>
      </c>
      <c r="J1491">
        <v>0</v>
      </c>
      <c r="K1491">
        <v>0</v>
      </c>
      <c r="L1491">
        <v>0</v>
      </c>
      <c r="M1491">
        <v>0</v>
      </c>
      <c r="N1491" s="1">
        <v>44105</v>
      </c>
      <c r="O1491">
        <v>5</v>
      </c>
      <c r="P1491" t="s">
        <v>150</v>
      </c>
      <c r="Q1491" t="s">
        <v>132</v>
      </c>
      <c r="R1491" t="str">
        <f>+VLOOKUP(Precio_semana_dia[[#This Row],[Mercado]],[1]!Codigos_mercados_mayoristas[#Data],2,0)</f>
        <v>Valparaíso</v>
      </c>
      <c r="S1491" t="str">
        <f>+VLOOKUP(Precio_semana_dia[[#This Row],[Especie]],[1]!Codigos_categoria[#Data],2,0)</f>
        <v>Frutos de pepita</v>
      </c>
    </row>
    <row r="1492" spans="1:19" x14ac:dyDescent="0.35">
      <c r="A1492">
        <v>44106</v>
      </c>
      <c r="B1492" t="s">
        <v>190</v>
      </c>
      <c r="C1492" t="s">
        <v>194</v>
      </c>
      <c r="D1492" t="s">
        <v>47</v>
      </c>
      <c r="E1492" t="s">
        <v>192</v>
      </c>
      <c r="F1492" t="s">
        <v>193</v>
      </c>
      <c r="G1492">
        <v>18</v>
      </c>
      <c r="H1492" t="s">
        <v>29</v>
      </c>
      <c r="I1492">
        <v>0</v>
      </c>
      <c r="J1492">
        <v>0</v>
      </c>
      <c r="K1492">
        <v>0</v>
      </c>
      <c r="L1492">
        <v>0</v>
      </c>
      <c r="M1492">
        <v>0</v>
      </c>
      <c r="N1492" s="1">
        <v>44102</v>
      </c>
      <c r="O1492">
        <v>5</v>
      </c>
      <c r="P1492" t="s">
        <v>146</v>
      </c>
      <c r="Q1492" t="s">
        <v>147</v>
      </c>
      <c r="R1492" t="str">
        <f>+VLOOKUP(Precio_semana_dia[[#This Row],[Mercado]],[1]!Codigos_mercados_mayoristas[#Data],2,0)</f>
        <v>Valparaíso</v>
      </c>
      <c r="S1492" t="str">
        <f>+VLOOKUP(Precio_semana_dia[[#This Row],[Especie]],[1]!Codigos_categoria[#Data],2,0)</f>
        <v>Frutos de pepita</v>
      </c>
    </row>
    <row r="1493" spans="1:19" x14ac:dyDescent="0.35">
      <c r="A1493">
        <v>44099</v>
      </c>
      <c r="B1493" t="s">
        <v>190</v>
      </c>
      <c r="C1493" t="s">
        <v>191</v>
      </c>
      <c r="D1493" t="s">
        <v>47</v>
      </c>
      <c r="E1493" t="s">
        <v>192</v>
      </c>
      <c r="F1493" t="s">
        <v>193</v>
      </c>
      <c r="G1493">
        <v>18</v>
      </c>
      <c r="H1493" t="s">
        <v>29</v>
      </c>
      <c r="I1493">
        <v>0</v>
      </c>
      <c r="J1493">
        <v>0</v>
      </c>
      <c r="K1493">
        <v>0</v>
      </c>
      <c r="L1493">
        <v>0</v>
      </c>
      <c r="M1493">
        <v>0</v>
      </c>
      <c r="N1493" s="1">
        <v>44095</v>
      </c>
      <c r="O1493">
        <v>5</v>
      </c>
      <c r="P1493" t="s">
        <v>151</v>
      </c>
      <c r="Q1493" t="s">
        <v>147</v>
      </c>
      <c r="R1493" t="str">
        <f>+VLOOKUP(Precio_semana_dia[[#This Row],[Mercado]],[1]!Codigos_mercados_mayoristas[#Data],2,0)</f>
        <v>Valparaíso</v>
      </c>
      <c r="S1493" t="str">
        <f>+VLOOKUP(Precio_semana_dia[[#This Row],[Especie]],[1]!Codigos_categoria[#Data],2,0)</f>
        <v>Frutos de pepita</v>
      </c>
    </row>
    <row r="1494" spans="1:19" x14ac:dyDescent="0.35">
      <c r="A1494">
        <v>44099</v>
      </c>
      <c r="B1494" t="s">
        <v>190</v>
      </c>
      <c r="C1494" t="s">
        <v>194</v>
      </c>
      <c r="D1494" t="s">
        <v>47</v>
      </c>
      <c r="E1494" t="s">
        <v>192</v>
      </c>
      <c r="F1494" t="s">
        <v>193</v>
      </c>
      <c r="G1494">
        <v>18</v>
      </c>
      <c r="H1494" t="s">
        <v>29</v>
      </c>
      <c r="I1494">
        <v>0</v>
      </c>
      <c r="J1494">
        <v>0</v>
      </c>
      <c r="K1494">
        <v>0</v>
      </c>
      <c r="L1494">
        <v>0</v>
      </c>
      <c r="M1494">
        <v>0</v>
      </c>
      <c r="N1494" s="1">
        <v>44095</v>
      </c>
      <c r="O1494">
        <v>5</v>
      </c>
      <c r="P1494" t="s">
        <v>151</v>
      </c>
      <c r="Q1494" t="s">
        <v>147</v>
      </c>
      <c r="R1494" t="str">
        <f>+VLOOKUP(Precio_semana_dia[[#This Row],[Mercado]],[1]!Codigos_mercados_mayoristas[#Data],2,0)</f>
        <v>Valparaíso</v>
      </c>
      <c r="S1494" t="str">
        <f>+VLOOKUP(Precio_semana_dia[[#This Row],[Especie]],[1]!Codigos_categoria[#Data],2,0)</f>
        <v>Frutos de pepita</v>
      </c>
    </row>
    <row r="1495" spans="1:19" x14ac:dyDescent="0.35">
      <c r="A1495">
        <v>44211</v>
      </c>
      <c r="B1495" t="s">
        <v>190</v>
      </c>
      <c r="C1495" t="s">
        <v>195</v>
      </c>
      <c r="D1495" t="s">
        <v>47</v>
      </c>
      <c r="E1495" t="s">
        <v>192</v>
      </c>
      <c r="F1495" t="s">
        <v>193</v>
      </c>
      <c r="G1495">
        <v>18</v>
      </c>
      <c r="H1495" t="s">
        <v>29</v>
      </c>
      <c r="I1495">
        <v>0</v>
      </c>
      <c r="J1495">
        <v>0</v>
      </c>
      <c r="K1495">
        <v>0</v>
      </c>
      <c r="L1495">
        <v>0</v>
      </c>
      <c r="M1495">
        <v>0</v>
      </c>
      <c r="N1495" s="1">
        <v>44207</v>
      </c>
      <c r="O1495">
        <v>5</v>
      </c>
      <c r="P1495" t="s">
        <v>58</v>
      </c>
      <c r="Q1495" t="s">
        <v>26</v>
      </c>
      <c r="R1495" t="str">
        <f>+VLOOKUP(Precio_semana_dia[[#This Row],[Mercado]],[1]!Codigos_mercados_mayoristas[#Data],2,0)</f>
        <v>Valparaíso</v>
      </c>
      <c r="S1495" t="str">
        <f>+VLOOKUP(Precio_semana_dia[[#This Row],[Especie]],[1]!Codigos_categoria[#Data],2,0)</f>
        <v>Frutos de pepita</v>
      </c>
    </row>
    <row r="1496" spans="1:19" x14ac:dyDescent="0.35">
      <c r="A1496">
        <v>44211</v>
      </c>
      <c r="B1496" t="s">
        <v>190</v>
      </c>
      <c r="C1496" t="s">
        <v>195</v>
      </c>
      <c r="D1496" t="s">
        <v>47</v>
      </c>
      <c r="E1496" t="s">
        <v>192</v>
      </c>
      <c r="F1496" t="s">
        <v>193</v>
      </c>
      <c r="G1496">
        <v>18</v>
      </c>
      <c r="H1496" t="s">
        <v>36</v>
      </c>
      <c r="I1496">
        <v>0</v>
      </c>
      <c r="J1496">
        <v>0</v>
      </c>
      <c r="K1496">
        <v>0</v>
      </c>
      <c r="L1496">
        <v>0</v>
      </c>
      <c r="M1496">
        <v>0</v>
      </c>
      <c r="N1496" s="1">
        <v>44208</v>
      </c>
      <c r="O1496">
        <v>5</v>
      </c>
      <c r="P1496" t="s">
        <v>59</v>
      </c>
      <c r="Q1496" t="s">
        <v>26</v>
      </c>
      <c r="R1496" t="str">
        <f>+VLOOKUP(Precio_semana_dia[[#This Row],[Mercado]],[1]!Codigos_mercados_mayoristas[#Data],2,0)</f>
        <v>Valparaíso</v>
      </c>
      <c r="S1496" t="str">
        <f>+VLOOKUP(Precio_semana_dia[[#This Row],[Especie]],[1]!Codigos_categoria[#Data],2,0)</f>
        <v>Frutos de pepita</v>
      </c>
    </row>
    <row r="1497" spans="1:19" x14ac:dyDescent="0.35">
      <c r="A1497">
        <v>44211</v>
      </c>
      <c r="B1497" t="s">
        <v>190</v>
      </c>
      <c r="C1497" t="s">
        <v>195</v>
      </c>
      <c r="D1497" t="s">
        <v>47</v>
      </c>
      <c r="E1497" t="s">
        <v>192</v>
      </c>
      <c r="F1497" t="s">
        <v>193</v>
      </c>
      <c r="G1497">
        <v>18</v>
      </c>
      <c r="H1497" t="s">
        <v>24</v>
      </c>
      <c r="I1497">
        <v>0</v>
      </c>
      <c r="J1497">
        <v>0</v>
      </c>
      <c r="K1497">
        <v>0</v>
      </c>
      <c r="L1497">
        <v>0</v>
      </c>
      <c r="M1497">
        <v>0</v>
      </c>
      <c r="N1497" s="1">
        <v>44211</v>
      </c>
      <c r="O1497">
        <v>5</v>
      </c>
      <c r="P1497" t="s">
        <v>61</v>
      </c>
      <c r="Q1497" t="s">
        <v>26</v>
      </c>
      <c r="R1497" t="str">
        <f>+VLOOKUP(Precio_semana_dia[[#This Row],[Mercado]],[1]!Codigos_mercados_mayoristas[#Data],2,0)</f>
        <v>Valparaíso</v>
      </c>
      <c r="S1497" t="str">
        <f>+VLOOKUP(Precio_semana_dia[[#This Row],[Especie]],[1]!Codigos_categoria[#Data],2,0)</f>
        <v>Frutos de pepita</v>
      </c>
    </row>
    <row r="1498" spans="1:19" x14ac:dyDescent="0.35">
      <c r="A1498">
        <v>44211</v>
      </c>
      <c r="B1498" t="s">
        <v>190</v>
      </c>
      <c r="C1498" t="s">
        <v>191</v>
      </c>
      <c r="D1498" t="s">
        <v>47</v>
      </c>
      <c r="E1498" t="s">
        <v>192</v>
      </c>
      <c r="F1498" t="s">
        <v>193</v>
      </c>
      <c r="G1498">
        <v>18</v>
      </c>
      <c r="H1498" t="s">
        <v>29</v>
      </c>
      <c r="I1498">
        <v>0</v>
      </c>
      <c r="J1498">
        <v>0</v>
      </c>
      <c r="K1498">
        <v>0</v>
      </c>
      <c r="L1498">
        <v>0</v>
      </c>
      <c r="M1498">
        <v>0</v>
      </c>
      <c r="N1498" s="1">
        <v>44207</v>
      </c>
      <c r="O1498">
        <v>5</v>
      </c>
      <c r="P1498" t="s">
        <v>58</v>
      </c>
      <c r="Q1498" t="s">
        <v>26</v>
      </c>
      <c r="R1498" t="str">
        <f>+VLOOKUP(Precio_semana_dia[[#This Row],[Mercado]],[1]!Codigos_mercados_mayoristas[#Data],2,0)</f>
        <v>Valparaíso</v>
      </c>
      <c r="S1498" t="str">
        <f>+VLOOKUP(Precio_semana_dia[[#This Row],[Especie]],[1]!Codigos_categoria[#Data],2,0)</f>
        <v>Frutos de pepita</v>
      </c>
    </row>
    <row r="1499" spans="1:19" x14ac:dyDescent="0.35">
      <c r="A1499">
        <v>44211</v>
      </c>
      <c r="B1499" t="s">
        <v>190</v>
      </c>
      <c r="C1499" t="s">
        <v>191</v>
      </c>
      <c r="D1499" t="s">
        <v>47</v>
      </c>
      <c r="E1499" t="s">
        <v>192</v>
      </c>
      <c r="F1499" t="s">
        <v>193</v>
      </c>
      <c r="G1499">
        <v>18</v>
      </c>
      <c r="H1499" t="s">
        <v>39</v>
      </c>
      <c r="I1499">
        <v>0</v>
      </c>
      <c r="J1499">
        <v>0</v>
      </c>
      <c r="K1499">
        <v>0</v>
      </c>
      <c r="L1499">
        <v>0</v>
      </c>
      <c r="M1499">
        <v>0</v>
      </c>
      <c r="N1499" s="1">
        <v>44209</v>
      </c>
      <c r="O1499">
        <v>5</v>
      </c>
      <c r="P1499" t="s">
        <v>60</v>
      </c>
      <c r="Q1499" t="s">
        <v>26</v>
      </c>
      <c r="R1499" t="str">
        <f>+VLOOKUP(Precio_semana_dia[[#This Row],[Mercado]],[1]!Codigos_mercados_mayoristas[#Data],2,0)</f>
        <v>Valparaíso</v>
      </c>
      <c r="S1499" t="str">
        <f>+VLOOKUP(Precio_semana_dia[[#This Row],[Especie]],[1]!Codigos_categoria[#Data],2,0)</f>
        <v>Frutos de pepita</v>
      </c>
    </row>
    <row r="1500" spans="1:19" x14ac:dyDescent="0.35">
      <c r="A1500">
        <v>44211</v>
      </c>
      <c r="B1500" t="s">
        <v>190</v>
      </c>
      <c r="C1500" t="s">
        <v>191</v>
      </c>
      <c r="D1500" t="s">
        <v>47</v>
      </c>
      <c r="E1500" t="s">
        <v>192</v>
      </c>
      <c r="F1500" t="s">
        <v>193</v>
      </c>
      <c r="G1500">
        <v>18</v>
      </c>
      <c r="H1500" t="s">
        <v>41</v>
      </c>
      <c r="I1500">
        <v>0</v>
      </c>
      <c r="J1500">
        <v>0</v>
      </c>
      <c r="K1500">
        <v>0</v>
      </c>
      <c r="L1500">
        <v>0</v>
      </c>
      <c r="M1500">
        <v>0</v>
      </c>
      <c r="N1500" s="1">
        <v>44210</v>
      </c>
      <c r="O1500">
        <v>5</v>
      </c>
      <c r="P1500" t="s">
        <v>62</v>
      </c>
      <c r="Q1500" t="s">
        <v>26</v>
      </c>
      <c r="R1500" t="str">
        <f>+VLOOKUP(Precio_semana_dia[[#This Row],[Mercado]],[1]!Codigos_mercados_mayoristas[#Data],2,0)</f>
        <v>Valparaíso</v>
      </c>
      <c r="S1500" t="str">
        <f>+VLOOKUP(Precio_semana_dia[[#This Row],[Especie]],[1]!Codigos_categoria[#Data],2,0)</f>
        <v>Frutos de pepita</v>
      </c>
    </row>
    <row r="1501" spans="1:19" x14ac:dyDescent="0.35">
      <c r="A1501">
        <v>44211</v>
      </c>
      <c r="B1501" t="s">
        <v>190</v>
      </c>
      <c r="C1501" t="s">
        <v>191</v>
      </c>
      <c r="D1501" t="s">
        <v>47</v>
      </c>
      <c r="E1501" t="s">
        <v>192</v>
      </c>
      <c r="F1501" t="s">
        <v>193</v>
      </c>
      <c r="G1501">
        <v>18</v>
      </c>
      <c r="H1501" t="s">
        <v>24</v>
      </c>
      <c r="I1501">
        <v>0</v>
      </c>
      <c r="J1501">
        <v>0</v>
      </c>
      <c r="K1501">
        <v>0</v>
      </c>
      <c r="L1501">
        <v>0</v>
      </c>
      <c r="M1501">
        <v>0</v>
      </c>
      <c r="N1501" s="1">
        <v>44211</v>
      </c>
      <c r="O1501">
        <v>5</v>
      </c>
      <c r="P1501" t="s">
        <v>61</v>
      </c>
      <c r="Q1501" t="s">
        <v>26</v>
      </c>
      <c r="R1501" t="str">
        <f>+VLOOKUP(Precio_semana_dia[[#This Row],[Mercado]],[1]!Codigos_mercados_mayoristas[#Data],2,0)</f>
        <v>Valparaíso</v>
      </c>
      <c r="S1501" t="str">
        <f>+VLOOKUP(Precio_semana_dia[[#This Row],[Especie]],[1]!Codigos_categoria[#Data],2,0)</f>
        <v>Frutos de pepita</v>
      </c>
    </row>
    <row r="1502" spans="1:19" x14ac:dyDescent="0.35">
      <c r="A1502">
        <v>44225</v>
      </c>
      <c r="B1502" t="s">
        <v>190</v>
      </c>
      <c r="C1502" t="s">
        <v>195</v>
      </c>
      <c r="D1502" t="s">
        <v>47</v>
      </c>
      <c r="E1502" t="s">
        <v>192</v>
      </c>
      <c r="F1502" t="s">
        <v>193</v>
      </c>
      <c r="G1502">
        <v>18</v>
      </c>
      <c r="H1502" t="s">
        <v>29</v>
      </c>
      <c r="I1502">
        <v>0</v>
      </c>
      <c r="J1502">
        <v>0</v>
      </c>
      <c r="K1502">
        <v>0</v>
      </c>
      <c r="L1502">
        <v>0</v>
      </c>
      <c r="M1502">
        <v>0</v>
      </c>
      <c r="N1502" s="1">
        <v>44221</v>
      </c>
      <c r="O1502">
        <v>5</v>
      </c>
      <c r="P1502" t="s">
        <v>64</v>
      </c>
      <c r="Q1502" t="s">
        <v>26</v>
      </c>
      <c r="R1502" t="str">
        <f>+VLOOKUP(Precio_semana_dia[[#This Row],[Mercado]],[1]!Codigos_mercados_mayoristas[#Data],2,0)</f>
        <v>Valparaíso</v>
      </c>
      <c r="S1502" t="str">
        <f>+VLOOKUP(Precio_semana_dia[[#This Row],[Especie]],[1]!Codigos_categoria[#Data],2,0)</f>
        <v>Frutos de pepita</v>
      </c>
    </row>
    <row r="1503" spans="1:19" x14ac:dyDescent="0.35">
      <c r="A1503">
        <v>44225</v>
      </c>
      <c r="B1503" t="s">
        <v>190</v>
      </c>
      <c r="C1503" t="s">
        <v>195</v>
      </c>
      <c r="D1503" t="s">
        <v>47</v>
      </c>
      <c r="E1503" t="s">
        <v>192</v>
      </c>
      <c r="F1503" t="s">
        <v>193</v>
      </c>
      <c r="G1503">
        <v>18</v>
      </c>
      <c r="H1503" t="s">
        <v>39</v>
      </c>
      <c r="I1503">
        <v>0</v>
      </c>
      <c r="J1503">
        <v>0</v>
      </c>
      <c r="K1503">
        <v>0</v>
      </c>
      <c r="L1503">
        <v>0</v>
      </c>
      <c r="M1503">
        <v>0</v>
      </c>
      <c r="N1503" s="1">
        <v>44223</v>
      </c>
      <c r="O1503">
        <v>5</v>
      </c>
      <c r="P1503" t="s">
        <v>65</v>
      </c>
      <c r="Q1503" t="s">
        <v>26</v>
      </c>
      <c r="R1503" t="str">
        <f>+VLOOKUP(Precio_semana_dia[[#This Row],[Mercado]],[1]!Codigos_mercados_mayoristas[#Data],2,0)</f>
        <v>Valparaíso</v>
      </c>
      <c r="S1503" t="str">
        <f>+VLOOKUP(Precio_semana_dia[[#This Row],[Especie]],[1]!Codigos_categoria[#Data],2,0)</f>
        <v>Frutos de pepita</v>
      </c>
    </row>
    <row r="1504" spans="1:19" x14ac:dyDescent="0.35">
      <c r="A1504">
        <v>43866</v>
      </c>
      <c r="B1504" t="s">
        <v>190</v>
      </c>
      <c r="C1504" t="s">
        <v>195</v>
      </c>
      <c r="D1504" t="s">
        <v>47</v>
      </c>
      <c r="E1504" t="s">
        <v>192</v>
      </c>
      <c r="F1504" t="s">
        <v>193</v>
      </c>
      <c r="G1504">
        <v>18</v>
      </c>
      <c r="H1504" t="s">
        <v>39</v>
      </c>
      <c r="I1504">
        <v>0</v>
      </c>
      <c r="J1504">
        <v>0</v>
      </c>
      <c r="K1504">
        <v>0</v>
      </c>
      <c r="L1504">
        <v>0</v>
      </c>
      <c r="M1504">
        <v>0</v>
      </c>
      <c r="N1504" s="1">
        <v>44230</v>
      </c>
      <c r="O1504">
        <v>5</v>
      </c>
      <c r="P1504" t="s">
        <v>70</v>
      </c>
      <c r="Q1504" t="s">
        <v>69</v>
      </c>
      <c r="R1504" t="str">
        <f>+VLOOKUP(Precio_semana_dia[[#This Row],[Mercado]],[1]!Codigos_mercados_mayoristas[#Data],2,0)</f>
        <v>Valparaíso</v>
      </c>
      <c r="S1504" t="str">
        <f>+VLOOKUP(Precio_semana_dia[[#This Row],[Especie]],[1]!Codigos_categoria[#Data],2,0)</f>
        <v>Frutos de pepita</v>
      </c>
    </row>
    <row r="1505" spans="1:19" x14ac:dyDescent="0.35">
      <c r="A1505">
        <v>43866</v>
      </c>
      <c r="B1505" t="s">
        <v>190</v>
      </c>
      <c r="C1505" t="s">
        <v>195</v>
      </c>
      <c r="D1505" t="s">
        <v>47</v>
      </c>
      <c r="E1505" t="s">
        <v>192</v>
      </c>
      <c r="F1505" t="s">
        <v>193</v>
      </c>
      <c r="G1505">
        <v>18</v>
      </c>
      <c r="H1505" t="s">
        <v>41</v>
      </c>
      <c r="I1505">
        <v>0</v>
      </c>
      <c r="J1505">
        <v>0</v>
      </c>
      <c r="K1505">
        <v>0</v>
      </c>
      <c r="L1505">
        <v>0</v>
      </c>
      <c r="M1505">
        <v>0</v>
      </c>
      <c r="N1505" s="1">
        <v>44231</v>
      </c>
      <c r="O1505">
        <v>5</v>
      </c>
      <c r="P1505" t="s">
        <v>73</v>
      </c>
      <c r="Q1505" t="s">
        <v>69</v>
      </c>
      <c r="R1505" t="str">
        <f>+VLOOKUP(Precio_semana_dia[[#This Row],[Mercado]],[1]!Codigos_mercados_mayoristas[#Data],2,0)</f>
        <v>Valparaíso</v>
      </c>
      <c r="S1505" t="str">
        <f>+VLOOKUP(Precio_semana_dia[[#This Row],[Especie]],[1]!Codigos_categoria[#Data],2,0)</f>
        <v>Frutos de pepita</v>
      </c>
    </row>
    <row r="1506" spans="1:19" x14ac:dyDescent="0.35">
      <c r="A1506">
        <v>44169</v>
      </c>
      <c r="B1506" t="s">
        <v>190</v>
      </c>
      <c r="C1506" t="s">
        <v>191</v>
      </c>
      <c r="D1506" t="s">
        <v>45</v>
      </c>
      <c r="E1506" t="s">
        <v>196</v>
      </c>
      <c r="F1506" t="s">
        <v>197</v>
      </c>
      <c r="G1506">
        <v>450</v>
      </c>
      <c r="H1506" t="s">
        <v>39</v>
      </c>
      <c r="I1506">
        <v>0</v>
      </c>
      <c r="J1506">
        <v>0</v>
      </c>
      <c r="K1506">
        <v>0</v>
      </c>
      <c r="L1506">
        <v>0</v>
      </c>
      <c r="M1506">
        <v>0</v>
      </c>
      <c r="N1506" s="1">
        <v>44167</v>
      </c>
      <c r="O1506">
        <v>13</v>
      </c>
      <c r="P1506" t="s">
        <v>85</v>
      </c>
      <c r="Q1506" t="s">
        <v>38</v>
      </c>
      <c r="R1506" t="str">
        <f>+VLOOKUP(Precio_semana_dia[[#This Row],[Mercado]],[1]!Codigos_mercados_mayoristas[#Data],2,0)</f>
        <v>Metropolitana</v>
      </c>
      <c r="S1506" t="str">
        <f>+VLOOKUP(Precio_semana_dia[[#This Row],[Especie]],[1]!Codigos_categoria[#Data],2,0)</f>
        <v>Frutos de pepita</v>
      </c>
    </row>
    <row r="1507" spans="1:19" x14ac:dyDescent="0.35">
      <c r="A1507">
        <v>44169</v>
      </c>
      <c r="B1507" t="s">
        <v>190</v>
      </c>
      <c r="C1507" t="s">
        <v>191</v>
      </c>
      <c r="D1507" t="s">
        <v>45</v>
      </c>
      <c r="E1507" t="s">
        <v>196</v>
      </c>
      <c r="F1507" t="s">
        <v>197</v>
      </c>
      <c r="G1507">
        <v>450</v>
      </c>
      <c r="H1507" t="s">
        <v>41</v>
      </c>
      <c r="I1507">
        <v>0</v>
      </c>
      <c r="J1507">
        <v>0</v>
      </c>
      <c r="K1507">
        <v>0</v>
      </c>
      <c r="L1507">
        <v>0</v>
      </c>
      <c r="M1507">
        <v>0</v>
      </c>
      <c r="N1507" s="1">
        <v>44168</v>
      </c>
      <c r="O1507">
        <v>13</v>
      </c>
      <c r="P1507" t="s">
        <v>86</v>
      </c>
      <c r="Q1507" t="s">
        <v>38</v>
      </c>
      <c r="R1507" t="str">
        <f>+VLOOKUP(Precio_semana_dia[[#This Row],[Mercado]],[1]!Codigos_mercados_mayoristas[#Data],2,0)</f>
        <v>Metropolitana</v>
      </c>
      <c r="S1507" t="str">
        <f>+VLOOKUP(Precio_semana_dia[[#This Row],[Especie]],[1]!Codigos_categoria[#Data],2,0)</f>
        <v>Frutos de pepita</v>
      </c>
    </row>
    <row r="1508" spans="1:19" x14ac:dyDescent="0.35">
      <c r="A1508">
        <v>44183</v>
      </c>
      <c r="B1508" t="s">
        <v>119</v>
      </c>
      <c r="C1508" t="s">
        <v>120</v>
      </c>
      <c r="D1508" t="s">
        <v>105</v>
      </c>
      <c r="E1508" t="s">
        <v>198</v>
      </c>
      <c r="F1508" t="s">
        <v>199</v>
      </c>
      <c r="G1508">
        <v>18</v>
      </c>
      <c r="H1508" t="s">
        <v>29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44179</v>
      </c>
      <c r="O1508">
        <v>4</v>
      </c>
      <c r="P1508" t="s">
        <v>44</v>
      </c>
      <c r="Q1508" t="s">
        <v>38</v>
      </c>
      <c r="R1508" t="str">
        <f>+VLOOKUP(Precio_semana_dia[[#This Row],[Mercado]],[1]!Codigos_mercados_mayoristas[#Data],2,0)</f>
        <v>Coquimbo</v>
      </c>
      <c r="S1508" t="e">
        <f>+VLOOKUP(Precio_semana_dia[[#This Row],[Especie]],[1]!Codigos_categoria[#Data],2,0)</f>
        <v>#N/A</v>
      </c>
    </row>
    <row r="1509" spans="1:19" x14ac:dyDescent="0.35">
      <c r="A1509">
        <v>44183</v>
      </c>
      <c r="B1509" t="s">
        <v>119</v>
      </c>
      <c r="C1509" t="s">
        <v>120</v>
      </c>
      <c r="D1509" t="s">
        <v>105</v>
      </c>
      <c r="E1509" t="s">
        <v>198</v>
      </c>
      <c r="F1509" t="s">
        <v>199</v>
      </c>
      <c r="G1509">
        <v>18</v>
      </c>
      <c r="H1509" t="s">
        <v>41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44182</v>
      </c>
      <c r="O1509">
        <v>4</v>
      </c>
      <c r="P1509" t="s">
        <v>42</v>
      </c>
      <c r="Q1509" t="s">
        <v>38</v>
      </c>
      <c r="R1509" t="str">
        <f>+VLOOKUP(Precio_semana_dia[[#This Row],[Mercado]],[1]!Codigos_mercados_mayoristas[#Data],2,0)</f>
        <v>Coquimbo</v>
      </c>
      <c r="S1509" t="e">
        <f>+VLOOKUP(Precio_semana_dia[[#This Row],[Especie]],[1]!Codigos_categoria[#Data],2,0)</f>
        <v>#N/A</v>
      </c>
    </row>
    <row r="1510" spans="1:19" x14ac:dyDescent="0.35">
      <c r="A1510">
        <v>44183</v>
      </c>
      <c r="B1510" t="s">
        <v>119</v>
      </c>
      <c r="C1510" t="s">
        <v>120</v>
      </c>
      <c r="D1510" t="s">
        <v>105</v>
      </c>
      <c r="E1510" t="s">
        <v>198</v>
      </c>
      <c r="F1510" t="s">
        <v>199</v>
      </c>
      <c r="G1510">
        <v>18</v>
      </c>
      <c r="H1510" t="s">
        <v>24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44183</v>
      </c>
      <c r="O1510">
        <v>4</v>
      </c>
      <c r="P1510" t="s">
        <v>43</v>
      </c>
      <c r="Q1510" t="s">
        <v>38</v>
      </c>
      <c r="R1510" t="str">
        <f>+VLOOKUP(Precio_semana_dia[[#This Row],[Mercado]],[1]!Codigos_mercados_mayoristas[#Data],2,0)</f>
        <v>Coquimbo</v>
      </c>
      <c r="S1510" t="e">
        <f>+VLOOKUP(Precio_semana_dia[[#This Row],[Especie]],[1]!Codigos_categoria[#Data],2,0)</f>
        <v>#N/A</v>
      </c>
    </row>
    <row r="1511" spans="1:19" x14ac:dyDescent="0.35">
      <c r="A1511">
        <v>44183</v>
      </c>
      <c r="B1511" t="s">
        <v>119</v>
      </c>
      <c r="C1511" t="s">
        <v>120</v>
      </c>
      <c r="D1511" t="s">
        <v>53</v>
      </c>
      <c r="E1511" t="s">
        <v>198</v>
      </c>
      <c r="F1511" t="s">
        <v>199</v>
      </c>
      <c r="G1511">
        <v>18</v>
      </c>
      <c r="H1511" t="s">
        <v>39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44181</v>
      </c>
      <c r="O1511">
        <v>10</v>
      </c>
      <c r="P1511" t="s">
        <v>40</v>
      </c>
      <c r="Q1511" t="s">
        <v>38</v>
      </c>
      <c r="R1511" t="str">
        <f>+VLOOKUP(Precio_semana_dia[[#This Row],[Mercado]],[1]!Codigos_mercados_mayoristas[#Data],2,0)</f>
        <v>Los Lagos</v>
      </c>
      <c r="S1511" t="e">
        <f>+VLOOKUP(Precio_semana_dia[[#This Row],[Especie]],[1]!Codigos_categoria[#Data],2,0)</f>
        <v>#N/A</v>
      </c>
    </row>
    <row r="1512" spans="1:19" x14ac:dyDescent="0.35">
      <c r="A1512">
        <v>44183</v>
      </c>
      <c r="B1512" t="s">
        <v>119</v>
      </c>
      <c r="C1512" t="s">
        <v>120</v>
      </c>
      <c r="D1512" t="s">
        <v>33</v>
      </c>
      <c r="E1512" t="s">
        <v>198</v>
      </c>
      <c r="F1512" t="s">
        <v>199</v>
      </c>
      <c r="G1512">
        <v>18</v>
      </c>
      <c r="H1512" t="s">
        <v>36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44180</v>
      </c>
      <c r="O1512">
        <v>4</v>
      </c>
      <c r="P1512" t="s">
        <v>37</v>
      </c>
      <c r="Q1512" t="s">
        <v>38</v>
      </c>
      <c r="R1512" t="str">
        <f>+VLOOKUP(Precio_semana_dia[[#This Row],[Mercado]],[1]!Codigos_mercados_mayoristas[#Data],2,0)</f>
        <v>Coquimbo</v>
      </c>
      <c r="S1512" t="e">
        <f>+VLOOKUP(Precio_semana_dia[[#This Row],[Especie]],[1]!Codigos_categoria[#Data],2,0)</f>
        <v>#N/A</v>
      </c>
    </row>
    <row r="1513" spans="1:19" x14ac:dyDescent="0.35">
      <c r="A1513">
        <v>44183</v>
      </c>
      <c r="B1513" t="s">
        <v>119</v>
      </c>
      <c r="C1513" t="s">
        <v>120</v>
      </c>
      <c r="D1513" t="s">
        <v>33</v>
      </c>
      <c r="E1513" t="s">
        <v>198</v>
      </c>
      <c r="F1513" t="s">
        <v>199</v>
      </c>
      <c r="G1513">
        <v>18</v>
      </c>
      <c r="H1513" t="s">
        <v>39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44181</v>
      </c>
      <c r="O1513">
        <v>4</v>
      </c>
      <c r="P1513" t="s">
        <v>40</v>
      </c>
      <c r="Q1513" t="s">
        <v>38</v>
      </c>
      <c r="R1513" t="str">
        <f>+VLOOKUP(Precio_semana_dia[[#This Row],[Mercado]],[1]!Codigos_mercados_mayoristas[#Data],2,0)</f>
        <v>Coquimbo</v>
      </c>
      <c r="S1513" t="e">
        <f>+VLOOKUP(Precio_semana_dia[[#This Row],[Especie]],[1]!Codigos_categoria[#Data],2,0)</f>
        <v>#N/A</v>
      </c>
    </row>
    <row r="1514" spans="1:19" x14ac:dyDescent="0.35">
      <c r="A1514">
        <v>44183</v>
      </c>
      <c r="B1514" t="s">
        <v>119</v>
      </c>
      <c r="C1514" t="s">
        <v>122</v>
      </c>
      <c r="D1514" t="s">
        <v>28</v>
      </c>
      <c r="E1514" t="s">
        <v>198</v>
      </c>
      <c r="F1514" t="s">
        <v>199</v>
      </c>
      <c r="G1514">
        <v>18</v>
      </c>
      <c r="H1514" t="s">
        <v>29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44179</v>
      </c>
      <c r="O1514">
        <v>9</v>
      </c>
      <c r="P1514" t="s">
        <v>44</v>
      </c>
      <c r="Q1514" t="s">
        <v>38</v>
      </c>
      <c r="R1514" t="str">
        <f>+VLOOKUP(Precio_semana_dia[[#This Row],[Mercado]],[1]!Codigos_mercados_mayoristas[#Data],2,0)</f>
        <v>La Araucanía</v>
      </c>
      <c r="S1514" t="e">
        <f>+VLOOKUP(Precio_semana_dia[[#This Row],[Especie]],[1]!Codigos_categoria[#Data],2,0)</f>
        <v>#N/A</v>
      </c>
    </row>
    <row r="1515" spans="1:19" x14ac:dyDescent="0.35">
      <c r="A1515">
        <v>44183</v>
      </c>
      <c r="B1515" t="s">
        <v>119</v>
      </c>
      <c r="C1515" t="s">
        <v>122</v>
      </c>
      <c r="D1515" t="s">
        <v>28</v>
      </c>
      <c r="E1515" t="s">
        <v>198</v>
      </c>
      <c r="F1515" t="s">
        <v>199</v>
      </c>
      <c r="G1515">
        <v>18</v>
      </c>
      <c r="H1515" t="s">
        <v>36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44180</v>
      </c>
      <c r="O1515">
        <v>9</v>
      </c>
      <c r="P1515" t="s">
        <v>37</v>
      </c>
      <c r="Q1515" t="s">
        <v>38</v>
      </c>
      <c r="R1515" t="str">
        <f>+VLOOKUP(Precio_semana_dia[[#This Row],[Mercado]],[1]!Codigos_mercados_mayoristas[#Data],2,0)</f>
        <v>La Araucanía</v>
      </c>
      <c r="S1515" t="e">
        <f>+VLOOKUP(Precio_semana_dia[[#This Row],[Especie]],[1]!Codigos_categoria[#Data],2,0)</f>
        <v>#N/A</v>
      </c>
    </row>
    <row r="1516" spans="1:19" x14ac:dyDescent="0.35">
      <c r="A1516">
        <v>44189</v>
      </c>
      <c r="B1516" t="s">
        <v>119</v>
      </c>
      <c r="C1516" t="s">
        <v>120</v>
      </c>
      <c r="D1516" t="s">
        <v>45</v>
      </c>
      <c r="E1516" t="s">
        <v>198</v>
      </c>
      <c r="F1516" t="s">
        <v>199</v>
      </c>
      <c r="G1516">
        <v>18</v>
      </c>
      <c r="H1516" t="s">
        <v>24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44190</v>
      </c>
      <c r="O1516">
        <v>13</v>
      </c>
      <c r="P1516" t="s">
        <v>46</v>
      </c>
      <c r="Q1516" t="s">
        <v>38</v>
      </c>
      <c r="R1516" t="str">
        <f>+VLOOKUP(Precio_semana_dia[[#This Row],[Mercado]],[1]!Codigos_mercados_mayoristas[#Data],2,0)</f>
        <v>Metropolitana</v>
      </c>
      <c r="S1516" t="e">
        <f>+VLOOKUP(Precio_semana_dia[[#This Row],[Especie]],[1]!Codigos_categoria[#Data],2,0)</f>
        <v>#N/A</v>
      </c>
    </row>
    <row r="1517" spans="1:19" x14ac:dyDescent="0.35">
      <c r="A1517">
        <v>44189</v>
      </c>
      <c r="B1517" t="s">
        <v>119</v>
      </c>
      <c r="C1517" t="s">
        <v>120</v>
      </c>
      <c r="D1517" t="s">
        <v>105</v>
      </c>
      <c r="E1517" t="s">
        <v>198</v>
      </c>
      <c r="F1517" t="s">
        <v>199</v>
      </c>
      <c r="G1517">
        <v>18</v>
      </c>
      <c r="H1517" t="s">
        <v>29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44186</v>
      </c>
      <c r="O1517">
        <v>4</v>
      </c>
      <c r="P1517" t="s">
        <v>51</v>
      </c>
      <c r="Q1517" t="s">
        <v>38</v>
      </c>
      <c r="R1517" t="str">
        <f>+VLOOKUP(Precio_semana_dia[[#This Row],[Mercado]],[1]!Codigos_mercados_mayoristas[#Data],2,0)</f>
        <v>Coquimbo</v>
      </c>
      <c r="S1517" t="e">
        <f>+VLOOKUP(Precio_semana_dia[[#This Row],[Especie]],[1]!Codigos_categoria[#Data],2,0)</f>
        <v>#N/A</v>
      </c>
    </row>
    <row r="1518" spans="1:19" x14ac:dyDescent="0.35">
      <c r="A1518">
        <v>44189</v>
      </c>
      <c r="B1518" t="s">
        <v>119</v>
      </c>
      <c r="C1518" t="s">
        <v>120</v>
      </c>
      <c r="D1518" t="s">
        <v>105</v>
      </c>
      <c r="E1518" t="s">
        <v>198</v>
      </c>
      <c r="F1518" t="s">
        <v>199</v>
      </c>
      <c r="G1518">
        <v>18</v>
      </c>
      <c r="H1518" t="s">
        <v>41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44189</v>
      </c>
      <c r="O1518">
        <v>4</v>
      </c>
      <c r="P1518" t="s">
        <v>49</v>
      </c>
      <c r="Q1518" t="s">
        <v>38</v>
      </c>
      <c r="R1518" t="str">
        <f>+VLOOKUP(Precio_semana_dia[[#This Row],[Mercado]],[1]!Codigos_mercados_mayoristas[#Data],2,0)</f>
        <v>Coquimbo</v>
      </c>
      <c r="S1518" t="e">
        <f>+VLOOKUP(Precio_semana_dia[[#This Row],[Especie]],[1]!Codigos_categoria[#Data],2,0)</f>
        <v>#N/A</v>
      </c>
    </row>
    <row r="1519" spans="1:19" x14ac:dyDescent="0.35">
      <c r="A1519">
        <v>44189</v>
      </c>
      <c r="B1519" t="s">
        <v>119</v>
      </c>
      <c r="C1519" t="s">
        <v>120</v>
      </c>
      <c r="D1519" t="s">
        <v>105</v>
      </c>
      <c r="E1519" t="s">
        <v>198</v>
      </c>
      <c r="F1519" t="s">
        <v>199</v>
      </c>
      <c r="G1519">
        <v>18</v>
      </c>
      <c r="H1519" t="s">
        <v>24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44190</v>
      </c>
      <c r="O1519">
        <v>4</v>
      </c>
      <c r="P1519" t="s">
        <v>46</v>
      </c>
      <c r="Q1519" t="s">
        <v>38</v>
      </c>
      <c r="R1519" t="str">
        <f>+VLOOKUP(Precio_semana_dia[[#This Row],[Mercado]],[1]!Codigos_mercados_mayoristas[#Data],2,0)</f>
        <v>Coquimbo</v>
      </c>
      <c r="S1519" t="e">
        <f>+VLOOKUP(Precio_semana_dia[[#This Row],[Especie]],[1]!Codigos_categoria[#Data],2,0)</f>
        <v>#N/A</v>
      </c>
    </row>
    <row r="1520" spans="1:19" x14ac:dyDescent="0.35">
      <c r="A1520">
        <v>44189</v>
      </c>
      <c r="B1520" t="s">
        <v>119</v>
      </c>
      <c r="C1520" t="s">
        <v>120</v>
      </c>
      <c r="D1520" t="s">
        <v>47</v>
      </c>
      <c r="E1520" t="s">
        <v>198</v>
      </c>
      <c r="F1520" t="s">
        <v>199</v>
      </c>
      <c r="G1520">
        <v>18</v>
      </c>
      <c r="H1520" t="s">
        <v>24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44190</v>
      </c>
      <c r="O1520">
        <v>5</v>
      </c>
      <c r="P1520" t="s">
        <v>46</v>
      </c>
      <c r="Q1520" t="s">
        <v>38</v>
      </c>
      <c r="R1520" t="str">
        <f>+VLOOKUP(Precio_semana_dia[[#This Row],[Mercado]],[1]!Codigos_mercados_mayoristas[#Data],2,0)</f>
        <v>Valparaíso</v>
      </c>
      <c r="S1520" t="e">
        <f>+VLOOKUP(Precio_semana_dia[[#This Row],[Especie]],[1]!Codigos_categoria[#Data],2,0)</f>
        <v>#N/A</v>
      </c>
    </row>
    <row r="1521" spans="1:19" x14ac:dyDescent="0.35">
      <c r="A1521">
        <v>44189</v>
      </c>
      <c r="B1521" t="s">
        <v>119</v>
      </c>
      <c r="C1521" t="s">
        <v>120</v>
      </c>
      <c r="D1521" t="s">
        <v>53</v>
      </c>
      <c r="E1521" t="s">
        <v>198</v>
      </c>
      <c r="F1521" t="s">
        <v>199</v>
      </c>
      <c r="G1521">
        <v>18</v>
      </c>
      <c r="H1521" t="s">
        <v>29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44186</v>
      </c>
      <c r="O1521">
        <v>10</v>
      </c>
      <c r="P1521" t="s">
        <v>51</v>
      </c>
      <c r="Q1521" t="s">
        <v>38</v>
      </c>
      <c r="R1521" t="str">
        <f>+VLOOKUP(Precio_semana_dia[[#This Row],[Mercado]],[1]!Codigos_mercados_mayoristas[#Data],2,0)</f>
        <v>Los Lagos</v>
      </c>
      <c r="S1521" t="e">
        <f>+VLOOKUP(Precio_semana_dia[[#This Row],[Especie]],[1]!Codigos_categoria[#Data],2,0)</f>
        <v>#N/A</v>
      </c>
    </row>
    <row r="1522" spans="1:19" x14ac:dyDescent="0.35">
      <c r="A1522">
        <v>44189</v>
      </c>
      <c r="B1522" t="s">
        <v>119</v>
      </c>
      <c r="C1522" t="s">
        <v>120</v>
      </c>
      <c r="D1522" t="s">
        <v>53</v>
      </c>
      <c r="E1522" t="s">
        <v>198</v>
      </c>
      <c r="F1522" t="s">
        <v>199</v>
      </c>
      <c r="G1522">
        <v>18</v>
      </c>
      <c r="H1522" t="s">
        <v>24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44190</v>
      </c>
      <c r="O1522">
        <v>10</v>
      </c>
      <c r="P1522" t="s">
        <v>46</v>
      </c>
      <c r="Q1522" t="s">
        <v>38</v>
      </c>
      <c r="R1522" t="str">
        <f>+VLOOKUP(Precio_semana_dia[[#This Row],[Mercado]],[1]!Codigos_mercados_mayoristas[#Data],2,0)</f>
        <v>Los Lagos</v>
      </c>
      <c r="S1522" t="e">
        <f>+VLOOKUP(Precio_semana_dia[[#This Row],[Especie]],[1]!Codigos_categoria[#Data],2,0)</f>
        <v>#N/A</v>
      </c>
    </row>
    <row r="1523" spans="1:19" x14ac:dyDescent="0.35">
      <c r="A1523">
        <v>44189</v>
      </c>
      <c r="B1523" t="s">
        <v>119</v>
      </c>
      <c r="C1523" t="s">
        <v>120</v>
      </c>
      <c r="D1523" t="s">
        <v>200</v>
      </c>
      <c r="E1523" t="s">
        <v>198</v>
      </c>
      <c r="F1523" t="s">
        <v>199</v>
      </c>
      <c r="G1523">
        <v>18</v>
      </c>
      <c r="H1523" t="s">
        <v>24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44190</v>
      </c>
      <c r="O1523">
        <v>13</v>
      </c>
      <c r="P1523" t="s">
        <v>46</v>
      </c>
      <c r="Q1523" t="s">
        <v>38</v>
      </c>
      <c r="R1523" t="str">
        <f>+VLOOKUP(Precio_semana_dia[[#This Row],[Mercado]],[1]!Codigos_mercados_mayoristas[#Data],2,0)</f>
        <v>Metropolitana</v>
      </c>
      <c r="S1523" t="e">
        <f>+VLOOKUP(Precio_semana_dia[[#This Row],[Especie]],[1]!Codigos_categoria[#Data],2,0)</f>
        <v>#N/A</v>
      </c>
    </row>
    <row r="1524" spans="1:19" x14ac:dyDescent="0.35">
      <c r="A1524">
        <v>44189</v>
      </c>
      <c r="B1524" t="s">
        <v>119</v>
      </c>
      <c r="C1524" t="s">
        <v>120</v>
      </c>
      <c r="D1524" t="s">
        <v>33</v>
      </c>
      <c r="E1524" t="s">
        <v>198</v>
      </c>
      <c r="F1524" t="s">
        <v>199</v>
      </c>
      <c r="G1524">
        <v>18</v>
      </c>
      <c r="H1524" t="s">
        <v>24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44190</v>
      </c>
      <c r="O1524">
        <v>4</v>
      </c>
      <c r="P1524" t="s">
        <v>46</v>
      </c>
      <c r="Q1524" t="s">
        <v>38</v>
      </c>
      <c r="R1524" t="str">
        <f>+VLOOKUP(Precio_semana_dia[[#This Row],[Mercado]],[1]!Codigos_mercados_mayoristas[#Data],2,0)</f>
        <v>Coquimbo</v>
      </c>
      <c r="S1524" t="e">
        <f>+VLOOKUP(Precio_semana_dia[[#This Row],[Especie]],[1]!Codigos_categoria[#Data],2,0)</f>
        <v>#N/A</v>
      </c>
    </row>
    <row r="1525" spans="1:19" x14ac:dyDescent="0.35">
      <c r="A1525">
        <v>44189</v>
      </c>
      <c r="B1525" t="s">
        <v>119</v>
      </c>
      <c r="C1525" t="s">
        <v>120</v>
      </c>
      <c r="D1525" t="s">
        <v>50</v>
      </c>
      <c r="E1525" t="s">
        <v>198</v>
      </c>
      <c r="F1525" t="s">
        <v>199</v>
      </c>
      <c r="G1525">
        <v>18</v>
      </c>
      <c r="H1525" t="s">
        <v>29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44186</v>
      </c>
      <c r="O1525">
        <v>13</v>
      </c>
      <c r="P1525" t="s">
        <v>51</v>
      </c>
      <c r="Q1525" t="s">
        <v>38</v>
      </c>
      <c r="R1525" t="str">
        <f>+VLOOKUP(Precio_semana_dia[[#This Row],[Mercado]],[1]!Codigos_mercados_mayoristas[#Data],2,0)</f>
        <v>Metropolitana</v>
      </c>
      <c r="S1525" t="e">
        <f>+VLOOKUP(Precio_semana_dia[[#This Row],[Especie]],[1]!Codigos_categoria[#Data],2,0)</f>
        <v>#N/A</v>
      </c>
    </row>
    <row r="1526" spans="1:19" x14ac:dyDescent="0.35">
      <c r="A1526">
        <v>44189</v>
      </c>
      <c r="B1526" t="s">
        <v>119</v>
      </c>
      <c r="C1526" t="s">
        <v>120</v>
      </c>
      <c r="D1526" t="s">
        <v>50</v>
      </c>
      <c r="E1526" t="s">
        <v>198</v>
      </c>
      <c r="F1526" t="s">
        <v>199</v>
      </c>
      <c r="G1526">
        <v>18</v>
      </c>
      <c r="H1526" t="s">
        <v>36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44187</v>
      </c>
      <c r="O1526">
        <v>13</v>
      </c>
      <c r="P1526" t="s">
        <v>48</v>
      </c>
      <c r="Q1526" t="s">
        <v>38</v>
      </c>
      <c r="R1526" t="str">
        <f>+VLOOKUP(Precio_semana_dia[[#This Row],[Mercado]],[1]!Codigos_mercados_mayoristas[#Data],2,0)</f>
        <v>Metropolitana</v>
      </c>
      <c r="S1526" t="e">
        <f>+VLOOKUP(Precio_semana_dia[[#This Row],[Especie]],[1]!Codigos_categoria[#Data],2,0)</f>
        <v>#N/A</v>
      </c>
    </row>
    <row r="1527" spans="1:19" x14ac:dyDescent="0.35">
      <c r="A1527">
        <v>44189</v>
      </c>
      <c r="B1527" t="s">
        <v>119</v>
      </c>
      <c r="C1527" t="s">
        <v>120</v>
      </c>
      <c r="D1527" t="s">
        <v>50</v>
      </c>
      <c r="E1527" t="s">
        <v>198</v>
      </c>
      <c r="F1527" t="s">
        <v>199</v>
      </c>
      <c r="G1527">
        <v>18</v>
      </c>
      <c r="H1527" t="s">
        <v>41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44189</v>
      </c>
      <c r="O1527">
        <v>13</v>
      </c>
      <c r="P1527" t="s">
        <v>49</v>
      </c>
      <c r="Q1527" t="s">
        <v>38</v>
      </c>
      <c r="R1527" t="str">
        <f>+VLOOKUP(Precio_semana_dia[[#This Row],[Mercado]],[1]!Codigos_mercados_mayoristas[#Data],2,0)</f>
        <v>Metropolitana</v>
      </c>
      <c r="S1527" t="e">
        <f>+VLOOKUP(Precio_semana_dia[[#This Row],[Especie]],[1]!Codigos_categoria[#Data],2,0)</f>
        <v>#N/A</v>
      </c>
    </row>
    <row r="1528" spans="1:19" x14ac:dyDescent="0.35">
      <c r="A1528">
        <v>44189</v>
      </c>
      <c r="B1528" t="s">
        <v>119</v>
      </c>
      <c r="C1528" t="s">
        <v>120</v>
      </c>
      <c r="D1528" t="s">
        <v>50</v>
      </c>
      <c r="E1528" t="s">
        <v>198</v>
      </c>
      <c r="F1528" t="s">
        <v>199</v>
      </c>
      <c r="G1528">
        <v>18</v>
      </c>
      <c r="H1528" t="s">
        <v>24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44190</v>
      </c>
      <c r="O1528">
        <v>13</v>
      </c>
      <c r="P1528" t="s">
        <v>46</v>
      </c>
      <c r="Q1528" t="s">
        <v>38</v>
      </c>
      <c r="R1528" t="str">
        <f>+VLOOKUP(Precio_semana_dia[[#This Row],[Mercado]],[1]!Codigos_mercados_mayoristas[#Data],2,0)</f>
        <v>Metropolitana</v>
      </c>
      <c r="S1528" t="e">
        <f>+VLOOKUP(Precio_semana_dia[[#This Row],[Especie]],[1]!Codigos_categoria[#Data],2,0)</f>
        <v>#N/A</v>
      </c>
    </row>
    <row r="1529" spans="1:19" x14ac:dyDescent="0.35">
      <c r="A1529">
        <v>44189</v>
      </c>
      <c r="B1529" t="s">
        <v>119</v>
      </c>
      <c r="C1529" t="s">
        <v>120</v>
      </c>
      <c r="D1529" t="s">
        <v>28</v>
      </c>
      <c r="E1529" t="s">
        <v>198</v>
      </c>
      <c r="F1529" t="s">
        <v>199</v>
      </c>
      <c r="G1529">
        <v>18</v>
      </c>
      <c r="H1529" t="s">
        <v>24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44190</v>
      </c>
      <c r="O1529">
        <v>9</v>
      </c>
      <c r="P1529" t="s">
        <v>46</v>
      </c>
      <c r="Q1529" t="s">
        <v>38</v>
      </c>
      <c r="R1529" t="str">
        <f>+VLOOKUP(Precio_semana_dia[[#This Row],[Mercado]],[1]!Codigos_mercados_mayoristas[#Data],2,0)</f>
        <v>La Araucanía</v>
      </c>
      <c r="S1529" t="e">
        <f>+VLOOKUP(Precio_semana_dia[[#This Row],[Especie]],[1]!Codigos_categoria[#Data],2,0)</f>
        <v>#N/A</v>
      </c>
    </row>
    <row r="1530" spans="1:19" x14ac:dyDescent="0.35">
      <c r="A1530">
        <v>44189</v>
      </c>
      <c r="B1530" t="s">
        <v>119</v>
      </c>
      <c r="C1530" t="s">
        <v>120</v>
      </c>
      <c r="D1530" t="s">
        <v>52</v>
      </c>
      <c r="E1530" t="s">
        <v>198</v>
      </c>
      <c r="F1530" t="s">
        <v>199</v>
      </c>
      <c r="G1530">
        <v>18</v>
      </c>
      <c r="H1530" t="s">
        <v>29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44186</v>
      </c>
      <c r="O1530">
        <v>8</v>
      </c>
      <c r="P1530" t="s">
        <v>51</v>
      </c>
      <c r="Q1530" t="s">
        <v>38</v>
      </c>
      <c r="R1530" t="str">
        <f>+VLOOKUP(Precio_semana_dia[[#This Row],[Mercado]],[1]!Codigos_mercados_mayoristas[#Data],2,0)</f>
        <v>Bíobío</v>
      </c>
      <c r="S1530" t="e">
        <f>+VLOOKUP(Precio_semana_dia[[#This Row],[Especie]],[1]!Codigos_categoria[#Data],2,0)</f>
        <v>#N/A</v>
      </c>
    </row>
    <row r="1531" spans="1:19" x14ac:dyDescent="0.35">
      <c r="A1531">
        <v>44189</v>
      </c>
      <c r="B1531" t="s">
        <v>119</v>
      </c>
      <c r="C1531" t="s">
        <v>120</v>
      </c>
      <c r="D1531" t="s">
        <v>52</v>
      </c>
      <c r="E1531" t="s">
        <v>198</v>
      </c>
      <c r="F1531" t="s">
        <v>199</v>
      </c>
      <c r="G1531">
        <v>18</v>
      </c>
      <c r="H1531" t="s">
        <v>39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44188</v>
      </c>
      <c r="O1531">
        <v>8</v>
      </c>
      <c r="P1531" t="s">
        <v>106</v>
      </c>
      <c r="Q1531" t="s">
        <v>38</v>
      </c>
      <c r="R1531" t="str">
        <f>+VLOOKUP(Precio_semana_dia[[#This Row],[Mercado]],[1]!Codigos_mercados_mayoristas[#Data],2,0)</f>
        <v>Bíobío</v>
      </c>
      <c r="S1531" t="e">
        <f>+VLOOKUP(Precio_semana_dia[[#This Row],[Especie]],[1]!Codigos_categoria[#Data],2,0)</f>
        <v>#N/A</v>
      </c>
    </row>
    <row r="1532" spans="1:19" x14ac:dyDescent="0.35">
      <c r="A1532">
        <v>44189</v>
      </c>
      <c r="B1532" t="s">
        <v>119</v>
      </c>
      <c r="C1532" t="s">
        <v>120</v>
      </c>
      <c r="D1532" t="s">
        <v>52</v>
      </c>
      <c r="E1532" t="s">
        <v>198</v>
      </c>
      <c r="F1532" t="s">
        <v>199</v>
      </c>
      <c r="G1532">
        <v>18</v>
      </c>
      <c r="H1532" t="s">
        <v>41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44189</v>
      </c>
      <c r="O1532">
        <v>8</v>
      </c>
      <c r="P1532" t="s">
        <v>49</v>
      </c>
      <c r="Q1532" t="s">
        <v>38</v>
      </c>
      <c r="R1532" t="str">
        <f>+VLOOKUP(Precio_semana_dia[[#This Row],[Mercado]],[1]!Codigos_mercados_mayoristas[#Data],2,0)</f>
        <v>Bíobío</v>
      </c>
      <c r="S1532" t="e">
        <f>+VLOOKUP(Precio_semana_dia[[#This Row],[Especie]],[1]!Codigos_categoria[#Data],2,0)</f>
        <v>#N/A</v>
      </c>
    </row>
    <row r="1533" spans="1:19" x14ac:dyDescent="0.35">
      <c r="A1533">
        <v>44189</v>
      </c>
      <c r="B1533" t="s">
        <v>119</v>
      </c>
      <c r="C1533" t="s">
        <v>120</v>
      </c>
      <c r="D1533" t="s">
        <v>52</v>
      </c>
      <c r="E1533" t="s">
        <v>198</v>
      </c>
      <c r="F1533" t="s">
        <v>199</v>
      </c>
      <c r="G1533">
        <v>18</v>
      </c>
      <c r="H1533" t="s">
        <v>24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44190</v>
      </c>
      <c r="O1533">
        <v>8</v>
      </c>
      <c r="P1533" t="s">
        <v>46</v>
      </c>
      <c r="Q1533" t="s">
        <v>38</v>
      </c>
      <c r="R1533" t="str">
        <f>+VLOOKUP(Precio_semana_dia[[#This Row],[Mercado]],[1]!Codigos_mercados_mayoristas[#Data],2,0)</f>
        <v>Bíobío</v>
      </c>
      <c r="S1533" t="e">
        <f>+VLOOKUP(Precio_semana_dia[[#This Row],[Especie]],[1]!Codigos_categoria[#Data],2,0)</f>
        <v>#N/A</v>
      </c>
    </row>
    <row r="1534" spans="1:19" x14ac:dyDescent="0.35">
      <c r="A1534">
        <v>44189</v>
      </c>
      <c r="B1534" t="s">
        <v>119</v>
      </c>
      <c r="C1534" t="s">
        <v>122</v>
      </c>
      <c r="D1534" t="s">
        <v>28</v>
      </c>
      <c r="E1534" t="s">
        <v>198</v>
      </c>
      <c r="F1534" t="s">
        <v>199</v>
      </c>
      <c r="G1534">
        <v>18</v>
      </c>
      <c r="H1534" t="s">
        <v>36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44187</v>
      </c>
      <c r="O1534">
        <v>9</v>
      </c>
      <c r="P1534" t="s">
        <v>48</v>
      </c>
      <c r="Q1534" t="s">
        <v>38</v>
      </c>
      <c r="R1534" t="str">
        <f>+VLOOKUP(Precio_semana_dia[[#This Row],[Mercado]],[1]!Codigos_mercados_mayoristas[#Data],2,0)</f>
        <v>La Araucanía</v>
      </c>
      <c r="S1534" t="e">
        <f>+VLOOKUP(Precio_semana_dia[[#This Row],[Especie]],[1]!Codigos_categoria[#Data],2,0)</f>
        <v>#N/A</v>
      </c>
    </row>
    <row r="1535" spans="1:19" x14ac:dyDescent="0.35">
      <c r="A1535">
        <v>44189</v>
      </c>
      <c r="B1535" t="s">
        <v>119</v>
      </c>
      <c r="C1535" t="s">
        <v>122</v>
      </c>
      <c r="D1535" t="s">
        <v>28</v>
      </c>
      <c r="E1535" t="s">
        <v>198</v>
      </c>
      <c r="F1535" t="s">
        <v>199</v>
      </c>
      <c r="G1535">
        <v>18</v>
      </c>
      <c r="H1535" t="s">
        <v>24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44190</v>
      </c>
      <c r="O1535">
        <v>9</v>
      </c>
      <c r="P1535" t="s">
        <v>46</v>
      </c>
      <c r="Q1535" t="s">
        <v>38</v>
      </c>
      <c r="R1535" t="str">
        <f>+VLOOKUP(Precio_semana_dia[[#This Row],[Mercado]],[1]!Codigos_mercados_mayoristas[#Data],2,0)</f>
        <v>La Araucanía</v>
      </c>
      <c r="S1535" t="e">
        <f>+VLOOKUP(Precio_semana_dia[[#This Row],[Especie]],[1]!Codigos_categoria[#Data],2,0)</f>
        <v>#N/A</v>
      </c>
    </row>
    <row r="1536" spans="1:19" x14ac:dyDescent="0.35">
      <c r="A1536">
        <v>44196</v>
      </c>
      <c r="B1536" t="s">
        <v>119</v>
      </c>
      <c r="C1536" t="s">
        <v>120</v>
      </c>
      <c r="D1536" t="s">
        <v>45</v>
      </c>
      <c r="E1536" t="s">
        <v>198</v>
      </c>
      <c r="F1536" t="s">
        <v>199</v>
      </c>
      <c r="G1536">
        <v>18</v>
      </c>
      <c r="H1536" t="s">
        <v>24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44197</v>
      </c>
      <c r="O1536">
        <v>13</v>
      </c>
      <c r="P1536" t="s">
        <v>25</v>
      </c>
      <c r="Q1536" t="s">
        <v>26</v>
      </c>
      <c r="R1536" t="str">
        <f>+VLOOKUP(Precio_semana_dia[[#This Row],[Mercado]],[1]!Codigos_mercados_mayoristas[#Data],2,0)</f>
        <v>Metropolitana</v>
      </c>
      <c r="S1536" t="e">
        <f>+VLOOKUP(Precio_semana_dia[[#This Row],[Especie]],[1]!Codigos_categoria[#Data],2,0)</f>
        <v>#N/A</v>
      </c>
    </row>
    <row r="1537" spans="1:19" x14ac:dyDescent="0.35">
      <c r="A1537">
        <v>44196</v>
      </c>
      <c r="B1537" t="s">
        <v>119</v>
      </c>
      <c r="C1537" t="s">
        <v>120</v>
      </c>
      <c r="D1537" t="s">
        <v>105</v>
      </c>
      <c r="E1537" t="s">
        <v>198</v>
      </c>
      <c r="F1537" t="s">
        <v>199</v>
      </c>
      <c r="G1537">
        <v>18</v>
      </c>
      <c r="H1537" t="s">
        <v>29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44193</v>
      </c>
      <c r="O1537">
        <v>4</v>
      </c>
      <c r="P1537" t="s">
        <v>107</v>
      </c>
      <c r="Q1537" t="s">
        <v>38</v>
      </c>
      <c r="R1537" t="str">
        <f>+VLOOKUP(Precio_semana_dia[[#This Row],[Mercado]],[1]!Codigos_mercados_mayoristas[#Data],2,0)</f>
        <v>Coquimbo</v>
      </c>
      <c r="S1537" t="e">
        <f>+VLOOKUP(Precio_semana_dia[[#This Row],[Especie]],[1]!Codigos_categoria[#Data],2,0)</f>
        <v>#N/A</v>
      </c>
    </row>
    <row r="1538" spans="1:19" x14ac:dyDescent="0.35">
      <c r="A1538">
        <v>44196</v>
      </c>
      <c r="B1538" t="s">
        <v>119</v>
      </c>
      <c r="C1538" t="s">
        <v>120</v>
      </c>
      <c r="D1538" t="s">
        <v>105</v>
      </c>
      <c r="E1538" t="s">
        <v>198</v>
      </c>
      <c r="F1538" t="s">
        <v>199</v>
      </c>
      <c r="G1538">
        <v>18</v>
      </c>
      <c r="H1538" t="s">
        <v>41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44196</v>
      </c>
      <c r="O1538">
        <v>4</v>
      </c>
      <c r="P1538" t="s">
        <v>110</v>
      </c>
      <c r="Q1538" t="s">
        <v>38</v>
      </c>
      <c r="R1538" t="str">
        <f>+VLOOKUP(Precio_semana_dia[[#This Row],[Mercado]],[1]!Codigos_mercados_mayoristas[#Data],2,0)</f>
        <v>Coquimbo</v>
      </c>
      <c r="S1538" t="e">
        <f>+VLOOKUP(Precio_semana_dia[[#This Row],[Especie]],[1]!Codigos_categoria[#Data],2,0)</f>
        <v>#N/A</v>
      </c>
    </row>
    <row r="1539" spans="1:19" x14ac:dyDescent="0.35">
      <c r="A1539">
        <v>44196</v>
      </c>
      <c r="B1539" t="s">
        <v>119</v>
      </c>
      <c r="C1539" t="s">
        <v>120</v>
      </c>
      <c r="D1539" t="s">
        <v>105</v>
      </c>
      <c r="E1539" t="s">
        <v>198</v>
      </c>
      <c r="F1539" t="s">
        <v>199</v>
      </c>
      <c r="G1539">
        <v>18</v>
      </c>
      <c r="H1539" t="s">
        <v>24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44197</v>
      </c>
      <c r="O1539">
        <v>4</v>
      </c>
      <c r="P1539" t="s">
        <v>25</v>
      </c>
      <c r="Q1539" t="s">
        <v>26</v>
      </c>
      <c r="R1539" t="str">
        <f>+VLOOKUP(Precio_semana_dia[[#This Row],[Mercado]],[1]!Codigos_mercados_mayoristas[#Data],2,0)</f>
        <v>Coquimbo</v>
      </c>
      <c r="S1539" t="e">
        <f>+VLOOKUP(Precio_semana_dia[[#This Row],[Especie]],[1]!Codigos_categoria[#Data],2,0)</f>
        <v>#N/A</v>
      </c>
    </row>
    <row r="1540" spans="1:19" x14ac:dyDescent="0.35">
      <c r="A1540">
        <v>44196</v>
      </c>
      <c r="B1540" t="s">
        <v>119</v>
      </c>
      <c r="C1540" t="s">
        <v>120</v>
      </c>
      <c r="D1540" t="s">
        <v>47</v>
      </c>
      <c r="E1540" t="s">
        <v>198</v>
      </c>
      <c r="F1540" t="s">
        <v>199</v>
      </c>
      <c r="G1540">
        <v>18</v>
      </c>
      <c r="H1540" t="s">
        <v>24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44197</v>
      </c>
      <c r="O1540">
        <v>5</v>
      </c>
      <c r="P1540" t="s">
        <v>25</v>
      </c>
      <c r="Q1540" t="s">
        <v>26</v>
      </c>
      <c r="R1540" t="str">
        <f>+VLOOKUP(Precio_semana_dia[[#This Row],[Mercado]],[1]!Codigos_mercados_mayoristas[#Data],2,0)</f>
        <v>Valparaíso</v>
      </c>
      <c r="S1540" t="e">
        <f>+VLOOKUP(Precio_semana_dia[[#This Row],[Especie]],[1]!Codigos_categoria[#Data],2,0)</f>
        <v>#N/A</v>
      </c>
    </row>
    <row r="1541" spans="1:19" x14ac:dyDescent="0.35">
      <c r="A1541">
        <v>44196</v>
      </c>
      <c r="B1541" t="s">
        <v>119</v>
      </c>
      <c r="C1541" t="s">
        <v>120</v>
      </c>
      <c r="D1541" t="s">
        <v>53</v>
      </c>
      <c r="E1541" t="s">
        <v>198</v>
      </c>
      <c r="F1541" t="s">
        <v>199</v>
      </c>
      <c r="G1541">
        <v>18</v>
      </c>
      <c r="H1541" t="s">
        <v>29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44193</v>
      </c>
      <c r="O1541">
        <v>10</v>
      </c>
      <c r="P1541" t="s">
        <v>107</v>
      </c>
      <c r="Q1541" t="s">
        <v>38</v>
      </c>
      <c r="R1541" t="str">
        <f>+VLOOKUP(Precio_semana_dia[[#This Row],[Mercado]],[1]!Codigos_mercados_mayoristas[#Data],2,0)</f>
        <v>Los Lagos</v>
      </c>
      <c r="S1541" t="e">
        <f>+VLOOKUP(Precio_semana_dia[[#This Row],[Especie]],[1]!Codigos_categoria[#Data],2,0)</f>
        <v>#N/A</v>
      </c>
    </row>
    <row r="1542" spans="1:19" x14ac:dyDescent="0.35">
      <c r="A1542">
        <v>44196</v>
      </c>
      <c r="B1542" t="s">
        <v>119</v>
      </c>
      <c r="C1542" t="s">
        <v>120</v>
      </c>
      <c r="D1542" t="s">
        <v>53</v>
      </c>
      <c r="E1542" t="s">
        <v>198</v>
      </c>
      <c r="F1542" t="s">
        <v>199</v>
      </c>
      <c r="G1542">
        <v>18</v>
      </c>
      <c r="H1542" t="s">
        <v>24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44197</v>
      </c>
      <c r="O1542">
        <v>10</v>
      </c>
      <c r="P1542" t="s">
        <v>25</v>
      </c>
      <c r="Q1542" t="s">
        <v>26</v>
      </c>
      <c r="R1542" t="str">
        <f>+VLOOKUP(Precio_semana_dia[[#This Row],[Mercado]],[1]!Codigos_mercados_mayoristas[#Data],2,0)</f>
        <v>Los Lagos</v>
      </c>
      <c r="S1542" t="e">
        <f>+VLOOKUP(Precio_semana_dia[[#This Row],[Especie]],[1]!Codigos_categoria[#Data],2,0)</f>
        <v>#N/A</v>
      </c>
    </row>
    <row r="1543" spans="1:19" x14ac:dyDescent="0.35">
      <c r="A1543">
        <v>44196</v>
      </c>
      <c r="B1543" t="s">
        <v>119</v>
      </c>
      <c r="C1543" t="s">
        <v>120</v>
      </c>
      <c r="D1543" t="s">
        <v>200</v>
      </c>
      <c r="E1543" t="s">
        <v>198</v>
      </c>
      <c r="F1543" t="s">
        <v>199</v>
      </c>
      <c r="G1543">
        <v>18</v>
      </c>
      <c r="H1543" t="s">
        <v>24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44197</v>
      </c>
      <c r="O1543">
        <v>13</v>
      </c>
      <c r="P1543" t="s">
        <v>25</v>
      </c>
      <c r="Q1543" t="s">
        <v>26</v>
      </c>
      <c r="R1543" t="str">
        <f>+VLOOKUP(Precio_semana_dia[[#This Row],[Mercado]],[1]!Codigos_mercados_mayoristas[#Data],2,0)</f>
        <v>Metropolitana</v>
      </c>
      <c r="S1543" t="e">
        <f>+VLOOKUP(Precio_semana_dia[[#This Row],[Especie]],[1]!Codigos_categoria[#Data],2,0)</f>
        <v>#N/A</v>
      </c>
    </row>
    <row r="1544" spans="1:19" x14ac:dyDescent="0.35">
      <c r="A1544">
        <v>44196</v>
      </c>
      <c r="B1544" t="s">
        <v>119</v>
      </c>
      <c r="C1544" t="s">
        <v>120</v>
      </c>
      <c r="D1544" t="s">
        <v>33</v>
      </c>
      <c r="E1544" t="s">
        <v>198</v>
      </c>
      <c r="F1544" t="s">
        <v>199</v>
      </c>
      <c r="G1544">
        <v>18</v>
      </c>
      <c r="H1544" t="s">
        <v>24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44197</v>
      </c>
      <c r="O1544">
        <v>4</v>
      </c>
      <c r="P1544" t="s">
        <v>25</v>
      </c>
      <c r="Q1544" t="s">
        <v>26</v>
      </c>
      <c r="R1544" t="str">
        <f>+VLOOKUP(Precio_semana_dia[[#This Row],[Mercado]],[1]!Codigos_mercados_mayoristas[#Data],2,0)</f>
        <v>Coquimbo</v>
      </c>
      <c r="S1544" t="e">
        <f>+VLOOKUP(Precio_semana_dia[[#This Row],[Especie]],[1]!Codigos_categoria[#Data],2,0)</f>
        <v>#N/A</v>
      </c>
    </row>
    <row r="1545" spans="1:19" x14ac:dyDescent="0.35">
      <c r="A1545">
        <v>44196</v>
      </c>
      <c r="B1545" t="s">
        <v>119</v>
      </c>
      <c r="C1545" t="s">
        <v>120</v>
      </c>
      <c r="D1545" t="s">
        <v>50</v>
      </c>
      <c r="E1545" t="s">
        <v>198</v>
      </c>
      <c r="F1545" t="s">
        <v>199</v>
      </c>
      <c r="G1545">
        <v>18</v>
      </c>
      <c r="H1545" t="s">
        <v>29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44193</v>
      </c>
      <c r="O1545">
        <v>13</v>
      </c>
      <c r="P1545" t="s">
        <v>107</v>
      </c>
      <c r="Q1545" t="s">
        <v>38</v>
      </c>
      <c r="R1545" t="str">
        <f>+VLOOKUP(Precio_semana_dia[[#This Row],[Mercado]],[1]!Codigos_mercados_mayoristas[#Data],2,0)</f>
        <v>Metropolitana</v>
      </c>
      <c r="S1545" t="e">
        <f>+VLOOKUP(Precio_semana_dia[[#This Row],[Especie]],[1]!Codigos_categoria[#Data],2,0)</f>
        <v>#N/A</v>
      </c>
    </row>
    <row r="1546" spans="1:19" x14ac:dyDescent="0.35">
      <c r="A1546">
        <v>44196</v>
      </c>
      <c r="B1546" t="s">
        <v>119</v>
      </c>
      <c r="C1546" t="s">
        <v>120</v>
      </c>
      <c r="D1546" t="s">
        <v>50</v>
      </c>
      <c r="E1546" t="s">
        <v>198</v>
      </c>
      <c r="F1546" t="s">
        <v>199</v>
      </c>
      <c r="G1546">
        <v>18</v>
      </c>
      <c r="H1546" t="s">
        <v>36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44194</v>
      </c>
      <c r="O1546">
        <v>13</v>
      </c>
      <c r="P1546" t="s">
        <v>108</v>
      </c>
      <c r="Q1546" t="s">
        <v>38</v>
      </c>
      <c r="R1546" t="str">
        <f>+VLOOKUP(Precio_semana_dia[[#This Row],[Mercado]],[1]!Codigos_mercados_mayoristas[#Data],2,0)</f>
        <v>Metropolitana</v>
      </c>
      <c r="S1546" t="e">
        <f>+VLOOKUP(Precio_semana_dia[[#This Row],[Especie]],[1]!Codigos_categoria[#Data],2,0)</f>
        <v>#N/A</v>
      </c>
    </row>
    <row r="1547" spans="1:19" x14ac:dyDescent="0.35">
      <c r="A1547">
        <v>44196</v>
      </c>
      <c r="B1547" t="s">
        <v>119</v>
      </c>
      <c r="C1547" t="s">
        <v>120</v>
      </c>
      <c r="D1547" t="s">
        <v>50</v>
      </c>
      <c r="E1547" t="s">
        <v>198</v>
      </c>
      <c r="F1547" t="s">
        <v>199</v>
      </c>
      <c r="G1547">
        <v>18</v>
      </c>
      <c r="H1547" t="s">
        <v>41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44196</v>
      </c>
      <c r="O1547">
        <v>13</v>
      </c>
      <c r="P1547" t="s">
        <v>110</v>
      </c>
      <c r="Q1547" t="s">
        <v>38</v>
      </c>
      <c r="R1547" t="str">
        <f>+VLOOKUP(Precio_semana_dia[[#This Row],[Mercado]],[1]!Codigos_mercados_mayoristas[#Data],2,0)</f>
        <v>Metropolitana</v>
      </c>
      <c r="S1547" t="e">
        <f>+VLOOKUP(Precio_semana_dia[[#This Row],[Especie]],[1]!Codigos_categoria[#Data],2,0)</f>
        <v>#N/A</v>
      </c>
    </row>
    <row r="1548" spans="1:19" x14ac:dyDescent="0.35">
      <c r="A1548">
        <v>44196</v>
      </c>
      <c r="B1548" t="s">
        <v>119</v>
      </c>
      <c r="C1548" t="s">
        <v>120</v>
      </c>
      <c r="D1548" t="s">
        <v>50</v>
      </c>
      <c r="E1548" t="s">
        <v>198</v>
      </c>
      <c r="F1548" t="s">
        <v>199</v>
      </c>
      <c r="G1548">
        <v>18</v>
      </c>
      <c r="H1548" t="s">
        <v>24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44197</v>
      </c>
      <c r="O1548">
        <v>13</v>
      </c>
      <c r="P1548" t="s">
        <v>25</v>
      </c>
      <c r="Q1548" t="s">
        <v>26</v>
      </c>
      <c r="R1548" t="str">
        <f>+VLOOKUP(Precio_semana_dia[[#This Row],[Mercado]],[1]!Codigos_mercados_mayoristas[#Data],2,0)</f>
        <v>Metropolitana</v>
      </c>
      <c r="S1548" t="e">
        <f>+VLOOKUP(Precio_semana_dia[[#This Row],[Especie]],[1]!Codigos_categoria[#Data],2,0)</f>
        <v>#N/A</v>
      </c>
    </row>
    <row r="1549" spans="1:19" x14ac:dyDescent="0.35">
      <c r="A1549">
        <v>44196</v>
      </c>
      <c r="B1549" t="s">
        <v>119</v>
      </c>
      <c r="C1549" t="s">
        <v>120</v>
      </c>
      <c r="D1549" t="s">
        <v>28</v>
      </c>
      <c r="E1549" t="s">
        <v>198</v>
      </c>
      <c r="F1549" t="s">
        <v>199</v>
      </c>
      <c r="G1549">
        <v>18</v>
      </c>
      <c r="H1549" t="s">
        <v>24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44197</v>
      </c>
      <c r="O1549">
        <v>9</v>
      </c>
      <c r="P1549" t="s">
        <v>25</v>
      </c>
      <c r="Q1549" t="s">
        <v>26</v>
      </c>
      <c r="R1549" t="str">
        <f>+VLOOKUP(Precio_semana_dia[[#This Row],[Mercado]],[1]!Codigos_mercados_mayoristas[#Data],2,0)</f>
        <v>La Araucanía</v>
      </c>
      <c r="S1549" t="e">
        <f>+VLOOKUP(Precio_semana_dia[[#This Row],[Especie]],[1]!Codigos_categoria[#Data],2,0)</f>
        <v>#N/A</v>
      </c>
    </row>
    <row r="1550" spans="1:19" x14ac:dyDescent="0.35">
      <c r="A1550">
        <v>44196</v>
      </c>
      <c r="B1550" t="s">
        <v>119</v>
      </c>
      <c r="C1550" t="s">
        <v>120</v>
      </c>
      <c r="D1550" t="s">
        <v>52</v>
      </c>
      <c r="E1550" t="s">
        <v>198</v>
      </c>
      <c r="F1550" t="s">
        <v>199</v>
      </c>
      <c r="G1550">
        <v>18</v>
      </c>
      <c r="H1550" t="s">
        <v>29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44193</v>
      </c>
      <c r="O1550">
        <v>8</v>
      </c>
      <c r="P1550" t="s">
        <v>107</v>
      </c>
      <c r="Q1550" t="s">
        <v>38</v>
      </c>
      <c r="R1550" t="str">
        <f>+VLOOKUP(Precio_semana_dia[[#This Row],[Mercado]],[1]!Codigos_mercados_mayoristas[#Data],2,0)</f>
        <v>Bíobío</v>
      </c>
      <c r="S1550" t="e">
        <f>+VLOOKUP(Precio_semana_dia[[#This Row],[Especie]],[1]!Codigos_categoria[#Data],2,0)</f>
        <v>#N/A</v>
      </c>
    </row>
    <row r="1551" spans="1:19" x14ac:dyDescent="0.35">
      <c r="A1551">
        <v>44196</v>
      </c>
      <c r="B1551" t="s">
        <v>119</v>
      </c>
      <c r="C1551" t="s">
        <v>120</v>
      </c>
      <c r="D1551" t="s">
        <v>52</v>
      </c>
      <c r="E1551" t="s">
        <v>198</v>
      </c>
      <c r="F1551" t="s">
        <v>199</v>
      </c>
      <c r="G1551">
        <v>18</v>
      </c>
      <c r="H1551" t="s">
        <v>39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44195</v>
      </c>
      <c r="O1551">
        <v>8</v>
      </c>
      <c r="P1551" t="s">
        <v>109</v>
      </c>
      <c r="Q1551" t="s">
        <v>38</v>
      </c>
      <c r="R1551" t="str">
        <f>+VLOOKUP(Precio_semana_dia[[#This Row],[Mercado]],[1]!Codigos_mercados_mayoristas[#Data],2,0)</f>
        <v>Bíobío</v>
      </c>
      <c r="S1551" t="e">
        <f>+VLOOKUP(Precio_semana_dia[[#This Row],[Especie]],[1]!Codigos_categoria[#Data],2,0)</f>
        <v>#N/A</v>
      </c>
    </row>
    <row r="1552" spans="1:19" x14ac:dyDescent="0.35">
      <c r="A1552">
        <v>44196</v>
      </c>
      <c r="B1552" t="s">
        <v>119</v>
      </c>
      <c r="C1552" t="s">
        <v>120</v>
      </c>
      <c r="D1552" t="s">
        <v>52</v>
      </c>
      <c r="E1552" t="s">
        <v>198</v>
      </c>
      <c r="F1552" t="s">
        <v>199</v>
      </c>
      <c r="G1552">
        <v>18</v>
      </c>
      <c r="H1552" t="s">
        <v>41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44196</v>
      </c>
      <c r="O1552">
        <v>8</v>
      </c>
      <c r="P1552" t="s">
        <v>110</v>
      </c>
      <c r="Q1552" t="s">
        <v>38</v>
      </c>
      <c r="R1552" t="str">
        <f>+VLOOKUP(Precio_semana_dia[[#This Row],[Mercado]],[1]!Codigos_mercados_mayoristas[#Data],2,0)</f>
        <v>Bíobío</v>
      </c>
      <c r="S1552" t="e">
        <f>+VLOOKUP(Precio_semana_dia[[#This Row],[Especie]],[1]!Codigos_categoria[#Data],2,0)</f>
        <v>#N/A</v>
      </c>
    </row>
    <row r="1553" spans="1:19" x14ac:dyDescent="0.35">
      <c r="A1553">
        <v>44196</v>
      </c>
      <c r="B1553" t="s">
        <v>119</v>
      </c>
      <c r="C1553" t="s">
        <v>120</v>
      </c>
      <c r="D1553" t="s">
        <v>52</v>
      </c>
      <c r="E1553" t="s">
        <v>198</v>
      </c>
      <c r="F1553" t="s">
        <v>199</v>
      </c>
      <c r="G1553">
        <v>18</v>
      </c>
      <c r="H1553" t="s">
        <v>24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44197</v>
      </c>
      <c r="O1553">
        <v>8</v>
      </c>
      <c r="P1553" t="s">
        <v>25</v>
      </c>
      <c r="Q1553" t="s">
        <v>26</v>
      </c>
      <c r="R1553" t="str">
        <f>+VLOOKUP(Precio_semana_dia[[#This Row],[Mercado]],[1]!Codigos_mercados_mayoristas[#Data],2,0)</f>
        <v>Bíobío</v>
      </c>
      <c r="S1553" t="e">
        <f>+VLOOKUP(Precio_semana_dia[[#This Row],[Especie]],[1]!Codigos_categoria[#Data],2,0)</f>
        <v>#N/A</v>
      </c>
    </row>
    <row r="1554" spans="1:19" x14ac:dyDescent="0.35">
      <c r="A1554">
        <v>44196</v>
      </c>
      <c r="B1554" t="s">
        <v>119</v>
      </c>
      <c r="C1554" t="s">
        <v>122</v>
      </c>
      <c r="D1554" t="s">
        <v>45</v>
      </c>
      <c r="E1554" t="s">
        <v>198</v>
      </c>
      <c r="F1554" t="s">
        <v>199</v>
      </c>
      <c r="G1554">
        <v>18</v>
      </c>
      <c r="H1554" t="s">
        <v>29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44193</v>
      </c>
      <c r="O1554">
        <v>13</v>
      </c>
      <c r="P1554" t="s">
        <v>107</v>
      </c>
      <c r="Q1554" t="s">
        <v>38</v>
      </c>
      <c r="R1554" t="str">
        <f>+VLOOKUP(Precio_semana_dia[[#This Row],[Mercado]],[1]!Codigos_mercados_mayoristas[#Data],2,0)</f>
        <v>Metropolitana</v>
      </c>
      <c r="S1554" t="e">
        <f>+VLOOKUP(Precio_semana_dia[[#This Row],[Especie]],[1]!Codigos_categoria[#Data],2,0)</f>
        <v>#N/A</v>
      </c>
    </row>
    <row r="1555" spans="1:19" x14ac:dyDescent="0.35">
      <c r="A1555">
        <v>44196</v>
      </c>
      <c r="B1555" t="s">
        <v>119</v>
      </c>
      <c r="C1555" t="s">
        <v>122</v>
      </c>
      <c r="D1555" t="s">
        <v>45</v>
      </c>
      <c r="E1555" t="s">
        <v>198</v>
      </c>
      <c r="F1555" t="s">
        <v>199</v>
      </c>
      <c r="G1555">
        <v>18</v>
      </c>
      <c r="H1555" t="s">
        <v>24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44197</v>
      </c>
      <c r="O1555">
        <v>13</v>
      </c>
      <c r="P1555" t="s">
        <v>25</v>
      </c>
      <c r="Q1555" t="s">
        <v>26</v>
      </c>
      <c r="R1555" t="str">
        <f>+VLOOKUP(Precio_semana_dia[[#This Row],[Mercado]],[1]!Codigos_mercados_mayoristas[#Data],2,0)</f>
        <v>Metropolitana</v>
      </c>
      <c r="S1555" t="e">
        <f>+VLOOKUP(Precio_semana_dia[[#This Row],[Especie]],[1]!Codigos_categoria[#Data],2,0)</f>
        <v>#N/A</v>
      </c>
    </row>
    <row r="1556" spans="1:19" x14ac:dyDescent="0.35">
      <c r="A1556">
        <v>44196</v>
      </c>
      <c r="B1556" t="s">
        <v>119</v>
      </c>
      <c r="C1556" t="s">
        <v>122</v>
      </c>
      <c r="D1556" t="s">
        <v>105</v>
      </c>
      <c r="E1556" t="s">
        <v>198</v>
      </c>
      <c r="F1556" t="s">
        <v>199</v>
      </c>
      <c r="G1556">
        <v>18</v>
      </c>
      <c r="H1556" t="s">
        <v>29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44193</v>
      </c>
      <c r="O1556">
        <v>4</v>
      </c>
      <c r="P1556" t="s">
        <v>107</v>
      </c>
      <c r="Q1556" t="s">
        <v>38</v>
      </c>
      <c r="R1556" t="str">
        <f>+VLOOKUP(Precio_semana_dia[[#This Row],[Mercado]],[1]!Codigos_mercados_mayoristas[#Data],2,0)</f>
        <v>Coquimbo</v>
      </c>
      <c r="S1556" t="e">
        <f>+VLOOKUP(Precio_semana_dia[[#This Row],[Especie]],[1]!Codigos_categoria[#Data],2,0)</f>
        <v>#N/A</v>
      </c>
    </row>
    <row r="1557" spans="1:19" x14ac:dyDescent="0.35">
      <c r="A1557">
        <v>44196</v>
      </c>
      <c r="B1557" t="s">
        <v>119</v>
      </c>
      <c r="C1557" t="s">
        <v>122</v>
      </c>
      <c r="D1557" t="s">
        <v>105</v>
      </c>
      <c r="E1557" t="s">
        <v>198</v>
      </c>
      <c r="F1557" t="s">
        <v>199</v>
      </c>
      <c r="G1557">
        <v>18</v>
      </c>
      <c r="H1557" t="s">
        <v>41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44196</v>
      </c>
      <c r="O1557">
        <v>4</v>
      </c>
      <c r="P1557" t="s">
        <v>110</v>
      </c>
      <c r="Q1557" t="s">
        <v>38</v>
      </c>
      <c r="R1557" t="str">
        <f>+VLOOKUP(Precio_semana_dia[[#This Row],[Mercado]],[1]!Codigos_mercados_mayoristas[#Data],2,0)</f>
        <v>Coquimbo</v>
      </c>
      <c r="S1557" t="e">
        <f>+VLOOKUP(Precio_semana_dia[[#This Row],[Especie]],[1]!Codigos_categoria[#Data],2,0)</f>
        <v>#N/A</v>
      </c>
    </row>
    <row r="1558" spans="1:19" x14ac:dyDescent="0.35">
      <c r="A1558">
        <v>44196</v>
      </c>
      <c r="B1558" t="s">
        <v>119</v>
      </c>
      <c r="C1558" t="s">
        <v>122</v>
      </c>
      <c r="D1558" t="s">
        <v>105</v>
      </c>
      <c r="E1558" t="s">
        <v>198</v>
      </c>
      <c r="F1558" t="s">
        <v>199</v>
      </c>
      <c r="G1558">
        <v>18</v>
      </c>
      <c r="H1558" t="s">
        <v>24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44197</v>
      </c>
      <c r="O1558">
        <v>4</v>
      </c>
      <c r="P1558" t="s">
        <v>25</v>
      </c>
      <c r="Q1558" t="s">
        <v>26</v>
      </c>
      <c r="R1558" t="str">
        <f>+VLOOKUP(Precio_semana_dia[[#This Row],[Mercado]],[1]!Codigos_mercados_mayoristas[#Data],2,0)</f>
        <v>Coquimbo</v>
      </c>
      <c r="S1558" t="e">
        <f>+VLOOKUP(Precio_semana_dia[[#This Row],[Especie]],[1]!Codigos_categoria[#Data],2,0)</f>
        <v>#N/A</v>
      </c>
    </row>
    <row r="1559" spans="1:19" x14ac:dyDescent="0.35">
      <c r="A1559">
        <v>44196</v>
      </c>
      <c r="B1559" t="s">
        <v>119</v>
      </c>
      <c r="C1559" t="s">
        <v>122</v>
      </c>
      <c r="D1559" t="s">
        <v>28</v>
      </c>
      <c r="E1559" t="s">
        <v>198</v>
      </c>
      <c r="F1559" t="s">
        <v>199</v>
      </c>
      <c r="G1559">
        <v>18</v>
      </c>
      <c r="H1559" t="s">
        <v>41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44196</v>
      </c>
      <c r="O1559">
        <v>9</v>
      </c>
      <c r="P1559" t="s">
        <v>110</v>
      </c>
      <c r="Q1559" t="s">
        <v>38</v>
      </c>
      <c r="R1559" t="str">
        <f>+VLOOKUP(Precio_semana_dia[[#This Row],[Mercado]],[1]!Codigos_mercados_mayoristas[#Data],2,0)</f>
        <v>La Araucanía</v>
      </c>
      <c r="S1559" t="e">
        <f>+VLOOKUP(Precio_semana_dia[[#This Row],[Especie]],[1]!Codigos_categoria[#Data],2,0)</f>
        <v>#N/A</v>
      </c>
    </row>
    <row r="1560" spans="1:19" x14ac:dyDescent="0.35">
      <c r="A1560">
        <v>44196</v>
      </c>
      <c r="B1560" t="s">
        <v>119</v>
      </c>
      <c r="C1560" t="s">
        <v>122</v>
      </c>
      <c r="D1560" t="s">
        <v>28</v>
      </c>
      <c r="E1560" t="s">
        <v>198</v>
      </c>
      <c r="F1560" t="s">
        <v>199</v>
      </c>
      <c r="G1560">
        <v>18</v>
      </c>
      <c r="H1560" t="s">
        <v>24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44197</v>
      </c>
      <c r="O1560">
        <v>9</v>
      </c>
      <c r="P1560" t="s">
        <v>25</v>
      </c>
      <c r="Q1560" t="s">
        <v>26</v>
      </c>
      <c r="R1560" t="str">
        <f>+VLOOKUP(Precio_semana_dia[[#This Row],[Mercado]],[1]!Codigos_mercados_mayoristas[#Data],2,0)</f>
        <v>La Araucanía</v>
      </c>
      <c r="S1560" t="e">
        <f>+VLOOKUP(Precio_semana_dia[[#This Row],[Especie]],[1]!Codigos_categoria[#Data],2,0)</f>
        <v>#N/A</v>
      </c>
    </row>
    <row r="1561" spans="1:19" x14ac:dyDescent="0.35">
      <c r="A1561">
        <v>44204</v>
      </c>
      <c r="B1561" t="s">
        <v>119</v>
      </c>
      <c r="C1561" t="s">
        <v>120</v>
      </c>
      <c r="D1561" t="s">
        <v>105</v>
      </c>
      <c r="E1561" t="s">
        <v>198</v>
      </c>
      <c r="F1561" t="s">
        <v>199</v>
      </c>
      <c r="G1561">
        <v>18</v>
      </c>
      <c r="H1561" t="s">
        <v>29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44200</v>
      </c>
      <c r="O1561">
        <v>4</v>
      </c>
      <c r="P1561" t="s">
        <v>30</v>
      </c>
      <c r="Q1561" t="s">
        <v>26</v>
      </c>
      <c r="R1561" t="str">
        <f>+VLOOKUP(Precio_semana_dia[[#This Row],[Mercado]],[1]!Codigos_mercados_mayoristas[#Data],2,0)</f>
        <v>Coquimbo</v>
      </c>
      <c r="S1561" t="e">
        <f>+VLOOKUP(Precio_semana_dia[[#This Row],[Especie]],[1]!Codigos_categoria[#Data],2,0)</f>
        <v>#N/A</v>
      </c>
    </row>
    <row r="1562" spans="1:19" x14ac:dyDescent="0.35">
      <c r="A1562">
        <v>44204</v>
      </c>
      <c r="B1562" t="s">
        <v>119</v>
      </c>
      <c r="C1562" t="s">
        <v>120</v>
      </c>
      <c r="D1562" t="s">
        <v>105</v>
      </c>
      <c r="E1562" t="s">
        <v>198</v>
      </c>
      <c r="F1562" t="s">
        <v>199</v>
      </c>
      <c r="G1562">
        <v>18</v>
      </c>
      <c r="H1562" t="s">
        <v>41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44203</v>
      </c>
      <c r="O1562">
        <v>4</v>
      </c>
      <c r="P1562" t="s">
        <v>56</v>
      </c>
      <c r="Q1562" t="s">
        <v>26</v>
      </c>
      <c r="R1562" t="str">
        <f>+VLOOKUP(Precio_semana_dia[[#This Row],[Mercado]],[1]!Codigos_mercados_mayoristas[#Data],2,0)</f>
        <v>Coquimbo</v>
      </c>
      <c r="S1562" t="e">
        <f>+VLOOKUP(Precio_semana_dia[[#This Row],[Especie]],[1]!Codigos_categoria[#Data],2,0)</f>
        <v>#N/A</v>
      </c>
    </row>
    <row r="1563" spans="1:19" x14ac:dyDescent="0.35">
      <c r="A1563">
        <v>44204</v>
      </c>
      <c r="B1563" t="s">
        <v>119</v>
      </c>
      <c r="C1563" t="s">
        <v>120</v>
      </c>
      <c r="D1563" t="s">
        <v>105</v>
      </c>
      <c r="E1563" t="s">
        <v>198</v>
      </c>
      <c r="F1563" t="s">
        <v>199</v>
      </c>
      <c r="G1563">
        <v>18</v>
      </c>
      <c r="H1563" t="s">
        <v>24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44204</v>
      </c>
      <c r="O1563">
        <v>4</v>
      </c>
      <c r="P1563" t="s">
        <v>55</v>
      </c>
      <c r="Q1563" t="s">
        <v>26</v>
      </c>
      <c r="R1563" t="str">
        <f>+VLOOKUP(Precio_semana_dia[[#This Row],[Mercado]],[1]!Codigos_mercados_mayoristas[#Data],2,0)</f>
        <v>Coquimbo</v>
      </c>
      <c r="S1563" t="e">
        <f>+VLOOKUP(Precio_semana_dia[[#This Row],[Especie]],[1]!Codigos_categoria[#Data],2,0)</f>
        <v>#N/A</v>
      </c>
    </row>
    <row r="1564" spans="1:19" x14ac:dyDescent="0.35">
      <c r="A1564">
        <v>44204</v>
      </c>
      <c r="B1564" t="s">
        <v>119</v>
      </c>
      <c r="C1564" t="s">
        <v>120</v>
      </c>
      <c r="D1564" t="s">
        <v>50</v>
      </c>
      <c r="E1564" t="s">
        <v>198</v>
      </c>
      <c r="F1564" t="s">
        <v>199</v>
      </c>
      <c r="G1564">
        <v>18</v>
      </c>
      <c r="H1564" t="s">
        <v>36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44201</v>
      </c>
      <c r="O1564">
        <v>13</v>
      </c>
      <c r="P1564" t="s">
        <v>57</v>
      </c>
      <c r="Q1564" t="s">
        <v>26</v>
      </c>
      <c r="R1564" t="str">
        <f>+VLOOKUP(Precio_semana_dia[[#This Row],[Mercado]],[1]!Codigos_mercados_mayoristas[#Data],2,0)</f>
        <v>Metropolitana</v>
      </c>
      <c r="S1564" t="e">
        <f>+VLOOKUP(Precio_semana_dia[[#This Row],[Especie]],[1]!Codigos_categoria[#Data],2,0)</f>
        <v>#N/A</v>
      </c>
    </row>
    <row r="1565" spans="1:19" x14ac:dyDescent="0.35">
      <c r="A1565">
        <v>44204</v>
      </c>
      <c r="B1565" t="s">
        <v>119</v>
      </c>
      <c r="C1565" t="s">
        <v>120</v>
      </c>
      <c r="D1565" t="s">
        <v>50</v>
      </c>
      <c r="E1565" t="s">
        <v>198</v>
      </c>
      <c r="F1565" t="s">
        <v>199</v>
      </c>
      <c r="G1565">
        <v>18</v>
      </c>
      <c r="H1565" t="s">
        <v>39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44202</v>
      </c>
      <c r="O1565">
        <v>13</v>
      </c>
      <c r="P1565" t="s">
        <v>54</v>
      </c>
      <c r="Q1565" t="s">
        <v>26</v>
      </c>
      <c r="R1565" t="str">
        <f>+VLOOKUP(Precio_semana_dia[[#This Row],[Mercado]],[1]!Codigos_mercados_mayoristas[#Data],2,0)</f>
        <v>Metropolitana</v>
      </c>
      <c r="S1565" t="e">
        <f>+VLOOKUP(Precio_semana_dia[[#This Row],[Especie]],[1]!Codigos_categoria[#Data],2,0)</f>
        <v>#N/A</v>
      </c>
    </row>
    <row r="1566" spans="1:19" x14ac:dyDescent="0.35">
      <c r="A1566">
        <v>44204</v>
      </c>
      <c r="B1566" t="s">
        <v>119</v>
      </c>
      <c r="C1566" t="s">
        <v>120</v>
      </c>
      <c r="D1566" t="s">
        <v>50</v>
      </c>
      <c r="E1566" t="s">
        <v>198</v>
      </c>
      <c r="F1566" t="s">
        <v>199</v>
      </c>
      <c r="G1566">
        <v>18</v>
      </c>
      <c r="H1566" t="s">
        <v>41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44203</v>
      </c>
      <c r="O1566">
        <v>13</v>
      </c>
      <c r="P1566" t="s">
        <v>56</v>
      </c>
      <c r="Q1566" t="s">
        <v>26</v>
      </c>
      <c r="R1566" t="str">
        <f>+VLOOKUP(Precio_semana_dia[[#This Row],[Mercado]],[1]!Codigos_mercados_mayoristas[#Data],2,0)</f>
        <v>Metropolitana</v>
      </c>
      <c r="S1566" t="e">
        <f>+VLOOKUP(Precio_semana_dia[[#This Row],[Especie]],[1]!Codigos_categoria[#Data],2,0)</f>
        <v>#N/A</v>
      </c>
    </row>
    <row r="1567" spans="1:19" x14ac:dyDescent="0.35">
      <c r="A1567">
        <v>44204</v>
      </c>
      <c r="B1567" t="s">
        <v>119</v>
      </c>
      <c r="C1567" t="s">
        <v>120</v>
      </c>
      <c r="D1567" t="s">
        <v>50</v>
      </c>
      <c r="E1567" t="s">
        <v>198</v>
      </c>
      <c r="F1567" t="s">
        <v>199</v>
      </c>
      <c r="G1567">
        <v>18</v>
      </c>
      <c r="H1567" t="s">
        <v>24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44204</v>
      </c>
      <c r="O1567">
        <v>13</v>
      </c>
      <c r="P1567" t="s">
        <v>55</v>
      </c>
      <c r="Q1567" t="s">
        <v>26</v>
      </c>
      <c r="R1567" t="str">
        <f>+VLOOKUP(Precio_semana_dia[[#This Row],[Mercado]],[1]!Codigos_mercados_mayoristas[#Data],2,0)</f>
        <v>Metropolitana</v>
      </c>
      <c r="S1567" t="e">
        <f>+VLOOKUP(Precio_semana_dia[[#This Row],[Especie]],[1]!Codigos_categoria[#Data],2,0)</f>
        <v>#N/A</v>
      </c>
    </row>
    <row r="1568" spans="1:19" x14ac:dyDescent="0.35">
      <c r="A1568">
        <v>44204</v>
      </c>
      <c r="B1568" t="s">
        <v>119</v>
      </c>
      <c r="C1568" t="s">
        <v>120</v>
      </c>
      <c r="D1568" t="s">
        <v>28</v>
      </c>
      <c r="E1568" t="s">
        <v>198</v>
      </c>
      <c r="F1568" t="s">
        <v>199</v>
      </c>
      <c r="G1568">
        <v>18</v>
      </c>
      <c r="H1568" t="s">
        <v>39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44202</v>
      </c>
      <c r="O1568">
        <v>9</v>
      </c>
      <c r="P1568" t="s">
        <v>54</v>
      </c>
      <c r="Q1568" t="s">
        <v>26</v>
      </c>
      <c r="R1568" t="str">
        <f>+VLOOKUP(Precio_semana_dia[[#This Row],[Mercado]],[1]!Codigos_mercados_mayoristas[#Data],2,0)</f>
        <v>La Araucanía</v>
      </c>
      <c r="S1568" t="e">
        <f>+VLOOKUP(Precio_semana_dia[[#This Row],[Especie]],[1]!Codigos_categoria[#Data],2,0)</f>
        <v>#N/A</v>
      </c>
    </row>
    <row r="1569" spans="1:19" x14ac:dyDescent="0.35">
      <c r="A1569">
        <v>44204</v>
      </c>
      <c r="B1569" t="s">
        <v>119</v>
      </c>
      <c r="C1569" t="s">
        <v>120</v>
      </c>
      <c r="D1569" t="s">
        <v>52</v>
      </c>
      <c r="E1569" t="s">
        <v>198</v>
      </c>
      <c r="F1569" t="s">
        <v>199</v>
      </c>
      <c r="G1569">
        <v>18</v>
      </c>
      <c r="H1569" t="s">
        <v>29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44200</v>
      </c>
      <c r="O1569">
        <v>8</v>
      </c>
      <c r="P1569" t="s">
        <v>30</v>
      </c>
      <c r="Q1569" t="s">
        <v>26</v>
      </c>
      <c r="R1569" t="str">
        <f>+VLOOKUP(Precio_semana_dia[[#This Row],[Mercado]],[1]!Codigos_mercados_mayoristas[#Data],2,0)</f>
        <v>Bíobío</v>
      </c>
      <c r="S1569" t="e">
        <f>+VLOOKUP(Precio_semana_dia[[#This Row],[Especie]],[1]!Codigos_categoria[#Data],2,0)</f>
        <v>#N/A</v>
      </c>
    </row>
    <row r="1570" spans="1:19" x14ac:dyDescent="0.35">
      <c r="A1570">
        <v>44204</v>
      </c>
      <c r="B1570" t="s">
        <v>119</v>
      </c>
      <c r="C1570" t="s">
        <v>120</v>
      </c>
      <c r="D1570" t="s">
        <v>52</v>
      </c>
      <c r="E1570" t="s">
        <v>198</v>
      </c>
      <c r="F1570" t="s">
        <v>199</v>
      </c>
      <c r="G1570">
        <v>18</v>
      </c>
      <c r="H1570" t="s">
        <v>36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44201</v>
      </c>
      <c r="O1570">
        <v>8</v>
      </c>
      <c r="P1570" t="s">
        <v>57</v>
      </c>
      <c r="Q1570" t="s">
        <v>26</v>
      </c>
      <c r="R1570" t="str">
        <f>+VLOOKUP(Precio_semana_dia[[#This Row],[Mercado]],[1]!Codigos_mercados_mayoristas[#Data],2,0)</f>
        <v>Bíobío</v>
      </c>
      <c r="S1570" t="e">
        <f>+VLOOKUP(Precio_semana_dia[[#This Row],[Especie]],[1]!Codigos_categoria[#Data],2,0)</f>
        <v>#N/A</v>
      </c>
    </row>
    <row r="1571" spans="1:19" x14ac:dyDescent="0.35">
      <c r="A1571">
        <v>44204</v>
      </c>
      <c r="B1571" t="s">
        <v>119</v>
      </c>
      <c r="C1571" t="s">
        <v>120</v>
      </c>
      <c r="D1571" t="s">
        <v>52</v>
      </c>
      <c r="E1571" t="s">
        <v>198</v>
      </c>
      <c r="F1571" t="s">
        <v>199</v>
      </c>
      <c r="G1571">
        <v>18</v>
      </c>
      <c r="H1571" t="s">
        <v>41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44203</v>
      </c>
      <c r="O1571">
        <v>8</v>
      </c>
      <c r="P1571" t="s">
        <v>56</v>
      </c>
      <c r="Q1571" t="s">
        <v>26</v>
      </c>
      <c r="R1571" t="str">
        <f>+VLOOKUP(Precio_semana_dia[[#This Row],[Mercado]],[1]!Codigos_mercados_mayoristas[#Data],2,0)</f>
        <v>Bíobío</v>
      </c>
      <c r="S1571" t="e">
        <f>+VLOOKUP(Precio_semana_dia[[#This Row],[Especie]],[1]!Codigos_categoria[#Data],2,0)</f>
        <v>#N/A</v>
      </c>
    </row>
    <row r="1572" spans="1:19" x14ac:dyDescent="0.35">
      <c r="A1572">
        <v>44204</v>
      </c>
      <c r="B1572" t="s">
        <v>119</v>
      </c>
      <c r="C1572" t="s">
        <v>122</v>
      </c>
      <c r="D1572" t="s">
        <v>105</v>
      </c>
      <c r="E1572" t="s">
        <v>198</v>
      </c>
      <c r="F1572" t="s">
        <v>199</v>
      </c>
      <c r="G1572">
        <v>18</v>
      </c>
      <c r="H1572" t="s">
        <v>29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44200</v>
      </c>
      <c r="O1572">
        <v>4</v>
      </c>
      <c r="P1572" t="s">
        <v>30</v>
      </c>
      <c r="Q1572" t="s">
        <v>26</v>
      </c>
      <c r="R1572" t="str">
        <f>+VLOOKUP(Precio_semana_dia[[#This Row],[Mercado]],[1]!Codigos_mercados_mayoristas[#Data],2,0)</f>
        <v>Coquimbo</v>
      </c>
      <c r="S1572" t="e">
        <f>+VLOOKUP(Precio_semana_dia[[#This Row],[Especie]],[1]!Codigos_categoria[#Data],2,0)</f>
        <v>#N/A</v>
      </c>
    </row>
    <row r="1573" spans="1:19" x14ac:dyDescent="0.35">
      <c r="A1573">
        <v>44204</v>
      </c>
      <c r="B1573" t="s">
        <v>119</v>
      </c>
      <c r="C1573" t="s">
        <v>122</v>
      </c>
      <c r="D1573" t="s">
        <v>105</v>
      </c>
      <c r="E1573" t="s">
        <v>198</v>
      </c>
      <c r="F1573" t="s">
        <v>199</v>
      </c>
      <c r="G1573">
        <v>18</v>
      </c>
      <c r="H1573" t="s">
        <v>41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44203</v>
      </c>
      <c r="O1573">
        <v>4</v>
      </c>
      <c r="P1573" t="s">
        <v>56</v>
      </c>
      <c r="Q1573" t="s">
        <v>26</v>
      </c>
      <c r="R1573" t="str">
        <f>+VLOOKUP(Precio_semana_dia[[#This Row],[Mercado]],[1]!Codigos_mercados_mayoristas[#Data],2,0)</f>
        <v>Coquimbo</v>
      </c>
      <c r="S1573" t="e">
        <f>+VLOOKUP(Precio_semana_dia[[#This Row],[Especie]],[1]!Codigos_categoria[#Data],2,0)</f>
        <v>#N/A</v>
      </c>
    </row>
    <row r="1574" spans="1:19" x14ac:dyDescent="0.35">
      <c r="A1574">
        <v>44204</v>
      </c>
      <c r="B1574" t="s">
        <v>119</v>
      </c>
      <c r="C1574" t="s">
        <v>122</v>
      </c>
      <c r="D1574" t="s">
        <v>105</v>
      </c>
      <c r="E1574" t="s">
        <v>198</v>
      </c>
      <c r="F1574" t="s">
        <v>199</v>
      </c>
      <c r="G1574">
        <v>18</v>
      </c>
      <c r="H1574" t="s">
        <v>24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44204</v>
      </c>
      <c r="O1574">
        <v>4</v>
      </c>
      <c r="P1574" t="s">
        <v>55</v>
      </c>
      <c r="Q1574" t="s">
        <v>26</v>
      </c>
      <c r="R1574" t="str">
        <f>+VLOOKUP(Precio_semana_dia[[#This Row],[Mercado]],[1]!Codigos_mercados_mayoristas[#Data],2,0)</f>
        <v>Coquimbo</v>
      </c>
      <c r="S1574" t="e">
        <f>+VLOOKUP(Precio_semana_dia[[#This Row],[Especie]],[1]!Codigos_categoria[#Data],2,0)</f>
        <v>#N/A</v>
      </c>
    </row>
    <row r="1575" spans="1:19" x14ac:dyDescent="0.35">
      <c r="A1575">
        <v>44204</v>
      </c>
      <c r="B1575" t="s">
        <v>119</v>
      </c>
      <c r="C1575" t="s">
        <v>122</v>
      </c>
      <c r="D1575" t="s">
        <v>33</v>
      </c>
      <c r="E1575" t="s">
        <v>198</v>
      </c>
      <c r="F1575" t="s">
        <v>199</v>
      </c>
      <c r="G1575">
        <v>18</v>
      </c>
      <c r="H1575" t="s">
        <v>29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44200</v>
      </c>
      <c r="O1575">
        <v>4</v>
      </c>
      <c r="P1575" t="s">
        <v>30</v>
      </c>
      <c r="Q1575" t="s">
        <v>26</v>
      </c>
      <c r="R1575" t="str">
        <f>+VLOOKUP(Precio_semana_dia[[#This Row],[Mercado]],[1]!Codigos_mercados_mayoristas[#Data],2,0)</f>
        <v>Coquimbo</v>
      </c>
      <c r="S1575" t="e">
        <f>+VLOOKUP(Precio_semana_dia[[#This Row],[Especie]],[1]!Codigos_categoria[#Data],2,0)</f>
        <v>#N/A</v>
      </c>
    </row>
    <row r="1576" spans="1:19" x14ac:dyDescent="0.35">
      <c r="A1576">
        <v>44204</v>
      </c>
      <c r="B1576" t="s">
        <v>119</v>
      </c>
      <c r="C1576" t="s">
        <v>122</v>
      </c>
      <c r="D1576" t="s">
        <v>33</v>
      </c>
      <c r="E1576" t="s">
        <v>198</v>
      </c>
      <c r="F1576" t="s">
        <v>199</v>
      </c>
      <c r="G1576">
        <v>18</v>
      </c>
      <c r="H1576" t="s">
        <v>36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44201</v>
      </c>
      <c r="O1576">
        <v>4</v>
      </c>
      <c r="P1576" t="s">
        <v>57</v>
      </c>
      <c r="Q1576" t="s">
        <v>26</v>
      </c>
      <c r="R1576" t="str">
        <f>+VLOOKUP(Precio_semana_dia[[#This Row],[Mercado]],[1]!Codigos_mercados_mayoristas[#Data],2,0)</f>
        <v>Coquimbo</v>
      </c>
      <c r="S1576" t="e">
        <f>+VLOOKUP(Precio_semana_dia[[#This Row],[Especie]],[1]!Codigos_categoria[#Data],2,0)</f>
        <v>#N/A</v>
      </c>
    </row>
    <row r="1577" spans="1:19" x14ac:dyDescent="0.35">
      <c r="A1577">
        <v>44204</v>
      </c>
      <c r="B1577" t="s">
        <v>119</v>
      </c>
      <c r="C1577" t="s">
        <v>122</v>
      </c>
      <c r="D1577" t="s">
        <v>28</v>
      </c>
      <c r="E1577" t="s">
        <v>198</v>
      </c>
      <c r="F1577" t="s">
        <v>199</v>
      </c>
      <c r="G1577">
        <v>18</v>
      </c>
      <c r="H1577" t="s">
        <v>29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44200</v>
      </c>
      <c r="O1577">
        <v>9</v>
      </c>
      <c r="P1577" t="s">
        <v>30</v>
      </c>
      <c r="Q1577" t="s">
        <v>26</v>
      </c>
      <c r="R1577" t="str">
        <f>+VLOOKUP(Precio_semana_dia[[#This Row],[Mercado]],[1]!Codigos_mercados_mayoristas[#Data],2,0)</f>
        <v>La Araucanía</v>
      </c>
      <c r="S1577" t="e">
        <f>+VLOOKUP(Precio_semana_dia[[#This Row],[Especie]],[1]!Codigos_categoria[#Data],2,0)</f>
        <v>#N/A</v>
      </c>
    </row>
    <row r="1578" spans="1:19" x14ac:dyDescent="0.35">
      <c r="A1578">
        <v>44211</v>
      </c>
      <c r="B1578" t="s">
        <v>119</v>
      </c>
      <c r="C1578" t="s">
        <v>120</v>
      </c>
      <c r="D1578" t="s">
        <v>105</v>
      </c>
      <c r="E1578" t="s">
        <v>198</v>
      </c>
      <c r="F1578" t="s">
        <v>199</v>
      </c>
      <c r="G1578">
        <v>18</v>
      </c>
      <c r="H1578" t="s">
        <v>29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44207</v>
      </c>
      <c r="O1578">
        <v>4</v>
      </c>
      <c r="P1578" t="s">
        <v>58</v>
      </c>
      <c r="Q1578" t="s">
        <v>26</v>
      </c>
      <c r="R1578" t="str">
        <f>+VLOOKUP(Precio_semana_dia[[#This Row],[Mercado]],[1]!Codigos_mercados_mayoristas[#Data],2,0)</f>
        <v>Coquimbo</v>
      </c>
      <c r="S1578" t="e">
        <f>+VLOOKUP(Precio_semana_dia[[#This Row],[Especie]],[1]!Codigos_categoria[#Data],2,0)</f>
        <v>#N/A</v>
      </c>
    </row>
    <row r="1579" spans="1:19" x14ac:dyDescent="0.35">
      <c r="A1579">
        <v>44211</v>
      </c>
      <c r="B1579" t="s">
        <v>119</v>
      </c>
      <c r="C1579" t="s">
        <v>120</v>
      </c>
      <c r="D1579" t="s">
        <v>105</v>
      </c>
      <c r="E1579" t="s">
        <v>198</v>
      </c>
      <c r="F1579" t="s">
        <v>199</v>
      </c>
      <c r="G1579">
        <v>18</v>
      </c>
      <c r="H1579" t="s">
        <v>41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44210</v>
      </c>
      <c r="O1579">
        <v>4</v>
      </c>
      <c r="P1579" t="s">
        <v>62</v>
      </c>
      <c r="Q1579" t="s">
        <v>26</v>
      </c>
      <c r="R1579" t="str">
        <f>+VLOOKUP(Precio_semana_dia[[#This Row],[Mercado]],[1]!Codigos_mercados_mayoristas[#Data],2,0)</f>
        <v>Coquimbo</v>
      </c>
      <c r="S1579" t="e">
        <f>+VLOOKUP(Precio_semana_dia[[#This Row],[Especie]],[1]!Codigos_categoria[#Data],2,0)</f>
        <v>#N/A</v>
      </c>
    </row>
    <row r="1580" spans="1:19" x14ac:dyDescent="0.35">
      <c r="A1580">
        <v>44211</v>
      </c>
      <c r="B1580" t="s">
        <v>119</v>
      </c>
      <c r="C1580" t="s">
        <v>120</v>
      </c>
      <c r="D1580" t="s">
        <v>105</v>
      </c>
      <c r="E1580" t="s">
        <v>198</v>
      </c>
      <c r="F1580" t="s">
        <v>199</v>
      </c>
      <c r="G1580">
        <v>18</v>
      </c>
      <c r="H1580" t="s">
        <v>24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44211</v>
      </c>
      <c r="O1580">
        <v>4</v>
      </c>
      <c r="P1580" t="s">
        <v>61</v>
      </c>
      <c r="Q1580" t="s">
        <v>26</v>
      </c>
      <c r="R1580" t="str">
        <f>+VLOOKUP(Precio_semana_dia[[#This Row],[Mercado]],[1]!Codigos_mercados_mayoristas[#Data],2,0)</f>
        <v>Coquimbo</v>
      </c>
      <c r="S1580" t="e">
        <f>+VLOOKUP(Precio_semana_dia[[#This Row],[Especie]],[1]!Codigos_categoria[#Data],2,0)</f>
        <v>#N/A</v>
      </c>
    </row>
    <row r="1581" spans="1:19" x14ac:dyDescent="0.35">
      <c r="A1581">
        <v>44211</v>
      </c>
      <c r="B1581" t="s">
        <v>119</v>
      </c>
      <c r="C1581" t="s">
        <v>120</v>
      </c>
      <c r="D1581" t="s">
        <v>53</v>
      </c>
      <c r="E1581" t="s">
        <v>198</v>
      </c>
      <c r="F1581" t="s">
        <v>199</v>
      </c>
      <c r="G1581">
        <v>18</v>
      </c>
      <c r="H1581" t="s">
        <v>29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44207</v>
      </c>
      <c r="O1581">
        <v>10</v>
      </c>
      <c r="P1581" t="s">
        <v>58</v>
      </c>
      <c r="Q1581" t="s">
        <v>26</v>
      </c>
      <c r="R1581" t="str">
        <f>+VLOOKUP(Precio_semana_dia[[#This Row],[Mercado]],[1]!Codigos_mercados_mayoristas[#Data],2,0)</f>
        <v>Los Lagos</v>
      </c>
      <c r="S1581" t="e">
        <f>+VLOOKUP(Precio_semana_dia[[#This Row],[Especie]],[1]!Codigos_categoria[#Data],2,0)</f>
        <v>#N/A</v>
      </c>
    </row>
    <row r="1582" spans="1:19" x14ac:dyDescent="0.35">
      <c r="A1582">
        <v>44211</v>
      </c>
      <c r="B1582" t="s">
        <v>119</v>
      </c>
      <c r="C1582" t="s">
        <v>120</v>
      </c>
      <c r="D1582" t="s">
        <v>53</v>
      </c>
      <c r="E1582" t="s">
        <v>198</v>
      </c>
      <c r="F1582" t="s">
        <v>199</v>
      </c>
      <c r="G1582">
        <v>18</v>
      </c>
      <c r="H1582" t="s">
        <v>39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44209</v>
      </c>
      <c r="O1582">
        <v>10</v>
      </c>
      <c r="P1582" t="s">
        <v>60</v>
      </c>
      <c r="Q1582" t="s">
        <v>26</v>
      </c>
      <c r="R1582" t="str">
        <f>+VLOOKUP(Precio_semana_dia[[#This Row],[Mercado]],[1]!Codigos_mercados_mayoristas[#Data],2,0)</f>
        <v>Los Lagos</v>
      </c>
      <c r="S1582" t="e">
        <f>+VLOOKUP(Precio_semana_dia[[#This Row],[Especie]],[1]!Codigos_categoria[#Data],2,0)</f>
        <v>#N/A</v>
      </c>
    </row>
    <row r="1583" spans="1:19" x14ac:dyDescent="0.35">
      <c r="A1583">
        <v>44211</v>
      </c>
      <c r="B1583" t="s">
        <v>119</v>
      </c>
      <c r="C1583" t="s">
        <v>120</v>
      </c>
      <c r="D1583" t="s">
        <v>33</v>
      </c>
      <c r="E1583" t="s">
        <v>198</v>
      </c>
      <c r="F1583" t="s">
        <v>199</v>
      </c>
      <c r="G1583">
        <v>18</v>
      </c>
      <c r="H1583" t="s">
        <v>29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44207</v>
      </c>
      <c r="O1583">
        <v>4</v>
      </c>
      <c r="P1583" t="s">
        <v>58</v>
      </c>
      <c r="Q1583" t="s">
        <v>26</v>
      </c>
      <c r="R1583" t="str">
        <f>+VLOOKUP(Precio_semana_dia[[#This Row],[Mercado]],[1]!Codigos_mercados_mayoristas[#Data],2,0)</f>
        <v>Coquimbo</v>
      </c>
      <c r="S1583" t="e">
        <f>+VLOOKUP(Precio_semana_dia[[#This Row],[Especie]],[1]!Codigos_categoria[#Data],2,0)</f>
        <v>#N/A</v>
      </c>
    </row>
    <row r="1584" spans="1:19" x14ac:dyDescent="0.35">
      <c r="A1584">
        <v>44211</v>
      </c>
      <c r="B1584" t="s">
        <v>119</v>
      </c>
      <c r="C1584" t="s">
        <v>120</v>
      </c>
      <c r="D1584" t="s">
        <v>33</v>
      </c>
      <c r="E1584" t="s">
        <v>198</v>
      </c>
      <c r="F1584" t="s">
        <v>199</v>
      </c>
      <c r="G1584">
        <v>18</v>
      </c>
      <c r="H1584" t="s">
        <v>36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44208</v>
      </c>
      <c r="O1584">
        <v>4</v>
      </c>
      <c r="P1584" t="s">
        <v>59</v>
      </c>
      <c r="Q1584" t="s">
        <v>26</v>
      </c>
      <c r="R1584" t="str">
        <f>+VLOOKUP(Precio_semana_dia[[#This Row],[Mercado]],[1]!Codigos_mercados_mayoristas[#Data],2,0)</f>
        <v>Coquimbo</v>
      </c>
      <c r="S1584" t="e">
        <f>+VLOOKUP(Precio_semana_dia[[#This Row],[Especie]],[1]!Codigos_categoria[#Data],2,0)</f>
        <v>#N/A</v>
      </c>
    </row>
    <row r="1585" spans="1:19" x14ac:dyDescent="0.35">
      <c r="A1585">
        <v>44211</v>
      </c>
      <c r="B1585" t="s">
        <v>119</v>
      </c>
      <c r="C1585" t="s">
        <v>120</v>
      </c>
      <c r="D1585" t="s">
        <v>33</v>
      </c>
      <c r="E1585" t="s">
        <v>198</v>
      </c>
      <c r="F1585" t="s">
        <v>199</v>
      </c>
      <c r="G1585">
        <v>18</v>
      </c>
      <c r="H1585" t="s">
        <v>24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44211</v>
      </c>
      <c r="O1585">
        <v>4</v>
      </c>
      <c r="P1585" t="s">
        <v>61</v>
      </c>
      <c r="Q1585" t="s">
        <v>26</v>
      </c>
      <c r="R1585" t="str">
        <f>+VLOOKUP(Precio_semana_dia[[#This Row],[Mercado]],[1]!Codigos_mercados_mayoristas[#Data],2,0)</f>
        <v>Coquimbo</v>
      </c>
      <c r="S1585" t="e">
        <f>+VLOOKUP(Precio_semana_dia[[#This Row],[Especie]],[1]!Codigos_categoria[#Data],2,0)</f>
        <v>#N/A</v>
      </c>
    </row>
    <row r="1586" spans="1:19" x14ac:dyDescent="0.35">
      <c r="A1586">
        <v>44211</v>
      </c>
      <c r="B1586" t="s">
        <v>119</v>
      </c>
      <c r="C1586" t="s">
        <v>120</v>
      </c>
      <c r="D1586" t="s">
        <v>50</v>
      </c>
      <c r="E1586" t="s">
        <v>198</v>
      </c>
      <c r="F1586" t="s">
        <v>199</v>
      </c>
      <c r="G1586">
        <v>18</v>
      </c>
      <c r="H1586" t="s">
        <v>29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44207</v>
      </c>
      <c r="O1586">
        <v>13</v>
      </c>
      <c r="P1586" t="s">
        <v>58</v>
      </c>
      <c r="Q1586" t="s">
        <v>26</v>
      </c>
      <c r="R1586" t="str">
        <f>+VLOOKUP(Precio_semana_dia[[#This Row],[Mercado]],[1]!Codigos_mercados_mayoristas[#Data],2,0)</f>
        <v>Metropolitana</v>
      </c>
      <c r="S1586" t="e">
        <f>+VLOOKUP(Precio_semana_dia[[#This Row],[Especie]],[1]!Codigos_categoria[#Data],2,0)</f>
        <v>#N/A</v>
      </c>
    </row>
    <row r="1587" spans="1:19" x14ac:dyDescent="0.35">
      <c r="A1587">
        <v>44211</v>
      </c>
      <c r="B1587" t="s">
        <v>119</v>
      </c>
      <c r="C1587" t="s">
        <v>120</v>
      </c>
      <c r="D1587" t="s">
        <v>50</v>
      </c>
      <c r="E1587" t="s">
        <v>198</v>
      </c>
      <c r="F1587" t="s">
        <v>199</v>
      </c>
      <c r="G1587">
        <v>18</v>
      </c>
      <c r="H1587" t="s">
        <v>36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44208</v>
      </c>
      <c r="O1587">
        <v>13</v>
      </c>
      <c r="P1587" t="s">
        <v>59</v>
      </c>
      <c r="Q1587" t="s">
        <v>26</v>
      </c>
      <c r="R1587" t="str">
        <f>+VLOOKUP(Precio_semana_dia[[#This Row],[Mercado]],[1]!Codigos_mercados_mayoristas[#Data],2,0)</f>
        <v>Metropolitana</v>
      </c>
      <c r="S1587" t="e">
        <f>+VLOOKUP(Precio_semana_dia[[#This Row],[Especie]],[1]!Codigos_categoria[#Data],2,0)</f>
        <v>#N/A</v>
      </c>
    </row>
    <row r="1588" spans="1:19" x14ac:dyDescent="0.35">
      <c r="A1588">
        <v>44211</v>
      </c>
      <c r="B1588" t="s">
        <v>119</v>
      </c>
      <c r="C1588" t="s">
        <v>120</v>
      </c>
      <c r="D1588" t="s">
        <v>50</v>
      </c>
      <c r="E1588" t="s">
        <v>198</v>
      </c>
      <c r="F1588" t="s">
        <v>199</v>
      </c>
      <c r="G1588">
        <v>18</v>
      </c>
      <c r="H1588" t="s">
        <v>39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44209</v>
      </c>
      <c r="O1588">
        <v>13</v>
      </c>
      <c r="P1588" t="s">
        <v>60</v>
      </c>
      <c r="Q1588" t="s">
        <v>26</v>
      </c>
      <c r="R1588" t="str">
        <f>+VLOOKUP(Precio_semana_dia[[#This Row],[Mercado]],[1]!Codigos_mercados_mayoristas[#Data],2,0)</f>
        <v>Metropolitana</v>
      </c>
      <c r="S1588" t="e">
        <f>+VLOOKUP(Precio_semana_dia[[#This Row],[Especie]],[1]!Codigos_categoria[#Data],2,0)</f>
        <v>#N/A</v>
      </c>
    </row>
    <row r="1589" spans="1:19" x14ac:dyDescent="0.35">
      <c r="A1589">
        <v>44211</v>
      </c>
      <c r="B1589" t="s">
        <v>119</v>
      </c>
      <c r="C1589" t="s">
        <v>120</v>
      </c>
      <c r="D1589" t="s">
        <v>50</v>
      </c>
      <c r="E1589" t="s">
        <v>198</v>
      </c>
      <c r="F1589" t="s">
        <v>199</v>
      </c>
      <c r="G1589">
        <v>18</v>
      </c>
      <c r="H1589" t="s">
        <v>41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44210</v>
      </c>
      <c r="O1589">
        <v>13</v>
      </c>
      <c r="P1589" t="s">
        <v>62</v>
      </c>
      <c r="Q1589" t="s">
        <v>26</v>
      </c>
      <c r="R1589" t="str">
        <f>+VLOOKUP(Precio_semana_dia[[#This Row],[Mercado]],[1]!Codigos_mercados_mayoristas[#Data],2,0)</f>
        <v>Metropolitana</v>
      </c>
      <c r="S1589" t="e">
        <f>+VLOOKUP(Precio_semana_dia[[#This Row],[Especie]],[1]!Codigos_categoria[#Data],2,0)</f>
        <v>#N/A</v>
      </c>
    </row>
    <row r="1590" spans="1:19" x14ac:dyDescent="0.35">
      <c r="A1590">
        <v>44211</v>
      </c>
      <c r="B1590" t="s">
        <v>119</v>
      </c>
      <c r="C1590" t="s">
        <v>120</v>
      </c>
      <c r="D1590" t="s">
        <v>52</v>
      </c>
      <c r="E1590" t="s">
        <v>198</v>
      </c>
      <c r="F1590" t="s">
        <v>199</v>
      </c>
      <c r="G1590">
        <v>18</v>
      </c>
      <c r="H1590" t="s">
        <v>29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44207</v>
      </c>
      <c r="O1590">
        <v>8</v>
      </c>
      <c r="P1590" t="s">
        <v>58</v>
      </c>
      <c r="Q1590" t="s">
        <v>26</v>
      </c>
      <c r="R1590" t="str">
        <f>+VLOOKUP(Precio_semana_dia[[#This Row],[Mercado]],[1]!Codigos_mercados_mayoristas[#Data],2,0)</f>
        <v>Bíobío</v>
      </c>
      <c r="S1590" t="e">
        <f>+VLOOKUP(Precio_semana_dia[[#This Row],[Especie]],[1]!Codigos_categoria[#Data],2,0)</f>
        <v>#N/A</v>
      </c>
    </row>
    <row r="1591" spans="1:19" x14ac:dyDescent="0.35">
      <c r="A1591">
        <v>44211</v>
      </c>
      <c r="B1591" t="s">
        <v>119</v>
      </c>
      <c r="C1591" t="s">
        <v>120</v>
      </c>
      <c r="D1591" t="s">
        <v>52</v>
      </c>
      <c r="E1591" t="s">
        <v>198</v>
      </c>
      <c r="F1591" t="s">
        <v>199</v>
      </c>
      <c r="G1591">
        <v>18</v>
      </c>
      <c r="H1591" t="s">
        <v>39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44209</v>
      </c>
      <c r="O1591">
        <v>8</v>
      </c>
      <c r="P1591" t="s">
        <v>60</v>
      </c>
      <c r="Q1591" t="s">
        <v>26</v>
      </c>
      <c r="R1591" t="str">
        <f>+VLOOKUP(Precio_semana_dia[[#This Row],[Mercado]],[1]!Codigos_mercados_mayoristas[#Data],2,0)</f>
        <v>Bíobío</v>
      </c>
      <c r="S1591" t="e">
        <f>+VLOOKUP(Precio_semana_dia[[#This Row],[Especie]],[1]!Codigos_categoria[#Data],2,0)</f>
        <v>#N/A</v>
      </c>
    </row>
    <row r="1592" spans="1:19" x14ac:dyDescent="0.35">
      <c r="A1592">
        <v>44211</v>
      </c>
      <c r="B1592" t="s">
        <v>119</v>
      </c>
      <c r="C1592" t="s">
        <v>120</v>
      </c>
      <c r="D1592" t="s">
        <v>52</v>
      </c>
      <c r="E1592" t="s">
        <v>198</v>
      </c>
      <c r="F1592" t="s">
        <v>199</v>
      </c>
      <c r="G1592">
        <v>18</v>
      </c>
      <c r="H1592" t="s">
        <v>41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44210</v>
      </c>
      <c r="O1592">
        <v>8</v>
      </c>
      <c r="P1592" t="s">
        <v>62</v>
      </c>
      <c r="Q1592" t="s">
        <v>26</v>
      </c>
      <c r="R1592" t="str">
        <f>+VLOOKUP(Precio_semana_dia[[#This Row],[Mercado]],[1]!Codigos_mercados_mayoristas[#Data],2,0)</f>
        <v>Bíobío</v>
      </c>
      <c r="S1592" t="e">
        <f>+VLOOKUP(Precio_semana_dia[[#This Row],[Especie]],[1]!Codigos_categoria[#Data],2,0)</f>
        <v>#N/A</v>
      </c>
    </row>
    <row r="1593" spans="1:19" x14ac:dyDescent="0.35">
      <c r="A1593">
        <v>44211</v>
      </c>
      <c r="B1593" t="s">
        <v>119</v>
      </c>
      <c r="C1593" t="s">
        <v>120</v>
      </c>
      <c r="D1593" t="s">
        <v>52</v>
      </c>
      <c r="E1593" t="s">
        <v>198</v>
      </c>
      <c r="F1593" t="s">
        <v>199</v>
      </c>
      <c r="G1593">
        <v>18</v>
      </c>
      <c r="H1593" t="s">
        <v>24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44211</v>
      </c>
      <c r="O1593">
        <v>8</v>
      </c>
      <c r="P1593" t="s">
        <v>61</v>
      </c>
      <c r="Q1593" t="s">
        <v>26</v>
      </c>
      <c r="R1593" t="str">
        <f>+VLOOKUP(Precio_semana_dia[[#This Row],[Mercado]],[1]!Codigos_mercados_mayoristas[#Data],2,0)</f>
        <v>Bíobío</v>
      </c>
      <c r="S1593" t="e">
        <f>+VLOOKUP(Precio_semana_dia[[#This Row],[Especie]],[1]!Codigos_categoria[#Data],2,0)</f>
        <v>#N/A</v>
      </c>
    </row>
    <row r="1594" spans="1:19" x14ac:dyDescent="0.35">
      <c r="A1594">
        <v>44211</v>
      </c>
      <c r="B1594" t="s">
        <v>119</v>
      </c>
      <c r="C1594" t="s">
        <v>122</v>
      </c>
      <c r="D1594" t="s">
        <v>105</v>
      </c>
      <c r="E1594" t="s">
        <v>198</v>
      </c>
      <c r="F1594" t="s">
        <v>199</v>
      </c>
      <c r="G1594">
        <v>18</v>
      </c>
      <c r="H1594" t="s">
        <v>29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44207</v>
      </c>
      <c r="O1594">
        <v>4</v>
      </c>
      <c r="P1594" t="s">
        <v>58</v>
      </c>
      <c r="Q1594" t="s">
        <v>26</v>
      </c>
      <c r="R1594" t="str">
        <f>+VLOOKUP(Precio_semana_dia[[#This Row],[Mercado]],[1]!Codigos_mercados_mayoristas[#Data],2,0)</f>
        <v>Coquimbo</v>
      </c>
      <c r="S1594" t="e">
        <f>+VLOOKUP(Precio_semana_dia[[#This Row],[Especie]],[1]!Codigos_categoria[#Data],2,0)</f>
        <v>#N/A</v>
      </c>
    </row>
    <row r="1595" spans="1:19" x14ac:dyDescent="0.35">
      <c r="A1595">
        <v>44211</v>
      </c>
      <c r="B1595" t="s">
        <v>119</v>
      </c>
      <c r="C1595" t="s">
        <v>122</v>
      </c>
      <c r="D1595" t="s">
        <v>105</v>
      </c>
      <c r="E1595" t="s">
        <v>198</v>
      </c>
      <c r="F1595" t="s">
        <v>199</v>
      </c>
      <c r="G1595">
        <v>18</v>
      </c>
      <c r="H1595" t="s">
        <v>41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44210</v>
      </c>
      <c r="O1595">
        <v>4</v>
      </c>
      <c r="P1595" t="s">
        <v>62</v>
      </c>
      <c r="Q1595" t="s">
        <v>26</v>
      </c>
      <c r="R1595" t="str">
        <f>+VLOOKUP(Precio_semana_dia[[#This Row],[Mercado]],[1]!Codigos_mercados_mayoristas[#Data],2,0)</f>
        <v>Coquimbo</v>
      </c>
      <c r="S1595" t="e">
        <f>+VLOOKUP(Precio_semana_dia[[#This Row],[Especie]],[1]!Codigos_categoria[#Data],2,0)</f>
        <v>#N/A</v>
      </c>
    </row>
    <row r="1596" spans="1:19" x14ac:dyDescent="0.35">
      <c r="A1596">
        <v>44211</v>
      </c>
      <c r="B1596" t="s">
        <v>119</v>
      </c>
      <c r="C1596" t="s">
        <v>122</v>
      </c>
      <c r="D1596" t="s">
        <v>105</v>
      </c>
      <c r="E1596" t="s">
        <v>198</v>
      </c>
      <c r="F1596" t="s">
        <v>199</v>
      </c>
      <c r="G1596">
        <v>18</v>
      </c>
      <c r="H1596" t="s">
        <v>24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44211</v>
      </c>
      <c r="O1596">
        <v>4</v>
      </c>
      <c r="P1596" t="s">
        <v>61</v>
      </c>
      <c r="Q1596" t="s">
        <v>26</v>
      </c>
      <c r="R1596" t="str">
        <f>+VLOOKUP(Precio_semana_dia[[#This Row],[Mercado]],[1]!Codigos_mercados_mayoristas[#Data],2,0)</f>
        <v>Coquimbo</v>
      </c>
      <c r="S1596" t="e">
        <f>+VLOOKUP(Precio_semana_dia[[#This Row],[Especie]],[1]!Codigos_categoria[#Data],2,0)</f>
        <v>#N/A</v>
      </c>
    </row>
    <row r="1597" spans="1:19" x14ac:dyDescent="0.35">
      <c r="A1597">
        <v>44211</v>
      </c>
      <c r="B1597" t="s">
        <v>119</v>
      </c>
      <c r="C1597" t="s">
        <v>122</v>
      </c>
      <c r="D1597" t="s">
        <v>53</v>
      </c>
      <c r="E1597" t="s">
        <v>198</v>
      </c>
      <c r="F1597" t="s">
        <v>199</v>
      </c>
      <c r="G1597">
        <v>18</v>
      </c>
      <c r="H1597" t="s">
        <v>29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44207</v>
      </c>
      <c r="O1597">
        <v>10</v>
      </c>
      <c r="P1597" t="s">
        <v>58</v>
      </c>
      <c r="Q1597" t="s">
        <v>26</v>
      </c>
      <c r="R1597" t="str">
        <f>+VLOOKUP(Precio_semana_dia[[#This Row],[Mercado]],[1]!Codigos_mercados_mayoristas[#Data],2,0)</f>
        <v>Los Lagos</v>
      </c>
      <c r="S1597" t="e">
        <f>+VLOOKUP(Precio_semana_dia[[#This Row],[Especie]],[1]!Codigos_categoria[#Data],2,0)</f>
        <v>#N/A</v>
      </c>
    </row>
    <row r="1598" spans="1:19" x14ac:dyDescent="0.35">
      <c r="A1598">
        <v>44211</v>
      </c>
      <c r="B1598" t="s">
        <v>119</v>
      </c>
      <c r="C1598" t="s">
        <v>122</v>
      </c>
      <c r="D1598" t="s">
        <v>53</v>
      </c>
      <c r="E1598" t="s">
        <v>198</v>
      </c>
      <c r="F1598" t="s">
        <v>199</v>
      </c>
      <c r="G1598">
        <v>18</v>
      </c>
      <c r="H1598" t="s">
        <v>36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44208</v>
      </c>
      <c r="O1598">
        <v>10</v>
      </c>
      <c r="P1598" t="s">
        <v>59</v>
      </c>
      <c r="Q1598" t="s">
        <v>26</v>
      </c>
      <c r="R1598" t="str">
        <f>+VLOOKUP(Precio_semana_dia[[#This Row],[Mercado]],[1]!Codigos_mercados_mayoristas[#Data],2,0)</f>
        <v>Los Lagos</v>
      </c>
      <c r="S1598" t="e">
        <f>+VLOOKUP(Precio_semana_dia[[#This Row],[Especie]],[1]!Codigos_categoria[#Data],2,0)</f>
        <v>#N/A</v>
      </c>
    </row>
    <row r="1599" spans="1:19" x14ac:dyDescent="0.35">
      <c r="A1599">
        <v>44211</v>
      </c>
      <c r="B1599" t="s">
        <v>119</v>
      </c>
      <c r="C1599" t="s">
        <v>122</v>
      </c>
      <c r="D1599" t="s">
        <v>53</v>
      </c>
      <c r="E1599" t="s">
        <v>198</v>
      </c>
      <c r="F1599" t="s">
        <v>199</v>
      </c>
      <c r="G1599">
        <v>18</v>
      </c>
      <c r="H1599" t="s">
        <v>39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44209</v>
      </c>
      <c r="O1599">
        <v>10</v>
      </c>
      <c r="P1599" t="s">
        <v>60</v>
      </c>
      <c r="Q1599" t="s">
        <v>26</v>
      </c>
      <c r="R1599" t="str">
        <f>+VLOOKUP(Precio_semana_dia[[#This Row],[Mercado]],[1]!Codigos_mercados_mayoristas[#Data],2,0)</f>
        <v>Los Lagos</v>
      </c>
      <c r="S1599" t="e">
        <f>+VLOOKUP(Precio_semana_dia[[#This Row],[Especie]],[1]!Codigos_categoria[#Data],2,0)</f>
        <v>#N/A</v>
      </c>
    </row>
    <row r="1600" spans="1:19" x14ac:dyDescent="0.35">
      <c r="A1600">
        <v>44211</v>
      </c>
      <c r="B1600" t="s">
        <v>119</v>
      </c>
      <c r="C1600" t="s">
        <v>122</v>
      </c>
      <c r="D1600" t="s">
        <v>53</v>
      </c>
      <c r="E1600" t="s">
        <v>198</v>
      </c>
      <c r="F1600" t="s">
        <v>199</v>
      </c>
      <c r="G1600">
        <v>18</v>
      </c>
      <c r="H1600" t="s">
        <v>41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44210</v>
      </c>
      <c r="O1600">
        <v>10</v>
      </c>
      <c r="P1600" t="s">
        <v>62</v>
      </c>
      <c r="Q1600" t="s">
        <v>26</v>
      </c>
      <c r="R1600" t="str">
        <f>+VLOOKUP(Precio_semana_dia[[#This Row],[Mercado]],[1]!Codigos_mercados_mayoristas[#Data],2,0)</f>
        <v>Los Lagos</v>
      </c>
      <c r="S1600" t="e">
        <f>+VLOOKUP(Precio_semana_dia[[#This Row],[Especie]],[1]!Codigos_categoria[#Data],2,0)</f>
        <v>#N/A</v>
      </c>
    </row>
    <row r="1601" spans="1:19" x14ac:dyDescent="0.35">
      <c r="A1601">
        <v>44211</v>
      </c>
      <c r="B1601" t="s">
        <v>119</v>
      </c>
      <c r="C1601" t="s">
        <v>122</v>
      </c>
      <c r="D1601" t="s">
        <v>200</v>
      </c>
      <c r="E1601" t="s">
        <v>198</v>
      </c>
      <c r="F1601" t="s">
        <v>199</v>
      </c>
      <c r="G1601">
        <v>18</v>
      </c>
      <c r="H1601" t="s">
        <v>29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44207</v>
      </c>
      <c r="O1601">
        <v>13</v>
      </c>
      <c r="P1601" t="s">
        <v>58</v>
      </c>
      <c r="Q1601" t="s">
        <v>26</v>
      </c>
      <c r="R1601" t="str">
        <f>+VLOOKUP(Precio_semana_dia[[#This Row],[Mercado]],[1]!Codigos_mercados_mayoristas[#Data],2,0)</f>
        <v>Metropolitana</v>
      </c>
      <c r="S1601" t="e">
        <f>+VLOOKUP(Precio_semana_dia[[#This Row],[Especie]],[1]!Codigos_categoria[#Data],2,0)</f>
        <v>#N/A</v>
      </c>
    </row>
    <row r="1602" spans="1:19" x14ac:dyDescent="0.35">
      <c r="A1602">
        <v>44211</v>
      </c>
      <c r="B1602" t="s">
        <v>119</v>
      </c>
      <c r="C1602" t="s">
        <v>122</v>
      </c>
      <c r="D1602" t="s">
        <v>200</v>
      </c>
      <c r="E1602" t="s">
        <v>198</v>
      </c>
      <c r="F1602" t="s">
        <v>199</v>
      </c>
      <c r="G1602">
        <v>18</v>
      </c>
      <c r="H1602" t="s">
        <v>36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44208</v>
      </c>
      <c r="O1602">
        <v>13</v>
      </c>
      <c r="P1602" t="s">
        <v>59</v>
      </c>
      <c r="Q1602" t="s">
        <v>26</v>
      </c>
      <c r="R1602" t="str">
        <f>+VLOOKUP(Precio_semana_dia[[#This Row],[Mercado]],[1]!Codigos_mercados_mayoristas[#Data],2,0)</f>
        <v>Metropolitana</v>
      </c>
      <c r="S1602" t="e">
        <f>+VLOOKUP(Precio_semana_dia[[#This Row],[Especie]],[1]!Codigos_categoria[#Data],2,0)</f>
        <v>#N/A</v>
      </c>
    </row>
    <row r="1603" spans="1:19" x14ac:dyDescent="0.35">
      <c r="A1603">
        <v>44211</v>
      </c>
      <c r="B1603" t="s">
        <v>119</v>
      </c>
      <c r="C1603" t="s">
        <v>122</v>
      </c>
      <c r="D1603" t="s">
        <v>27</v>
      </c>
      <c r="E1603" t="s">
        <v>198</v>
      </c>
      <c r="F1603" t="s">
        <v>199</v>
      </c>
      <c r="G1603">
        <v>18</v>
      </c>
      <c r="H1603" t="s">
        <v>29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44207</v>
      </c>
      <c r="O1603">
        <v>16</v>
      </c>
      <c r="P1603" t="s">
        <v>58</v>
      </c>
      <c r="Q1603" t="s">
        <v>26</v>
      </c>
      <c r="R1603" t="str">
        <f>+VLOOKUP(Precio_semana_dia[[#This Row],[Mercado]],[1]!Codigos_mercados_mayoristas[#Data],2,0)</f>
        <v>Ñuble</v>
      </c>
      <c r="S1603" t="e">
        <f>+VLOOKUP(Precio_semana_dia[[#This Row],[Especie]],[1]!Codigos_categoria[#Data],2,0)</f>
        <v>#N/A</v>
      </c>
    </row>
    <row r="1604" spans="1:19" x14ac:dyDescent="0.35">
      <c r="A1604">
        <v>44211</v>
      </c>
      <c r="B1604" t="s">
        <v>119</v>
      </c>
      <c r="C1604" t="s">
        <v>122</v>
      </c>
      <c r="D1604" t="s">
        <v>27</v>
      </c>
      <c r="E1604" t="s">
        <v>198</v>
      </c>
      <c r="F1604" t="s">
        <v>199</v>
      </c>
      <c r="G1604">
        <v>18</v>
      </c>
      <c r="H1604" t="s">
        <v>36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44208</v>
      </c>
      <c r="O1604">
        <v>16</v>
      </c>
      <c r="P1604" t="s">
        <v>59</v>
      </c>
      <c r="Q1604" t="s">
        <v>26</v>
      </c>
      <c r="R1604" t="str">
        <f>+VLOOKUP(Precio_semana_dia[[#This Row],[Mercado]],[1]!Codigos_mercados_mayoristas[#Data],2,0)</f>
        <v>Ñuble</v>
      </c>
      <c r="S1604" t="e">
        <f>+VLOOKUP(Precio_semana_dia[[#This Row],[Especie]],[1]!Codigos_categoria[#Data],2,0)</f>
        <v>#N/A</v>
      </c>
    </row>
    <row r="1605" spans="1:19" x14ac:dyDescent="0.35">
      <c r="A1605">
        <v>44211</v>
      </c>
      <c r="B1605" t="s">
        <v>119</v>
      </c>
      <c r="C1605" t="s">
        <v>122</v>
      </c>
      <c r="D1605" t="s">
        <v>27</v>
      </c>
      <c r="E1605" t="s">
        <v>198</v>
      </c>
      <c r="F1605" t="s">
        <v>199</v>
      </c>
      <c r="G1605">
        <v>18</v>
      </c>
      <c r="H1605" t="s">
        <v>39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44209</v>
      </c>
      <c r="O1605">
        <v>16</v>
      </c>
      <c r="P1605" t="s">
        <v>60</v>
      </c>
      <c r="Q1605" t="s">
        <v>26</v>
      </c>
      <c r="R1605" t="str">
        <f>+VLOOKUP(Precio_semana_dia[[#This Row],[Mercado]],[1]!Codigos_mercados_mayoristas[#Data],2,0)</f>
        <v>Ñuble</v>
      </c>
      <c r="S1605" t="e">
        <f>+VLOOKUP(Precio_semana_dia[[#This Row],[Especie]],[1]!Codigos_categoria[#Data],2,0)</f>
        <v>#N/A</v>
      </c>
    </row>
    <row r="1606" spans="1:19" x14ac:dyDescent="0.35">
      <c r="A1606">
        <v>44211</v>
      </c>
      <c r="B1606" t="s">
        <v>119</v>
      </c>
      <c r="C1606" t="s">
        <v>122</v>
      </c>
      <c r="D1606" t="s">
        <v>27</v>
      </c>
      <c r="E1606" t="s">
        <v>198</v>
      </c>
      <c r="F1606" t="s">
        <v>199</v>
      </c>
      <c r="G1606">
        <v>18</v>
      </c>
      <c r="H1606" t="s">
        <v>41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44210</v>
      </c>
      <c r="O1606">
        <v>16</v>
      </c>
      <c r="P1606" t="s">
        <v>62</v>
      </c>
      <c r="Q1606" t="s">
        <v>26</v>
      </c>
      <c r="R1606" t="str">
        <f>+VLOOKUP(Precio_semana_dia[[#This Row],[Mercado]],[1]!Codigos_mercados_mayoristas[#Data],2,0)</f>
        <v>Ñuble</v>
      </c>
      <c r="S1606" t="e">
        <f>+VLOOKUP(Precio_semana_dia[[#This Row],[Especie]],[1]!Codigos_categoria[#Data],2,0)</f>
        <v>#N/A</v>
      </c>
    </row>
    <row r="1607" spans="1:19" x14ac:dyDescent="0.35">
      <c r="A1607">
        <v>44211</v>
      </c>
      <c r="B1607" t="s">
        <v>119</v>
      </c>
      <c r="C1607" t="s">
        <v>122</v>
      </c>
      <c r="D1607" t="s">
        <v>50</v>
      </c>
      <c r="E1607" t="s">
        <v>198</v>
      </c>
      <c r="F1607" t="s">
        <v>199</v>
      </c>
      <c r="G1607">
        <v>18</v>
      </c>
      <c r="H1607" t="s">
        <v>29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44207</v>
      </c>
      <c r="O1607">
        <v>13</v>
      </c>
      <c r="P1607" t="s">
        <v>58</v>
      </c>
      <c r="Q1607" t="s">
        <v>26</v>
      </c>
      <c r="R1607" t="str">
        <f>+VLOOKUP(Precio_semana_dia[[#This Row],[Mercado]],[1]!Codigos_mercados_mayoristas[#Data],2,0)</f>
        <v>Metropolitana</v>
      </c>
      <c r="S1607" t="e">
        <f>+VLOOKUP(Precio_semana_dia[[#This Row],[Especie]],[1]!Codigos_categoria[#Data],2,0)</f>
        <v>#N/A</v>
      </c>
    </row>
    <row r="1608" spans="1:19" x14ac:dyDescent="0.35">
      <c r="A1608">
        <v>44211</v>
      </c>
      <c r="B1608" t="s">
        <v>119</v>
      </c>
      <c r="C1608" t="s">
        <v>122</v>
      </c>
      <c r="D1608" t="s">
        <v>50</v>
      </c>
      <c r="E1608" t="s">
        <v>198</v>
      </c>
      <c r="F1608" t="s">
        <v>199</v>
      </c>
      <c r="G1608">
        <v>18</v>
      </c>
      <c r="H1608" t="s">
        <v>39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44209</v>
      </c>
      <c r="O1608">
        <v>13</v>
      </c>
      <c r="P1608" t="s">
        <v>60</v>
      </c>
      <c r="Q1608" t="s">
        <v>26</v>
      </c>
      <c r="R1608" t="str">
        <f>+VLOOKUP(Precio_semana_dia[[#This Row],[Mercado]],[1]!Codigos_mercados_mayoristas[#Data],2,0)</f>
        <v>Metropolitana</v>
      </c>
      <c r="S1608" t="e">
        <f>+VLOOKUP(Precio_semana_dia[[#This Row],[Especie]],[1]!Codigos_categoria[#Data],2,0)</f>
        <v>#N/A</v>
      </c>
    </row>
    <row r="1609" spans="1:19" x14ac:dyDescent="0.35">
      <c r="A1609">
        <v>44211</v>
      </c>
      <c r="B1609" t="s">
        <v>119</v>
      </c>
      <c r="C1609" t="s">
        <v>122</v>
      </c>
      <c r="D1609" t="s">
        <v>50</v>
      </c>
      <c r="E1609" t="s">
        <v>198</v>
      </c>
      <c r="F1609" t="s">
        <v>199</v>
      </c>
      <c r="G1609">
        <v>18</v>
      </c>
      <c r="H1609" t="s">
        <v>41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44210</v>
      </c>
      <c r="O1609">
        <v>13</v>
      </c>
      <c r="P1609" t="s">
        <v>62</v>
      </c>
      <c r="Q1609" t="s">
        <v>26</v>
      </c>
      <c r="R1609" t="str">
        <f>+VLOOKUP(Precio_semana_dia[[#This Row],[Mercado]],[1]!Codigos_mercados_mayoristas[#Data],2,0)</f>
        <v>Metropolitana</v>
      </c>
      <c r="S1609" t="e">
        <f>+VLOOKUP(Precio_semana_dia[[#This Row],[Especie]],[1]!Codigos_categoria[#Data],2,0)</f>
        <v>#N/A</v>
      </c>
    </row>
    <row r="1610" spans="1:19" x14ac:dyDescent="0.35">
      <c r="A1610">
        <v>44225</v>
      </c>
      <c r="B1610" t="s">
        <v>119</v>
      </c>
      <c r="C1610" t="s">
        <v>120</v>
      </c>
      <c r="D1610" t="s">
        <v>105</v>
      </c>
      <c r="E1610" t="s">
        <v>198</v>
      </c>
      <c r="F1610" t="s">
        <v>199</v>
      </c>
      <c r="G1610">
        <v>18</v>
      </c>
      <c r="H1610" t="s">
        <v>29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44221</v>
      </c>
      <c r="O1610">
        <v>4</v>
      </c>
      <c r="P1610" t="s">
        <v>64</v>
      </c>
      <c r="Q1610" t="s">
        <v>26</v>
      </c>
      <c r="R1610" t="str">
        <f>+VLOOKUP(Precio_semana_dia[[#This Row],[Mercado]],[1]!Codigos_mercados_mayoristas[#Data],2,0)</f>
        <v>Coquimbo</v>
      </c>
      <c r="S1610" t="e">
        <f>+VLOOKUP(Precio_semana_dia[[#This Row],[Especie]],[1]!Codigos_categoria[#Data],2,0)</f>
        <v>#N/A</v>
      </c>
    </row>
    <row r="1611" spans="1:19" x14ac:dyDescent="0.35">
      <c r="A1611">
        <v>44225</v>
      </c>
      <c r="B1611" t="s">
        <v>119</v>
      </c>
      <c r="C1611" t="s">
        <v>120</v>
      </c>
      <c r="D1611" t="s">
        <v>105</v>
      </c>
      <c r="E1611" t="s">
        <v>198</v>
      </c>
      <c r="F1611" t="s">
        <v>199</v>
      </c>
      <c r="G1611">
        <v>18</v>
      </c>
      <c r="H1611" t="s">
        <v>41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44224</v>
      </c>
      <c r="O1611">
        <v>4</v>
      </c>
      <c r="P1611" t="s">
        <v>67</v>
      </c>
      <c r="Q1611" t="s">
        <v>26</v>
      </c>
      <c r="R1611" t="str">
        <f>+VLOOKUP(Precio_semana_dia[[#This Row],[Mercado]],[1]!Codigos_mercados_mayoristas[#Data],2,0)</f>
        <v>Coquimbo</v>
      </c>
      <c r="S1611" t="e">
        <f>+VLOOKUP(Precio_semana_dia[[#This Row],[Especie]],[1]!Codigos_categoria[#Data],2,0)</f>
        <v>#N/A</v>
      </c>
    </row>
    <row r="1612" spans="1:19" x14ac:dyDescent="0.35">
      <c r="A1612">
        <v>44225</v>
      </c>
      <c r="B1612" t="s">
        <v>119</v>
      </c>
      <c r="C1612" t="s">
        <v>120</v>
      </c>
      <c r="D1612" t="s">
        <v>105</v>
      </c>
      <c r="E1612" t="s">
        <v>198</v>
      </c>
      <c r="F1612" t="s">
        <v>199</v>
      </c>
      <c r="G1612">
        <v>18</v>
      </c>
      <c r="H1612" t="s">
        <v>24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44225</v>
      </c>
      <c r="O1612">
        <v>4</v>
      </c>
      <c r="P1612" t="s">
        <v>66</v>
      </c>
      <c r="Q1612" t="s">
        <v>26</v>
      </c>
      <c r="R1612" t="str">
        <f>+VLOOKUP(Precio_semana_dia[[#This Row],[Mercado]],[1]!Codigos_mercados_mayoristas[#Data],2,0)</f>
        <v>Coquimbo</v>
      </c>
      <c r="S1612" t="e">
        <f>+VLOOKUP(Precio_semana_dia[[#This Row],[Especie]],[1]!Codigos_categoria[#Data],2,0)</f>
        <v>#N/A</v>
      </c>
    </row>
    <row r="1613" spans="1:19" x14ac:dyDescent="0.35">
      <c r="A1613">
        <v>44225</v>
      </c>
      <c r="B1613" t="s">
        <v>119</v>
      </c>
      <c r="C1613" t="s">
        <v>120</v>
      </c>
      <c r="D1613" t="s">
        <v>47</v>
      </c>
      <c r="E1613" t="s">
        <v>198</v>
      </c>
      <c r="F1613" t="s">
        <v>199</v>
      </c>
      <c r="G1613">
        <v>18</v>
      </c>
      <c r="H1613" t="s">
        <v>24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44225</v>
      </c>
      <c r="O1613">
        <v>5</v>
      </c>
      <c r="P1613" t="s">
        <v>66</v>
      </c>
      <c r="Q1613" t="s">
        <v>26</v>
      </c>
      <c r="R1613" t="str">
        <f>+VLOOKUP(Precio_semana_dia[[#This Row],[Mercado]],[1]!Codigos_mercados_mayoristas[#Data],2,0)</f>
        <v>Valparaíso</v>
      </c>
      <c r="S1613" t="e">
        <f>+VLOOKUP(Precio_semana_dia[[#This Row],[Especie]],[1]!Codigos_categoria[#Data],2,0)</f>
        <v>#N/A</v>
      </c>
    </row>
    <row r="1614" spans="1:19" x14ac:dyDescent="0.35">
      <c r="A1614">
        <v>44225</v>
      </c>
      <c r="B1614" t="s">
        <v>119</v>
      </c>
      <c r="C1614" t="s">
        <v>120</v>
      </c>
      <c r="D1614" t="s">
        <v>53</v>
      </c>
      <c r="E1614" t="s">
        <v>198</v>
      </c>
      <c r="F1614" t="s">
        <v>199</v>
      </c>
      <c r="G1614">
        <v>18</v>
      </c>
      <c r="H1614" t="s">
        <v>29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44221</v>
      </c>
      <c r="O1614">
        <v>10</v>
      </c>
      <c r="P1614" t="s">
        <v>64</v>
      </c>
      <c r="Q1614" t="s">
        <v>26</v>
      </c>
      <c r="R1614" t="str">
        <f>+VLOOKUP(Precio_semana_dia[[#This Row],[Mercado]],[1]!Codigos_mercados_mayoristas[#Data],2,0)</f>
        <v>Los Lagos</v>
      </c>
      <c r="S1614" t="e">
        <f>+VLOOKUP(Precio_semana_dia[[#This Row],[Especie]],[1]!Codigos_categoria[#Data],2,0)</f>
        <v>#N/A</v>
      </c>
    </row>
    <row r="1615" spans="1:19" x14ac:dyDescent="0.35">
      <c r="A1615">
        <v>44225</v>
      </c>
      <c r="B1615" t="s">
        <v>119</v>
      </c>
      <c r="C1615" t="s">
        <v>120</v>
      </c>
      <c r="D1615" t="s">
        <v>21</v>
      </c>
      <c r="E1615" t="s">
        <v>198</v>
      </c>
      <c r="F1615" t="s">
        <v>199</v>
      </c>
      <c r="G1615">
        <v>18</v>
      </c>
      <c r="H1615" t="s">
        <v>29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44221</v>
      </c>
      <c r="O1615">
        <v>7</v>
      </c>
      <c r="P1615" t="s">
        <v>64</v>
      </c>
      <c r="Q1615" t="s">
        <v>26</v>
      </c>
      <c r="R1615" t="str">
        <f>+VLOOKUP(Precio_semana_dia[[#This Row],[Mercado]],[1]!Codigos_mercados_mayoristas[#Data],2,0)</f>
        <v>Maule</v>
      </c>
      <c r="S1615" t="e">
        <f>+VLOOKUP(Precio_semana_dia[[#This Row],[Especie]],[1]!Codigos_categoria[#Data],2,0)</f>
        <v>#N/A</v>
      </c>
    </row>
    <row r="1616" spans="1:19" x14ac:dyDescent="0.35">
      <c r="A1616">
        <v>44225</v>
      </c>
      <c r="B1616" t="s">
        <v>119</v>
      </c>
      <c r="C1616" t="s">
        <v>120</v>
      </c>
      <c r="D1616" t="s">
        <v>21</v>
      </c>
      <c r="E1616" t="s">
        <v>198</v>
      </c>
      <c r="F1616" t="s">
        <v>199</v>
      </c>
      <c r="G1616">
        <v>18</v>
      </c>
      <c r="H1616" t="s">
        <v>36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44222</v>
      </c>
      <c r="O1616">
        <v>7</v>
      </c>
      <c r="P1616" t="s">
        <v>63</v>
      </c>
      <c r="Q1616" t="s">
        <v>26</v>
      </c>
      <c r="R1616" t="str">
        <f>+VLOOKUP(Precio_semana_dia[[#This Row],[Mercado]],[1]!Codigos_mercados_mayoristas[#Data],2,0)</f>
        <v>Maule</v>
      </c>
      <c r="S1616" t="e">
        <f>+VLOOKUP(Precio_semana_dia[[#This Row],[Especie]],[1]!Codigos_categoria[#Data],2,0)</f>
        <v>#N/A</v>
      </c>
    </row>
    <row r="1617" spans="1:19" x14ac:dyDescent="0.35">
      <c r="A1617">
        <v>44225</v>
      </c>
      <c r="B1617" t="s">
        <v>119</v>
      </c>
      <c r="C1617" t="s">
        <v>120</v>
      </c>
      <c r="D1617" t="s">
        <v>21</v>
      </c>
      <c r="E1617" t="s">
        <v>198</v>
      </c>
      <c r="F1617" t="s">
        <v>199</v>
      </c>
      <c r="G1617">
        <v>18</v>
      </c>
      <c r="H1617" t="s">
        <v>39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44223</v>
      </c>
      <c r="O1617">
        <v>7</v>
      </c>
      <c r="P1617" t="s">
        <v>65</v>
      </c>
      <c r="Q1617" t="s">
        <v>26</v>
      </c>
      <c r="R1617" t="str">
        <f>+VLOOKUP(Precio_semana_dia[[#This Row],[Mercado]],[1]!Codigos_mercados_mayoristas[#Data],2,0)</f>
        <v>Maule</v>
      </c>
      <c r="S1617" t="e">
        <f>+VLOOKUP(Precio_semana_dia[[#This Row],[Especie]],[1]!Codigos_categoria[#Data],2,0)</f>
        <v>#N/A</v>
      </c>
    </row>
    <row r="1618" spans="1:19" x14ac:dyDescent="0.35">
      <c r="A1618">
        <v>44225</v>
      </c>
      <c r="B1618" t="s">
        <v>119</v>
      </c>
      <c r="C1618" t="s">
        <v>120</v>
      </c>
      <c r="D1618" t="s">
        <v>33</v>
      </c>
      <c r="E1618" t="s">
        <v>198</v>
      </c>
      <c r="F1618" t="s">
        <v>199</v>
      </c>
      <c r="G1618">
        <v>18</v>
      </c>
      <c r="H1618" t="s">
        <v>36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44222</v>
      </c>
      <c r="O1618">
        <v>4</v>
      </c>
      <c r="P1618" t="s">
        <v>63</v>
      </c>
      <c r="Q1618" t="s">
        <v>26</v>
      </c>
      <c r="R1618" t="str">
        <f>+VLOOKUP(Precio_semana_dia[[#This Row],[Mercado]],[1]!Codigos_mercados_mayoristas[#Data],2,0)</f>
        <v>Coquimbo</v>
      </c>
      <c r="S1618" t="e">
        <f>+VLOOKUP(Precio_semana_dia[[#This Row],[Especie]],[1]!Codigos_categoria[#Data],2,0)</f>
        <v>#N/A</v>
      </c>
    </row>
    <row r="1619" spans="1:19" x14ac:dyDescent="0.35">
      <c r="A1619">
        <v>44225</v>
      </c>
      <c r="B1619" t="s">
        <v>119</v>
      </c>
      <c r="C1619" t="s">
        <v>120</v>
      </c>
      <c r="D1619" t="s">
        <v>33</v>
      </c>
      <c r="E1619" t="s">
        <v>198</v>
      </c>
      <c r="F1619" t="s">
        <v>199</v>
      </c>
      <c r="G1619">
        <v>18</v>
      </c>
      <c r="H1619" t="s">
        <v>41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44224</v>
      </c>
      <c r="O1619">
        <v>4</v>
      </c>
      <c r="P1619" t="s">
        <v>67</v>
      </c>
      <c r="Q1619" t="s">
        <v>26</v>
      </c>
      <c r="R1619" t="str">
        <f>+VLOOKUP(Precio_semana_dia[[#This Row],[Mercado]],[1]!Codigos_mercados_mayoristas[#Data],2,0)</f>
        <v>Coquimbo</v>
      </c>
      <c r="S1619" t="e">
        <f>+VLOOKUP(Precio_semana_dia[[#This Row],[Especie]],[1]!Codigos_categoria[#Data],2,0)</f>
        <v>#N/A</v>
      </c>
    </row>
    <row r="1620" spans="1:19" x14ac:dyDescent="0.35">
      <c r="A1620">
        <v>44225</v>
      </c>
      <c r="B1620" t="s">
        <v>119</v>
      </c>
      <c r="C1620" t="s">
        <v>120</v>
      </c>
      <c r="D1620" t="s">
        <v>28</v>
      </c>
      <c r="E1620" t="s">
        <v>198</v>
      </c>
      <c r="F1620" t="s">
        <v>199</v>
      </c>
      <c r="G1620">
        <v>18</v>
      </c>
      <c r="H1620" t="s">
        <v>24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44225</v>
      </c>
      <c r="O1620">
        <v>9</v>
      </c>
      <c r="P1620" t="s">
        <v>66</v>
      </c>
      <c r="Q1620" t="s">
        <v>26</v>
      </c>
      <c r="R1620" t="str">
        <f>+VLOOKUP(Precio_semana_dia[[#This Row],[Mercado]],[1]!Codigos_mercados_mayoristas[#Data],2,0)</f>
        <v>La Araucanía</v>
      </c>
      <c r="S1620" t="e">
        <f>+VLOOKUP(Precio_semana_dia[[#This Row],[Especie]],[1]!Codigos_categoria[#Data],2,0)</f>
        <v>#N/A</v>
      </c>
    </row>
    <row r="1621" spans="1:19" x14ac:dyDescent="0.35">
      <c r="A1621">
        <v>44225</v>
      </c>
      <c r="B1621" t="s">
        <v>119</v>
      </c>
      <c r="C1621" t="s">
        <v>122</v>
      </c>
      <c r="D1621" t="s">
        <v>105</v>
      </c>
      <c r="E1621" t="s">
        <v>198</v>
      </c>
      <c r="F1621" t="s">
        <v>199</v>
      </c>
      <c r="G1621">
        <v>18</v>
      </c>
      <c r="H1621" t="s">
        <v>29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44221</v>
      </c>
      <c r="O1621">
        <v>4</v>
      </c>
      <c r="P1621" t="s">
        <v>64</v>
      </c>
      <c r="Q1621" t="s">
        <v>26</v>
      </c>
      <c r="R1621" t="str">
        <f>+VLOOKUP(Precio_semana_dia[[#This Row],[Mercado]],[1]!Codigos_mercados_mayoristas[#Data],2,0)</f>
        <v>Coquimbo</v>
      </c>
      <c r="S1621" t="e">
        <f>+VLOOKUP(Precio_semana_dia[[#This Row],[Especie]],[1]!Codigos_categoria[#Data],2,0)</f>
        <v>#N/A</v>
      </c>
    </row>
    <row r="1622" spans="1:19" x14ac:dyDescent="0.35">
      <c r="A1622">
        <v>44225</v>
      </c>
      <c r="B1622" t="s">
        <v>119</v>
      </c>
      <c r="C1622" t="s">
        <v>122</v>
      </c>
      <c r="D1622" t="s">
        <v>105</v>
      </c>
      <c r="E1622" t="s">
        <v>198</v>
      </c>
      <c r="F1622" t="s">
        <v>199</v>
      </c>
      <c r="G1622">
        <v>18</v>
      </c>
      <c r="H1622" t="s">
        <v>41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44224</v>
      </c>
      <c r="O1622">
        <v>4</v>
      </c>
      <c r="P1622" t="s">
        <v>67</v>
      </c>
      <c r="Q1622" t="s">
        <v>26</v>
      </c>
      <c r="R1622" t="str">
        <f>+VLOOKUP(Precio_semana_dia[[#This Row],[Mercado]],[1]!Codigos_mercados_mayoristas[#Data],2,0)</f>
        <v>Coquimbo</v>
      </c>
      <c r="S1622" t="e">
        <f>+VLOOKUP(Precio_semana_dia[[#This Row],[Especie]],[1]!Codigos_categoria[#Data],2,0)</f>
        <v>#N/A</v>
      </c>
    </row>
    <row r="1623" spans="1:19" x14ac:dyDescent="0.35">
      <c r="A1623">
        <v>44225</v>
      </c>
      <c r="B1623" t="s">
        <v>119</v>
      </c>
      <c r="C1623" t="s">
        <v>122</v>
      </c>
      <c r="D1623" t="s">
        <v>105</v>
      </c>
      <c r="E1623" t="s">
        <v>198</v>
      </c>
      <c r="F1623" t="s">
        <v>199</v>
      </c>
      <c r="G1623">
        <v>18</v>
      </c>
      <c r="H1623" t="s">
        <v>24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44225</v>
      </c>
      <c r="O1623">
        <v>4</v>
      </c>
      <c r="P1623" t="s">
        <v>66</v>
      </c>
      <c r="Q1623" t="s">
        <v>26</v>
      </c>
      <c r="R1623" t="str">
        <f>+VLOOKUP(Precio_semana_dia[[#This Row],[Mercado]],[1]!Codigos_mercados_mayoristas[#Data],2,0)</f>
        <v>Coquimbo</v>
      </c>
      <c r="S1623" t="e">
        <f>+VLOOKUP(Precio_semana_dia[[#This Row],[Especie]],[1]!Codigos_categoria[#Data],2,0)</f>
        <v>#N/A</v>
      </c>
    </row>
    <row r="1624" spans="1:19" x14ac:dyDescent="0.35">
      <c r="A1624">
        <v>44225</v>
      </c>
      <c r="B1624" t="s">
        <v>119</v>
      </c>
      <c r="C1624" t="s">
        <v>122</v>
      </c>
      <c r="D1624" t="s">
        <v>47</v>
      </c>
      <c r="E1624" t="s">
        <v>198</v>
      </c>
      <c r="F1624" t="s">
        <v>199</v>
      </c>
      <c r="G1624">
        <v>18</v>
      </c>
      <c r="H1624" t="s">
        <v>29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44221</v>
      </c>
      <c r="O1624">
        <v>5</v>
      </c>
      <c r="P1624" t="s">
        <v>64</v>
      </c>
      <c r="Q1624" t="s">
        <v>26</v>
      </c>
      <c r="R1624" t="str">
        <f>+VLOOKUP(Precio_semana_dia[[#This Row],[Mercado]],[1]!Codigos_mercados_mayoristas[#Data],2,0)</f>
        <v>Valparaíso</v>
      </c>
      <c r="S1624" t="e">
        <f>+VLOOKUP(Precio_semana_dia[[#This Row],[Especie]],[1]!Codigos_categoria[#Data],2,0)</f>
        <v>#N/A</v>
      </c>
    </row>
    <row r="1625" spans="1:19" x14ac:dyDescent="0.35">
      <c r="A1625">
        <v>44225</v>
      </c>
      <c r="B1625" t="s">
        <v>119</v>
      </c>
      <c r="C1625" t="s">
        <v>122</v>
      </c>
      <c r="D1625" t="s">
        <v>47</v>
      </c>
      <c r="E1625" t="s">
        <v>198</v>
      </c>
      <c r="F1625" t="s">
        <v>199</v>
      </c>
      <c r="G1625">
        <v>18</v>
      </c>
      <c r="H1625" t="s">
        <v>36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44222</v>
      </c>
      <c r="O1625">
        <v>5</v>
      </c>
      <c r="P1625" t="s">
        <v>63</v>
      </c>
      <c r="Q1625" t="s">
        <v>26</v>
      </c>
      <c r="R1625" t="str">
        <f>+VLOOKUP(Precio_semana_dia[[#This Row],[Mercado]],[1]!Codigos_mercados_mayoristas[#Data],2,0)</f>
        <v>Valparaíso</v>
      </c>
      <c r="S1625" t="e">
        <f>+VLOOKUP(Precio_semana_dia[[#This Row],[Especie]],[1]!Codigos_categoria[#Data],2,0)</f>
        <v>#N/A</v>
      </c>
    </row>
    <row r="1626" spans="1:19" x14ac:dyDescent="0.35">
      <c r="A1626">
        <v>44225</v>
      </c>
      <c r="B1626" t="s">
        <v>119</v>
      </c>
      <c r="C1626" t="s">
        <v>122</v>
      </c>
      <c r="D1626" t="s">
        <v>47</v>
      </c>
      <c r="E1626" t="s">
        <v>198</v>
      </c>
      <c r="F1626" t="s">
        <v>199</v>
      </c>
      <c r="G1626">
        <v>18</v>
      </c>
      <c r="H1626" t="s">
        <v>39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44223</v>
      </c>
      <c r="O1626">
        <v>5</v>
      </c>
      <c r="P1626" t="s">
        <v>65</v>
      </c>
      <c r="Q1626" t="s">
        <v>26</v>
      </c>
      <c r="R1626" t="str">
        <f>+VLOOKUP(Precio_semana_dia[[#This Row],[Mercado]],[1]!Codigos_mercados_mayoristas[#Data],2,0)</f>
        <v>Valparaíso</v>
      </c>
      <c r="S1626" t="e">
        <f>+VLOOKUP(Precio_semana_dia[[#This Row],[Especie]],[1]!Codigos_categoria[#Data],2,0)</f>
        <v>#N/A</v>
      </c>
    </row>
    <row r="1627" spans="1:19" x14ac:dyDescent="0.35">
      <c r="A1627">
        <v>44225</v>
      </c>
      <c r="B1627" t="s">
        <v>119</v>
      </c>
      <c r="C1627" t="s">
        <v>122</v>
      </c>
      <c r="D1627" t="s">
        <v>47</v>
      </c>
      <c r="E1627" t="s">
        <v>198</v>
      </c>
      <c r="F1627" t="s">
        <v>199</v>
      </c>
      <c r="G1627">
        <v>18</v>
      </c>
      <c r="H1627" t="s">
        <v>24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44225</v>
      </c>
      <c r="O1627">
        <v>5</v>
      </c>
      <c r="P1627" t="s">
        <v>66</v>
      </c>
      <c r="Q1627" t="s">
        <v>26</v>
      </c>
      <c r="R1627" t="str">
        <f>+VLOOKUP(Precio_semana_dia[[#This Row],[Mercado]],[1]!Codigos_mercados_mayoristas[#Data],2,0)</f>
        <v>Valparaíso</v>
      </c>
      <c r="S1627" t="e">
        <f>+VLOOKUP(Precio_semana_dia[[#This Row],[Especie]],[1]!Codigos_categoria[#Data],2,0)</f>
        <v>#N/A</v>
      </c>
    </row>
    <row r="1628" spans="1:19" x14ac:dyDescent="0.35">
      <c r="A1628">
        <v>44225</v>
      </c>
      <c r="B1628" t="s">
        <v>119</v>
      </c>
      <c r="C1628" t="s">
        <v>122</v>
      </c>
      <c r="D1628" t="s">
        <v>53</v>
      </c>
      <c r="E1628" t="s">
        <v>198</v>
      </c>
      <c r="F1628" t="s">
        <v>199</v>
      </c>
      <c r="G1628">
        <v>18</v>
      </c>
      <c r="H1628" t="s">
        <v>39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44223</v>
      </c>
      <c r="O1628">
        <v>10</v>
      </c>
      <c r="P1628" t="s">
        <v>65</v>
      </c>
      <c r="Q1628" t="s">
        <v>26</v>
      </c>
      <c r="R1628" t="str">
        <f>+VLOOKUP(Precio_semana_dia[[#This Row],[Mercado]],[1]!Codigos_mercados_mayoristas[#Data],2,0)</f>
        <v>Los Lagos</v>
      </c>
      <c r="S1628" t="e">
        <f>+VLOOKUP(Precio_semana_dia[[#This Row],[Especie]],[1]!Codigos_categoria[#Data],2,0)</f>
        <v>#N/A</v>
      </c>
    </row>
    <row r="1629" spans="1:19" x14ac:dyDescent="0.35">
      <c r="A1629">
        <v>44225</v>
      </c>
      <c r="B1629" t="s">
        <v>119</v>
      </c>
      <c r="C1629" t="s">
        <v>122</v>
      </c>
      <c r="D1629" t="s">
        <v>53</v>
      </c>
      <c r="E1629" t="s">
        <v>198</v>
      </c>
      <c r="F1629" t="s">
        <v>199</v>
      </c>
      <c r="G1629">
        <v>18</v>
      </c>
      <c r="H1629" t="s">
        <v>41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44224</v>
      </c>
      <c r="O1629">
        <v>10</v>
      </c>
      <c r="P1629" t="s">
        <v>67</v>
      </c>
      <c r="Q1629" t="s">
        <v>26</v>
      </c>
      <c r="R1629" t="str">
        <f>+VLOOKUP(Precio_semana_dia[[#This Row],[Mercado]],[1]!Codigos_mercados_mayoristas[#Data],2,0)</f>
        <v>Los Lagos</v>
      </c>
      <c r="S1629" t="e">
        <f>+VLOOKUP(Precio_semana_dia[[#This Row],[Especie]],[1]!Codigos_categoria[#Data],2,0)</f>
        <v>#N/A</v>
      </c>
    </row>
    <row r="1630" spans="1:19" x14ac:dyDescent="0.35">
      <c r="A1630">
        <v>44225</v>
      </c>
      <c r="B1630" t="s">
        <v>119</v>
      </c>
      <c r="C1630" t="s">
        <v>122</v>
      </c>
      <c r="D1630" t="s">
        <v>200</v>
      </c>
      <c r="E1630" t="s">
        <v>198</v>
      </c>
      <c r="F1630" t="s">
        <v>199</v>
      </c>
      <c r="G1630">
        <v>18</v>
      </c>
      <c r="H1630" t="s">
        <v>24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44225</v>
      </c>
      <c r="O1630">
        <v>13</v>
      </c>
      <c r="P1630" t="s">
        <v>66</v>
      </c>
      <c r="Q1630" t="s">
        <v>26</v>
      </c>
      <c r="R1630" t="str">
        <f>+VLOOKUP(Precio_semana_dia[[#This Row],[Mercado]],[1]!Codigos_mercados_mayoristas[#Data],2,0)</f>
        <v>Metropolitana</v>
      </c>
      <c r="S1630" t="e">
        <f>+VLOOKUP(Precio_semana_dia[[#This Row],[Especie]],[1]!Codigos_categoria[#Data],2,0)</f>
        <v>#N/A</v>
      </c>
    </row>
    <row r="1631" spans="1:19" x14ac:dyDescent="0.35">
      <c r="A1631">
        <v>44225</v>
      </c>
      <c r="B1631" t="s">
        <v>119</v>
      </c>
      <c r="C1631" t="s">
        <v>122</v>
      </c>
      <c r="D1631" t="s">
        <v>50</v>
      </c>
      <c r="E1631" t="s">
        <v>198</v>
      </c>
      <c r="F1631" t="s">
        <v>199</v>
      </c>
      <c r="G1631">
        <v>18</v>
      </c>
      <c r="H1631" t="s">
        <v>29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44221</v>
      </c>
      <c r="O1631">
        <v>13</v>
      </c>
      <c r="P1631" t="s">
        <v>64</v>
      </c>
      <c r="Q1631" t="s">
        <v>26</v>
      </c>
      <c r="R1631" t="str">
        <f>+VLOOKUP(Precio_semana_dia[[#This Row],[Mercado]],[1]!Codigos_mercados_mayoristas[#Data],2,0)</f>
        <v>Metropolitana</v>
      </c>
      <c r="S1631" t="e">
        <f>+VLOOKUP(Precio_semana_dia[[#This Row],[Especie]],[1]!Codigos_categoria[#Data],2,0)</f>
        <v>#N/A</v>
      </c>
    </row>
    <row r="1632" spans="1:19" x14ac:dyDescent="0.35">
      <c r="A1632">
        <v>44225</v>
      </c>
      <c r="B1632" t="s">
        <v>119</v>
      </c>
      <c r="C1632" t="s">
        <v>122</v>
      </c>
      <c r="D1632" t="s">
        <v>50</v>
      </c>
      <c r="E1632" t="s">
        <v>198</v>
      </c>
      <c r="F1632" t="s">
        <v>199</v>
      </c>
      <c r="G1632">
        <v>18</v>
      </c>
      <c r="H1632" t="s">
        <v>39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44223</v>
      </c>
      <c r="O1632">
        <v>13</v>
      </c>
      <c r="P1632" t="s">
        <v>65</v>
      </c>
      <c r="Q1632" t="s">
        <v>26</v>
      </c>
      <c r="R1632" t="str">
        <f>+VLOOKUP(Precio_semana_dia[[#This Row],[Mercado]],[1]!Codigos_mercados_mayoristas[#Data],2,0)</f>
        <v>Metropolitana</v>
      </c>
      <c r="S1632" t="e">
        <f>+VLOOKUP(Precio_semana_dia[[#This Row],[Especie]],[1]!Codigos_categoria[#Data],2,0)</f>
        <v>#N/A</v>
      </c>
    </row>
    <row r="1633" spans="1:19" x14ac:dyDescent="0.35">
      <c r="A1633">
        <v>44225</v>
      </c>
      <c r="B1633" t="s">
        <v>119</v>
      </c>
      <c r="C1633" t="s">
        <v>122</v>
      </c>
      <c r="D1633" t="s">
        <v>50</v>
      </c>
      <c r="E1633" t="s">
        <v>198</v>
      </c>
      <c r="F1633" t="s">
        <v>199</v>
      </c>
      <c r="G1633">
        <v>18</v>
      </c>
      <c r="H1633" t="s">
        <v>41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44224</v>
      </c>
      <c r="O1633">
        <v>13</v>
      </c>
      <c r="P1633" t="s">
        <v>67</v>
      </c>
      <c r="Q1633" t="s">
        <v>26</v>
      </c>
      <c r="R1633" t="str">
        <f>+VLOOKUP(Precio_semana_dia[[#This Row],[Mercado]],[1]!Codigos_mercados_mayoristas[#Data],2,0)</f>
        <v>Metropolitana</v>
      </c>
      <c r="S1633" t="e">
        <f>+VLOOKUP(Precio_semana_dia[[#This Row],[Especie]],[1]!Codigos_categoria[#Data],2,0)</f>
        <v>#N/A</v>
      </c>
    </row>
    <row r="1634" spans="1:19" x14ac:dyDescent="0.35">
      <c r="A1634">
        <v>44225</v>
      </c>
      <c r="B1634" t="s">
        <v>119</v>
      </c>
      <c r="C1634" t="s">
        <v>122</v>
      </c>
      <c r="D1634" t="s">
        <v>50</v>
      </c>
      <c r="E1634" t="s">
        <v>198</v>
      </c>
      <c r="F1634" t="s">
        <v>199</v>
      </c>
      <c r="G1634">
        <v>18</v>
      </c>
      <c r="H1634" t="s">
        <v>24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44225</v>
      </c>
      <c r="O1634">
        <v>13</v>
      </c>
      <c r="P1634" t="s">
        <v>66</v>
      </c>
      <c r="Q1634" t="s">
        <v>26</v>
      </c>
      <c r="R1634" t="str">
        <f>+VLOOKUP(Precio_semana_dia[[#This Row],[Mercado]],[1]!Codigos_mercados_mayoristas[#Data],2,0)</f>
        <v>Metropolitana</v>
      </c>
      <c r="S1634" t="e">
        <f>+VLOOKUP(Precio_semana_dia[[#This Row],[Especie]],[1]!Codigos_categoria[#Data],2,0)</f>
        <v>#N/A</v>
      </c>
    </row>
    <row r="1635" spans="1:19" x14ac:dyDescent="0.35">
      <c r="A1635">
        <v>44225</v>
      </c>
      <c r="B1635" t="s">
        <v>119</v>
      </c>
      <c r="C1635" t="s">
        <v>122</v>
      </c>
      <c r="D1635" t="s">
        <v>28</v>
      </c>
      <c r="E1635" t="s">
        <v>198</v>
      </c>
      <c r="F1635" t="s">
        <v>199</v>
      </c>
      <c r="G1635">
        <v>18</v>
      </c>
      <c r="H1635" t="s">
        <v>24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44225</v>
      </c>
      <c r="O1635">
        <v>9</v>
      </c>
      <c r="P1635" t="s">
        <v>66</v>
      </c>
      <c r="Q1635" t="s">
        <v>26</v>
      </c>
      <c r="R1635" t="str">
        <f>+VLOOKUP(Precio_semana_dia[[#This Row],[Mercado]],[1]!Codigos_mercados_mayoristas[#Data],2,0)</f>
        <v>La Araucanía</v>
      </c>
      <c r="S1635" t="e">
        <f>+VLOOKUP(Precio_semana_dia[[#This Row],[Especie]],[1]!Codigos_categoria[#Data],2,0)</f>
        <v>#N/A</v>
      </c>
    </row>
    <row r="1636" spans="1:19" x14ac:dyDescent="0.35">
      <c r="A1636">
        <v>43866</v>
      </c>
      <c r="B1636" t="s">
        <v>119</v>
      </c>
      <c r="C1636" t="s">
        <v>120</v>
      </c>
      <c r="D1636" t="s">
        <v>105</v>
      </c>
      <c r="E1636" t="s">
        <v>198</v>
      </c>
      <c r="F1636" t="s">
        <v>199</v>
      </c>
      <c r="G1636">
        <v>18</v>
      </c>
      <c r="H1636" t="s">
        <v>29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44228</v>
      </c>
      <c r="O1636">
        <v>4</v>
      </c>
      <c r="P1636" t="s">
        <v>68</v>
      </c>
      <c r="Q1636" t="s">
        <v>69</v>
      </c>
      <c r="R1636" t="str">
        <f>+VLOOKUP(Precio_semana_dia[[#This Row],[Mercado]],[1]!Codigos_mercados_mayoristas[#Data],2,0)</f>
        <v>Coquimbo</v>
      </c>
      <c r="S1636" t="e">
        <f>+VLOOKUP(Precio_semana_dia[[#This Row],[Especie]],[1]!Codigos_categoria[#Data],2,0)</f>
        <v>#N/A</v>
      </c>
    </row>
    <row r="1637" spans="1:19" x14ac:dyDescent="0.35">
      <c r="A1637">
        <v>43866</v>
      </c>
      <c r="B1637" t="s">
        <v>119</v>
      </c>
      <c r="C1637" t="s">
        <v>120</v>
      </c>
      <c r="D1637" t="s">
        <v>105</v>
      </c>
      <c r="E1637" t="s">
        <v>198</v>
      </c>
      <c r="F1637" t="s">
        <v>199</v>
      </c>
      <c r="G1637">
        <v>18</v>
      </c>
      <c r="H1637" t="s">
        <v>41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44231</v>
      </c>
      <c r="O1637">
        <v>4</v>
      </c>
      <c r="P1637" t="s">
        <v>73</v>
      </c>
      <c r="Q1637" t="s">
        <v>69</v>
      </c>
      <c r="R1637" t="str">
        <f>+VLOOKUP(Precio_semana_dia[[#This Row],[Mercado]],[1]!Codigos_mercados_mayoristas[#Data],2,0)</f>
        <v>Coquimbo</v>
      </c>
      <c r="S1637" t="e">
        <f>+VLOOKUP(Precio_semana_dia[[#This Row],[Especie]],[1]!Codigos_categoria[#Data],2,0)</f>
        <v>#N/A</v>
      </c>
    </row>
    <row r="1638" spans="1:19" x14ac:dyDescent="0.35">
      <c r="A1638">
        <v>43866</v>
      </c>
      <c r="B1638" t="s">
        <v>119</v>
      </c>
      <c r="C1638" t="s">
        <v>120</v>
      </c>
      <c r="D1638" t="s">
        <v>105</v>
      </c>
      <c r="E1638" t="s">
        <v>198</v>
      </c>
      <c r="F1638" t="s">
        <v>199</v>
      </c>
      <c r="G1638">
        <v>18</v>
      </c>
      <c r="H1638" t="s">
        <v>24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44232</v>
      </c>
      <c r="O1638">
        <v>4</v>
      </c>
      <c r="P1638" t="s">
        <v>71</v>
      </c>
      <c r="Q1638" t="s">
        <v>69</v>
      </c>
      <c r="R1638" t="str">
        <f>+VLOOKUP(Precio_semana_dia[[#This Row],[Mercado]],[1]!Codigos_mercados_mayoristas[#Data],2,0)</f>
        <v>Coquimbo</v>
      </c>
      <c r="S1638" t="e">
        <f>+VLOOKUP(Precio_semana_dia[[#This Row],[Especie]],[1]!Codigos_categoria[#Data],2,0)</f>
        <v>#N/A</v>
      </c>
    </row>
    <row r="1639" spans="1:19" x14ac:dyDescent="0.35">
      <c r="A1639">
        <v>43866</v>
      </c>
      <c r="B1639" t="s">
        <v>119</v>
      </c>
      <c r="C1639" t="s">
        <v>120</v>
      </c>
      <c r="D1639" t="s">
        <v>53</v>
      </c>
      <c r="E1639" t="s">
        <v>198</v>
      </c>
      <c r="F1639" t="s">
        <v>199</v>
      </c>
      <c r="G1639">
        <v>18</v>
      </c>
      <c r="H1639" t="s">
        <v>29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44228</v>
      </c>
      <c r="O1639">
        <v>10</v>
      </c>
      <c r="P1639" t="s">
        <v>68</v>
      </c>
      <c r="Q1639" t="s">
        <v>69</v>
      </c>
      <c r="R1639" t="str">
        <f>+VLOOKUP(Precio_semana_dia[[#This Row],[Mercado]],[1]!Codigos_mercados_mayoristas[#Data],2,0)</f>
        <v>Los Lagos</v>
      </c>
      <c r="S1639" t="e">
        <f>+VLOOKUP(Precio_semana_dia[[#This Row],[Especie]],[1]!Codigos_categoria[#Data],2,0)</f>
        <v>#N/A</v>
      </c>
    </row>
    <row r="1640" spans="1:19" x14ac:dyDescent="0.35">
      <c r="A1640">
        <v>43866</v>
      </c>
      <c r="B1640" t="s">
        <v>119</v>
      </c>
      <c r="C1640" t="s">
        <v>120</v>
      </c>
      <c r="D1640" t="s">
        <v>53</v>
      </c>
      <c r="E1640" t="s">
        <v>198</v>
      </c>
      <c r="F1640" t="s">
        <v>199</v>
      </c>
      <c r="G1640">
        <v>18</v>
      </c>
      <c r="H1640" t="s">
        <v>39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44230</v>
      </c>
      <c r="O1640">
        <v>10</v>
      </c>
      <c r="P1640" t="s">
        <v>70</v>
      </c>
      <c r="Q1640" t="s">
        <v>69</v>
      </c>
      <c r="R1640" t="str">
        <f>+VLOOKUP(Precio_semana_dia[[#This Row],[Mercado]],[1]!Codigos_mercados_mayoristas[#Data],2,0)</f>
        <v>Los Lagos</v>
      </c>
      <c r="S1640" t="e">
        <f>+VLOOKUP(Precio_semana_dia[[#This Row],[Especie]],[1]!Codigos_categoria[#Data],2,0)</f>
        <v>#N/A</v>
      </c>
    </row>
    <row r="1641" spans="1:19" x14ac:dyDescent="0.35">
      <c r="A1641">
        <v>43866</v>
      </c>
      <c r="B1641" t="s">
        <v>119</v>
      </c>
      <c r="C1641" t="s">
        <v>120</v>
      </c>
      <c r="D1641" t="s">
        <v>21</v>
      </c>
      <c r="E1641" t="s">
        <v>198</v>
      </c>
      <c r="F1641" t="s">
        <v>199</v>
      </c>
      <c r="G1641">
        <v>18</v>
      </c>
      <c r="H1641" t="s">
        <v>29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44228</v>
      </c>
      <c r="O1641">
        <v>7</v>
      </c>
      <c r="P1641" t="s">
        <v>68</v>
      </c>
      <c r="Q1641" t="s">
        <v>69</v>
      </c>
      <c r="R1641" t="str">
        <f>+VLOOKUP(Precio_semana_dia[[#This Row],[Mercado]],[1]!Codigos_mercados_mayoristas[#Data],2,0)</f>
        <v>Maule</v>
      </c>
      <c r="S1641" t="e">
        <f>+VLOOKUP(Precio_semana_dia[[#This Row],[Especie]],[1]!Codigos_categoria[#Data],2,0)</f>
        <v>#N/A</v>
      </c>
    </row>
    <row r="1642" spans="1:19" x14ac:dyDescent="0.35">
      <c r="A1642">
        <v>43866</v>
      </c>
      <c r="B1642" t="s">
        <v>119</v>
      </c>
      <c r="C1642" t="s">
        <v>120</v>
      </c>
      <c r="D1642" t="s">
        <v>33</v>
      </c>
      <c r="E1642" t="s">
        <v>198</v>
      </c>
      <c r="F1642" t="s">
        <v>199</v>
      </c>
      <c r="G1642">
        <v>18</v>
      </c>
      <c r="H1642" t="s">
        <v>29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44228</v>
      </c>
      <c r="O1642">
        <v>4</v>
      </c>
      <c r="P1642" t="s">
        <v>68</v>
      </c>
      <c r="Q1642" t="s">
        <v>69</v>
      </c>
      <c r="R1642" t="str">
        <f>+VLOOKUP(Precio_semana_dia[[#This Row],[Mercado]],[1]!Codigos_mercados_mayoristas[#Data],2,0)</f>
        <v>Coquimbo</v>
      </c>
      <c r="S1642" t="e">
        <f>+VLOOKUP(Precio_semana_dia[[#This Row],[Especie]],[1]!Codigos_categoria[#Data],2,0)</f>
        <v>#N/A</v>
      </c>
    </row>
    <row r="1643" spans="1:19" x14ac:dyDescent="0.35">
      <c r="A1643">
        <v>43866</v>
      </c>
      <c r="B1643" t="s">
        <v>119</v>
      </c>
      <c r="C1643" t="s">
        <v>120</v>
      </c>
      <c r="D1643" t="s">
        <v>33</v>
      </c>
      <c r="E1643" t="s">
        <v>198</v>
      </c>
      <c r="F1643" t="s">
        <v>199</v>
      </c>
      <c r="G1643">
        <v>18</v>
      </c>
      <c r="H1643" t="s">
        <v>36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44229</v>
      </c>
      <c r="O1643">
        <v>4</v>
      </c>
      <c r="P1643" t="s">
        <v>72</v>
      </c>
      <c r="Q1643" t="s">
        <v>69</v>
      </c>
      <c r="R1643" t="str">
        <f>+VLOOKUP(Precio_semana_dia[[#This Row],[Mercado]],[1]!Codigos_mercados_mayoristas[#Data],2,0)</f>
        <v>Coquimbo</v>
      </c>
      <c r="S1643" t="e">
        <f>+VLOOKUP(Precio_semana_dia[[#This Row],[Especie]],[1]!Codigos_categoria[#Data],2,0)</f>
        <v>#N/A</v>
      </c>
    </row>
    <row r="1644" spans="1:19" x14ac:dyDescent="0.35">
      <c r="A1644">
        <v>43866</v>
      </c>
      <c r="B1644" t="s">
        <v>119</v>
      </c>
      <c r="C1644" t="s">
        <v>120</v>
      </c>
      <c r="D1644" t="s">
        <v>33</v>
      </c>
      <c r="E1644" t="s">
        <v>198</v>
      </c>
      <c r="F1644" t="s">
        <v>199</v>
      </c>
      <c r="G1644">
        <v>18</v>
      </c>
      <c r="H1644" t="s">
        <v>39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44230</v>
      </c>
      <c r="O1644">
        <v>4</v>
      </c>
      <c r="P1644" t="s">
        <v>70</v>
      </c>
      <c r="Q1644" t="s">
        <v>69</v>
      </c>
      <c r="R1644" t="str">
        <f>+VLOOKUP(Precio_semana_dia[[#This Row],[Mercado]],[1]!Codigos_mercados_mayoristas[#Data],2,0)</f>
        <v>Coquimbo</v>
      </c>
      <c r="S1644" t="e">
        <f>+VLOOKUP(Precio_semana_dia[[#This Row],[Especie]],[1]!Codigos_categoria[#Data],2,0)</f>
        <v>#N/A</v>
      </c>
    </row>
    <row r="1645" spans="1:19" x14ac:dyDescent="0.35">
      <c r="A1645">
        <v>43866</v>
      </c>
      <c r="B1645" t="s">
        <v>119</v>
      </c>
      <c r="C1645" t="s">
        <v>120</v>
      </c>
      <c r="D1645" t="s">
        <v>50</v>
      </c>
      <c r="E1645" t="s">
        <v>198</v>
      </c>
      <c r="F1645" t="s">
        <v>199</v>
      </c>
      <c r="G1645">
        <v>18</v>
      </c>
      <c r="H1645" t="s">
        <v>29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44228</v>
      </c>
      <c r="O1645">
        <v>13</v>
      </c>
      <c r="P1645" t="s">
        <v>68</v>
      </c>
      <c r="Q1645" t="s">
        <v>69</v>
      </c>
      <c r="R1645" t="str">
        <f>+VLOOKUP(Precio_semana_dia[[#This Row],[Mercado]],[1]!Codigos_mercados_mayoristas[#Data],2,0)</f>
        <v>Metropolitana</v>
      </c>
      <c r="S1645" t="e">
        <f>+VLOOKUP(Precio_semana_dia[[#This Row],[Especie]],[1]!Codigos_categoria[#Data],2,0)</f>
        <v>#N/A</v>
      </c>
    </row>
    <row r="1646" spans="1:19" x14ac:dyDescent="0.35">
      <c r="A1646">
        <v>43866</v>
      </c>
      <c r="B1646" t="s">
        <v>119</v>
      </c>
      <c r="C1646" t="s">
        <v>120</v>
      </c>
      <c r="D1646" t="s">
        <v>50</v>
      </c>
      <c r="E1646" t="s">
        <v>198</v>
      </c>
      <c r="F1646" t="s">
        <v>199</v>
      </c>
      <c r="G1646">
        <v>18</v>
      </c>
      <c r="H1646" t="s">
        <v>39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44230</v>
      </c>
      <c r="O1646">
        <v>13</v>
      </c>
      <c r="P1646" t="s">
        <v>70</v>
      </c>
      <c r="Q1646" t="s">
        <v>69</v>
      </c>
      <c r="R1646" t="str">
        <f>+VLOOKUP(Precio_semana_dia[[#This Row],[Mercado]],[1]!Codigos_mercados_mayoristas[#Data],2,0)</f>
        <v>Metropolitana</v>
      </c>
      <c r="S1646" t="e">
        <f>+VLOOKUP(Precio_semana_dia[[#This Row],[Especie]],[1]!Codigos_categoria[#Data],2,0)</f>
        <v>#N/A</v>
      </c>
    </row>
    <row r="1647" spans="1:19" x14ac:dyDescent="0.35">
      <c r="A1647">
        <v>43866</v>
      </c>
      <c r="B1647" t="s">
        <v>119</v>
      </c>
      <c r="C1647" t="s">
        <v>120</v>
      </c>
      <c r="D1647" t="s">
        <v>50</v>
      </c>
      <c r="E1647" t="s">
        <v>198</v>
      </c>
      <c r="F1647" t="s">
        <v>199</v>
      </c>
      <c r="G1647">
        <v>18</v>
      </c>
      <c r="H1647" t="s">
        <v>41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44231</v>
      </c>
      <c r="O1647">
        <v>13</v>
      </c>
      <c r="P1647" t="s">
        <v>73</v>
      </c>
      <c r="Q1647" t="s">
        <v>69</v>
      </c>
      <c r="R1647" t="str">
        <f>+VLOOKUP(Precio_semana_dia[[#This Row],[Mercado]],[1]!Codigos_mercados_mayoristas[#Data],2,0)</f>
        <v>Metropolitana</v>
      </c>
      <c r="S1647" t="e">
        <f>+VLOOKUP(Precio_semana_dia[[#This Row],[Especie]],[1]!Codigos_categoria[#Data],2,0)</f>
        <v>#N/A</v>
      </c>
    </row>
    <row r="1648" spans="1:19" x14ac:dyDescent="0.35">
      <c r="A1648">
        <v>43866</v>
      </c>
      <c r="B1648" t="s">
        <v>119</v>
      </c>
      <c r="C1648" t="s">
        <v>120</v>
      </c>
      <c r="D1648" t="s">
        <v>50</v>
      </c>
      <c r="E1648" t="s">
        <v>198</v>
      </c>
      <c r="F1648" t="s">
        <v>199</v>
      </c>
      <c r="G1648">
        <v>18</v>
      </c>
      <c r="H1648" t="s">
        <v>24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44232</v>
      </c>
      <c r="O1648">
        <v>13</v>
      </c>
      <c r="P1648" t="s">
        <v>71</v>
      </c>
      <c r="Q1648" t="s">
        <v>69</v>
      </c>
      <c r="R1648" t="str">
        <f>+VLOOKUP(Precio_semana_dia[[#This Row],[Mercado]],[1]!Codigos_mercados_mayoristas[#Data],2,0)</f>
        <v>Metropolitana</v>
      </c>
      <c r="S1648" t="e">
        <f>+VLOOKUP(Precio_semana_dia[[#This Row],[Especie]],[1]!Codigos_categoria[#Data],2,0)</f>
        <v>#N/A</v>
      </c>
    </row>
    <row r="1649" spans="1:19" x14ac:dyDescent="0.35">
      <c r="A1649">
        <v>43866</v>
      </c>
      <c r="B1649" t="s">
        <v>119</v>
      </c>
      <c r="C1649" t="s">
        <v>120</v>
      </c>
      <c r="D1649" t="s">
        <v>28</v>
      </c>
      <c r="E1649" t="s">
        <v>198</v>
      </c>
      <c r="F1649" t="s">
        <v>199</v>
      </c>
      <c r="G1649">
        <v>18</v>
      </c>
      <c r="H1649" t="s">
        <v>36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44229</v>
      </c>
      <c r="O1649">
        <v>9</v>
      </c>
      <c r="P1649" t="s">
        <v>72</v>
      </c>
      <c r="Q1649" t="s">
        <v>69</v>
      </c>
      <c r="R1649" t="str">
        <f>+VLOOKUP(Precio_semana_dia[[#This Row],[Mercado]],[1]!Codigos_mercados_mayoristas[#Data],2,0)</f>
        <v>La Araucanía</v>
      </c>
      <c r="S1649" t="e">
        <f>+VLOOKUP(Precio_semana_dia[[#This Row],[Especie]],[1]!Codigos_categoria[#Data],2,0)</f>
        <v>#N/A</v>
      </c>
    </row>
    <row r="1650" spans="1:19" x14ac:dyDescent="0.35">
      <c r="A1650">
        <v>43866</v>
      </c>
      <c r="B1650" t="s">
        <v>119</v>
      </c>
      <c r="C1650" t="s">
        <v>120</v>
      </c>
      <c r="D1650" t="s">
        <v>28</v>
      </c>
      <c r="E1650" t="s">
        <v>198</v>
      </c>
      <c r="F1650" t="s">
        <v>199</v>
      </c>
      <c r="G1650">
        <v>18</v>
      </c>
      <c r="H1650" t="s">
        <v>39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44230</v>
      </c>
      <c r="O1650">
        <v>9</v>
      </c>
      <c r="P1650" t="s">
        <v>70</v>
      </c>
      <c r="Q1650" t="s">
        <v>69</v>
      </c>
      <c r="R1650" t="str">
        <f>+VLOOKUP(Precio_semana_dia[[#This Row],[Mercado]],[1]!Codigos_mercados_mayoristas[#Data],2,0)</f>
        <v>La Araucanía</v>
      </c>
      <c r="S1650" t="e">
        <f>+VLOOKUP(Precio_semana_dia[[#This Row],[Especie]],[1]!Codigos_categoria[#Data],2,0)</f>
        <v>#N/A</v>
      </c>
    </row>
    <row r="1651" spans="1:19" x14ac:dyDescent="0.35">
      <c r="A1651">
        <v>43866</v>
      </c>
      <c r="B1651" t="s">
        <v>119</v>
      </c>
      <c r="C1651" t="s">
        <v>120</v>
      </c>
      <c r="D1651" t="s">
        <v>28</v>
      </c>
      <c r="E1651" t="s">
        <v>198</v>
      </c>
      <c r="F1651" t="s">
        <v>199</v>
      </c>
      <c r="G1651">
        <v>18</v>
      </c>
      <c r="H1651" t="s">
        <v>24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44232</v>
      </c>
      <c r="O1651">
        <v>9</v>
      </c>
      <c r="P1651" t="s">
        <v>71</v>
      </c>
      <c r="Q1651" t="s">
        <v>69</v>
      </c>
      <c r="R1651" t="str">
        <f>+VLOOKUP(Precio_semana_dia[[#This Row],[Mercado]],[1]!Codigos_mercados_mayoristas[#Data],2,0)</f>
        <v>La Araucanía</v>
      </c>
      <c r="S1651" t="e">
        <f>+VLOOKUP(Precio_semana_dia[[#This Row],[Especie]],[1]!Codigos_categoria[#Data],2,0)</f>
        <v>#N/A</v>
      </c>
    </row>
    <row r="1652" spans="1:19" x14ac:dyDescent="0.35">
      <c r="A1652">
        <v>43866</v>
      </c>
      <c r="B1652" t="s">
        <v>119</v>
      </c>
      <c r="C1652" t="s">
        <v>120</v>
      </c>
      <c r="D1652" t="s">
        <v>52</v>
      </c>
      <c r="E1652" t="s">
        <v>198</v>
      </c>
      <c r="F1652" t="s">
        <v>199</v>
      </c>
      <c r="G1652">
        <v>18</v>
      </c>
      <c r="H1652" t="s">
        <v>29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44228</v>
      </c>
      <c r="O1652">
        <v>8</v>
      </c>
      <c r="P1652" t="s">
        <v>68</v>
      </c>
      <c r="Q1652" t="s">
        <v>69</v>
      </c>
      <c r="R1652" t="str">
        <f>+VLOOKUP(Precio_semana_dia[[#This Row],[Mercado]],[1]!Codigos_mercados_mayoristas[#Data],2,0)</f>
        <v>Bíobío</v>
      </c>
      <c r="S1652" t="e">
        <f>+VLOOKUP(Precio_semana_dia[[#This Row],[Especie]],[1]!Codigos_categoria[#Data],2,0)</f>
        <v>#N/A</v>
      </c>
    </row>
    <row r="1653" spans="1:19" x14ac:dyDescent="0.35">
      <c r="A1653">
        <v>43866</v>
      </c>
      <c r="B1653" t="s">
        <v>119</v>
      </c>
      <c r="C1653" t="s">
        <v>120</v>
      </c>
      <c r="D1653" t="s">
        <v>52</v>
      </c>
      <c r="E1653" t="s">
        <v>198</v>
      </c>
      <c r="F1653" t="s">
        <v>199</v>
      </c>
      <c r="G1653">
        <v>18</v>
      </c>
      <c r="H1653" t="s">
        <v>36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44229</v>
      </c>
      <c r="O1653">
        <v>8</v>
      </c>
      <c r="P1653" t="s">
        <v>72</v>
      </c>
      <c r="Q1653" t="s">
        <v>69</v>
      </c>
      <c r="R1653" t="str">
        <f>+VLOOKUP(Precio_semana_dia[[#This Row],[Mercado]],[1]!Codigos_mercados_mayoristas[#Data],2,0)</f>
        <v>Bíobío</v>
      </c>
      <c r="S1653" t="e">
        <f>+VLOOKUP(Precio_semana_dia[[#This Row],[Especie]],[1]!Codigos_categoria[#Data],2,0)</f>
        <v>#N/A</v>
      </c>
    </row>
    <row r="1654" spans="1:19" x14ac:dyDescent="0.35">
      <c r="A1654">
        <v>43866</v>
      </c>
      <c r="B1654" t="s">
        <v>119</v>
      </c>
      <c r="C1654" t="s">
        <v>120</v>
      </c>
      <c r="D1654" t="s">
        <v>52</v>
      </c>
      <c r="E1654" t="s">
        <v>198</v>
      </c>
      <c r="F1654" t="s">
        <v>199</v>
      </c>
      <c r="G1654">
        <v>18</v>
      </c>
      <c r="H1654" t="s">
        <v>41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44231</v>
      </c>
      <c r="O1654">
        <v>8</v>
      </c>
      <c r="P1654" t="s">
        <v>73</v>
      </c>
      <c r="Q1654" t="s">
        <v>69</v>
      </c>
      <c r="R1654" t="str">
        <f>+VLOOKUP(Precio_semana_dia[[#This Row],[Mercado]],[1]!Codigos_mercados_mayoristas[#Data],2,0)</f>
        <v>Bíobío</v>
      </c>
      <c r="S1654" t="e">
        <f>+VLOOKUP(Precio_semana_dia[[#This Row],[Especie]],[1]!Codigos_categoria[#Data],2,0)</f>
        <v>#N/A</v>
      </c>
    </row>
    <row r="1655" spans="1:19" x14ac:dyDescent="0.35">
      <c r="A1655">
        <v>43866</v>
      </c>
      <c r="B1655" t="s">
        <v>119</v>
      </c>
      <c r="C1655" t="s">
        <v>120</v>
      </c>
      <c r="D1655" t="s">
        <v>52</v>
      </c>
      <c r="E1655" t="s">
        <v>198</v>
      </c>
      <c r="F1655" t="s">
        <v>199</v>
      </c>
      <c r="G1655">
        <v>18</v>
      </c>
      <c r="H1655" t="s">
        <v>24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44232</v>
      </c>
      <c r="O1655">
        <v>8</v>
      </c>
      <c r="P1655" t="s">
        <v>71</v>
      </c>
      <c r="Q1655" t="s">
        <v>69</v>
      </c>
      <c r="R1655" t="str">
        <f>+VLOOKUP(Precio_semana_dia[[#This Row],[Mercado]],[1]!Codigos_mercados_mayoristas[#Data],2,0)</f>
        <v>Bíobío</v>
      </c>
      <c r="S1655" t="e">
        <f>+VLOOKUP(Precio_semana_dia[[#This Row],[Especie]],[1]!Codigos_categoria[#Data],2,0)</f>
        <v>#N/A</v>
      </c>
    </row>
    <row r="1656" spans="1:19" x14ac:dyDescent="0.35">
      <c r="A1656">
        <v>43866</v>
      </c>
      <c r="B1656" t="s">
        <v>119</v>
      </c>
      <c r="C1656" t="s">
        <v>122</v>
      </c>
      <c r="D1656" t="s">
        <v>105</v>
      </c>
      <c r="E1656" t="s">
        <v>198</v>
      </c>
      <c r="F1656" t="s">
        <v>199</v>
      </c>
      <c r="G1656">
        <v>18</v>
      </c>
      <c r="H1656" t="s">
        <v>29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44228</v>
      </c>
      <c r="O1656">
        <v>4</v>
      </c>
      <c r="P1656" t="s">
        <v>68</v>
      </c>
      <c r="Q1656" t="s">
        <v>69</v>
      </c>
      <c r="R1656" t="str">
        <f>+VLOOKUP(Precio_semana_dia[[#This Row],[Mercado]],[1]!Codigos_mercados_mayoristas[#Data],2,0)</f>
        <v>Coquimbo</v>
      </c>
      <c r="S1656" t="e">
        <f>+VLOOKUP(Precio_semana_dia[[#This Row],[Especie]],[1]!Codigos_categoria[#Data],2,0)</f>
        <v>#N/A</v>
      </c>
    </row>
    <row r="1657" spans="1:19" x14ac:dyDescent="0.35">
      <c r="A1657">
        <v>43866</v>
      </c>
      <c r="B1657" t="s">
        <v>119</v>
      </c>
      <c r="C1657" t="s">
        <v>122</v>
      </c>
      <c r="D1657" t="s">
        <v>105</v>
      </c>
      <c r="E1657" t="s">
        <v>198</v>
      </c>
      <c r="F1657" t="s">
        <v>199</v>
      </c>
      <c r="G1657">
        <v>18</v>
      </c>
      <c r="H1657" t="s">
        <v>41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44231</v>
      </c>
      <c r="O1657">
        <v>4</v>
      </c>
      <c r="P1657" t="s">
        <v>73</v>
      </c>
      <c r="Q1657" t="s">
        <v>69</v>
      </c>
      <c r="R1657" t="str">
        <f>+VLOOKUP(Precio_semana_dia[[#This Row],[Mercado]],[1]!Codigos_mercados_mayoristas[#Data],2,0)</f>
        <v>Coquimbo</v>
      </c>
      <c r="S1657" t="e">
        <f>+VLOOKUP(Precio_semana_dia[[#This Row],[Especie]],[1]!Codigos_categoria[#Data],2,0)</f>
        <v>#N/A</v>
      </c>
    </row>
    <row r="1658" spans="1:19" x14ac:dyDescent="0.35">
      <c r="A1658">
        <v>43866</v>
      </c>
      <c r="B1658" t="s">
        <v>119</v>
      </c>
      <c r="C1658" t="s">
        <v>122</v>
      </c>
      <c r="D1658" t="s">
        <v>105</v>
      </c>
      <c r="E1658" t="s">
        <v>198</v>
      </c>
      <c r="F1658" t="s">
        <v>199</v>
      </c>
      <c r="G1658">
        <v>18</v>
      </c>
      <c r="H1658" t="s">
        <v>24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44232</v>
      </c>
      <c r="O1658">
        <v>4</v>
      </c>
      <c r="P1658" t="s">
        <v>71</v>
      </c>
      <c r="Q1658" t="s">
        <v>69</v>
      </c>
      <c r="R1658" t="str">
        <f>+VLOOKUP(Precio_semana_dia[[#This Row],[Mercado]],[1]!Codigos_mercados_mayoristas[#Data],2,0)</f>
        <v>Coquimbo</v>
      </c>
      <c r="S1658" t="e">
        <f>+VLOOKUP(Precio_semana_dia[[#This Row],[Especie]],[1]!Codigos_categoria[#Data],2,0)</f>
        <v>#N/A</v>
      </c>
    </row>
    <row r="1659" spans="1:19" x14ac:dyDescent="0.35">
      <c r="A1659">
        <v>43866</v>
      </c>
      <c r="B1659" t="s">
        <v>119</v>
      </c>
      <c r="C1659" t="s">
        <v>122</v>
      </c>
      <c r="D1659" t="s">
        <v>47</v>
      </c>
      <c r="E1659" t="s">
        <v>198</v>
      </c>
      <c r="F1659" t="s">
        <v>199</v>
      </c>
      <c r="G1659">
        <v>18</v>
      </c>
      <c r="H1659" t="s">
        <v>36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44229</v>
      </c>
      <c r="O1659">
        <v>5</v>
      </c>
      <c r="P1659" t="s">
        <v>72</v>
      </c>
      <c r="Q1659" t="s">
        <v>69</v>
      </c>
      <c r="R1659" t="str">
        <f>+VLOOKUP(Precio_semana_dia[[#This Row],[Mercado]],[1]!Codigos_mercados_mayoristas[#Data],2,0)</f>
        <v>Valparaíso</v>
      </c>
      <c r="S1659" t="e">
        <f>+VLOOKUP(Precio_semana_dia[[#This Row],[Especie]],[1]!Codigos_categoria[#Data],2,0)</f>
        <v>#N/A</v>
      </c>
    </row>
    <row r="1660" spans="1:19" x14ac:dyDescent="0.35">
      <c r="A1660">
        <v>43866</v>
      </c>
      <c r="B1660" t="s">
        <v>119</v>
      </c>
      <c r="C1660" t="s">
        <v>122</v>
      </c>
      <c r="D1660" t="s">
        <v>47</v>
      </c>
      <c r="E1660" t="s">
        <v>198</v>
      </c>
      <c r="F1660" t="s">
        <v>199</v>
      </c>
      <c r="G1660">
        <v>18</v>
      </c>
      <c r="H1660" t="s">
        <v>41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44231</v>
      </c>
      <c r="O1660">
        <v>5</v>
      </c>
      <c r="P1660" t="s">
        <v>73</v>
      </c>
      <c r="Q1660" t="s">
        <v>69</v>
      </c>
      <c r="R1660" t="str">
        <f>+VLOOKUP(Precio_semana_dia[[#This Row],[Mercado]],[1]!Codigos_mercados_mayoristas[#Data],2,0)</f>
        <v>Valparaíso</v>
      </c>
      <c r="S1660" t="e">
        <f>+VLOOKUP(Precio_semana_dia[[#This Row],[Especie]],[1]!Codigos_categoria[#Data],2,0)</f>
        <v>#N/A</v>
      </c>
    </row>
    <row r="1661" spans="1:19" x14ac:dyDescent="0.35">
      <c r="A1661">
        <v>43866</v>
      </c>
      <c r="B1661" t="s">
        <v>119</v>
      </c>
      <c r="C1661" t="s">
        <v>122</v>
      </c>
      <c r="D1661" t="s">
        <v>53</v>
      </c>
      <c r="E1661" t="s">
        <v>198</v>
      </c>
      <c r="F1661" t="s">
        <v>199</v>
      </c>
      <c r="G1661">
        <v>18</v>
      </c>
      <c r="H1661" t="s">
        <v>39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44230</v>
      </c>
      <c r="O1661">
        <v>10</v>
      </c>
      <c r="P1661" t="s">
        <v>70</v>
      </c>
      <c r="Q1661" t="s">
        <v>69</v>
      </c>
      <c r="R1661" t="str">
        <f>+VLOOKUP(Precio_semana_dia[[#This Row],[Mercado]],[1]!Codigos_mercados_mayoristas[#Data],2,0)</f>
        <v>Los Lagos</v>
      </c>
      <c r="S1661" t="e">
        <f>+VLOOKUP(Precio_semana_dia[[#This Row],[Especie]],[1]!Codigos_categoria[#Data],2,0)</f>
        <v>#N/A</v>
      </c>
    </row>
    <row r="1662" spans="1:19" x14ac:dyDescent="0.35">
      <c r="A1662">
        <v>43866</v>
      </c>
      <c r="B1662" t="s">
        <v>119</v>
      </c>
      <c r="C1662" t="s">
        <v>122</v>
      </c>
      <c r="D1662" t="s">
        <v>53</v>
      </c>
      <c r="E1662" t="s">
        <v>198</v>
      </c>
      <c r="F1662" t="s">
        <v>199</v>
      </c>
      <c r="G1662">
        <v>18</v>
      </c>
      <c r="H1662" t="s">
        <v>41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44231</v>
      </c>
      <c r="O1662">
        <v>10</v>
      </c>
      <c r="P1662" t="s">
        <v>73</v>
      </c>
      <c r="Q1662" t="s">
        <v>69</v>
      </c>
      <c r="R1662" t="str">
        <f>+VLOOKUP(Precio_semana_dia[[#This Row],[Mercado]],[1]!Codigos_mercados_mayoristas[#Data],2,0)</f>
        <v>Los Lagos</v>
      </c>
      <c r="S1662" t="e">
        <f>+VLOOKUP(Precio_semana_dia[[#This Row],[Especie]],[1]!Codigos_categoria[#Data],2,0)</f>
        <v>#N/A</v>
      </c>
    </row>
    <row r="1663" spans="1:19" x14ac:dyDescent="0.35">
      <c r="A1663">
        <v>43866</v>
      </c>
      <c r="B1663" t="s">
        <v>119</v>
      </c>
      <c r="C1663" t="s">
        <v>122</v>
      </c>
      <c r="D1663" t="s">
        <v>53</v>
      </c>
      <c r="E1663" t="s">
        <v>198</v>
      </c>
      <c r="F1663" t="s">
        <v>199</v>
      </c>
      <c r="G1663">
        <v>18</v>
      </c>
      <c r="H1663" t="s">
        <v>24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44232</v>
      </c>
      <c r="O1663">
        <v>10</v>
      </c>
      <c r="P1663" t="s">
        <v>71</v>
      </c>
      <c r="Q1663" t="s">
        <v>69</v>
      </c>
      <c r="R1663" t="str">
        <f>+VLOOKUP(Precio_semana_dia[[#This Row],[Mercado]],[1]!Codigos_mercados_mayoristas[#Data],2,0)</f>
        <v>Los Lagos</v>
      </c>
      <c r="S1663" t="e">
        <f>+VLOOKUP(Precio_semana_dia[[#This Row],[Especie]],[1]!Codigos_categoria[#Data],2,0)</f>
        <v>#N/A</v>
      </c>
    </row>
    <row r="1664" spans="1:19" x14ac:dyDescent="0.35">
      <c r="A1664">
        <v>43866</v>
      </c>
      <c r="B1664" t="s">
        <v>119</v>
      </c>
      <c r="C1664" t="s">
        <v>122</v>
      </c>
      <c r="D1664" t="s">
        <v>27</v>
      </c>
      <c r="E1664" t="s">
        <v>198</v>
      </c>
      <c r="F1664" t="s">
        <v>199</v>
      </c>
      <c r="G1664">
        <v>18</v>
      </c>
      <c r="H1664" t="s">
        <v>36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44229</v>
      </c>
      <c r="O1664">
        <v>16</v>
      </c>
      <c r="P1664" t="s">
        <v>72</v>
      </c>
      <c r="Q1664" t="s">
        <v>69</v>
      </c>
      <c r="R1664" t="str">
        <f>+VLOOKUP(Precio_semana_dia[[#This Row],[Mercado]],[1]!Codigos_mercados_mayoristas[#Data],2,0)</f>
        <v>Ñuble</v>
      </c>
      <c r="S1664" t="e">
        <f>+VLOOKUP(Precio_semana_dia[[#This Row],[Especie]],[1]!Codigos_categoria[#Data],2,0)</f>
        <v>#N/A</v>
      </c>
    </row>
    <row r="1665" spans="1:19" x14ac:dyDescent="0.35">
      <c r="A1665">
        <v>43866</v>
      </c>
      <c r="B1665" t="s">
        <v>119</v>
      </c>
      <c r="C1665" t="s">
        <v>122</v>
      </c>
      <c r="D1665" t="s">
        <v>27</v>
      </c>
      <c r="E1665" t="s">
        <v>198</v>
      </c>
      <c r="F1665" t="s">
        <v>199</v>
      </c>
      <c r="G1665">
        <v>18</v>
      </c>
      <c r="H1665" t="s">
        <v>39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44230</v>
      </c>
      <c r="O1665">
        <v>16</v>
      </c>
      <c r="P1665" t="s">
        <v>70</v>
      </c>
      <c r="Q1665" t="s">
        <v>69</v>
      </c>
      <c r="R1665" t="str">
        <f>+VLOOKUP(Precio_semana_dia[[#This Row],[Mercado]],[1]!Codigos_mercados_mayoristas[#Data],2,0)</f>
        <v>Ñuble</v>
      </c>
      <c r="S1665" t="e">
        <f>+VLOOKUP(Precio_semana_dia[[#This Row],[Especie]],[1]!Codigos_categoria[#Data],2,0)</f>
        <v>#N/A</v>
      </c>
    </row>
    <row r="1666" spans="1:19" x14ac:dyDescent="0.35">
      <c r="A1666">
        <v>43866</v>
      </c>
      <c r="B1666" t="s">
        <v>119</v>
      </c>
      <c r="C1666" t="s">
        <v>122</v>
      </c>
      <c r="D1666" t="s">
        <v>27</v>
      </c>
      <c r="E1666" t="s">
        <v>198</v>
      </c>
      <c r="F1666" t="s">
        <v>199</v>
      </c>
      <c r="G1666">
        <v>18</v>
      </c>
      <c r="H1666" t="s">
        <v>41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44231</v>
      </c>
      <c r="O1666">
        <v>16</v>
      </c>
      <c r="P1666" t="s">
        <v>73</v>
      </c>
      <c r="Q1666" t="s">
        <v>69</v>
      </c>
      <c r="R1666" t="str">
        <f>+VLOOKUP(Precio_semana_dia[[#This Row],[Mercado]],[1]!Codigos_mercados_mayoristas[#Data],2,0)</f>
        <v>Ñuble</v>
      </c>
      <c r="S1666" t="e">
        <f>+VLOOKUP(Precio_semana_dia[[#This Row],[Especie]],[1]!Codigos_categoria[#Data],2,0)</f>
        <v>#N/A</v>
      </c>
    </row>
    <row r="1667" spans="1:19" x14ac:dyDescent="0.35">
      <c r="A1667">
        <v>43866</v>
      </c>
      <c r="B1667" t="s">
        <v>119</v>
      </c>
      <c r="C1667" t="s">
        <v>122</v>
      </c>
      <c r="D1667" t="s">
        <v>27</v>
      </c>
      <c r="E1667" t="s">
        <v>198</v>
      </c>
      <c r="F1667" t="s">
        <v>199</v>
      </c>
      <c r="G1667">
        <v>18</v>
      </c>
      <c r="H1667" t="s">
        <v>24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44232</v>
      </c>
      <c r="O1667">
        <v>16</v>
      </c>
      <c r="P1667" t="s">
        <v>71</v>
      </c>
      <c r="Q1667" t="s">
        <v>69</v>
      </c>
      <c r="R1667" t="str">
        <f>+VLOOKUP(Precio_semana_dia[[#This Row],[Mercado]],[1]!Codigos_mercados_mayoristas[#Data],2,0)</f>
        <v>Ñuble</v>
      </c>
      <c r="S1667" t="e">
        <f>+VLOOKUP(Precio_semana_dia[[#This Row],[Especie]],[1]!Codigos_categoria[#Data],2,0)</f>
        <v>#N/A</v>
      </c>
    </row>
    <row r="1668" spans="1:19" x14ac:dyDescent="0.35">
      <c r="A1668">
        <v>43866</v>
      </c>
      <c r="B1668" t="s">
        <v>119</v>
      </c>
      <c r="C1668" t="s">
        <v>122</v>
      </c>
      <c r="D1668" t="s">
        <v>50</v>
      </c>
      <c r="E1668" t="s">
        <v>198</v>
      </c>
      <c r="F1668" t="s">
        <v>199</v>
      </c>
      <c r="G1668">
        <v>18</v>
      </c>
      <c r="H1668" t="s">
        <v>29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44228</v>
      </c>
      <c r="O1668">
        <v>13</v>
      </c>
      <c r="P1668" t="s">
        <v>68</v>
      </c>
      <c r="Q1668" t="s">
        <v>69</v>
      </c>
      <c r="R1668" t="str">
        <f>+VLOOKUP(Precio_semana_dia[[#This Row],[Mercado]],[1]!Codigos_mercados_mayoristas[#Data],2,0)</f>
        <v>Metropolitana</v>
      </c>
      <c r="S1668" t="e">
        <f>+VLOOKUP(Precio_semana_dia[[#This Row],[Especie]],[1]!Codigos_categoria[#Data],2,0)</f>
        <v>#N/A</v>
      </c>
    </row>
    <row r="1669" spans="1:19" x14ac:dyDescent="0.35">
      <c r="A1669">
        <v>43866</v>
      </c>
      <c r="B1669" t="s">
        <v>119</v>
      </c>
      <c r="C1669" t="s">
        <v>122</v>
      </c>
      <c r="D1669" t="s">
        <v>50</v>
      </c>
      <c r="E1669" t="s">
        <v>198</v>
      </c>
      <c r="F1669" t="s">
        <v>199</v>
      </c>
      <c r="G1669">
        <v>18</v>
      </c>
      <c r="H1669" t="s">
        <v>36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44229</v>
      </c>
      <c r="O1669">
        <v>13</v>
      </c>
      <c r="P1669" t="s">
        <v>72</v>
      </c>
      <c r="Q1669" t="s">
        <v>69</v>
      </c>
      <c r="R1669" t="str">
        <f>+VLOOKUP(Precio_semana_dia[[#This Row],[Mercado]],[1]!Codigos_mercados_mayoristas[#Data],2,0)</f>
        <v>Metropolitana</v>
      </c>
      <c r="S1669" t="e">
        <f>+VLOOKUP(Precio_semana_dia[[#This Row],[Especie]],[1]!Codigos_categoria[#Data],2,0)</f>
        <v>#N/A</v>
      </c>
    </row>
    <row r="1670" spans="1:19" x14ac:dyDescent="0.35">
      <c r="A1670">
        <v>43866</v>
      </c>
      <c r="B1670" t="s">
        <v>119</v>
      </c>
      <c r="C1670" t="s">
        <v>122</v>
      </c>
      <c r="D1670" t="s">
        <v>50</v>
      </c>
      <c r="E1670" t="s">
        <v>198</v>
      </c>
      <c r="F1670" t="s">
        <v>199</v>
      </c>
      <c r="G1670">
        <v>18</v>
      </c>
      <c r="H1670" t="s">
        <v>39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44230</v>
      </c>
      <c r="O1670">
        <v>13</v>
      </c>
      <c r="P1670" t="s">
        <v>70</v>
      </c>
      <c r="Q1670" t="s">
        <v>69</v>
      </c>
      <c r="R1670" t="str">
        <f>+VLOOKUP(Precio_semana_dia[[#This Row],[Mercado]],[1]!Codigos_mercados_mayoristas[#Data],2,0)</f>
        <v>Metropolitana</v>
      </c>
      <c r="S1670" t="e">
        <f>+VLOOKUP(Precio_semana_dia[[#This Row],[Especie]],[1]!Codigos_categoria[#Data],2,0)</f>
        <v>#N/A</v>
      </c>
    </row>
    <row r="1671" spans="1:19" x14ac:dyDescent="0.35">
      <c r="A1671">
        <v>43866</v>
      </c>
      <c r="B1671" t="s">
        <v>119</v>
      </c>
      <c r="C1671" t="s">
        <v>122</v>
      </c>
      <c r="D1671" t="s">
        <v>28</v>
      </c>
      <c r="E1671" t="s">
        <v>198</v>
      </c>
      <c r="F1671" t="s">
        <v>199</v>
      </c>
      <c r="G1671">
        <v>18</v>
      </c>
      <c r="H1671" t="s">
        <v>36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44229</v>
      </c>
      <c r="O1671">
        <v>9</v>
      </c>
      <c r="P1671" t="s">
        <v>72</v>
      </c>
      <c r="Q1671" t="s">
        <v>69</v>
      </c>
      <c r="R1671" t="str">
        <f>+VLOOKUP(Precio_semana_dia[[#This Row],[Mercado]],[1]!Codigos_mercados_mayoristas[#Data],2,0)</f>
        <v>La Araucanía</v>
      </c>
      <c r="S1671" t="e">
        <f>+VLOOKUP(Precio_semana_dia[[#This Row],[Especie]],[1]!Codigos_categoria[#Data],2,0)</f>
        <v>#N/A</v>
      </c>
    </row>
    <row r="1672" spans="1:19" x14ac:dyDescent="0.35">
      <c r="A1672">
        <v>43866</v>
      </c>
      <c r="B1672" t="s">
        <v>119</v>
      </c>
      <c r="C1672" t="s">
        <v>122</v>
      </c>
      <c r="D1672" t="s">
        <v>28</v>
      </c>
      <c r="E1672" t="s">
        <v>198</v>
      </c>
      <c r="F1672" t="s">
        <v>199</v>
      </c>
      <c r="G1672">
        <v>18</v>
      </c>
      <c r="H1672" t="s">
        <v>39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44230</v>
      </c>
      <c r="O1672">
        <v>9</v>
      </c>
      <c r="P1672" t="s">
        <v>70</v>
      </c>
      <c r="Q1672" t="s">
        <v>69</v>
      </c>
      <c r="R1672" t="str">
        <f>+VLOOKUP(Precio_semana_dia[[#This Row],[Mercado]],[1]!Codigos_mercados_mayoristas[#Data],2,0)</f>
        <v>La Araucanía</v>
      </c>
      <c r="S1672" t="e">
        <f>+VLOOKUP(Precio_semana_dia[[#This Row],[Especie]],[1]!Codigos_categoria[#Data],2,0)</f>
        <v>#N/A</v>
      </c>
    </row>
    <row r="1673" spans="1:19" x14ac:dyDescent="0.35">
      <c r="A1673">
        <v>44225</v>
      </c>
      <c r="B1673" t="s">
        <v>74</v>
      </c>
      <c r="C1673" t="s">
        <v>75</v>
      </c>
      <c r="D1673" t="s">
        <v>105</v>
      </c>
      <c r="E1673" t="s">
        <v>198</v>
      </c>
      <c r="F1673" t="s">
        <v>199</v>
      </c>
      <c r="G1673">
        <v>18</v>
      </c>
      <c r="H1673" t="s">
        <v>29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44221</v>
      </c>
      <c r="O1673">
        <v>4</v>
      </c>
      <c r="P1673" t="s">
        <v>64</v>
      </c>
      <c r="Q1673" t="s">
        <v>26</v>
      </c>
      <c r="R1673" t="str">
        <f>+VLOOKUP(Precio_semana_dia[[#This Row],[Mercado]],[1]!Codigos_mercados_mayoristas[#Data],2,0)</f>
        <v>Coquimbo</v>
      </c>
      <c r="S1673" t="str">
        <f>+VLOOKUP(Precio_semana_dia[[#This Row],[Especie]],[1]!Codigos_categoria[#Data],2,0)</f>
        <v>Uva</v>
      </c>
    </row>
    <row r="1674" spans="1:19" x14ac:dyDescent="0.35">
      <c r="A1674">
        <v>44225</v>
      </c>
      <c r="B1674" t="s">
        <v>74</v>
      </c>
      <c r="C1674" t="s">
        <v>75</v>
      </c>
      <c r="D1674" t="s">
        <v>105</v>
      </c>
      <c r="E1674" t="s">
        <v>198</v>
      </c>
      <c r="F1674" t="s">
        <v>199</v>
      </c>
      <c r="G1674">
        <v>18</v>
      </c>
      <c r="H1674" t="s">
        <v>41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44224</v>
      </c>
      <c r="O1674">
        <v>4</v>
      </c>
      <c r="P1674" t="s">
        <v>67</v>
      </c>
      <c r="Q1674" t="s">
        <v>26</v>
      </c>
      <c r="R1674" t="str">
        <f>+VLOOKUP(Precio_semana_dia[[#This Row],[Mercado]],[1]!Codigos_mercados_mayoristas[#Data],2,0)</f>
        <v>Coquimbo</v>
      </c>
      <c r="S1674" t="str">
        <f>+VLOOKUP(Precio_semana_dia[[#This Row],[Especie]],[1]!Codigos_categoria[#Data],2,0)</f>
        <v>Uva</v>
      </c>
    </row>
    <row r="1675" spans="1:19" x14ac:dyDescent="0.35">
      <c r="A1675">
        <v>44225</v>
      </c>
      <c r="B1675" t="s">
        <v>74</v>
      </c>
      <c r="C1675" t="s">
        <v>75</v>
      </c>
      <c r="D1675" t="s">
        <v>105</v>
      </c>
      <c r="E1675" t="s">
        <v>198</v>
      </c>
      <c r="F1675" t="s">
        <v>199</v>
      </c>
      <c r="G1675">
        <v>18</v>
      </c>
      <c r="H1675" t="s">
        <v>24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44225</v>
      </c>
      <c r="O1675">
        <v>4</v>
      </c>
      <c r="P1675" t="s">
        <v>66</v>
      </c>
      <c r="Q1675" t="s">
        <v>26</v>
      </c>
      <c r="R1675" t="str">
        <f>+VLOOKUP(Precio_semana_dia[[#This Row],[Mercado]],[1]!Codigos_mercados_mayoristas[#Data],2,0)</f>
        <v>Coquimbo</v>
      </c>
      <c r="S1675" t="str">
        <f>+VLOOKUP(Precio_semana_dia[[#This Row],[Especie]],[1]!Codigos_categoria[#Data],2,0)</f>
        <v>Uva</v>
      </c>
    </row>
    <row r="1676" spans="1:19" x14ac:dyDescent="0.35">
      <c r="A1676">
        <v>44225</v>
      </c>
      <c r="B1676" t="s">
        <v>74</v>
      </c>
      <c r="C1676" t="s">
        <v>75</v>
      </c>
      <c r="D1676" t="s">
        <v>21</v>
      </c>
      <c r="E1676" t="s">
        <v>198</v>
      </c>
      <c r="F1676" t="s">
        <v>199</v>
      </c>
      <c r="G1676">
        <v>18</v>
      </c>
      <c r="H1676" t="s">
        <v>29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44221</v>
      </c>
      <c r="O1676">
        <v>7</v>
      </c>
      <c r="P1676" t="s">
        <v>64</v>
      </c>
      <c r="Q1676" t="s">
        <v>26</v>
      </c>
      <c r="R1676" t="str">
        <f>+VLOOKUP(Precio_semana_dia[[#This Row],[Mercado]],[1]!Codigos_mercados_mayoristas[#Data],2,0)</f>
        <v>Maule</v>
      </c>
      <c r="S1676" t="str">
        <f>+VLOOKUP(Precio_semana_dia[[#This Row],[Especie]],[1]!Codigos_categoria[#Data],2,0)</f>
        <v>Uva</v>
      </c>
    </row>
    <row r="1677" spans="1:19" x14ac:dyDescent="0.35">
      <c r="A1677">
        <v>44225</v>
      </c>
      <c r="B1677" t="s">
        <v>74</v>
      </c>
      <c r="C1677" t="s">
        <v>75</v>
      </c>
      <c r="D1677" t="s">
        <v>21</v>
      </c>
      <c r="E1677" t="s">
        <v>198</v>
      </c>
      <c r="F1677" t="s">
        <v>199</v>
      </c>
      <c r="G1677">
        <v>18</v>
      </c>
      <c r="H1677" t="s">
        <v>39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44223</v>
      </c>
      <c r="O1677">
        <v>7</v>
      </c>
      <c r="P1677" t="s">
        <v>65</v>
      </c>
      <c r="Q1677" t="s">
        <v>26</v>
      </c>
      <c r="R1677" t="str">
        <f>+VLOOKUP(Precio_semana_dia[[#This Row],[Mercado]],[1]!Codigos_mercados_mayoristas[#Data],2,0)</f>
        <v>Maule</v>
      </c>
      <c r="S1677" t="str">
        <f>+VLOOKUP(Precio_semana_dia[[#This Row],[Especie]],[1]!Codigos_categoria[#Data],2,0)</f>
        <v>Uva</v>
      </c>
    </row>
    <row r="1678" spans="1:19" x14ac:dyDescent="0.35">
      <c r="A1678">
        <v>44225</v>
      </c>
      <c r="B1678" t="s">
        <v>74</v>
      </c>
      <c r="C1678" t="s">
        <v>75</v>
      </c>
      <c r="D1678" t="s">
        <v>21</v>
      </c>
      <c r="E1678" t="s">
        <v>198</v>
      </c>
      <c r="F1678" t="s">
        <v>199</v>
      </c>
      <c r="G1678">
        <v>18</v>
      </c>
      <c r="H1678" t="s">
        <v>41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44224</v>
      </c>
      <c r="O1678">
        <v>7</v>
      </c>
      <c r="P1678" t="s">
        <v>67</v>
      </c>
      <c r="Q1678" t="s">
        <v>26</v>
      </c>
      <c r="R1678" t="str">
        <f>+VLOOKUP(Precio_semana_dia[[#This Row],[Mercado]],[1]!Codigos_mercados_mayoristas[#Data],2,0)</f>
        <v>Maule</v>
      </c>
      <c r="S1678" t="str">
        <f>+VLOOKUP(Precio_semana_dia[[#This Row],[Especie]],[1]!Codigos_categoria[#Data],2,0)</f>
        <v>Uva</v>
      </c>
    </row>
    <row r="1679" spans="1:19" x14ac:dyDescent="0.35">
      <c r="A1679">
        <v>44225</v>
      </c>
      <c r="B1679" t="s">
        <v>74</v>
      </c>
      <c r="C1679" t="s">
        <v>75</v>
      </c>
      <c r="D1679" t="s">
        <v>33</v>
      </c>
      <c r="E1679" t="s">
        <v>198</v>
      </c>
      <c r="F1679" t="s">
        <v>199</v>
      </c>
      <c r="G1679">
        <v>18</v>
      </c>
      <c r="H1679" t="s">
        <v>29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44221</v>
      </c>
      <c r="O1679">
        <v>4</v>
      </c>
      <c r="P1679" t="s">
        <v>64</v>
      </c>
      <c r="Q1679" t="s">
        <v>26</v>
      </c>
      <c r="R1679" t="str">
        <f>+VLOOKUP(Precio_semana_dia[[#This Row],[Mercado]],[1]!Codigos_mercados_mayoristas[#Data],2,0)</f>
        <v>Coquimbo</v>
      </c>
      <c r="S1679" t="str">
        <f>+VLOOKUP(Precio_semana_dia[[#This Row],[Especie]],[1]!Codigos_categoria[#Data],2,0)</f>
        <v>Uva</v>
      </c>
    </row>
    <row r="1680" spans="1:19" x14ac:dyDescent="0.35">
      <c r="A1680">
        <v>44225</v>
      </c>
      <c r="B1680" t="s">
        <v>74</v>
      </c>
      <c r="C1680" t="s">
        <v>75</v>
      </c>
      <c r="D1680" t="s">
        <v>33</v>
      </c>
      <c r="E1680" t="s">
        <v>198</v>
      </c>
      <c r="F1680" t="s">
        <v>199</v>
      </c>
      <c r="G1680">
        <v>18</v>
      </c>
      <c r="H1680" t="s">
        <v>36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44222</v>
      </c>
      <c r="O1680">
        <v>4</v>
      </c>
      <c r="P1680" t="s">
        <v>63</v>
      </c>
      <c r="Q1680" t="s">
        <v>26</v>
      </c>
      <c r="R1680" t="str">
        <f>+VLOOKUP(Precio_semana_dia[[#This Row],[Mercado]],[1]!Codigos_mercados_mayoristas[#Data],2,0)</f>
        <v>Coquimbo</v>
      </c>
      <c r="S1680" t="str">
        <f>+VLOOKUP(Precio_semana_dia[[#This Row],[Especie]],[1]!Codigos_categoria[#Data],2,0)</f>
        <v>Uva</v>
      </c>
    </row>
    <row r="1681" spans="1:19" x14ac:dyDescent="0.35">
      <c r="A1681">
        <v>44225</v>
      </c>
      <c r="B1681" t="s">
        <v>74</v>
      </c>
      <c r="C1681" t="s">
        <v>75</v>
      </c>
      <c r="D1681" t="s">
        <v>33</v>
      </c>
      <c r="E1681" t="s">
        <v>198</v>
      </c>
      <c r="F1681" t="s">
        <v>199</v>
      </c>
      <c r="G1681">
        <v>18</v>
      </c>
      <c r="H1681" t="s">
        <v>39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44223</v>
      </c>
      <c r="O1681">
        <v>4</v>
      </c>
      <c r="P1681" t="s">
        <v>65</v>
      </c>
      <c r="Q1681" t="s">
        <v>26</v>
      </c>
      <c r="R1681" t="str">
        <f>+VLOOKUP(Precio_semana_dia[[#This Row],[Mercado]],[1]!Codigos_mercados_mayoristas[#Data],2,0)</f>
        <v>Coquimbo</v>
      </c>
      <c r="S1681" t="str">
        <f>+VLOOKUP(Precio_semana_dia[[#This Row],[Especie]],[1]!Codigos_categoria[#Data],2,0)</f>
        <v>Uva</v>
      </c>
    </row>
    <row r="1682" spans="1:19" x14ac:dyDescent="0.35">
      <c r="A1682">
        <v>44225</v>
      </c>
      <c r="B1682" t="s">
        <v>74</v>
      </c>
      <c r="C1682" t="s">
        <v>75</v>
      </c>
      <c r="D1682" t="s">
        <v>50</v>
      </c>
      <c r="E1682" t="s">
        <v>198</v>
      </c>
      <c r="F1682" t="s">
        <v>199</v>
      </c>
      <c r="G1682">
        <v>18</v>
      </c>
      <c r="H1682" t="s">
        <v>29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44221</v>
      </c>
      <c r="O1682">
        <v>13</v>
      </c>
      <c r="P1682" t="s">
        <v>64</v>
      </c>
      <c r="Q1682" t="s">
        <v>26</v>
      </c>
      <c r="R1682" t="str">
        <f>+VLOOKUP(Precio_semana_dia[[#This Row],[Mercado]],[1]!Codigos_mercados_mayoristas[#Data],2,0)</f>
        <v>Metropolitana</v>
      </c>
      <c r="S1682" t="str">
        <f>+VLOOKUP(Precio_semana_dia[[#This Row],[Especie]],[1]!Codigos_categoria[#Data],2,0)</f>
        <v>Uva</v>
      </c>
    </row>
    <row r="1683" spans="1:19" x14ac:dyDescent="0.35">
      <c r="A1683">
        <v>44225</v>
      </c>
      <c r="B1683" t="s">
        <v>74</v>
      </c>
      <c r="C1683" t="s">
        <v>75</v>
      </c>
      <c r="D1683" t="s">
        <v>50</v>
      </c>
      <c r="E1683" t="s">
        <v>198</v>
      </c>
      <c r="F1683" t="s">
        <v>199</v>
      </c>
      <c r="G1683">
        <v>18</v>
      </c>
      <c r="H1683" t="s">
        <v>39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44223</v>
      </c>
      <c r="O1683">
        <v>13</v>
      </c>
      <c r="P1683" t="s">
        <v>65</v>
      </c>
      <c r="Q1683" t="s">
        <v>26</v>
      </c>
      <c r="R1683" t="str">
        <f>+VLOOKUP(Precio_semana_dia[[#This Row],[Mercado]],[1]!Codigos_mercados_mayoristas[#Data],2,0)</f>
        <v>Metropolitana</v>
      </c>
      <c r="S1683" t="str">
        <f>+VLOOKUP(Precio_semana_dia[[#This Row],[Especie]],[1]!Codigos_categoria[#Data],2,0)</f>
        <v>Uva</v>
      </c>
    </row>
    <row r="1684" spans="1:19" x14ac:dyDescent="0.35">
      <c r="A1684">
        <v>44225</v>
      </c>
      <c r="B1684" t="s">
        <v>74</v>
      </c>
      <c r="C1684" t="s">
        <v>75</v>
      </c>
      <c r="D1684" t="s">
        <v>50</v>
      </c>
      <c r="E1684" t="s">
        <v>198</v>
      </c>
      <c r="F1684" t="s">
        <v>199</v>
      </c>
      <c r="G1684">
        <v>18</v>
      </c>
      <c r="H1684" t="s">
        <v>41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44224</v>
      </c>
      <c r="O1684">
        <v>13</v>
      </c>
      <c r="P1684" t="s">
        <v>67</v>
      </c>
      <c r="Q1684" t="s">
        <v>26</v>
      </c>
      <c r="R1684" t="str">
        <f>+VLOOKUP(Precio_semana_dia[[#This Row],[Mercado]],[1]!Codigos_mercados_mayoristas[#Data],2,0)</f>
        <v>Metropolitana</v>
      </c>
      <c r="S1684" t="str">
        <f>+VLOOKUP(Precio_semana_dia[[#This Row],[Especie]],[1]!Codigos_categoria[#Data],2,0)</f>
        <v>Uva</v>
      </c>
    </row>
    <row r="1685" spans="1:19" x14ac:dyDescent="0.35">
      <c r="A1685">
        <v>44225</v>
      </c>
      <c r="B1685" t="s">
        <v>74</v>
      </c>
      <c r="C1685" t="s">
        <v>75</v>
      </c>
      <c r="D1685" t="s">
        <v>50</v>
      </c>
      <c r="E1685" t="s">
        <v>198</v>
      </c>
      <c r="F1685" t="s">
        <v>199</v>
      </c>
      <c r="G1685">
        <v>18</v>
      </c>
      <c r="H1685" t="s">
        <v>24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44225</v>
      </c>
      <c r="O1685">
        <v>13</v>
      </c>
      <c r="P1685" t="s">
        <v>66</v>
      </c>
      <c r="Q1685" t="s">
        <v>26</v>
      </c>
      <c r="R1685" t="str">
        <f>+VLOOKUP(Precio_semana_dia[[#This Row],[Mercado]],[1]!Codigos_mercados_mayoristas[#Data],2,0)</f>
        <v>Metropolitana</v>
      </c>
      <c r="S1685" t="str">
        <f>+VLOOKUP(Precio_semana_dia[[#This Row],[Especie]],[1]!Codigos_categoria[#Data],2,0)</f>
        <v>Uva</v>
      </c>
    </row>
    <row r="1686" spans="1:19" x14ac:dyDescent="0.35">
      <c r="A1686">
        <v>44225</v>
      </c>
      <c r="B1686" t="s">
        <v>74</v>
      </c>
      <c r="C1686" t="s">
        <v>78</v>
      </c>
      <c r="D1686" t="s">
        <v>21</v>
      </c>
      <c r="E1686" t="s">
        <v>198</v>
      </c>
      <c r="F1686" t="s">
        <v>199</v>
      </c>
      <c r="G1686">
        <v>18</v>
      </c>
      <c r="H1686" t="s">
        <v>29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44221</v>
      </c>
      <c r="O1686">
        <v>7</v>
      </c>
      <c r="P1686" t="s">
        <v>64</v>
      </c>
      <c r="Q1686" t="s">
        <v>26</v>
      </c>
      <c r="R1686" t="str">
        <f>+VLOOKUP(Precio_semana_dia[[#This Row],[Mercado]],[1]!Codigos_mercados_mayoristas[#Data],2,0)</f>
        <v>Maule</v>
      </c>
      <c r="S1686" t="str">
        <f>+VLOOKUP(Precio_semana_dia[[#This Row],[Especie]],[1]!Codigos_categoria[#Data],2,0)</f>
        <v>Uva</v>
      </c>
    </row>
    <row r="1687" spans="1:19" x14ac:dyDescent="0.35">
      <c r="A1687">
        <v>44225</v>
      </c>
      <c r="B1687" t="s">
        <v>74</v>
      </c>
      <c r="C1687" t="s">
        <v>78</v>
      </c>
      <c r="D1687" t="s">
        <v>21</v>
      </c>
      <c r="E1687" t="s">
        <v>198</v>
      </c>
      <c r="F1687" t="s">
        <v>199</v>
      </c>
      <c r="G1687">
        <v>18</v>
      </c>
      <c r="H1687" t="s">
        <v>36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44222</v>
      </c>
      <c r="O1687">
        <v>7</v>
      </c>
      <c r="P1687" t="s">
        <v>63</v>
      </c>
      <c r="Q1687" t="s">
        <v>26</v>
      </c>
      <c r="R1687" t="str">
        <f>+VLOOKUP(Precio_semana_dia[[#This Row],[Mercado]],[1]!Codigos_mercados_mayoristas[#Data],2,0)</f>
        <v>Maule</v>
      </c>
      <c r="S1687" t="str">
        <f>+VLOOKUP(Precio_semana_dia[[#This Row],[Especie]],[1]!Codigos_categoria[#Data],2,0)</f>
        <v>Uva</v>
      </c>
    </row>
    <row r="1688" spans="1:19" x14ac:dyDescent="0.35">
      <c r="A1688">
        <v>44225</v>
      </c>
      <c r="B1688" t="s">
        <v>74</v>
      </c>
      <c r="C1688" t="s">
        <v>78</v>
      </c>
      <c r="D1688" t="s">
        <v>21</v>
      </c>
      <c r="E1688" t="s">
        <v>198</v>
      </c>
      <c r="F1688" t="s">
        <v>199</v>
      </c>
      <c r="G1688">
        <v>18</v>
      </c>
      <c r="H1688" t="s">
        <v>39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44223</v>
      </c>
      <c r="O1688">
        <v>7</v>
      </c>
      <c r="P1688" t="s">
        <v>65</v>
      </c>
      <c r="Q1688" t="s">
        <v>26</v>
      </c>
      <c r="R1688" t="str">
        <f>+VLOOKUP(Precio_semana_dia[[#This Row],[Mercado]],[1]!Codigos_mercados_mayoristas[#Data],2,0)</f>
        <v>Maule</v>
      </c>
      <c r="S1688" t="str">
        <f>+VLOOKUP(Precio_semana_dia[[#This Row],[Especie]],[1]!Codigos_categoria[#Data],2,0)</f>
        <v>Uva</v>
      </c>
    </row>
    <row r="1689" spans="1:19" x14ac:dyDescent="0.35">
      <c r="A1689">
        <v>44225</v>
      </c>
      <c r="B1689" t="s">
        <v>74</v>
      </c>
      <c r="C1689" t="s">
        <v>78</v>
      </c>
      <c r="D1689" t="s">
        <v>21</v>
      </c>
      <c r="E1689" t="s">
        <v>198</v>
      </c>
      <c r="F1689" t="s">
        <v>199</v>
      </c>
      <c r="G1689">
        <v>18</v>
      </c>
      <c r="H1689" t="s">
        <v>24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44225</v>
      </c>
      <c r="O1689">
        <v>7</v>
      </c>
      <c r="P1689" t="s">
        <v>66</v>
      </c>
      <c r="Q1689" t="s">
        <v>26</v>
      </c>
      <c r="R1689" t="str">
        <f>+VLOOKUP(Precio_semana_dia[[#This Row],[Mercado]],[1]!Codigos_mercados_mayoristas[#Data],2,0)</f>
        <v>Maule</v>
      </c>
      <c r="S1689" t="str">
        <f>+VLOOKUP(Precio_semana_dia[[#This Row],[Especie]],[1]!Codigos_categoria[#Data],2,0)</f>
        <v>Uva</v>
      </c>
    </row>
    <row r="1690" spans="1:19" x14ac:dyDescent="0.35">
      <c r="A1690">
        <v>44225</v>
      </c>
      <c r="B1690" t="s">
        <v>74</v>
      </c>
      <c r="C1690" t="s">
        <v>78</v>
      </c>
      <c r="D1690" t="s">
        <v>50</v>
      </c>
      <c r="E1690" t="s">
        <v>198</v>
      </c>
      <c r="F1690" t="s">
        <v>199</v>
      </c>
      <c r="G1690">
        <v>18</v>
      </c>
      <c r="H1690" t="s">
        <v>36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44222</v>
      </c>
      <c r="O1690">
        <v>13</v>
      </c>
      <c r="P1690" t="s">
        <v>63</v>
      </c>
      <c r="Q1690" t="s">
        <v>26</v>
      </c>
      <c r="R1690" t="str">
        <f>+VLOOKUP(Precio_semana_dia[[#This Row],[Mercado]],[1]!Codigos_mercados_mayoristas[#Data],2,0)</f>
        <v>Metropolitana</v>
      </c>
      <c r="S1690" t="str">
        <f>+VLOOKUP(Precio_semana_dia[[#This Row],[Especie]],[1]!Codigos_categoria[#Data],2,0)</f>
        <v>Uva</v>
      </c>
    </row>
    <row r="1691" spans="1:19" x14ac:dyDescent="0.35">
      <c r="A1691">
        <v>44225</v>
      </c>
      <c r="B1691" t="s">
        <v>74</v>
      </c>
      <c r="C1691" t="s">
        <v>78</v>
      </c>
      <c r="D1691" t="s">
        <v>50</v>
      </c>
      <c r="E1691" t="s">
        <v>198</v>
      </c>
      <c r="F1691" t="s">
        <v>199</v>
      </c>
      <c r="G1691">
        <v>18</v>
      </c>
      <c r="H1691" t="s">
        <v>39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44223</v>
      </c>
      <c r="O1691">
        <v>13</v>
      </c>
      <c r="P1691" t="s">
        <v>65</v>
      </c>
      <c r="Q1691" t="s">
        <v>26</v>
      </c>
      <c r="R1691" t="str">
        <f>+VLOOKUP(Precio_semana_dia[[#This Row],[Mercado]],[1]!Codigos_mercados_mayoristas[#Data],2,0)</f>
        <v>Metropolitana</v>
      </c>
      <c r="S1691" t="str">
        <f>+VLOOKUP(Precio_semana_dia[[#This Row],[Especie]],[1]!Codigos_categoria[#Data],2,0)</f>
        <v>Uva</v>
      </c>
    </row>
    <row r="1692" spans="1:19" x14ac:dyDescent="0.35">
      <c r="A1692">
        <v>44225</v>
      </c>
      <c r="B1692" t="s">
        <v>74</v>
      </c>
      <c r="C1692" t="s">
        <v>78</v>
      </c>
      <c r="D1692" t="s">
        <v>50</v>
      </c>
      <c r="E1692" t="s">
        <v>198</v>
      </c>
      <c r="F1692" t="s">
        <v>199</v>
      </c>
      <c r="G1692">
        <v>18</v>
      </c>
      <c r="H1692" t="s">
        <v>24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44225</v>
      </c>
      <c r="O1692">
        <v>13</v>
      </c>
      <c r="P1692" t="s">
        <v>66</v>
      </c>
      <c r="Q1692" t="s">
        <v>26</v>
      </c>
      <c r="R1692" t="str">
        <f>+VLOOKUP(Precio_semana_dia[[#This Row],[Mercado]],[1]!Codigos_mercados_mayoristas[#Data],2,0)</f>
        <v>Metropolitana</v>
      </c>
      <c r="S1692" t="str">
        <f>+VLOOKUP(Precio_semana_dia[[#This Row],[Especie]],[1]!Codigos_categoria[#Data],2,0)</f>
        <v>Uva</v>
      </c>
    </row>
    <row r="1693" spans="1:19" x14ac:dyDescent="0.35">
      <c r="A1693">
        <v>44225</v>
      </c>
      <c r="B1693" t="s">
        <v>74</v>
      </c>
      <c r="C1693" t="s">
        <v>78</v>
      </c>
      <c r="D1693" t="s">
        <v>28</v>
      </c>
      <c r="E1693" t="s">
        <v>198</v>
      </c>
      <c r="F1693" t="s">
        <v>199</v>
      </c>
      <c r="G1693">
        <v>18</v>
      </c>
      <c r="H1693" t="s">
        <v>41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44224</v>
      </c>
      <c r="O1693">
        <v>9</v>
      </c>
      <c r="P1693" t="s">
        <v>67</v>
      </c>
      <c r="Q1693" t="s">
        <v>26</v>
      </c>
      <c r="R1693" t="str">
        <f>+VLOOKUP(Precio_semana_dia[[#This Row],[Mercado]],[1]!Codigos_mercados_mayoristas[#Data],2,0)</f>
        <v>La Araucanía</v>
      </c>
      <c r="S1693" t="str">
        <f>+VLOOKUP(Precio_semana_dia[[#This Row],[Especie]],[1]!Codigos_categoria[#Data],2,0)</f>
        <v>Uva</v>
      </c>
    </row>
    <row r="1694" spans="1:19" x14ac:dyDescent="0.35">
      <c r="A1694">
        <v>44225</v>
      </c>
      <c r="B1694" t="s">
        <v>74</v>
      </c>
      <c r="C1694" t="s">
        <v>78</v>
      </c>
      <c r="D1694" t="s">
        <v>28</v>
      </c>
      <c r="E1694" t="s">
        <v>198</v>
      </c>
      <c r="F1694" t="s">
        <v>199</v>
      </c>
      <c r="G1694">
        <v>18</v>
      </c>
      <c r="H1694" t="s">
        <v>24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44225</v>
      </c>
      <c r="O1694">
        <v>9</v>
      </c>
      <c r="P1694" t="s">
        <v>66</v>
      </c>
      <c r="Q1694" t="s">
        <v>26</v>
      </c>
      <c r="R1694" t="str">
        <f>+VLOOKUP(Precio_semana_dia[[#This Row],[Mercado]],[1]!Codigos_mercados_mayoristas[#Data],2,0)</f>
        <v>La Araucanía</v>
      </c>
      <c r="S1694" t="str">
        <f>+VLOOKUP(Precio_semana_dia[[#This Row],[Especie]],[1]!Codigos_categoria[#Data],2,0)</f>
        <v>Uva</v>
      </c>
    </row>
    <row r="1695" spans="1:19" x14ac:dyDescent="0.35">
      <c r="A1695">
        <v>44225</v>
      </c>
      <c r="B1695" t="s">
        <v>74</v>
      </c>
      <c r="C1695" t="s">
        <v>79</v>
      </c>
      <c r="D1695" t="s">
        <v>21</v>
      </c>
      <c r="E1695" t="s">
        <v>198</v>
      </c>
      <c r="F1695" t="s">
        <v>199</v>
      </c>
      <c r="G1695">
        <v>18</v>
      </c>
      <c r="H1695" t="s">
        <v>29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44221</v>
      </c>
      <c r="O1695">
        <v>7</v>
      </c>
      <c r="P1695" t="s">
        <v>64</v>
      </c>
      <c r="Q1695" t="s">
        <v>26</v>
      </c>
      <c r="R1695" t="str">
        <f>+VLOOKUP(Precio_semana_dia[[#This Row],[Mercado]],[1]!Codigos_mercados_mayoristas[#Data],2,0)</f>
        <v>Maule</v>
      </c>
      <c r="S1695" t="str">
        <f>+VLOOKUP(Precio_semana_dia[[#This Row],[Especie]],[1]!Codigos_categoria[#Data],2,0)</f>
        <v>Uva</v>
      </c>
    </row>
    <row r="1696" spans="1:19" x14ac:dyDescent="0.35">
      <c r="A1696">
        <v>44225</v>
      </c>
      <c r="B1696" t="s">
        <v>74</v>
      </c>
      <c r="C1696" t="s">
        <v>79</v>
      </c>
      <c r="D1696" t="s">
        <v>21</v>
      </c>
      <c r="E1696" t="s">
        <v>198</v>
      </c>
      <c r="F1696" t="s">
        <v>199</v>
      </c>
      <c r="G1696">
        <v>18</v>
      </c>
      <c r="H1696" t="s">
        <v>39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44223</v>
      </c>
      <c r="O1696">
        <v>7</v>
      </c>
      <c r="P1696" t="s">
        <v>65</v>
      </c>
      <c r="Q1696" t="s">
        <v>26</v>
      </c>
      <c r="R1696" t="str">
        <f>+VLOOKUP(Precio_semana_dia[[#This Row],[Mercado]],[1]!Codigos_mercados_mayoristas[#Data],2,0)</f>
        <v>Maule</v>
      </c>
      <c r="S1696" t="str">
        <f>+VLOOKUP(Precio_semana_dia[[#This Row],[Especie]],[1]!Codigos_categoria[#Data],2,0)</f>
        <v>Uva</v>
      </c>
    </row>
    <row r="1697" spans="1:19" x14ac:dyDescent="0.35">
      <c r="A1697">
        <v>44225</v>
      </c>
      <c r="B1697" t="s">
        <v>74</v>
      </c>
      <c r="C1697" t="s">
        <v>79</v>
      </c>
      <c r="D1697" t="s">
        <v>33</v>
      </c>
      <c r="E1697" t="s">
        <v>198</v>
      </c>
      <c r="F1697" t="s">
        <v>199</v>
      </c>
      <c r="G1697">
        <v>18</v>
      </c>
      <c r="H1697" t="s">
        <v>36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44222</v>
      </c>
      <c r="O1697">
        <v>4</v>
      </c>
      <c r="P1697" t="s">
        <v>63</v>
      </c>
      <c r="Q1697" t="s">
        <v>26</v>
      </c>
      <c r="R1697" t="str">
        <f>+VLOOKUP(Precio_semana_dia[[#This Row],[Mercado]],[1]!Codigos_mercados_mayoristas[#Data],2,0)</f>
        <v>Coquimbo</v>
      </c>
      <c r="S1697" t="str">
        <f>+VLOOKUP(Precio_semana_dia[[#This Row],[Especie]],[1]!Codigos_categoria[#Data],2,0)</f>
        <v>Uva</v>
      </c>
    </row>
    <row r="1698" spans="1:19" x14ac:dyDescent="0.35">
      <c r="A1698">
        <v>44225</v>
      </c>
      <c r="B1698" t="s">
        <v>74</v>
      </c>
      <c r="C1698" t="s">
        <v>79</v>
      </c>
      <c r="D1698" t="s">
        <v>33</v>
      </c>
      <c r="E1698" t="s">
        <v>198</v>
      </c>
      <c r="F1698" t="s">
        <v>199</v>
      </c>
      <c r="G1698">
        <v>18</v>
      </c>
      <c r="H1698" t="s">
        <v>41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44224</v>
      </c>
      <c r="O1698">
        <v>4</v>
      </c>
      <c r="P1698" t="s">
        <v>67</v>
      </c>
      <c r="Q1698" t="s">
        <v>26</v>
      </c>
      <c r="R1698" t="str">
        <f>+VLOOKUP(Precio_semana_dia[[#This Row],[Mercado]],[1]!Codigos_mercados_mayoristas[#Data],2,0)</f>
        <v>Coquimbo</v>
      </c>
      <c r="S1698" t="str">
        <f>+VLOOKUP(Precio_semana_dia[[#This Row],[Especie]],[1]!Codigos_categoria[#Data],2,0)</f>
        <v>Uva</v>
      </c>
    </row>
    <row r="1699" spans="1:19" x14ac:dyDescent="0.35">
      <c r="A1699">
        <v>44225</v>
      </c>
      <c r="B1699" t="s">
        <v>74</v>
      </c>
      <c r="C1699" t="s">
        <v>79</v>
      </c>
      <c r="D1699" t="s">
        <v>33</v>
      </c>
      <c r="E1699" t="s">
        <v>198</v>
      </c>
      <c r="F1699" t="s">
        <v>199</v>
      </c>
      <c r="G1699">
        <v>18</v>
      </c>
      <c r="H1699" t="s">
        <v>24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44225</v>
      </c>
      <c r="O1699">
        <v>4</v>
      </c>
      <c r="P1699" t="s">
        <v>66</v>
      </c>
      <c r="Q1699" t="s">
        <v>26</v>
      </c>
      <c r="R1699" t="str">
        <f>+VLOOKUP(Precio_semana_dia[[#This Row],[Mercado]],[1]!Codigos_mercados_mayoristas[#Data],2,0)</f>
        <v>Coquimbo</v>
      </c>
      <c r="S1699" t="str">
        <f>+VLOOKUP(Precio_semana_dia[[#This Row],[Especie]],[1]!Codigos_categoria[#Data],2,0)</f>
        <v>Uva</v>
      </c>
    </row>
    <row r="1700" spans="1:19" x14ac:dyDescent="0.35">
      <c r="A1700">
        <v>44225</v>
      </c>
      <c r="B1700" t="s">
        <v>74</v>
      </c>
      <c r="C1700" t="s">
        <v>79</v>
      </c>
      <c r="D1700" t="s">
        <v>50</v>
      </c>
      <c r="E1700" t="s">
        <v>198</v>
      </c>
      <c r="F1700" t="s">
        <v>199</v>
      </c>
      <c r="G1700">
        <v>18</v>
      </c>
      <c r="H1700" t="s">
        <v>29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44221</v>
      </c>
      <c r="O1700">
        <v>13</v>
      </c>
      <c r="P1700" t="s">
        <v>64</v>
      </c>
      <c r="Q1700" t="s">
        <v>26</v>
      </c>
      <c r="R1700" t="str">
        <f>+VLOOKUP(Precio_semana_dia[[#This Row],[Mercado]],[1]!Codigos_mercados_mayoristas[#Data],2,0)</f>
        <v>Metropolitana</v>
      </c>
      <c r="S1700" t="str">
        <f>+VLOOKUP(Precio_semana_dia[[#This Row],[Especie]],[1]!Codigos_categoria[#Data],2,0)</f>
        <v>Uva</v>
      </c>
    </row>
    <row r="1701" spans="1:19" x14ac:dyDescent="0.35">
      <c r="A1701">
        <v>44225</v>
      </c>
      <c r="B1701" t="s">
        <v>74</v>
      </c>
      <c r="C1701" t="s">
        <v>79</v>
      </c>
      <c r="D1701" t="s">
        <v>50</v>
      </c>
      <c r="E1701" t="s">
        <v>198</v>
      </c>
      <c r="F1701" t="s">
        <v>199</v>
      </c>
      <c r="G1701">
        <v>18</v>
      </c>
      <c r="H1701" t="s">
        <v>39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44223</v>
      </c>
      <c r="O1701">
        <v>13</v>
      </c>
      <c r="P1701" t="s">
        <v>65</v>
      </c>
      <c r="Q1701" t="s">
        <v>26</v>
      </c>
      <c r="R1701" t="str">
        <f>+VLOOKUP(Precio_semana_dia[[#This Row],[Mercado]],[1]!Codigos_mercados_mayoristas[#Data],2,0)</f>
        <v>Metropolitana</v>
      </c>
      <c r="S1701" t="str">
        <f>+VLOOKUP(Precio_semana_dia[[#This Row],[Especie]],[1]!Codigos_categoria[#Data],2,0)</f>
        <v>Uva</v>
      </c>
    </row>
    <row r="1702" spans="1:19" x14ac:dyDescent="0.35">
      <c r="A1702">
        <v>44225</v>
      </c>
      <c r="B1702" t="s">
        <v>74</v>
      </c>
      <c r="C1702" t="s">
        <v>79</v>
      </c>
      <c r="D1702" t="s">
        <v>50</v>
      </c>
      <c r="E1702" t="s">
        <v>198</v>
      </c>
      <c r="F1702" t="s">
        <v>199</v>
      </c>
      <c r="G1702">
        <v>18</v>
      </c>
      <c r="H1702" t="s">
        <v>41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44224</v>
      </c>
      <c r="O1702">
        <v>13</v>
      </c>
      <c r="P1702" t="s">
        <v>67</v>
      </c>
      <c r="Q1702" t="s">
        <v>26</v>
      </c>
      <c r="R1702" t="str">
        <f>+VLOOKUP(Precio_semana_dia[[#This Row],[Mercado]],[1]!Codigos_mercados_mayoristas[#Data],2,0)</f>
        <v>Metropolitana</v>
      </c>
      <c r="S1702" t="str">
        <f>+VLOOKUP(Precio_semana_dia[[#This Row],[Especie]],[1]!Codigos_categoria[#Data],2,0)</f>
        <v>Uva</v>
      </c>
    </row>
    <row r="1703" spans="1:19" x14ac:dyDescent="0.35">
      <c r="A1703">
        <v>44225</v>
      </c>
      <c r="B1703" t="s">
        <v>74</v>
      </c>
      <c r="C1703" t="s">
        <v>79</v>
      </c>
      <c r="D1703" t="s">
        <v>50</v>
      </c>
      <c r="E1703" t="s">
        <v>198</v>
      </c>
      <c r="F1703" t="s">
        <v>199</v>
      </c>
      <c r="G1703">
        <v>18</v>
      </c>
      <c r="H1703" t="s">
        <v>24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44225</v>
      </c>
      <c r="O1703">
        <v>13</v>
      </c>
      <c r="P1703" t="s">
        <v>66</v>
      </c>
      <c r="Q1703" t="s">
        <v>26</v>
      </c>
      <c r="R1703" t="str">
        <f>+VLOOKUP(Precio_semana_dia[[#This Row],[Mercado]],[1]!Codigos_mercados_mayoristas[#Data],2,0)</f>
        <v>Metropolitana</v>
      </c>
      <c r="S1703" t="str">
        <f>+VLOOKUP(Precio_semana_dia[[#This Row],[Especie]],[1]!Codigos_categoria[#Data],2,0)</f>
        <v>Uva</v>
      </c>
    </row>
    <row r="1704" spans="1:19" x14ac:dyDescent="0.35">
      <c r="A1704">
        <v>44225</v>
      </c>
      <c r="B1704" t="s">
        <v>74</v>
      </c>
      <c r="C1704" t="s">
        <v>79</v>
      </c>
      <c r="D1704" t="s">
        <v>28</v>
      </c>
      <c r="E1704" t="s">
        <v>198</v>
      </c>
      <c r="F1704" t="s">
        <v>199</v>
      </c>
      <c r="G1704">
        <v>18</v>
      </c>
      <c r="H1704" t="s">
        <v>24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44225</v>
      </c>
      <c r="O1704">
        <v>9</v>
      </c>
      <c r="P1704" t="s">
        <v>66</v>
      </c>
      <c r="Q1704" t="s">
        <v>26</v>
      </c>
      <c r="R1704" t="str">
        <f>+VLOOKUP(Precio_semana_dia[[#This Row],[Mercado]],[1]!Codigos_mercados_mayoristas[#Data],2,0)</f>
        <v>La Araucanía</v>
      </c>
      <c r="S1704" t="str">
        <f>+VLOOKUP(Precio_semana_dia[[#This Row],[Especie]],[1]!Codigos_categoria[#Data],2,0)</f>
        <v>Uva</v>
      </c>
    </row>
    <row r="1705" spans="1:19" x14ac:dyDescent="0.35">
      <c r="A1705">
        <v>44225</v>
      </c>
      <c r="B1705" t="s">
        <v>74</v>
      </c>
      <c r="C1705" t="s">
        <v>80</v>
      </c>
      <c r="D1705" t="s">
        <v>33</v>
      </c>
      <c r="E1705" t="s">
        <v>198</v>
      </c>
      <c r="F1705" t="s">
        <v>199</v>
      </c>
      <c r="G1705">
        <v>18</v>
      </c>
      <c r="H1705" t="s">
        <v>29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44221</v>
      </c>
      <c r="O1705">
        <v>4</v>
      </c>
      <c r="P1705" t="s">
        <v>64</v>
      </c>
      <c r="Q1705" t="s">
        <v>26</v>
      </c>
      <c r="R1705" t="str">
        <f>+VLOOKUP(Precio_semana_dia[[#This Row],[Mercado]],[1]!Codigos_mercados_mayoristas[#Data],2,0)</f>
        <v>Coquimbo</v>
      </c>
      <c r="S1705" t="str">
        <f>+VLOOKUP(Precio_semana_dia[[#This Row],[Especie]],[1]!Codigos_categoria[#Data],2,0)</f>
        <v>Uva</v>
      </c>
    </row>
    <row r="1706" spans="1:19" x14ac:dyDescent="0.35">
      <c r="A1706">
        <v>44225</v>
      </c>
      <c r="B1706" t="s">
        <v>74</v>
      </c>
      <c r="C1706" t="s">
        <v>80</v>
      </c>
      <c r="D1706" t="s">
        <v>33</v>
      </c>
      <c r="E1706" t="s">
        <v>198</v>
      </c>
      <c r="F1706" t="s">
        <v>199</v>
      </c>
      <c r="G1706">
        <v>18</v>
      </c>
      <c r="H1706" t="s">
        <v>39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44223</v>
      </c>
      <c r="O1706">
        <v>4</v>
      </c>
      <c r="P1706" t="s">
        <v>65</v>
      </c>
      <c r="Q1706" t="s">
        <v>26</v>
      </c>
      <c r="R1706" t="str">
        <f>+VLOOKUP(Precio_semana_dia[[#This Row],[Mercado]],[1]!Codigos_mercados_mayoristas[#Data],2,0)</f>
        <v>Coquimbo</v>
      </c>
      <c r="S1706" t="str">
        <f>+VLOOKUP(Precio_semana_dia[[#This Row],[Especie]],[1]!Codigos_categoria[#Data],2,0)</f>
        <v>Uva</v>
      </c>
    </row>
    <row r="1707" spans="1:19" x14ac:dyDescent="0.35">
      <c r="A1707">
        <v>44225</v>
      </c>
      <c r="B1707" t="s">
        <v>74</v>
      </c>
      <c r="C1707" t="s">
        <v>80</v>
      </c>
      <c r="D1707" t="s">
        <v>33</v>
      </c>
      <c r="E1707" t="s">
        <v>198</v>
      </c>
      <c r="F1707" t="s">
        <v>199</v>
      </c>
      <c r="G1707">
        <v>18</v>
      </c>
      <c r="H1707" t="s">
        <v>41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44224</v>
      </c>
      <c r="O1707">
        <v>4</v>
      </c>
      <c r="P1707" t="s">
        <v>67</v>
      </c>
      <c r="Q1707" t="s">
        <v>26</v>
      </c>
      <c r="R1707" t="str">
        <f>+VLOOKUP(Precio_semana_dia[[#This Row],[Mercado]],[1]!Codigos_mercados_mayoristas[#Data],2,0)</f>
        <v>Coquimbo</v>
      </c>
      <c r="S1707" t="str">
        <f>+VLOOKUP(Precio_semana_dia[[#This Row],[Especie]],[1]!Codigos_categoria[#Data],2,0)</f>
        <v>Uva</v>
      </c>
    </row>
    <row r="1708" spans="1:19" x14ac:dyDescent="0.35">
      <c r="A1708">
        <v>44225</v>
      </c>
      <c r="B1708" t="s">
        <v>74</v>
      </c>
      <c r="C1708" t="s">
        <v>80</v>
      </c>
      <c r="D1708" t="s">
        <v>33</v>
      </c>
      <c r="E1708" t="s">
        <v>198</v>
      </c>
      <c r="F1708" t="s">
        <v>199</v>
      </c>
      <c r="G1708">
        <v>18</v>
      </c>
      <c r="H1708" t="s">
        <v>24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44225</v>
      </c>
      <c r="O1708">
        <v>4</v>
      </c>
      <c r="P1708" t="s">
        <v>66</v>
      </c>
      <c r="Q1708" t="s">
        <v>26</v>
      </c>
      <c r="R1708" t="str">
        <f>+VLOOKUP(Precio_semana_dia[[#This Row],[Mercado]],[1]!Codigos_mercados_mayoristas[#Data],2,0)</f>
        <v>Coquimbo</v>
      </c>
      <c r="S1708" t="str">
        <f>+VLOOKUP(Precio_semana_dia[[#This Row],[Especie]],[1]!Codigos_categoria[#Data],2,0)</f>
        <v>Uva</v>
      </c>
    </row>
    <row r="1709" spans="1:19" x14ac:dyDescent="0.35">
      <c r="A1709">
        <v>44225</v>
      </c>
      <c r="B1709" t="s">
        <v>74</v>
      </c>
      <c r="C1709" t="s">
        <v>80</v>
      </c>
      <c r="D1709" t="s">
        <v>50</v>
      </c>
      <c r="E1709" t="s">
        <v>198</v>
      </c>
      <c r="F1709" t="s">
        <v>199</v>
      </c>
      <c r="G1709">
        <v>18</v>
      </c>
      <c r="H1709" t="s">
        <v>36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44222</v>
      </c>
      <c r="O1709">
        <v>13</v>
      </c>
      <c r="P1709" t="s">
        <v>63</v>
      </c>
      <c r="Q1709" t="s">
        <v>26</v>
      </c>
      <c r="R1709" t="str">
        <f>+VLOOKUP(Precio_semana_dia[[#This Row],[Mercado]],[1]!Codigos_mercados_mayoristas[#Data],2,0)</f>
        <v>Metropolitana</v>
      </c>
      <c r="S1709" t="str">
        <f>+VLOOKUP(Precio_semana_dia[[#This Row],[Especie]],[1]!Codigos_categoria[#Data],2,0)</f>
        <v>Uva</v>
      </c>
    </row>
    <row r="1710" spans="1:19" x14ac:dyDescent="0.35">
      <c r="A1710">
        <v>44225</v>
      </c>
      <c r="B1710" t="s">
        <v>74</v>
      </c>
      <c r="C1710" t="s">
        <v>80</v>
      </c>
      <c r="D1710" t="s">
        <v>50</v>
      </c>
      <c r="E1710" t="s">
        <v>198</v>
      </c>
      <c r="F1710" t="s">
        <v>199</v>
      </c>
      <c r="G1710">
        <v>18</v>
      </c>
      <c r="H1710" t="s">
        <v>39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44223</v>
      </c>
      <c r="O1710">
        <v>13</v>
      </c>
      <c r="P1710" t="s">
        <v>65</v>
      </c>
      <c r="Q1710" t="s">
        <v>26</v>
      </c>
      <c r="R1710" t="str">
        <f>+VLOOKUP(Precio_semana_dia[[#This Row],[Mercado]],[1]!Codigos_mercados_mayoristas[#Data],2,0)</f>
        <v>Metropolitana</v>
      </c>
      <c r="S1710" t="str">
        <f>+VLOOKUP(Precio_semana_dia[[#This Row],[Especie]],[1]!Codigos_categoria[#Data],2,0)</f>
        <v>Uva</v>
      </c>
    </row>
    <row r="1711" spans="1:19" x14ac:dyDescent="0.35">
      <c r="A1711">
        <v>44225</v>
      </c>
      <c r="B1711" t="s">
        <v>74</v>
      </c>
      <c r="C1711" t="s">
        <v>80</v>
      </c>
      <c r="D1711" t="s">
        <v>50</v>
      </c>
      <c r="E1711" t="s">
        <v>198</v>
      </c>
      <c r="F1711" t="s">
        <v>199</v>
      </c>
      <c r="G1711">
        <v>18</v>
      </c>
      <c r="H1711" t="s">
        <v>24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44225</v>
      </c>
      <c r="O1711">
        <v>13</v>
      </c>
      <c r="P1711" t="s">
        <v>66</v>
      </c>
      <c r="Q1711" t="s">
        <v>26</v>
      </c>
      <c r="R1711" t="str">
        <f>+VLOOKUP(Precio_semana_dia[[#This Row],[Mercado]],[1]!Codigos_mercados_mayoristas[#Data],2,0)</f>
        <v>Metropolitana</v>
      </c>
      <c r="S1711" t="str">
        <f>+VLOOKUP(Precio_semana_dia[[#This Row],[Especie]],[1]!Codigos_categoria[#Data],2,0)</f>
        <v>Uva</v>
      </c>
    </row>
    <row r="1712" spans="1:19" x14ac:dyDescent="0.35">
      <c r="A1712">
        <v>43866</v>
      </c>
      <c r="B1712" t="s">
        <v>74</v>
      </c>
      <c r="C1712" t="s">
        <v>75</v>
      </c>
      <c r="D1712" t="s">
        <v>45</v>
      </c>
      <c r="E1712" t="s">
        <v>198</v>
      </c>
      <c r="F1712" t="s">
        <v>199</v>
      </c>
      <c r="G1712">
        <v>18</v>
      </c>
      <c r="H1712" t="s">
        <v>29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44228</v>
      </c>
      <c r="O1712">
        <v>13</v>
      </c>
      <c r="P1712" t="s">
        <v>68</v>
      </c>
      <c r="Q1712" t="s">
        <v>69</v>
      </c>
      <c r="R1712" t="str">
        <f>+VLOOKUP(Precio_semana_dia[[#This Row],[Mercado]],[1]!Codigos_mercados_mayoristas[#Data],2,0)</f>
        <v>Metropolitana</v>
      </c>
      <c r="S1712" t="str">
        <f>+VLOOKUP(Precio_semana_dia[[#This Row],[Especie]],[1]!Codigos_categoria[#Data],2,0)</f>
        <v>Uva</v>
      </c>
    </row>
    <row r="1713" spans="1:19" x14ac:dyDescent="0.35">
      <c r="A1713">
        <v>43866</v>
      </c>
      <c r="B1713" t="s">
        <v>74</v>
      </c>
      <c r="C1713" t="s">
        <v>75</v>
      </c>
      <c r="D1713" t="s">
        <v>45</v>
      </c>
      <c r="E1713" t="s">
        <v>198</v>
      </c>
      <c r="F1713" t="s">
        <v>199</v>
      </c>
      <c r="G1713">
        <v>18</v>
      </c>
      <c r="H1713" t="s">
        <v>24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44232</v>
      </c>
      <c r="O1713">
        <v>13</v>
      </c>
      <c r="P1713" t="s">
        <v>71</v>
      </c>
      <c r="Q1713" t="s">
        <v>69</v>
      </c>
      <c r="R1713" t="str">
        <f>+VLOOKUP(Precio_semana_dia[[#This Row],[Mercado]],[1]!Codigos_mercados_mayoristas[#Data],2,0)</f>
        <v>Metropolitana</v>
      </c>
      <c r="S1713" t="str">
        <f>+VLOOKUP(Precio_semana_dia[[#This Row],[Especie]],[1]!Codigos_categoria[#Data],2,0)</f>
        <v>Uva</v>
      </c>
    </row>
    <row r="1714" spans="1:19" x14ac:dyDescent="0.35">
      <c r="A1714">
        <v>43866</v>
      </c>
      <c r="B1714" t="s">
        <v>74</v>
      </c>
      <c r="C1714" t="s">
        <v>75</v>
      </c>
      <c r="D1714" t="s">
        <v>105</v>
      </c>
      <c r="E1714" t="s">
        <v>198</v>
      </c>
      <c r="F1714" t="s">
        <v>199</v>
      </c>
      <c r="G1714">
        <v>18</v>
      </c>
      <c r="H1714" t="s">
        <v>29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44228</v>
      </c>
      <c r="O1714">
        <v>4</v>
      </c>
      <c r="P1714" t="s">
        <v>68</v>
      </c>
      <c r="Q1714" t="s">
        <v>69</v>
      </c>
      <c r="R1714" t="str">
        <f>+VLOOKUP(Precio_semana_dia[[#This Row],[Mercado]],[1]!Codigos_mercados_mayoristas[#Data],2,0)</f>
        <v>Coquimbo</v>
      </c>
      <c r="S1714" t="str">
        <f>+VLOOKUP(Precio_semana_dia[[#This Row],[Especie]],[1]!Codigos_categoria[#Data],2,0)</f>
        <v>Uva</v>
      </c>
    </row>
    <row r="1715" spans="1:19" x14ac:dyDescent="0.35">
      <c r="A1715">
        <v>43866</v>
      </c>
      <c r="B1715" t="s">
        <v>74</v>
      </c>
      <c r="C1715" t="s">
        <v>75</v>
      </c>
      <c r="D1715" t="s">
        <v>105</v>
      </c>
      <c r="E1715" t="s">
        <v>198</v>
      </c>
      <c r="F1715" t="s">
        <v>199</v>
      </c>
      <c r="G1715">
        <v>18</v>
      </c>
      <c r="H1715" t="s">
        <v>36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44229</v>
      </c>
      <c r="O1715">
        <v>4</v>
      </c>
      <c r="P1715" t="s">
        <v>72</v>
      </c>
      <c r="Q1715" t="s">
        <v>69</v>
      </c>
      <c r="R1715" t="str">
        <f>+VLOOKUP(Precio_semana_dia[[#This Row],[Mercado]],[1]!Codigos_mercados_mayoristas[#Data],2,0)</f>
        <v>Coquimbo</v>
      </c>
      <c r="S1715" t="str">
        <f>+VLOOKUP(Precio_semana_dia[[#This Row],[Especie]],[1]!Codigos_categoria[#Data],2,0)</f>
        <v>Uva</v>
      </c>
    </row>
    <row r="1716" spans="1:19" x14ac:dyDescent="0.35">
      <c r="A1716">
        <v>43866</v>
      </c>
      <c r="B1716" t="s">
        <v>74</v>
      </c>
      <c r="C1716" t="s">
        <v>75</v>
      </c>
      <c r="D1716" t="s">
        <v>105</v>
      </c>
      <c r="E1716" t="s">
        <v>198</v>
      </c>
      <c r="F1716" t="s">
        <v>199</v>
      </c>
      <c r="G1716">
        <v>18</v>
      </c>
      <c r="H1716" t="s">
        <v>41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44231</v>
      </c>
      <c r="O1716">
        <v>4</v>
      </c>
      <c r="P1716" t="s">
        <v>73</v>
      </c>
      <c r="Q1716" t="s">
        <v>69</v>
      </c>
      <c r="R1716" t="str">
        <f>+VLOOKUP(Precio_semana_dia[[#This Row],[Mercado]],[1]!Codigos_mercados_mayoristas[#Data],2,0)</f>
        <v>Coquimbo</v>
      </c>
      <c r="S1716" t="str">
        <f>+VLOOKUP(Precio_semana_dia[[#This Row],[Especie]],[1]!Codigos_categoria[#Data],2,0)</f>
        <v>Uva</v>
      </c>
    </row>
    <row r="1717" spans="1:19" x14ac:dyDescent="0.35">
      <c r="A1717">
        <v>43866</v>
      </c>
      <c r="B1717" t="s">
        <v>74</v>
      </c>
      <c r="C1717" t="s">
        <v>75</v>
      </c>
      <c r="D1717" t="s">
        <v>105</v>
      </c>
      <c r="E1717" t="s">
        <v>198</v>
      </c>
      <c r="F1717" t="s">
        <v>199</v>
      </c>
      <c r="G1717">
        <v>18</v>
      </c>
      <c r="H1717" t="s">
        <v>24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44232</v>
      </c>
      <c r="O1717">
        <v>4</v>
      </c>
      <c r="P1717" t="s">
        <v>71</v>
      </c>
      <c r="Q1717" t="s">
        <v>69</v>
      </c>
      <c r="R1717" t="str">
        <f>+VLOOKUP(Precio_semana_dia[[#This Row],[Mercado]],[1]!Codigos_mercados_mayoristas[#Data],2,0)</f>
        <v>Coquimbo</v>
      </c>
      <c r="S1717" t="str">
        <f>+VLOOKUP(Precio_semana_dia[[#This Row],[Especie]],[1]!Codigos_categoria[#Data],2,0)</f>
        <v>Uva</v>
      </c>
    </row>
    <row r="1718" spans="1:19" x14ac:dyDescent="0.35">
      <c r="A1718">
        <v>43866</v>
      </c>
      <c r="B1718" t="s">
        <v>74</v>
      </c>
      <c r="C1718" t="s">
        <v>75</v>
      </c>
      <c r="D1718" t="s">
        <v>27</v>
      </c>
      <c r="E1718" t="s">
        <v>198</v>
      </c>
      <c r="F1718" t="s">
        <v>199</v>
      </c>
      <c r="G1718">
        <v>18</v>
      </c>
      <c r="H1718" t="s">
        <v>39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44230</v>
      </c>
      <c r="O1718">
        <v>16</v>
      </c>
      <c r="P1718" t="s">
        <v>70</v>
      </c>
      <c r="Q1718" t="s">
        <v>69</v>
      </c>
      <c r="R1718" t="str">
        <f>+VLOOKUP(Precio_semana_dia[[#This Row],[Mercado]],[1]!Codigos_mercados_mayoristas[#Data],2,0)</f>
        <v>Ñuble</v>
      </c>
      <c r="S1718" t="str">
        <f>+VLOOKUP(Precio_semana_dia[[#This Row],[Especie]],[1]!Codigos_categoria[#Data],2,0)</f>
        <v>Uva</v>
      </c>
    </row>
    <row r="1719" spans="1:19" x14ac:dyDescent="0.35">
      <c r="A1719">
        <v>43866</v>
      </c>
      <c r="B1719" t="s">
        <v>74</v>
      </c>
      <c r="C1719" t="s">
        <v>75</v>
      </c>
      <c r="D1719" t="s">
        <v>27</v>
      </c>
      <c r="E1719" t="s">
        <v>198</v>
      </c>
      <c r="F1719" t="s">
        <v>199</v>
      </c>
      <c r="G1719">
        <v>18</v>
      </c>
      <c r="H1719" t="s">
        <v>41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44231</v>
      </c>
      <c r="O1719">
        <v>16</v>
      </c>
      <c r="P1719" t="s">
        <v>73</v>
      </c>
      <c r="Q1719" t="s">
        <v>69</v>
      </c>
      <c r="R1719" t="str">
        <f>+VLOOKUP(Precio_semana_dia[[#This Row],[Mercado]],[1]!Codigos_mercados_mayoristas[#Data],2,0)</f>
        <v>Ñuble</v>
      </c>
      <c r="S1719" t="str">
        <f>+VLOOKUP(Precio_semana_dia[[#This Row],[Especie]],[1]!Codigos_categoria[#Data],2,0)</f>
        <v>Uva</v>
      </c>
    </row>
    <row r="1720" spans="1:19" x14ac:dyDescent="0.35">
      <c r="A1720">
        <v>43866</v>
      </c>
      <c r="B1720" t="s">
        <v>74</v>
      </c>
      <c r="C1720" t="s">
        <v>75</v>
      </c>
      <c r="D1720" t="s">
        <v>27</v>
      </c>
      <c r="E1720" t="s">
        <v>198</v>
      </c>
      <c r="F1720" t="s">
        <v>199</v>
      </c>
      <c r="G1720">
        <v>18</v>
      </c>
      <c r="H1720" t="s">
        <v>24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44232</v>
      </c>
      <c r="O1720">
        <v>16</v>
      </c>
      <c r="P1720" t="s">
        <v>71</v>
      </c>
      <c r="Q1720" t="s">
        <v>69</v>
      </c>
      <c r="R1720" t="str">
        <f>+VLOOKUP(Precio_semana_dia[[#This Row],[Mercado]],[1]!Codigos_mercados_mayoristas[#Data],2,0)</f>
        <v>Ñuble</v>
      </c>
      <c r="S1720" t="str">
        <f>+VLOOKUP(Precio_semana_dia[[#This Row],[Especie]],[1]!Codigos_categoria[#Data],2,0)</f>
        <v>Uva</v>
      </c>
    </row>
    <row r="1721" spans="1:19" x14ac:dyDescent="0.35">
      <c r="A1721">
        <v>43866</v>
      </c>
      <c r="B1721" t="s">
        <v>74</v>
      </c>
      <c r="C1721" t="s">
        <v>75</v>
      </c>
      <c r="D1721" t="s">
        <v>33</v>
      </c>
      <c r="E1721" t="s">
        <v>198</v>
      </c>
      <c r="F1721" t="s">
        <v>199</v>
      </c>
      <c r="G1721">
        <v>18</v>
      </c>
      <c r="H1721" t="s">
        <v>29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44228</v>
      </c>
      <c r="O1721">
        <v>4</v>
      </c>
      <c r="P1721" t="s">
        <v>68</v>
      </c>
      <c r="Q1721" t="s">
        <v>69</v>
      </c>
      <c r="R1721" t="str">
        <f>+VLOOKUP(Precio_semana_dia[[#This Row],[Mercado]],[1]!Codigos_mercados_mayoristas[#Data],2,0)</f>
        <v>Coquimbo</v>
      </c>
      <c r="S1721" t="str">
        <f>+VLOOKUP(Precio_semana_dia[[#This Row],[Especie]],[1]!Codigos_categoria[#Data],2,0)</f>
        <v>Uva</v>
      </c>
    </row>
    <row r="1722" spans="1:19" x14ac:dyDescent="0.35">
      <c r="A1722">
        <v>43866</v>
      </c>
      <c r="B1722" t="s">
        <v>74</v>
      </c>
      <c r="C1722" t="s">
        <v>75</v>
      </c>
      <c r="D1722" t="s">
        <v>33</v>
      </c>
      <c r="E1722" t="s">
        <v>198</v>
      </c>
      <c r="F1722" t="s">
        <v>199</v>
      </c>
      <c r="G1722">
        <v>18</v>
      </c>
      <c r="H1722" t="s">
        <v>36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44229</v>
      </c>
      <c r="O1722">
        <v>4</v>
      </c>
      <c r="P1722" t="s">
        <v>72</v>
      </c>
      <c r="Q1722" t="s">
        <v>69</v>
      </c>
      <c r="R1722" t="str">
        <f>+VLOOKUP(Precio_semana_dia[[#This Row],[Mercado]],[1]!Codigos_mercados_mayoristas[#Data],2,0)</f>
        <v>Coquimbo</v>
      </c>
      <c r="S1722" t="str">
        <f>+VLOOKUP(Precio_semana_dia[[#This Row],[Especie]],[1]!Codigos_categoria[#Data],2,0)</f>
        <v>Uva</v>
      </c>
    </row>
    <row r="1723" spans="1:19" x14ac:dyDescent="0.35">
      <c r="A1723">
        <v>43866</v>
      </c>
      <c r="B1723" t="s">
        <v>74</v>
      </c>
      <c r="C1723" t="s">
        <v>75</v>
      </c>
      <c r="D1723" t="s">
        <v>33</v>
      </c>
      <c r="E1723" t="s">
        <v>198</v>
      </c>
      <c r="F1723" t="s">
        <v>199</v>
      </c>
      <c r="G1723">
        <v>18</v>
      </c>
      <c r="H1723" t="s">
        <v>39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44230</v>
      </c>
      <c r="O1723">
        <v>4</v>
      </c>
      <c r="P1723" t="s">
        <v>70</v>
      </c>
      <c r="Q1723" t="s">
        <v>69</v>
      </c>
      <c r="R1723" t="str">
        <f>+VLOOKUP(Precio_semana_dia[[#This Row],[Mercado]],[1]!Codigos_mercados_mayoristas[#Data],2,0)</f>
        <v>Coquimbo</v>
      </c>
      <c r="S1723" t="str">
        <f>+VLOOKUP(Precio_semana_dia[[#This Row],[Especie]],[1]!Codigos_categoria[#Data],2,0)</f>
        <v>Uva</v>
      </c>
    </row>
    <row r="1724" spans="1:19" x14ac:dyDescent="0.35">
      <c r="A1724">
        <v>43866</v>
      </c>
      <c r="B1724" t="s">
        <v>74</v>
      </c>
      <c r="C1724" t="s">
        <v>75</v>
      </c>
      <c r="D1724" t="s">
        <v>50</v>
      </c>
      <c r="E1724" t="s">
        <v>198</v>
      </c>
      <c r="F1724" t="s">
        <v>199</v>
      </c>
      <c r="G1724">
        <v>18</v>
      </c>
      <c r="H1724" t="s">
        <v>29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44228</v>
      </c>
      <c r="O1724">
        <v>13</v>
      </c>
      <c r="P1724" t="s">
        <v>68</v>
      </c>
      <c r="Q1724" t="s">
        <v>69</v>
      </c>
      <c r="R1724" t="str">
        <f>+VLOOKUP(Precio_semana_dia[[#This Row],[Mercado]],[1]!Codigos_mercados_mayoristas[#Data],2,0)</f>
        <v>Metropolitana</v>
      </c>
      <c r="S1724" t="str">
        <f>+VLOOKUP(Precio_semana_dia[[#This Row],[Especie]],[1]!Codigos_categoria[#Data],2,0)</f>
        <v>Uva</v>
      </c>
    </row>
    <row r="1725" spans="1:19" x14ac:dyDescent="0.35">
      <c r="A1725">
        <v>43866</v>
      </c>
      <c r="B1725" t="s">
        <v>74</v>
      </c>
      <c r="C1725" t="s">
        <v>77</v>
      </c>
      <c r="D1725" t="s">
        <v>45</v>
      </c>
      <c r="E1725" t="s">
        <v>198</v>
      </c>
      <c r="F1725" t="s">
        <v>199</v>
      </c>
      <c r="G1725">
        <v>18</v>
      </c>
      <c r="H1725" t="s">
        <v>36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44229</v>
      </c>
      <c r="O1725">
        <v>13</v>
      </c>
      <c r="P1725" t="s">
        <v>72</v>
      </c>
      <c r="Q1725" t="s">
        <v>69</v>
      </c>
      <c r="R1725" t="str">
        <f>+VLOOKUP(Precio_semana_dia[[#This Row],[Mercado]],[1]!Codigos_mercados_mayoristas[#Data],2,0)</f>
        <v>Metropolitana</v>
      </c>
      <c r="S1725" t="str">
        <f>+VLOOKUP(Precio_semana_dia[[#This Row],[Especie]],[1]!Codigos_categoria[#Data],2,0)</f>
        <v>Uva</v>
      </c>
    </row>
    <row r="1726" spans="1:19" x14ac:dyDescent="0.35">
      <c r="A1726">
        <v>43866</v>
      </c>
      <c r="B1726" t="s">
        <v>74</v>
      </c>
      <c r="C1726" t="s">
        <v>77</v>
      </c>
      <c r="D1726" t="s">
        <v>105</v>
      </c>
      <c r="E1726" t="s">
        <v>198</v>
      </c>
      <c r="F1726" t="s">
        <v>199</v>
      </c>
      <c r="G1726">
        <v>18</v>
      </c>
      <c r="H1726" t="s">
        <v>29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44228</v>
      </c>
      <c r="O1726">
        <v>4</v>
      </c>
      <c r="P1726" t="s">
        <v>68</v>
      </c>
      <c r="Q1726" t="s">
        <v>69</v>
      </c>
      <c r="R1726" t="str">
        <f>+VLOOKUP(Precio_semana_dia[[#This Row],[Mercado]],[1]!Codigos_mercados_mayoristas[#Data],2,0)</f>
        <v>Coquimbo</v>
      </c>
      <c r="S1726" t="str">
        <f>+VLOOKUP(Precio_semana_dia[[#This Row],[Especie]],[1]!Codigos_categoria[#Data],2,0)</f>
        <v>Uva</v>
      </c>
    </row>
    <row r="1727" spans="1:19" x14ac:dyDescent="0.35">
      <c r="A1727">
        <v>43866</v>
      </c>
      <c r="B1727" t="s">
        <v>74</v>
      </c>
      <c r="C1727" t="s">
        <v>77</v>
      </c>
      <c r="D1727" t="s">
        <v>105</v>
      </c>
      <c r="E1727" t="s">
        <v>198</v>
      </c>
      <c r="F1727" t="s">
        <v>199</v>
      </c>
      <c r="G1727">
        <v>18</v>
      </c>
      <c r="H1727" t="s">
        <v>36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44229</v>
      </c>
      <c r="O1727">
        <v>4</v>
      </c>
      <c r="P1727" t="s">
        <v>72</v>
      </c>
      <c r="Q1727" t="s">
        <v>69</v>
      </c>
      <c r="R1727" t="str">
        <f>+VLOOKUP(Precio_semana_dia[[#This Row],[Mercado]],[1]!Codigos_mercados_mayoristas[#Data],2,0)</f>
        <v>Coquimbo</v>
      </c>
      <c r="S1727" t="str">
        <f>+VLOOKUP(Precio_semana_dia[[#This Row],[Especie]],[1]!Codigos_categoria[#Data],2,0)</f>
        <v>Uva</v>
      </c>
    </row>
    <row r="1728" spans="1:19" x14ac:dyDescent="0.35">
      <c r="A1728">
        <v>43866</v>
      </c>
      <c r="B1728" t="s">
        <v>74</v>
      </c>
      <c r="C1728" t="s">
        <v>77</v>
      </c>
      <c r="D1728" t="s">
        <v>105</v>
      </c>
      <c r="E1728" t="s">
        <v>198</v>
      </c>
      <c r="F1728" t="s">
        <v>199</v>
      </c>
      <c r="G1728">
        <v>18</v>
      </c>
      <c r="H1728" t="s">
        <v>41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44231</v>
      </c>
      <c r="O1728">
        <v>4</v>
      </c>
      <c r="P1728" t="s">
        <v>73</v>
      </c>
      <c r="Q1728" t="s">
        <v>69</v>
      </c>
      <c r="R1728" t="str">
        <f>+VLOOKUP(Precio_semana_dia[[#This Row],[Mercado]],[1]!Codigos_mercados_mayoristas[#Data],2,0)</f>
        <v>Coquimbo</v>
      </c>
      <c r="S1728" t="str">
        <f>+VLOOKUP(Precio_semana_dia[[#This Row],[Especie]],[1]!Codigos_categoria[#Data],2,0)</f>
        <v>Uva</v>
      </c>
    </row>
    <row r="1729" spans="1:19" x14ac:dyDescent="0.35">
      <c r="A1729">
        <v>43866</v>
      </c>
      <c r="B1729" t="s">
        <v>74</v>
      </c>
      <c r="C1729" t="s">
        <v>77</v>
      </c>
      <c r="D1729" t="s">
        <v>105</v>
      </c>
      <c r="E1729" t="s">
        <v>198</v>
      </c>
      <c r="F1729" t="s">
        <v>199</v>
      </c>
      <c r="G1729">
        <v>18</v>
      </c>
      <c r="H1729" t="s">
        <v>24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44232</v>
      </c>
      <c r="O1729">
        <v>4</v>
      </c>
      <c r="P1729" t="s">
        <v>71</v>
      </c>
      <c r="Q1729" t="s">
        <v>69</v>
      </c>
      <c r="R1729" t="str">
        <f>+VLOOKUP(Precio_semana_dia[[#This Row],[Mercado]],[1]!Codigos_mercados_mayoristas[#Data],2,0)</f>
        <v>Coquimbo</v>
      </c>
      <c r="S1729" t="str">
        <f>+VLOOKUP(Precio_semana_dia[[#This Row],[Especie]],[1]!Codigos_categoria[#Data],2,0)</f>
        <v>Uva</v>
      </c>
    </row>
    <row r="1730" spans="1:19" x14ac:dyDescent="0.35">
      <c r="A1730">
        <v>43866</v>
      </c>
      <c r="B1730" t="s">
        <v>74</v>
      </c>
      <c r="C1730" t="s">
        <v>77</v>
      </c>
      <c r="D1730" t="s">
        <v>21</v>
      </c>
      <c r="E1730" t="s">
        <v>198</v>
      </c>
      <c r="F1730" t="s">
        <v>199</v>
      </c>
      <c r="G1730">
        <v>18</v>
      </c>
      <c r="H1730" t="s">
        <v>29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44228</v>
      </c>
      <c r="O1730">
        <v>7</v>
      </c>
      <c r="P1730" t="s">
        <v>68</v>
      </c>
      <c r="Q1730" t="s">
        <v>69</v>
      </c>
      <c r="R1730" t="str">
        <f>+VLOOKUP(Precio_semana_dia[[#This Row],[Mercado]],[1]!Codigos_mercados_mayoristas[#Data],2,0)</f>
        <v>Maule</v>
      </c>
      <c r="S1730" t="str">
        <f>+VLOOKUP(Precio_semana_dia[[#This Row],[Especie]],[1]!Codigos_categoria[#Data],2,0)</f>
        <v>Uva</v>
      </c>
    </row>
    <row r="1731" spans="1:19" x14ac:dyDescent="0.35">
      <c r="A1731">
        <v>43866</v>
      </c>
      <c r="B1731" t="s">
        <v>74</v>
      </c>
      <c r="C1731" t="s">
        <v>77</v>
      </c>
      <c r="D1731" t="s">
        <v>21</v>
      </c>
      <c r="E1731" t="s">
        <v>198</v>
      </c>
      <c r="F1731" t="s">
        <v>199</v>
      </c>
      <c r="G1731">
        <v>18</v>
      </c>
      <c r="H1731" t="s">
        <v>39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44230</v>
      </c>
      <c r="O1731">
        <v>7</v>
      </c>
      <c r="P1731" t="s">
        <v>70</v>
      </c>
      <c r="Q1731" t="s">
        <v>69</v>
      </c>
      <c r="R1731" t="str">
        <f>+VLOOKUP(Precio_semana_dia[[#This Row],[Mercado]],[1]!Codigos_mercados_mayoristas[#Data],2,0)</f>
        <v>Maule</v>
      </c>
      <c r="S1731" t="str">
        <f>+VLOOKUP(Precio_semana_dia[[#This Row],[Especie]],[1]!Codigos_categoria[#Data],2,0)</f>
        <v>Uva</v>
      </c>
    </row>
    <row r="1732" spans="1:19" x14ac:dyDescent="0.35">
      <c r="A1732">
        <v>43866</v>
      </c>
      <c r="B1732" t="s">
        <v>74</v>
      </c>
      <c r="C1732" t="s">
        <v>77</v>
      </c>
      <c r="D1732" t="s">
        <v>21</v>
      </c>
      <c r="E1732" t="s">
        <v>198</v>
      </c>
      <c r="F1732" t="s">
        <v>199</v>
      </c>
      <c r="G1732">
        <v>18</v>
      </c>
      <c r="H1732" t="s">
        <v>41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44231</v>
      </c>
      <c r="O1732">
        <v>7</v>
      </c>
      <c r="P1732" t="s">
        <v>73</v>
      </c>
      <c r="Q1732" t="s">
        <v>69</v>
      </c>
      <c r="R1732" t="str">
        <f>+VLOOKUP(Precio_semana_dia[[#This Row],[Mercado]],[1]!Codigos_mercados_mayoristas[#Data],2,0)</f>
        <v>Maule</v>
      </c>
      <c r="S1732" t="str">
        <f>+VLOOKUP(Precio_semana_dia[[#This Row],[Especie]],[1]!Codigos_categoria[#Data],2,0)</f>
        <v>Uva</v>
      </c>
    </row>
    <row r="1733" spans="1:19" x14ac:dyDescent="0.35">
      <c r="A1733">
        <v>43866</v>
      </c>
      <c r="B1733" t="s">
        <v>74</v>
      </c>
      <c r="C1733" t="s">
        <v>77</v>
      </c>
      <c r="D1733" t="s">
        <v>21</v>
      </c>
      <c r="E1733" t="s">
        <v>198</v>
      </c>
      <c r="F1733" t="s">
        <v>199</v>
      </c>
      <c r="G1733">
        <v>18</v>
      </c>
      <c r="H1733" t="s">
        <v>24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44232</v>
      </c>
      <c r="O1733">
        <v>7</v>
      </c>
      <c r="P1733" t="s">
        <v>71</v>
      </c>
      <c r="Q1733" t="s">
        <v>69</v>
      </c>
      <c r="R1733" t="str">
        <f>+VLOOKUP(Precio_semana_dia[[#This Row],[Mercado]],[1]!Codigos_mercados_mayoristas[#Data],2,0)</f>
        <v>Maule</v>
      </c>
      <c r="S1733" t="str">
        <f>+VLOOKUP(Precio_semana_dia[[#This Row],[Especie]],[1]!Codigos_categoria[#Data],2,0)</f>
        <v>Uva</v>
      </c>
    </row>
    <row r="1734" spans="1:19" x14ac:dyDescent="0.35">
      <c r="A1734">
        <v>43866</v>
      </c>
      <c r="B1734" t="s">
        <v>74</v>
      </c>
      <c r="C1734" t="s">
        <v>78</v>
      </c>
      <c r="D1734" t="s">
        <v>183</v>
      </c>
      <c r="E1734" t="s">
        <v>198</v>
      </c>
      <c r="F1734" t="s">
        <v>199</v>
      </c>
      <c r="G1734">
        <v>18</v>
      </c>
      <c r="H1734" t="s">
        <v>29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44228</v>
      </c>
      <c r="O1734">
        <v>15</v>
      </c>
      <c r="P1734" t="s">
        <v>68</v>
      </c>
      <c r="Q1734" t="s">
        <v>69</v>
      </c>
      <c r="R1734" t="str">
        <f>+VLOOKUP(Precio_semana_dia[[#This Row],[Mercado]],[1]!Codigos_mercados_mayoristas[#Data],2,0)</f>
        <v>Arica y Parinacota</v>
      </c>
      <c r="S1734" t="str">
        <f>+VLOOKUP(Precio_semana_dia[[#This Row],[Especie]],[1]!Codigos_categoria[#Data],2,0)</f>
        <v>Uva</v>
      </c>
    </row>
    <row r="1735" spans="1:19" x14ac:dyDescent="0.35">
      <c r="A1735">
        <v>43866</v>
      </c>
      <c r="B1735" t="s">
        <v>74</v>
      </c>
      <c r="C1735" t="s">
        <v>78</v>
      </c>
      <c r="D1735" t="s">
        <v>183</v>
      </c>
      <c r="E1735" t="s">
        <v>198</v>
      </c>
      <c r="F1735" t="s">
        <v>199</v>
      </c>
      <c r="G1735">
        <v>18</v>
      </c>
      <c r="H1735" t="s">
        <v>36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44229</v>
      </c>
      <c r="O1735">
        <v>15</v>
      </c>
      <c r="P1735" t="s">
        <v>72</v>
      </c>
      <c r="Q1735" t="s">
        <v>69</v>
      </c>
      <c r="R1735" t="str">
        <f>+VLOOKUP(Precio_semana_dia[[#This Row],[Mercado]],[1]!Codigos_mercados_mayoristas[#Data],2,0)</f>
        <v>Arica y Parinacota</v>
      </c>
      <c r="S1735" t="str">
        <f>+VLOOKUP(Precio_semana_dia[[#This Row],[Especie]],[1]!Codigos_categoria[#Data],2,0)</f>
        <v>Uva</v>
      </c>
    </row>
    <row r="1736" spans="1:19" x14ac:dyDescent="0.35">
      <c r="A1736">
        <v>43866</v>
      </c>
      <c r="B1736" t="s">
        <v>74</v>
      </c>
      <c r="C1736" t="s">
        <v>78</v>
      </c>
      <c r="D1736" t="s">
        <v>183</v>
      </c>
      <c r="E1736" t="s">
        <v>198</v>
      </c>
      <c r="F1736" t="s">
        <v>199</v>
      </c>
      <c r="G1736">
        <v>18</v>
      </c>
      <c r="H1736" t="s">
        <v>41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44231</v>
      </c>
      <c r="O1736">
        <v>15</v>
      </c>
      <c r="P1736" t="s">
        <v>73</v>
      </c>
      <c r="Q1736" t="s">
        <v>69</v>
      </c>
      <c r="R1736" t="str">
        <f>+VLOOKUP(Precio_semana_dia[[#This Row],[Mercado]],[1]!Codigos_mercados_mayoristas[#Data],2,0)</f>
        <v>Arica y Parinacota</v>
      </c>
      <c r="S1736" t="str">
        <f>+VLOOKUP(Precio_semana_dia[[#This Row],[Especie]],[1]!Codigos_categoria[#Data],2,0)</f>
        <v>Uva</v>
      </c>
    </row>
    <row r="1737" spans="1:19" x14ac:dyDescent="0.35">
      <c r="A1737">
        <v>43866</v>
      </c>
      <c r="B1737" t="s">
        <v>74</v>
      </c>
      <c r="C1737" t="s">
        <v>78</v>
      </c>
      <c r="D1737" t="s">
        <v>183</v>
      </c>
      <c r="E1737" t="s">
        <v>198</v>
      </c>
      <c r="F1737" t="s">
        <v>199</v>
      </c>
      <c r="G1737">
        <v>18</v>
      </c>
      <c r="H1737" t="s">
        <v>24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44232</v>
      </c>
      <c r="O1737">
        <v>15</v>
      </c>
      <c r="P1737" t="s">
        <v>71</v>
      </c>
      <c r="Q1737" t="s">
        <v>69</v>
      </c>
      <c r="R1737" t="str">
        <f>+VLOOKUP(Precio_semana_dia[[#This Row],[Mercado]],[1]!Codigos_mercados_mayoristas[#Data],2,0)</f>
        <v>Arica y Parinacota</v>
      </c>
      <c r="S1737" t="str">
        <f>+VLOOKUP(Precio_semana_dia[[#This Row],[Especie]],[1]!Codigos_categoria[#Data],2,0)</f>
        <v>Uva</v>
      </c>
    </row>
    <row r="1738" spans="1:19" x14ac:dyDescent="0.35">
      <c r="A1738">
        <v>43866</v>
      </c>
      <c r="B1738" t="s">
        <v>74</v>
      </c>
      <c r="C1738" t="s">
        <v>78</v>
      </c>
      <c r="D1738" t="s">
        <v>45</v>
      </c>
      <c r="E1738" t="s">
        <v>198</v>
      </c>
      <c r="F1738" t="s">
        <v>199</v>
      </c>
      <c r="G1738">
        <v>18</v>
      </c>
      <c r="H1738" t="s">
        <v>39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44230</v>
      </c>
      <c r="O1738">
        <v>13</v>
      </c>
      <c r="P1738" t="s">
        <v>70</v>
      </c>
      <c r="Q1738" t="s">
        <v>69</v>
      </c>
      <c r="R1738" t="str">
        <f>+VLOOKUP(Precio_semana_dia[[#This Row],[Mercado]],[1]!Codigos_mercados_mayoristas[#Data],2,0)</f>
        <v>Metropolitana</v>
      </c>
      <c r="S1738" t="str">
        <f>+VLOOKUP(Precio_semana_dia[[#This Row],[Especie]],[1]!Codigos_categoria[#Data],2,0)</f>
        <v>Uva</v>
      </c>
    </row>
    <row r="1739" spans="1:19" x14ac:dyDescent="0.35">
      <c r="A1739">
        <v>43866</v>
      </c>
      <c r="B1739" t="s">
        <v>74</v>
      </c>
      <c r="C1739" t="s">
        <v>78</v>
      </c>
      <c r="D1739" t="s">
        <v>105</v>
      </c>
      <c r="E1739" t="s">
        <v>198</v>
      </c>
      <c r="F1739" t="s">
        <v>199</v>
      </c>
      <c r="G1739">
        <v>18</v>
      </c>
      <c r="H1739" t="s">
        <v>29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44228</v>
      </c>
      <c r="O1739">
        <v>4</v>
      </c>
      <c r="P1739" t="s">
        <v>68</v>
      </c>
      <c r="Q1739" t="s">
        <v>69</v>
      </c>
      <c r="R1739" t="str">
        <f>+VLOOKUP(Precio_semana_dia[[#This Row],[Mercado]],[1]!Codigos_mercados_mayoristas[#Data],2,0)</f>
        <v>Coquimbo</v>
      </c>
      <c r="S1739" t="str">
        <f>+VLOOKUP(Precio_semana_dia[[#This Row],[Especie]],[1]!Codigos_categoria[#Data],2,0)</f>
        <v>Uva</v>
      </c>
    </row>
    <row r="1740" spans="1:19" x14ac:dyDescent="0.35">
      <c r="A1740">
        <v>43866</v>
      </c>
      <c r="B1740" t="s">
        <v>74</v>
      </c>
      <c r="C1740" t="s">
        <v>78</v>
      </c>
      <c r="D1740" t="s">
        <v>105</v>
      </c>
      <c r="E1740" t="s">
        <v>198</v>
      </c>
      <c r="F1740" t="s">
        <v>199</v>
      </c>
      <c r="G1740">
        <v>18</v>
      </c>
      <c r="H1740" t="s">
        <v>39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44230</v>
      </c>
      <c r="O1740">
        <v>4</v>
      </c>
      <c r="P1740" t="s">
        <v>70</v>
      </c>
      <c r="Q1740" t="s">
        <v>69</v>
      </c>
      <c r="R1740" t="str">
        <f>+VLOOKUP(Precio_semana_dia[[#This Row],[Mercado]],[1]!Codigos_mercados_mayoristas[#Data],2,0)</f>
        <v>Coquimbo</v>
      </c>
      <c r="S1740" t="str">
        <f>+VLOOKUP(Precio_semana_dia[[#This Row],[Especie]],[1]!Codigos_categoria[#Data],2,0)</f>
        <v>Uva</v>
      </c>
    </row>
    <row r="1741" spans="1:19" x14ac:dyDescent="0.35">
      <c r="A1741">
        <v>43866</v>
      </c>
      <c r="B1741" t="s">
        <v>74</v>
      </c>
      <c r="C1741" t="s">
        <v>78</v>
      </c>
      <c r="D1741" t="s">
        <v>105</v>
      </c>
      <c r="E1741" t="s">
        <v>198</v>
      </c>
      <c r="F1741" t="s">
        <v>199</v>
      </c>
      <c r="G1741">
        <v>18</v>
      </c>
      <c r="H1741" t="s">
        <v>41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44231</v>
      </c>
      <c r="O1741">
        <v>4</v>
      </c>
      <c r="P1741" t="s">
        <v>73</v>
      </c>
      <c r="Q1741" t="s">
        <v>69</v>
      </c>
      <c r="R1741" t="str">
        <f>+VLOOKUP(Precio_semana_dia[[#This Row],[Mercado]],[1]!Codigos_mercados_mayoristas[#Data],2,0)</f>
        <v>Coquimbo</v>
      </c>
      <c r="S1741" t="str">
        <f>+VLOOKUP(Precio_semana_dia[[#This Row],[Especie]],[1]!Codigos_categoria[#Data],2,0)</f>
        <v>Uva</v>
      </c>
    </row>
    <row r="1742" spans="1:19" x14ac:dyDescent="0.35">
      <c r="A1742">
        <v>43866</v>
      </c>
      <c r="B1742" t="s">
        <v>74</v>
      </c>
      <c r="C1742" t="s">
        <v>78</v>
      </c>
      <c r="D1742" t="s">
        <v>105</v>
      </c>
      <c r="E1742" t="s">
        <v>198</v>
      </c>
      <c r="F1742" t="s">
        <v>199</v>
      </c>
      <c r="G1742">
        <v>18</v>
      </c>
      <c r="H1742" t="s">
        <v>24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44232</v>
      </c>
      <c r="O1742">
        <v>4</v>
      </c>
      <c r="P1742" t="s">
        <v>71</v>
      </c>
      <c r="Q1742" t="s">
        <v>69</v>
      </c>
      <c r="R1742" t="str">
        <f>+VLOOKUP(Precio_semana_dia[[#This Row],[Mercado]],[1]!Codigos_mercados_mayoristas[#Data],2,0)</f>
        <v>Coquimbo</v>
      </c>
      <c r="S1742" t="str">
        <f>+VLOOKUP(Precio_semana_dia[[#This Row],[Especie]],[1]!Codigos_categoria[#Data],2,0)</f>
        <v>Uva</v>
      </c>
    </row>
    <row r="1743" spans="1:19" x14ac:dyDescent="0.35">
      <c r="A1743">
        <v>43866</v>
      </c>
      <c r="B1743" t="s">
        <v>74</v>
      </c>
      <c r="C1743" t="s">
        <v>78</v>
      </c>
      <c r="D1743" t="s">
        <v>21</v>
      </c>
      <c r="E1743" t="s">
        <v>198</v>
      </c>
      <c r="F1743" t="s">
        <v>199</v>
      </c>
      <c r="G1743">
        <v>18</v>
      </c>
      <c r="H1743" t="s">
        <v>29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44228</v>
      </c>
      <c r="O1743">
        <v>7</v>
      </c>
      <c r="P1743" t="s">
        <v>68</v>
      </c>
      <c r="Q1743" t="s">
        <v>69</v>
      </c>
      <c r="R1743" t="str">
        <f>+VLOOKUP(Precio_semana_dia[[#This Row],[Mercado]],[1]!Codigos_mercados_mayoristas[#Data],2,0)</f>
        <v>Maule</v>
      </c>
      <c r="S1743" t="str">
        <f>+VLOOKUP(Precio_semana_dia[[#This Row],[Especie]],[1]!Codigos_categoria[#Data],2,0)</f>
        <v>Uva</v>
      </c>
    </row>
    <row r="1744" spans="1:19" x14ac:dyDescent="0.35">
      <c r="A1744">
        <v>43866</v>
      </c>
      <c r="B1744" t="s">
        <v>74</v>
      </c>
      <c r="C1744" t="s">
        <v>78</v>
      </c>
      <c r="D1744" t="s">
        <v>27</v>
      </c>
      <c r="E1744" t="s">
        <v>198</v>
      </c>
      <c r="F1744" t="s">
        <v>199</v>
      </c>
      <c r="G1744">
        <v>18</v>
      </c>
      <c r="H1744" t="s">
        <v>36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44229</v>
      </c>
      <c r="O1744">
        <v>16</v>
      </c>
      <c r="P1744" t="s">
        <v>72</v>
      </c>
      <c r="Q1744" t="s">
        <v>69</v>
      </c>
      <c r="R1744" t="str">
        <f>+VLOOKUP(Precio_semana_dia[[#This Row],[Mercado]],[1]!Codigos_mercados_mayoristas[#Data],2,0)</f>
        <v>Ñuble</v>
      </c>
      <c r="S1744" t="str">
        <f>+VLOOKUP(Precio_semana_dia[[#This Row],[Especie]],[1]!Codigos_categoria[#Data],2,0)</f>
        <v>Uva</v>
      </c>
    </row>
    <row r="1745" spans="1:19" x14ac:dyDescent="0.35">
      <c r="A1745">
        <v>43866</v>
      </c>
      <c r="B1745" t="s">
        <v>74</v>
      </c>
      <c r="C1745" t="s">
        <v>78</v>
      </c>
      <c r="D1745" t="s">
        <v>27</v>
      </c>
      <c r="E1745" t="s">
        <v>198</v>
      </c>
      <c r="F1745" t="s">
        <v>199</v>
      </c>
      <c r="G1745">
        <v>18</v>
      </c>
      <c r="H1745" t="s">
        <v>39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44230</v>
      </c>
      <c r="O1745">
        <v>16</v>
      </c>
      <c r="P1745" t="s">
        <v>70</v>
      </c>
      <c r="Q1745" t="s">
        <v>69</v>
      </c>
      <c r="R1745" t="str">
        <f>+VLOOKUP(Precio_semana_dia[[#This Row],[Mercado]],[1]!Codigos_mercados_mayoristas[#Data],2,0)</f>
        <v>Ñuble</v>
      </c>
      <c r="S1745" t="str">
        <f>+VLOOKUP(Precio_semana_dia[[#This Row],[Especie]],[1]!Codigos_categoria[#Data],2,0)</f>
        <v>Uva</v>
      </c>
    </row>
    <row r="1746" spans="1:19" x14ac:dyDescent="0.35">
      <c r="A1746">
        <v>43866</v>
      </c>
      <c r="B1746" t="s">
        <v>74</v>
      </c>
      <c r="C1746" t="s">
        <v>78</v>
      </c>
      <c r="D1746" t="s">
        <v>27</v>
      </c>
      <c r="E1746" t="s">
        <v>198</v>
      </c>
      <c r="F1746" t="s">
        <v>199</v>
      </c>
      <c r="G1746">
        <v>18</v>
      </c>
      <c r="H1746" t="s">
        <v>41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44231</v>
      </c>
      <c r="O1746">
        <v>16</v>
      </c>
      <c r="P1746" t="s">
        <v>73</v>
      </c>
      <c r="Q1746" t="s">
        <v>69</v>
      </c>
      <c r="R1746" t="str">
        <f>+VLOOKUP(Precio_semana_dia[[#This Row],[Mercado]],[1]!Codigos_mercados_mayoristas[#Data],2,0)</f>
        <v>Ñuble</v>
      </c>
      <c r="S1746" t="str">
        <f>+VLOOKUP(Precio_semana_dia[[#This Row],[Especie]],[1]!Codigos_categoria[#Data],2,0)</f>
        <v>Uva</v>
      </c>
    </row>
    <row r="1747" spans="1:19" x14ac:dyDescent="0.35">
      <c r="A1747">
        <v>43866</v>
      </c>
      <c r="B1747" t="s">
        <v>74</v>
      </c>
      <c r="C1747" t="s">
        <v>78</v>
      </c>
      <c r="D1747" t="s">
        <v>27</v>
      </c>
      <c r="E1747" t="s">
        <v>198</v>
      </c>
      <c r="F1747" t="s">
        <v>199</v>
      </c>
      <c r="G1747">
        <v>18</v>
      </c>
      <c r="H1747" t="s">
        <v>24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44232</v>
      </c>
      <c r="O1747">
        <v>16</v>
      </c>
      <c r="P1747" t="s">
        <v>71</v>
      </c>
      <c r="Q1747" t="s">
        <v>69</v>
      </c>
      <c r="R1747" t="str">
        <f>+VLOOKUP(Precio_semana_dia[[#This Row],[Mercado]],[1]!Codigos_mercados_mayoristas[#Data],2,0)</f>
        <v>Ñuble</v>
      </c>
      <c r="S1747" t="str">
        <f>+VLOOKUP(Precio_semana_dia[[#This Row],[Especie]],[1]!Codigos_categoria[#Data],2,0)</f>
        <v>Uva</v>
      </c>
    </row>
    <row r="1748" spans="1:19" x14ac:dyDescent="0.35">
      <c r="A1748">
        <v>43866</v>
      </c>
      <c r="B1748" t="s">
        <v>74</v>
      </c>
      <c r="C1748" t="s">
        <v>78</v>
      </c>
      <c r="D1748" t="s">
        <v>28</v>
      </c>
      <c r="E1748" t="s">
        <v>198</v>
      </c>
      <c r="F1748" t="s">
        <v>199</v>
      </c>
      <c r="G1748">
        <v>18</v>
      </c>
      <c r="H1748" t="s">
        <v>29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44228</v>
      </c>
      <c r="O1748">
        <v>9</v>
      </c>
      <c r="P1748" t="s">
        <v>68</v>
      </c>
      <c r="Q1748" t="s">
        <v>69</v>
      </c>
      <c r="R1748" t="str">
        <f>+VLOOKUP(Precio_semana_dia[[#This Row],[Mercado]],[1]!Codigos_mercados_mayoristas[#Data],2,0)</f>
        <v>La Araucanía</v>
      </c>
      <c r="S1748" t="str">
        <f>+VLOOKUP(Precio_semana_dia[[#This Row],[Especie]],[1]!Codigos_categoria[#Data],2,0)</f>
        <v>Uva</v>
      </c>
    </row>
    <row r="1749" spans="1:19" x14ac:dyDescent="0.35">
      <c r="A1749">
        <v>43866</v>
      </c>
      <c r="B1749" t="s">
        <v>74</v>
      </c>
      <c r="C1749" t="s">
        <v>78</v>
      </c>
      <c r="D1749" t="s">
        <v>28</v>
      </c>
      <c r="E1749" t="s">
        <v>198</v>
      </c>
      <c r="F1749" t="s">
        <v>199</v>
      </c>
      <c r="G1749">
        <v>18</v>
      </c>
      <c r="H1749" t="s">
        <v>36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44229</v>
      </c>
      <c r="O1749">
        <v>9</v>
      </c>
      <c r="P1749" t="s">
        <v>72</v>
      </c>
      <c r="Q1749" t="s">
        <v>69</v>
      </c>
      <c r="R1749" t="str">
        <f>+VLOOKUP(Precio_semana_dia[[#This Row],[Mercado]],[1]!Codigos_mercados_mayoristas[#Data],2,0)</f>
        <v>La Araucanía</v>
      </c>
      <c r="S1749" t="str">
        <f>+VLOOKUP(Precio_semana_dia[[#This Row],[Especie]],[1]!Codigos_categoria[#Data],2,0)</f>
        <v>Uva</v>
      </c>
    </row>
    <row r="1750" spans="1:19" x14ac:dyDescent="0.35">
      <c r="A1750">
        <v>43866</v>
      </c>
      <c r="B1750" t="s">
        <v>74</v>
      </c>
      <c r="C1750" t="s">
        <v>78</v>
      </c>
      <c r="D1750" t="s">
        <v>28</v>
      </c>
      <c r="E1750" t="s">
        <v>198</v>
      </c>
      <c r="F1750" t="s">
        <v>199</v>
      </c>
      <c r="G1750">
        <v>18</v>
      </c>
      <c r="H1750" t="s">
        <v>39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44230</v>
      </c>
      <c r="O1750">
        <v>9</v>
      </c>
      <c r="P1750" t="s">
        <v>70</v>
      </c>
      <c r="Q1750" t="s">
        <v>69</v>
      </c>
      <c r="R1750" t="str">
        <f>+VLOOKUP(Precio_semana_dia[[#This Row],[Mercado]],[1]!Codigos_mercados_mayoristas[#Data],2,0)</f>
        <v>La Araucanía</v>
      </c>
      <c r="S1750" t="str">
        <f>+VLOOKUP(Precio_semana_dia[[#This Row],[Especie]],[1]!Codigos_categoria[#Data],2,0)</f>
        <v>Uva</v>
      </c>
    </row>
    <row r="1751" spans="1:19" x14ac:dyDescent="0.35">
      <c r="A1751">
        <v>43866</v>
      </c>
      <c r="B1751" t="s">
        <v>74</v>
      </c>
      <c r="C1751" t="s">
        <v>78</v>
      </c>
      <c r="D1751" t="s">
        <v>28</v>
      </c>
      <c r="E1751" t="s">
        <v>198</v>
      </c>
      <c r="F1751" t="s">
        <v>199</v>
      </c>
      <c r="G1751">
        <v>18</v>
      </c>
      <c r="H1751" t="s">
        <v>41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44231</v>
      </c>
      <c r="O1751">
        <v>9</v>
      </c>
      <c r="P1751" t="s">
        <v>73</v>
      </c>
      <c r="Q1751" t="s">
        <v>69</v>
      </c>
      <c r="R1751" t="str">
        <f>+VLOOKUP(Precio_semana_dia[[#This Row],[Mercado]],[1]!Codigos_mercados_mayoristas[#Data],2,0)</f>
        <v>La Araucanía</v>
      </c>
      <c r="S1751" t="str">
        <f>+VLOOKUP(Precio_semana_dia[[#This Row],[Especie]],[1]!Codigos_categoria[#Data],2,0)</f>
        <v>Uva</v>
      </c>
    </row>
    <row r="1752" spans="1:19" x14ac:dyDescent="0.35">
      <c r="A1752">
        <v>43866</v>
      </c>
      <c r="B1752" t="s">
        <v>74</v>
      </c>
      <c r="C1752" t="s">
        <v>201</v>
      </c>
      <c r="D1752" t="s">
        <v>183</v>
      </c>
      <c r="E1752" t="s">
        <v>198</v>
      </c>
      <c r="F1752" t="s">
        <v>199</v>
      </c>
      <c r="G1752">
        <v>18</v>
      </c>
      <c r="H1752" t="s">
        <v>29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44228</v>
      </c>
      <c r="O1752">
        <v>15</v>
      </c>
      <c r="P1752" t="s">
        <v>68</v>
      </c>
      <c r="Q1752" t="s">
        <v>69</v>
      </c>
      <c r="R1752" t="str">
        <f>+VLOOKUP(Precio_semana_dia[[#This Row],[Mercado]],[1]!Codigos_mercados_mayoristas[#Data],2,0)</f>
        <v>Arica y Parinacota</v>
      </c>
      <c r="S1752" t="str">
        <f>+VLOOKUP(Precio_semana_dia[[#This Row],[Especie]],[1]!Codigos_categoria[#Data],2,0)</f>
        <v>Uva</v>
      </c>
    </row>
    <row r="1753" spans="1:19" x14ac:dyDescent="0.35">
      <c r="A1753">
        <v>43866</v>
      </c>
      <c r="B1753" t="s">
        <v>74</v>
      </c>
      <c r="C1753" t="s">
        <v>201</v>
      </c>
      <c r="D1753" t="s">
        <v>183</v>
      </c>
      <c r="E1753" t="s">
        <v>198</v>
      </c>
      <c r="F1753" t="s">
        <v>199</v>
      </c>
      <c r="G1753">
        <v>18</v>
      </c>
      <c r="H1753" t="s">
        <v>36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44229</v>
      </c>
      <c r="O1753">
        <v>15</v>
      </c>
      <c r="P1753" t="s">
        <v>72</v>
      </c>
      <c r="Q1753" t="s">
        <v>69</v>
      </c>
      <c r="R1753" t="str">
        <f>+VLOOKUP(Precio_semana_dia[[#This Row],[Mercado]],[1]!Codigos_mercados_mayoristas[#Data],2,0)</f>
        <v>Arica y Parinacota</v>
      </c>
      <c r="S1753" t="str">
        <f>+VLOOKUP(Precio_semana_dia[[#This Row],[Especie]],[1]!Codigos_categoria[#Data],2,0)</f>
        <v>Uva</v>
      </c>
    </row>
    <row r="1754" spans="1:19" x14ac:dyDescent="0.35">
      <c r="A1754">
        <v>43866</v>
      </c>
      <c r="B1754" t="s">
        <v>74</v>
      </c>
      <c r="C1754" t="s">
        <v>201</v>
      </c>
      <c r="D1754" t="s">
        <v>183</v>
      </c>
      <c r="E1754" t="s">
        <v>198</v>
      </c>
      <c r="F1754" t="s">
        <v>199</v>
      </c>
      <c r="G1754">
        <v>18</v>
      </c>
      <c r="H1754" t="s">
        <v>41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44231</v>
      </c>
      <c r="O1754">
        <v>15</v>
      </c>
      <c r="P1754" t="s">
        <v>73</v>
      </c>
      <c r="Q1754" t="s">
        <v>69</v>
      </c>
      <c r="R1754" t="str">
        <f>+VLOOKUP(Precio_semana_dia[[#This Row],[Mercado]],[1]!Codigos_mercados_mayoristas[#Data],2,0)</f>
        <v>Arica y Parinacota</v>
      </c>
      <c r="S1754" t="str">
        <f>+VLOOKUP(Precio_semana_dia[[#This Row],[Especie]],[1]!Codigos_categoria[#Data],2,0)</f>
        <v>Uva</v>
      </c>
    </row>
    <row r="1755" spans="1:19" x14ac:dyDescent="0.35">
      <c r="A1755">
        <v>43866</v>
      </c>
      <c r="B1755" t="s">
        <v>74</v>
      </c>
      <c r="C1755" t="s">
        <v>201</v>
      </c>
      <c r="D1755" t="s">
        <v>183</v>
      </c>
      <c r="E1755" t="s">
        <v>198</v>
      </c>
      <c r="F1755" t="s">
        <v>199</v>
      </c>
      <c r="G1755">
        <v>18</v>
      </c>
      <c r="H1755" t="s">
        <v>24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44232</v>
      </c>
      <c r="O1755">
        <v>15</v>
      </c>
      <c r="P1755" t="s">
        <v>71</v>
      </c>
      <c r="Q1755" t="s">
        <v>69</v>
      </c>
      <c r="R1755" t="str">
        <f>+VLOOKUP(Precio_semana_dia[[#This Row],[Mercado]],[1]!Codigos_mercados_mayoristas[#Data],2,0)</f>
        <v>Arica y Parinacota</v>
      </c>
      <c r="S1755" t="str">
        <f>+VLOOKUP(Precio_semana_dia[[#This Row],[Especie]],[1]!Codigos_categoria[#Data],2,0)</f>
        <v>Uva</v>
      </c>
    </row>
    <row r="1756" spans="1:19" x14ac:dyDescent="0.35">
      <c r="A1756">
        <v>43866</v>
      </c>
      <c r="B1756" t="s">
        <v>74</v>
      </c>
      <c r="C1756" t="s">
        <v>79</v>
      </c>
      <c r="D1756" t="s">
        <v>183</v>
      </c>
      <c r="E1756" t="s">
        <v>198</v>
      </c>
      <c r="F1756" t="s">
        <v>199</v>
      </c>
      <c r="G1756">
        <v>18</v>
      </c>
      <c r="H1756" t="s">
        <v>29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44228</v>
      </c>
      <c r="O1756">
        <v>15</v>
      </c>
      <c r="P1756" t="s">
        <v>68</v>
      </c>
      <c r="Q1756" t="s">
        <v>69</v>
      </c>
      <c r="R1756" t="str">
        <f>+VLOOKUP(Precio_semana_dia[[#This Row],[Mercado]],[1]!Codigos_mercados_mayoristas[#Data],2,0)</f>
        <v>Arica y Parinacota</v>
      </c>
      <c r="S1756" t="str">
        <f>+VLOOKUP(Precio_semana_dia[[#This Row],[Especie]],[1]!Codigos_categoria[#Data],2,0)</f>
        <v>Uva</v>
      </c>
    </row>
    <row r="1757" spans="1:19" x14ac:dyDescent="0.35">
      <c r="A1757">
        <v>43866</v>
      </c>
      <c r="B1757" t="s">
        <v>74</v>
      </c>
      <c r="C1757" t="s">
        <v>79</v>
      </c>
      <c r="D1757" t="s">
        <v>183</v>
      </c>
      <c r="E1757" t="s">
        <v>198</v>
      </c>
      <c r="F1757" t="s">
        <v>199</v>
      </c>
      <c r="G1757">
        <v>18</v>
      </c>
      <c r="H1757" t="s">
        <v>36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44229</v>
      </c>
      <c r="O1757">
        <v>15</v>
      </c>
      <c r="P1757" t="s">
        <v>72</v>
      </c>
      <c r="Q1757" t="s">
        <v>69</v>
      </c>
      <c r="R1757" t="str">
        <f>+VLOOKUP(Precio_semana_dia[[#This Row],[Mercado]],[1]!Codigos_mercados_mayoristas[#Data],2,0)</f>
        <v>Arica y Parinacota</v>
      </c>
      <c r="S1757" t="str">
        <f>+VLOOKUP(Precio_semana_dia[[#This Row],[Especie]],[1]!Codigos_categoria[#Data],2,0)</f>
        <v>Uva</v>
      </c>
    </row>
    <row r="1758" spans="1:19" x14ac:dyDescent="0.35">
      <c r="A1758">
        <v>43866</v>
      </c>
      <c r="B1758" t="s">
        <v>74</v>
      </c>
      <c r="C1758" t="s">
        <v>79</v>
      </c>
      <c r="D1758" t="s">
        <v>183</v>
      </c>
      <c r="E1758" t="s">
        <v>198</v>
      </c>
      <c r="F1758" t="s">
        <v>199</v>
      </c>
      <c r="G1758">
        <v>18</v>
      </c>
      <c r="H1758" t="s">
        <v>41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44231</v>
      </c>
      <c r="O1758">
        <v>15</v>
      </c>
      <c r="P1758" t="s">
        <v>73</v>
      </c>
      <c r="Q1758" t="s">
        <v>69</v>
      </c>
      <c r="R1758" t="str">
        <f>+VLOOKUP(Precio_semana_dia[[#This Row],[Mercado]],[1]!Codigos_mercados_mayoristas[#Data],2,0)</f>
        <v>Arica y Parinacota</v>
      </c>
      <c r="S1758" t="str">
        <f>+VLOOKUP(Precio_semana_dia[[#This Row],[Especie]],[1]!Codigos_categoria[#Data],2,0)</f>
        <v>Uva</v>
      </c>
    </row>
    <row r="1759" spans="1:19" x14ac:dyDescent="0.35">
      <c r="A1759">
        <v>43866</v>
      </c>
      <c r="B1759" t="s">
        <v>74</v>
      </c>
      <c r="C1759" t="s">
        <v>79</v>
      </c>
      <c r="D1759" t="s">
        <v>183</v>
      </c>
      <c r="E1759" t="s">
        <v>198</v>
      </c>
      <c r="F1759" t="s">
        <v>199</v>
      </c>
      <c r="G1759">
        <v>18</v>
      </c>
      <c r="H1759" t="s">
        <v>24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44232</v>
      </c>
      <c r="O1759">
        <v>15</v>
      </c>
      <c r="P1759" t="s">
        <v>71</v>
      </c>
      <c r="Q1759" t="s">
        <v>69</v>
      </c>
      <c r="R1759" t="str">
        <f>+VLOOKUP(Precio_semana_dia[[#This Row],[Mercado]],[1]!Codigos_mercados_mayoristas[#Data],2,0)</f>
        <v>Arica y Parinacota</v>
      </c>
      <c r="S1759" t="str">
        <f>+VLOOKUP(Precio_semana_dia[[#This Row],[Especie]],[1]!Codigos_categoria[#Data],2,0)</f>
        <v>Uva</v>
      </c>
    </row>
    <row r="1760" spans="1:19" x14ac:dyDescent="0.35">
      <c r="A1760">
        <v>43866</v>
      </c>
      <c r="B1760" t="s">
        <v>74</v>
      </c>
      <c r="C1760" t="s">
        <v>79</v>
      </c>
      <c r="D1760" t="s">
        <v>105</v>
      </c>
      <c r="E1760" t="s">
        <v>198</v>
      </c>
      <c r="F1760" t="s">
        <v>199</v>
      </c>
      <c r="G1760">
        <v>18</v>
      </c>
      <c r="H1760" t="s">
        <v>29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44228</v>
      </c>
      <c r="O1760">
        <v>4</v>
      </c>
      <c r="P1760" t="s">
        <v>68</v>
      </c>
      <c r="Q1760" t="s">
        <v>69</v>
      </c>
      <c r="R1760" t="str">
        <f>+VLOOKUP(Precio_semana_dia[[#This Row],[Mercado]],[1]!Codigos_mercados_mayoristas[#Data],2,0)</f>
        <v>Coquimbo</v>
      </c>
      <c r="S1760" t="str">
        <f>+VLOOKUP(Precio_semana_dia[[#This Row],[Especie]],[1]!Codigos_categoria[#Data],2,0)</f>
        <v>Uva</v>
      </c>
    </row>
    <row r="1761" spans="1:19" x14ac:dyDescent="0.35">
      <c r="A1761">
        <v>43866</v>
      </c>
      <c r="B1761" t="s">
        <v>74</v>
      </c>
      <c r="C1761" t="s">
        <v>79</v>
      </c>
      <c r="D1761" t="s">
        <v>105</v>
      </c>
      <c r="E1761" t="s">
        <v>198</v>
      </c>
      <c r="F1761" t="s">
        <v>199</v>
      </c>
      <c r="G1761">
        <v>18</v>
      </c>
      <c r="H1761" t="s">
        <v>36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44229</v>
      </c>
      <c r="O1761">
        <v>4</v>
      </c>
      <c r="P1761" t="s">
        <v>72</v>
      </c>
      <c r="Q1761" t="s">
        <v>69</v>
      </c>
      <c r="R1761" t="str">
        <f>+VLOOKUP(Precio_semana_dia[[#This Row],[Mercado]],[1]!Codigos_mercados_mayoristas[#Data],2,0)</f>
        <v>Coquimbo</v>
      </c>
      <c r="S1761" t="str">
        <f>+VLOOKUP(Precio_semana_dia[[#This Row],[Especie]],[1]!Codigos_categoria[#Data],2,0)</f>
        <v>Uva</v>
      </c>
    </row>
    <row r="1762" spans="1:19" x14ac:dyDescent="0.35">
      <c r="A1762">
        <v>43866</v>
      </c>
      <c r="B1762" t="s">
        <v>74</v>
      </c>
      <c r="C1762" t="s">
        <v>79</v>
      </c>
      <c r="D1762" t="s">
        <v>105</v>
      </c>
      <c r="E1762" t="s">
        <v>198</v>
      </c>
      <c r="F1762" t="s">
        <v>199</v>
      </c>
      <c r="G1762">
        <v>18</v>
      </c>
      <c r="H1762" t="s">
        <v>41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44231</v>
      </c>
      <c r="O1762">
        <v>4</v>
      </c>
      <c r="P1762" t="s">
        <v>73</v>
      </c>
      <c r="Q1762" t="s">
        <v>69</v>
      </c>
      <c r="R1762" t="str">
        <f>+VLOOKUP(Precio_semana_dia[[#This Row],[Mercado]],[1]!Codigos_mercados_mayoristas[#Data],2,0)</f>
        <v>Coquimbo</v>
      </c>
      <c r="S1762" t="str">
        <f>+VLOOKUP(Precio_semana_dia[[#This Row],[Especie]],[1]!Codigos_categoria[#Data],2,0)</f>
        <v>Uva</v>
      </c>
    </row>
    <row r="1763" spans="1:19" x14ac:dyDescent="0.35">
      <c r="A1763">
        <v>43866</v>
      </c>
      <c r="B1763" t="s">
        <v>74</v>
      </c>
      <c r="C1763" t="s">
        <v>79</v>
      </c>
      <c r="D1763" t="s">
        <v>105</v>
      </c>
      <c r="E1763" t="s">
        <v>198</v>
      </c>
      <c r="F1763" t="s">
        <v>199</v>
      </c>
      <c r="G1763">
        <v>18</v>
      </c>
      <c r="H1763" t="s">
        <v>24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44232</v>
      </c>
      <c r="O1763">
        <v>4</v>
      </c>
      <c r="P1763" t="s">
        <v>71</v>
      </c>
      <c r="Q1763" t="s">
        <v>69</v>
      </c>
      <c r="R1763" t="str">
        <f>+VLOOKUP(Precio_semana_dia[[#This Row],[Mercado]],[1]!Codigos_mercados_mayoristas[#Data],2,0)</f>
        <v>Coquimbo</v>
      </c>
      <c r="S1763" t="str">
        <f>+VLOOKUP(Precio_semana_dia[[#This Row],[Especie]],[1]!Codigos_categoria[#Data],2,0)</f>
        <v>Uva</v>
      </c>
    </row>
    <row r="1764" spans="1:19" x14ac:dyDescent="0.35">
      <c r="A1764">
        <v>43866</v>
      </c>
      <c r="B1764" t="s">
        <v>74</v>
      </c>
      <c r="C1764" t="s">
        <v>79</v>
      </c>
      <c r="D1764" t="s">
        <v>21</v>
      </c>
      <c r="E1764" t="s">
        <v>198</v>
      </c>
      <c r="F1764" t="s">
        <v>199</v>
      </c>
      <c r="G1764">
        <v>18</v>
      </c>
      <c r="H1764" t="s">
        <v>29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44228</v>
      </c>
      <c r="O1764">
        <v>7</v>
      </c>
      <c r="P1764" t="s">
        <v>68</v>
      </c>
      <c r="Q1764" t="s">
        <v>69</v>
      </c>
      <c r="R1764" t="str">
        <f>+VLOOKUP(Precio_semana_dia[[#This Row],[Mercado]],[1]!Codigos_mercados_mayoristas[#Data],2,0)</f>
        <v>Maule</v>
      </c>
      <c r="S1764" t="str">
        <f>+VLOOKUP(Precio_semana_dia[[#This Row],[Especie]],[1]!Codigos_categoria[#Data],2,0)</f>
        <v>Uva</v>
      </c>
    </row>
    <row r="1765" spans="1:19" x14ac:dyDescent="0.35">
      <c r="A1765">
        <v>43866</v>
      </c>
      <c r="B1765" t="s">
        <v>74</v>
      </c>
      <c r="C1765" t="s">
        <v>79</v>
      </c>
      <c r="D1765" t="s">
        <v>27</v>
      </c>
      <c r="E1765" t="s">
        <v>198</v>
      </c>
      <c r="F1765" t="s">
        <v>199</v>
      </c>
      <c r="G1765">
        <v>18</v>
      </c>
      <c r="H1765" t="s">
        <v>41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44231</v>
      </c>
      <c r="O1765">
        <v>16</v>
      </c>
      <c r="P1765" t="s">
        <v>73</v>
      </c>
      <c r="Q1765" t="s">
        <v>69</v>
      </c>
      <c r="R1765" t="str">
        <f>+VLOOKUP(Precio_semana_dia[[#This Row],[Mercado]],[1]!Codigos_mercados_mayoristas[#Data],2,0)</f>
        <v>Ñuble</v>
      </c>
      <c r="S1765" t="str">
        <f>+VLOOKUP(Precio_semana_dia[[#This Row],[Especie]],[1]!Codigos_categoria[#Data],2,0)</f>
        <v>Uva</v>
      </c>
    </row>
    <row r="1766" spans="1:19" x14ac:dyDescent="0.35">
      <c r="A1766">
        <v>43866</v>
      </c>
      <c r="B1766" t="s">
        <v>74</v>
      </c>
      <c r="C1766" t="s">
        <v>79</v>
      </c>
      <c r="D1766" t="s">
        <v>33</v>
      </c>
      <c r="E1766" t="s">
        <v>198</v>
      </c>
      <c r="F1766" t="s">
        <v>199</v>
      </c>
      <c r="G1766">
        <v>18</v>
      </c>
      <c r="H1766" t="s">
        <v>29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44228</v>
      </c>
      <c r="O1766">
        <v>4</v>
      </c>
      <c r="P1766" t="s">
        <v>68</v>
      </c>
      <c r="Q1766" t="s">
        <v>69</v>
      </c>
      <c r="R1766" t="str">
        <f>+VLOOKUP(Precio_semana_dia[[#This Row],[Mercado]],[1]!Codigos_mercados_mayoristas[#Data],2,0)</f>
        <v>Coquimbo</v>
      </c>
      <c r="S1766" t="str">
        <f>+VLOOKUP(Precio_semana_dia[[#This Row],[Especie]],[1]!Codigos_categoria[#Data],2,0)</f>
        <v>Uva</v>
      </c>
    </row>
    <row r="1767" spans="1:19" x14ac:dyDescent="0.35">
      <c r="A1767">
        <v>43866</v>
      </c>
      <c r="B1767" t="s">
        <v>74</v>
      </c>
      <c r="C1767" t="s">
        <v>79</v>
      </c>
      <c r="D1767" t="s">
        <v>33</v>
      </c>
      <c r="E1767" t="s">
        <v>198</v>
      </c>
      <c r="F1767" t="s">
        <v>199</v>
      </c>
      <c r="G1767">
        <v>18</v>
      </c>
      <c r="H1767" t="s">
        <v>36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44229</v>
      </c>
      <c r="O1767">
        <v>4</v>
      </c>
      <c r="P1767" t="s">
        <v>72</v>
      </c>
      <c r="Q1767" t="s">
        <v>69</v>
      </c>
      <c r="R1767" t="str">
        <f>+VLOOKUP(Precio_semana_dia[[#This Row],[Mercado]],[1]!Codigos_mercados_mayoristas[#Data],2,0)</f>
        <v>Coquimbo</v>
      </c>
      <c r="S1767" t="str">
        <f>+VLOOKUP(Precio_semana_dia[[#This Row],[Especie]],[1]!Codigos_categoria[#Data],2,0)</f>
        <v>Uva</v>
      </c>
    </row>
    <row r="1768" spans="1:19" x14ac:dyDescent="0.35">
      <c r="A1768">
        <v>43866</v>
      </c>
      <c r="B1768" t="s">
        <v>74</v>
      </c>
      <c r="C1768" t="s">
        <v>79</v>
      </c>
      <c r="D1768" t="s">
        <v>33</v>
      </c>
      <c r="E1768" t="s">
        <v>198</v>
      </c>
      <c r="F1768" t="s">
        <v>199</v>
      </c>
      <c r="G1768">
        <v>18</v>
      </c>
      <c r="H1768" t="s">
        <v>39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44230</v>
      </c>
      <c r="O1768">
        <v>4</v>
      </c>
      <c r="P1768" t="s">
        <v>70</v>
      </c>
      <c r="Q1768" t="s">
        <v>69</v>
      </c>
      <c r="R1768" t="str">
        <f>+VLOOKUP(Precio_semana_dia[[#This Row],[Mercado]],[1]!Codigos_mercados_mayoristas[#Data],2,0)</f>
        <v>Coquimbo</v>
      </c>
      <c r="S1768" t="str">
        <f>+VLOOKUP(Precio_semana_dia[[#This Row],[Especie]],[1]!Codigos_categoria[#Data],2,0)</f>
        <v>Uva</v>
      </c>
    </row>
    <row r="1769" spans="1:19" x14ac:dyDescent="0.35">
      <c r="A1769">
        <v>43866</v>
      </c>
      <c r="B1769" t="s">
        <v>74</v>
      </c>
      <c r="C1769" t="s">
        <v>79</v>
      </c>
      <c r="D1769" t="s">
        <v>33</v>
      </c>
      <c r="E1769" t="s">
        <v>198</v>
      </c>
      <c r="F1769" t="s">
        <v>199</v>
      </c>
      <c r="G1769">
        <v>18</v>
      </c>
      <c r="H1769" t="s">
        <v>24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44232</v>
      </c>
      <c r="O1769">
        <v>4</v>
      </c>
      <c r="P1769" t="s">
        <v>71</v>
      </c>
      <c r="Q1769" t="s">
        <v>69</v>
      </c>
      <c r="R1769" t="str">
        <f>+VLOOKUP(Precio_semana_dia[[#This Row],[Mercado]],[1]!Codigos_mercados_mayoristas[#Data],2,0)</f>
        <v>Coquimbo</v>
      </c>
      <c r="S1769" t="str">
        <f>+VLOOKUP(Precio_semana_dia[[#This Row],[Especie]],[1]!Codigos_categoria[#Data],2,0)</f>
        <v>Uva</v>
      </c>
    </row>
    <row r="1770" spans="1:19" x14ac:dyDescent="0.35">
      <c r="A1770">
        <v>43866</v>
      </c>
      <c r="B1770" t="s">
        <v>74</v>
      </c>
      <c r="C1770" t="s">
        <v>79</v>
      </c>
      <c r="D1770" t="s">
        <v>50</v>
      </c>
      <c r="E1770" t="s">
        <v>198</v>
      </c>
      <c r="F1770" t="s">
        <v>199</v>
      </c>
      <c r="G1770">
        <v>18</v>
      </c>
      <c r="H1770" t="s">
        <v>29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44228</v>
      </c>
      <c r="O1770">
        <v>13</v>
      </c>
      <c r="P1770" t="s">
        <v>68</v>
      </c>
      <c r="Q1770" t="s">
        <v>69</v>
      </c>
      <c r="R1770" t="str">
        <f>+VLOOKUP(Precio_semana_dia[[#This Row],[Mercado]],[1]!Codigos_mercados_mayoristas[#Data],2,0)</f>
        <v>Metropolitana</v>
      </c>
      <c r="S1770" t="str">
        <f>+VLOOKUP(Precio_semana_dia[[#This Row],[Especie]],[1]!Codigos_categoria[#Data],2,0)</f>
        <v>Uva</v>
      </c>
    </row>
    <row r="1771" spans="1:19" x14ac:dyDescent="0.35">
      <c r="A1771">
        <v>43866</v>
      </c>
      <c r="B1771" t="s">
        <v>74</v>
      </c>
      <c r="C1771" t="s">
        <v>79</v>
      </c>
      <c r="D1771" t="s">
        <v>28</v>
      </c>
      <c r="E1771" t="s">
        <v>198</v>
      </c>
      <c r="F1771" t="s">
        <v>199</v>
      </c>
      <c r="G1771">
        <v>18</v>
      </c>
      <c r="H1771" t="s">
        <v>29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44228</v>
      </c>
      <c r="O1771">
        <v>9</v>
      </c>
      <c r="P1771" t="s">
        <v>68</v>
      </c>
      <c r="Q1771" t="s">
        <v>69</v>
      </c>
      <c r="R1771" t="str">
        <f>+VLOOKUP(Precio_semana_dia[[#This Row],[Mercado]],[1]!Codigos_mercados_mayoristas[#Data],2,0)</f>
        <v>La Araucanía</v>
      </c>
      <c r="S1771" t="str">
        <f>+VLOOKUP(Precio_semana_dia[[#This Row],[Especie]],[1]!Codigos_categoria[#Data],2,0)</f>
        <v>Uva</v>
      </c>
    </row>
    <row r="1772" spans="1:19" x14ac:dyDescent="0.35">
      <c r="A1772">
        <v>43866</v>
      </c>
      <c r="B1772" t="s">
        <v>74</v>
      </c>
      <c r="C1772" t="s">
        <v>79</v>
      </c>
      <c r="D1772" t="s">
        <v>28</v>
      </c>
      <c r="E1772" t="s">
        <v>198</v>
      </c>
      <c r="F1772" t="s">
        <v>199</v>
      </c>
      <c r="G1772">
        <v>18</v>
      </c>
      <c r="H1772" t="s">
        <v>36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44229</v>
      </c>
      <c r="O1772">
        <v>9</v>
      </c>
      <c r="P1772" t="s">
        <v>72</v>
      </c>
      <c r="Q1772" t="s">
        <v>69</v>
      </c>
      <c r="R1772" t="str">
        <f>+VLOOKUP(Precio_semana_dia[[#This Row],[Mercado]],[1]!Codigos_mercados_mayoristas[#Data],2,0)</f>
        <v>La Araucanía</v>
      </c>
      <c r="S1772" t="str">
        <f>+VLOOKUP(Precio_semana_dia[[#This Row],[Especie]],[1]!Codigos_categoria[#Data],2,0)</f>
        <v>Uva</v>
      </c>
    </row>
    <row r="1773" spans="1:19" x14ac:dyDescent="0.35">
      <c r="A1773">
        <v>43866</v>
      </c>
      <c r="B1773" t="s">
        <v>74</v>
      </c>
      <c r="C1773" t="s">
        <v>79</v>
      </c>
      <c r="D1773" t="s">
        <v>28</v>
      </c>
      <c r="E1773" t="s">
        <v>198</v>
      </c>
      <c r="F1773" t="s">
        <v>199</v>
      </c>
      <c r="G1773">
        <v>18</v>
      </c>
      <c r="H1773" t="s">
        <v>39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44230</v>
      </c>
      <c r="O1773">
        <v>9</v>
      </c>
      <c r="P1773" t="s">
        <v>70</v>
      </c>
      <c r="Q1773" t="s">
        <v>69</v>
      </c>
      <c r="R1773" t="str">
        <f>+VLOOKUP(Precio_semana_dia[[#This Row],[Mercado]],[1]!Codigos_mercados_mayoristas[#Data],2,0)</f>
        <v>La Araucanía</v>
      </c>
      <c r="S1773" t="str">
        <f>+VLOOKUP(Precio_semana_dia[[#This Row],[Especie]],[1]!Codigos_categoria[#Data],2,0)</f>
        <v>Uva</v>
      </c>
    </row>
    <row r="1774" spans="1:19" x14ac:dyDescent="0.35">
      <c r="A1774">
        <v>43866</v>
      </c>
      <c r="B1774" t="s">
        <v>74</v>
      </c>
      <c r="C1774" t="s">
        <v>79</v>
      </c>
      <c r="D1774" t="s">
        <v>28</v>
      </c>
      <c r="E1774" t="s">
        <v>198</v>
      </c>
      <c r="F1774" t="s">
        <v>199</v>
      </c>
      <c r="G1774">
        <v>18</v>
      </c>
      <c r="H1774" t="s">
        <v>41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44231</v>
      </c>
      <c r="O1774">
        <v>9</v>
      </c>
      <c r="P1774" t="s">
        <v>73</v>
      </c>
      <c r="Q1774" t="s">
        <v>69</v>
      </c>
      <c r="R1774" t="str">
        <f>+VLOOKUP(Precio_semana_dia[[#This Row],[Mercado]],[1]!Codigos_mercados_mayoristas[#Data],2,0)</f>
        <v>La Araucanía</v>
      </c>
      <c r="S1774" t="str">
        <f>+VLOOKUP(Precio_semana_dia[[#This Row],[Especie]],[1]!Codigos_categoria[#Data],2,0)</f>
        <v>Uva</v>
      </c>
    </row>
    <row r="1775" spans="1:19" x14ac:dyDescent="0.35">
      <c r="A1775">
        <v>43866</v>
      </c>
      <c r="B1775" t="s">
        <v>74</v>
      </c>
      <c r="C1775" t="s">
        <v>79</v>
      </c>
      <c r="D1775" t="s">
        <v>52</v>
      </c>
      <c r="E1775" t="s">
        <v>198</v>
      </c>
      <c r="F1775" t="s">
        <v>199</v>
      </c>
      <c r="G1775">
        <v>18</v>
      </c>
      <c r="H1775" t="s">
        <v>29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44228</v>
      </c>
      <c r="O1775">
        <v>8</v>
      </c>
      <c r="P1775" t="s">
        <v>68</v>
      </c>
      <c r="Q1775" t="s">
        <v>69</v>
      </c>
      <c r="R1775" t="str">
        <f>+VLOOKUP(Precio_semana_dia[[#This Row],[Mercado]],[1]!Codigos_mercados_mayoristas[#Data],2,0)</f>
        <v>Bíobío</v>
      </c>
      <c r="S1775" t="str">
        <f>+VLOOKUP(Precio_semana_dia[[#This Row],[Especie]],[1]!Codigos_categoria[#Data],2,0)</f>
        <v>Uva</v>
      </c>
    </row>
    <row r="1776" spans="1:19" x14ac:dyDescent="0.35">
      <c r="A1776">
        <v>43866</v>
      </c>
      <c r="B1776" t="s">
        <v>74</v>
      </c>
      <c r="C1776" t="s">
        <v>79</v>
      </c>
      <c r="D1776" t="s">
        <v>52</v>
      </c>
      <c r="E1776" t="s">
        <v>198</v>
      </c>
      <c r="F1776" t="s">
        <v>199</v>
      </c>
      <c r="G1776">
        <v>18</v>
      </c>
      <c r="H1776" t="s">
        <v>36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44229</v>
      </c>
      <c r="O1776">
        <v>8</v>
      </c>
      <c r="P1776" t="s">
        <v>72</v>
      </c>
      <c r="Q1776" t="s">
        <v>69</v>
      </c>
      <c r="R1776" t="str">
        <f>+VLOOKUP(Precio_semana_dia[[#This Row],[Mercado]],[1]!Codigos_mercados_mayoristas[#Data],2,0)</f>
        <v>Bíobío</v>
      </c>
      <c r="S1776" t="str">
        <f>+VLOOKUP(Precio_semana_dia[[#This Row],[Especie]],[1]!Codigos_categoria[#Data],2,0)</f>
        <v>Uva</v>
      </c>
    </row>
    <row r="1777" spans="1:19" x14ac:dyDescent="0.35">
      <c r="A1777">
        <v>43866</v>
      </c>
      <c r="B1777" t="s">
        <v>74</v>
      </c>
      <c r="C1777" t="s">
        <v>79</v>
      </c>
      <c r="D1777" t="s">
        <v>52</v>
      </c>
      <c r="E1777" t="s">
        <v>198</v>
      </c>
      <c r="F1777" t="s">
        <v>199</v>
      </c>
      <c r="G1777">
        <v>18</v>
      </c>
      <c r="H1777" t="s">
        <v>41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44231</v>
      </c>
      <c r="O1777">
        <v>8</v>
      </c>
      <c r="P1777" t="s">
        <v>73</v>
      </c>
      <c r="Q1777" t="s">
        <v>69</v>
      </c>
      <c r="R1777" t="str">
        <f>+VLOOKUP(Precio_semana_dia[[#This Row],[Mercado]],[1]!Codigos_mercados_mayoristas[#Data],2,0)</f>
        <v>Bíobío</v>
      </c>
      <c r="S1777" t="str">
        <f>+VLOOKUP(Precio_semana_dia[[#This Row],[Especie]],[1]!Codigos_categoria[#Data],2,0)</f>
        <v>Uva</v>
      </c>
    </row>
    <row r="1778" spans="1:19" x14ac:dyDescent="0.35">
      <c r="A1778">
        <v>43866</v>
      </c>
      <c r="B1778" t="s">
        <v>74</v>
      </c>
      <c r="C1778" t="s">
        <v>80</v>
      </c>
      <c r="D1778" t="s">
        <v>45</v>
      </c>
      <c r="E1778" t="s">
        <v>198</v>
      </c>
      <c r="F1778" t="s">
        <v>199</v>
      </c>
      <c r="G1778">
        <v>18</v>
      </c>
      <c r="H1778" t="s">
        <v>39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44230</v>
      </c>
      <c r="O1778">
        <v>13</v>
      </c>
      <c r="P1778" t="s">
        <v>70</v>
      </c>
      <c r="Q1778" t="s">
        <v>69</v>
      </c>
      <c r="R1778" t="str">
        <f>+VLOOKUP(Precio_semana_dia[[#This Row],[Mercado]],[1]!Codigos_mercados_mayoristas[#Data],2,0)</f>
        <v>Metropolitana</v>
      </c>
      <c r="S1778" t="str">
        <f>+VLOOKUP(Precio_semana_dia[[#This Row],[Especie]],[1]!Codigos_categoria[#Data],2,0)</f>
        <v>Uva</v>
      </c>
    </row>
    <row r="1779" spans="1:19" x14ac:dyDescent="0.35">
      <c r="A1779">
        <v>43866</v>
      </c>
      <c r="B1779" t="s">
        <v>74</v>
      </c>
      <c r="C1779" t="s">
        <v>80</v>
      </c>
      <c r="D1779" t="s">
        <v>45</v>
      </c>
      <c r="E1779" t="s">
        <v>198</v>
      </c>
      <c r="F1779" t="s">
        <v>199</v>
      </c>
      <c r="G1779">
        <v>18</v>
      </c>
      <c r="H1779" t="s">
        <v>41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44231</v>
      </c>
      <c r="O1779">
        <v>13</v>
      </c>
      <c r="P1779" t="s">
        <v>73</v>
      </c>
      <c r="Q1779" t="s">
        <v>69</v>
      </c>
      <c r="R1779" t="str">
        <f>+VLOOKUP(Precio_semana_dia[[#This Row],[Mercado]],[1]!Codigos_mercados_mayoristas[#Data],2,0)</f>
        <v>Metropolitana</v>
      </c>
      <c r="S1779" t="str">
        <f>+VLOOKUP(Precio_semana_dia[[#This Row],[Especie]],[1]!Codigos_categoria[#Data],2,0)</f>
        <v>Uva</v>
      </c>
    </row>
    <row r="1780" spans="1:19" x14ac:dyDescent="0.35">
      <c r="A1780">
        <v>43866</v>
      </c>
      <c r="B1780" t="s">
        <v>74</v>
      </c>
      <c r="C1780" t="s">
        <v>80</v>
      </c>
      <c r="D1780" t="s">
        <v>45</v>
      </c>
      <c r="E1780" t="s">
        <v>198</v>
      </c>
      <c r="F1780" t="s">
        <v>199</v>
      </c>
      <c r="G1780">
        <v>18</v>
      </c>
      <c r="H1780" t="s">
        <v>24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44232</v>
      </c>
      <c r="O1780">
        <v>13</v>
      </c>
      <c r="P1780" t="s">
        <v>71</v>
      </c>
      <c r="Q1780" t="s">
        <v>69</v>
      </c>
      <c r="R1780" t="str">
        <f>+VLOOKUP(Precio_semana_dia[[#This Row],[Mercado]],[1]!Codigos_mercados_mayoristas[#Data],2,0)</f>
        <v>Metropolitana</v>
      </c>
      <c r="S1780" t="str">
        <f>+VLOOKUP(Precio_semana_dia[[#This Row],[Especie]],[1]!Codigos_categoria[#Data],2,0)</f>
        <v>Uva</v>
      </c>
    </row>
    <row r="1781" spans="1:19" x14ac:dyDescent="0.35">
      <c r="A1781">
        <v>43866</v>
      </c>
      <c r="B1781" t="s">
        <v>74</v>
      </c>
      <c r="C1781" t="s">
        <v>80</v>
      </c>
      <c r="D1781" t="s">
        <v>105</v>
      </c>
      <c r="E1781" t="s">
        <v>198</v>
      </c>
      <c r="F1781" t="s">
        <v>199</v>
      </c>
      <c r="G1781">
        <v>18</v>
      </c>
      <c r="H1781" t="s">
        <v>29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44228</v>
      </c>
      <c r="O1781">
        <v>4</v>
      </c>
      <c r="P1781" t="s">
        <v>68</v>
      </c>
      <c r="Q1781" t="s">
        <v>69</v>
      </c>
      <c r="R1781" t="str">
        <f>+VLOOKUP(Precio_semana_dia[[#This Row],[Mercado]],[1]!Codigos_mercados_mayoristas[#Data],2,0)</f>
        <v>Coquimbo</v>
      </c>
      <c r="S1781" t="str">
        <f>+VLOOKUP(Precio_semana_dia[[#This Row],[Especie]],[1]!Codigos_categoria[#Data],2,0)</f>
        <v>Uva</v>
      </c>
    </row>
    <row r="1782" spans="1:19" x14ac:dyDescent="0.35">
      <c r="A1782">
        <v>43866</v>
      </c>
      <c r="B1782" t="s">
        <v>74</v>
      </c>
      <c r="C1782" t="s">
        <v>80</v>
      </c>
      <c r="D1782" t="s">
        <v>105</v>
      </c>
      <c r="E1782" t="s">
        <v>198</v>
      </c>
      <c r="F1782" t="s">
        <v>199</v>
      </c>
      <c r="G1782">
        <v>18</v>
      </c>
      <c r="H1782" t="s">
        <v>39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44230</v>
      </c>
      <c r="O1782">
        <v>4</v>
      </c>
      <c r="P1782" t="s">
        <v>70</v>
      </c>
      <c r="Q1782" t="s">
        <v>69</v>
      </c>
      <c r="R1782" t="str">
        <f>+VLOOKUP(Precio_semana_dia[[#This Row],[Mercado]],[1]!Codigos_mercados_mayoristas[#Data],2,0)</f>
        <v>Coquimbo</v>
      </c>
      <c r="S1782" t="str">
        <f>+VLOOKUP(Precio_semana_dia[[#This Row],[Especie]],[1]!Codigos_categoria[#Data],2,0)</f>
        <v>Uva</v>
      </c>
    </row>
    <row r="1783" spans="1:19" x14ac:dyDescent="0.35">
      <c r="A1783">
        <v>43866</v>
      </c>
      <c r="B1783" t="s">
        <v>74</v>
      </c>
      <c r="C1783" t="s">
        <v>80</v>
      </c>
      <c r="D1783" t="s">
        <v>105</v>
      </c>
      <c r="E1783" t="s">
        <v>198</v>
      </c>
      <c r="F1783" t="s">
        <v>199</v>
      </c>
      <c r="G1783">
        <v>18</v>
      </c>
      <c r="H1783" t="s">
        <v>41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44231</v>
      </c>
      <c r="O1783">
        <v>4</v>
      </c>
      <c r="P1783" t="s">
        <v>73</v>
      </c>
      <c r="Q1783" t="s">
        <v>69</v>
      </c>
      <c r="R1783" t="str">
        <f>+VLOOKUP(Precio_semana_dia[[#This Row],[Mercado]],[1]!Codigos_mercados_mayoristas[#Data],2,0)</f>
        <v>Coquimbo</v>
      </c>
      <c r="S1783" t="str">
        <f>+VLOOKUP(Precio_semana_dia[[#This Row],[Especie]],[1]!Codigos_categoria[#Data],2,0)</f>
        <v>Uva</v>
      </c>
    </row>
    <row r="1784" spans="1:19" x14ac:dyDescent="0.35">
      <c r="A1784">
        <v>43866</v>
      </c>
      <c r="B1784" t="s">
        <v>74</v>
      </c>
      <c r="C1784" t="s">
        <v>80</v>
      </c>
      <c r="D1784" t="s">
        <v>105</v>
      </c>
      <c r="E1784" t="s">
        <v>198</v>
      </c>
      <c r="F1784" t="s">
        <v>199</v>
      </c>
      <c r="G1784">
        <v>18</v>
      </c>
      <c r="H1784" t="s">
        <v>24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44232</v>
      </c>
      <c r="O1784">
        <v>4</v>
      </c>
      <c r="P1784" t="s">
        <v>71</v>
      </c>
      <c r="Q1784" t="s">
        <v>69</v>
      </c>
      <c r="R1784" t="str">
        <f>+VLOOKUP(Precio_semana_dia[[#This Row],[Mercado]],[1]!Codigos_mercados_mayoristas[#Data],2,0)</f>
        <v>Coquimbo</v>
      </c>
      <c r="S1784" t="str">
        <f>+VLOOKUP(Precio_semana_dia[[#This Row],[Especie]],[1]!Codigos_categoria[#Data],2,0)</f>
        <v>Uva</v>
      </c>
    </row>
    <row r="1785" spans="1:19" x14ac:dyDescent="0.35">
      <c r="A1785">
        <v>43866</v>
      </c>
      <c r="B1785" t="s">
        <v>74</v>
      </c>
      <c r="C1785" t="s">
        <v>80</v>
      </c>
      <c r="D1785" t="s">
        <v>50</v>
      </c>
      <c r="E1785" t="s">
        <v>198</v>
      </c>
      <c r="F1785" t="s">
        <v>199</v>
      </c>
      <c r="G1785">
        <v>18</v>
      </c>
      <c r="H1785" t="s">
        <v>29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44228</v>
      </c>
      <c r="O1785">
        <v>13</v>
      </c>
      <c r="P1785" t="s">
        <v>68</v>
      </c>
      <c r="Q1785" t="s">
        <v>69</v>
      </c>
      <c r="R1785" t="str">
        <f>+VLOOKUP(Precio_semana_dia[[#This Row],[Mercado]],[1]!Codigos_mercados_mayoristas[#Data],2,0)</f>
        <v>Metropolitana</v>
      </c>
      <c r="S1785" t="str">
        <f>+VLOOKUP(Precio_semana_dia[[#This Row],[Especie]],[1]!Codigos_categoria[#Data],2,0)</f>
        <v>Uva</v>
      </c>
    </row>
    <row r="1786" spans="1:19" x14ac:dyDescent="0.35">
      <c r="A1786">
        <v>43866</v>
      </c>
      <c r="B1786" t="s">
        <v>74</v>
      </c>
      <c r="C1786" t="s">
        <v>80</v>
      </c>
      <c r="D1786" t="s">
        <v>50</v>
      </c>
      <c r="E1786" t="s">
        <v>198</v>
      </c>
      <c r="F1786" t="s">
        <v>199</v>
      </c>
      <c r="G1786">
        <v>18</v>
      </c>
      <c r="H1786" t="s">
        <v>36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44229</v>
      </c>
      <c r="O1786">
        <v>13</v>
      </c>
      <c r="P1786" t="s">
        <v>72</v>
      </c>
      <c r="Q1786" t="s">
        <v>69</v>
      </c>
      <c r="R1786" t="str">
        <f>+VLOOKUP(Precio_semana_dia[[#This Row],[Mercado]],[1]!Codigos_mercados_mayoristas[#Data],2,0)</f>
        <v>Metropolitana</v>
      </c>
      <c r="S1786" t="str">
        <f>+VLOOKUP(Precio_semana_dia[[#This Row],[Especie]],[1]!Codigos_categoria[#Data],2,0)</f>
        <v>Uva</v>
      </c>
    </row>
    <row r="1787" spans="1:19" x14ac:dyDescent="0.35">
      <c r="A1787">
        <v>43866</v>
      </c>
      <c r="B1787" t="s">
        <v>74</v>
      </c>
      <c r="C1787" t="s">
        <v>80</v>
      </c>
      <c r="D1787" t="s">
        <v>50</v>
      </c>
      <c r="E1787" t="s">
        <v>198</v>
      </c>
      <c r="F1787" t="s">
        <v>199</v>
      </c>
      <c r="G1787">
        <v>18</v>
      </c>
      <c r="H1787" t="s">
        <v>41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44231</v>
      </c>
      <c r="O1787">
        <v>13</v>
      </c>
      <c r="P1787" t="s">
        <v>73</v>
      </c>
      <c r="Q1787" t="s">
        <v>69</v>
      </c>
      <c r="R1787" t="str">
        <f>+VLOOKUP(Precio_semana_dia[[#This Row],[Mercado]],[1]!Codigos_mercados_mayoristas[#Data],2,0)</f>
        <v>Metropolitana</v>
      </c>
      <c r="S1787" t="str">
        <f>+VLOOKUP(Precio_semana_dia[[#This Row],[Especie]],[1]!Codigos_categoria[#Data],2,0)</f>
        <v>Uva</v>
      </c>
    </row>
    <row r="1788" spans="1:19" x14ac:dyDescent="0.35">
      <c r="A1788">
        <v>43866</v>
      </c>
      <c r="B1788" t="s">
        <v>74</v>
      </c>
      <c r="C1788" t="s">
        <v>80</v>
      </c>
      <c r="D1788" t="s">
        <v>50</v>
      </c>
      <c r="E1788" t="s">
        <v>198</v>
      </c>
      <c r="F1788" t="s">
        <v>199</v>
      </c>
      <c r="G1788">
        <v>18</v>
      </c>
      <c r="H1788" t="s">
        <v>24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44232</v>
      </c>
      <c r="O1788">
        <v>13</v>
      </c>
      <c r="P1788" t="s">
        <v>71</v>
      </c>
      <c r="Q1788" t="s">
        <v>69</v>
      </c>
      <c r="R1788" t="str">
        <f>+VLOOKUP(Precio_semana_dia[[#This Row],[Mercado]],[1]!Codigos_mercados_mayoristas[#Data],2,0)</f>
        <v>Metropolitana</v>
      </c>
      <c r="S1788" t="str">
        <f>+VLOOKUP(Precio_semana_dia[[#This Row],[Especie]],[1]!Codigos_categoria[#Data],2,0)</f>
        <v>Uva</v>
      </c>
    </row>
    <row r="1789" spans="1:19" x14ac:dyDescent="0.35">
      <c r="A1789">
        <v>44183</v>
      </c>
      <c r="B1789" t="s">
        <v>19</v>
      </c>
      <c r="C1789" t="s">
        <v>20</v>
      </c>
      <c r="D1789" t="s">
        <v>50</v>
      </c>
      <c r="E1789" t="s">
        <v>202</v>
      </c>
      <c r="F1789" t="s">
        <v>203</v>
      </c>
      <c r="G1789">
        <v>20</v>
      </c>
      <c r="H1789" t="s">
        <v>29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44179</v>
      </c>
      <c r="O1789">
        <v>13</v>
      </c>
      <c r="P1789" t="s">
        <v>44</v>
      </c>
      <c r="Q1789" t="s">
        <v>38</v>
      </c>
      <c r="R1789" t="str">
        <f>+VLOOKUP(Precio_semana_dia[[#This Row],[Mercado]],[1]!Codigos_mercados_mayoristas[#Data],2,0)</f>
        <v>Metropolitana</v>
      </c>
      <c r="S1789" t="e">
        <f>+VLOOKUP(Precio_semana_dia[[#This Row],[Especie]],[1]!Codigos_categoria[#Data],2,0)</f>
        <v>#N/A</v>
      </c>
    </row>
    <row r="1790" spans="1:19" x14ac:dyDescent="0.35">
      <c r="A1790">
        <v>44183</v>
      </c>
      <c r="B1790" t="s">
        <v>19</v>
      </c>
      <c r="C1790" t="s">
        <v>20</v>
      </c>
      <c r="D1790" t="s">
        <v>50</v>
      </c>
      <c r="E1790" t="s">
        <v>202</v>
      </c>
      <c r="F1790" t="s">
        <v>203</v>
      </c>
      <c r="G1790">
        <v>20</v>
      </c>
      <c r="H1790" t="s">
        <v>36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44180</v>
      </c>
      <c r="O1790">
        <v>13</v>
      </c>
      <c r="P1790" t="s">
        <v>37</v>
      </c>
      <c r="Q1790" t="s">
        <v>38</v>
      </c>
      <c r="R1790" t="str">
        <f>+VLOOKUP(Precio_semana_dia[[#This Row],[Mercado]],[1]!Codigos_mercados_mayoristas[#Data],2,0)</f>
        <v>Metropolitana</v>
      </c>
      <c r="S1790" t="e">
        <f>+VLOOKUP(Precio_semana_dia[[#This Row],[Especie]],[1]!Codigos_categoria[#Data],2,0)</f>
        <v>#N/A</v>
      </c>
    </row>
    <row r="1791" spans="1:19" x14ac:dyDescent="0.35">
      <c r="A1791">
        <v>44183</v>
      </c>
      <c r="B1791" t="s">
        <v>19</v>
      </c>
      <c r="C1791" t="s">
        <v>20</v>
      </c>
      <c r="D1791" t="s">
        <v>50</v>
      </c>
      <c r="E1791" t="s">
        <v>202</v>
      </c>
      <c r="F1791" t="s">
        <v>203</v>
      </c>
      <c r="G1791">
        <v>20</v>
      </c>
      <c r="H1791" t="s">
        <v>24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44183</v>
      </c>
      <c r="O1791">
        <v>13</v>
      </c>
      <c r="P1791" t="s">
        <v>43</v>
      </c>
      <c r="Q1791" t="s">
        <v>38</v>
      </c>
      <c r="R1791" t="str">
        <f>+VLOOKUP(Precio_semana_dia[[#This Row],[Mercado]],[1]!Codigos_mercados_mayoristas[#Data],2,0)</f>
        <v>Metropolitana</v>
      </c>
      <c r="S1791" t="e">
        <f>+VLOOKUP(Precio_semana_dia[[#This Row],[Especie]],[1]!Codigos_categoria[#Data],2,0)</f>
        <v>#N/A</v>
      </c>
    </row>
    <row r="1792" spans="1:19" x14ac:dyDescent="0.35">
      <c r="A1792">
        <v>44183</v>
      </c>
      <c r="B1792" t="s">
        <v>19</v>
      </c>
      <c r="C1792" t="s">
        <v>20</v>
      </c>
      <c r="D1792" t="s">
        <v>28</v>
      </c>
      <c r="E1792" t="s">
        <v>202</v>
      </c>
      <c r="F1792" t="s">
        <v>203</v>
      </c>
      <c r="G1792">
        <v>20</v>
      </c>
      <c r="H1792" t="s">
        <v>36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44180</v>
      </c>
      <c r="O1792">
        <v>9</v>
      </c>
      <c r="P1792" t="s">
        <v>37</v>
      </c>
      <c r="Q1792" t="s">
        <v>38</v>
      </c>
      <c r="R1792" t="str">
        <f>+VLOOKUP(Precio_semana_dia[[#This Row],[Mercado]],[1]!Codigos_mercados_mayoristas[#Data],2,0)</f>
        <v>La Araucanía</v>
      </c>
      <c r="S1792" t="e">
        <f>+VLOOKUP(Precio_semana_dia[[#This Row],[Especie]],[1]!Codigos_categoria[#Data],2,0)</f>
        <v>#N/A</v>
      </c>
    </row>
    <row r="1793" spans="1:19" x14ac:dyDescent="0.35">
      <c r="A1793">
        <v>44183</v>
      </c>
      <c r="B1793" t="s">
        <v>19</v>
      </c>
      <c r="C1793" t="s">
        <v>20</v>
      </c>
      <c r="D1793" t="s">
        <v>28</v>
      </c>
      <c r="E1793" t="s">
        <v>202</v>
      </c>
      <c r="F1793" t="s">
        <v>203</v>
      </c>
      <c r="G1793">
        <v>20</v>
      </c>
      <c r="H1793" t="s">
        <v>39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44181</v>
      </c>
      <c r="O1793">
        <v>9</v>
      </c>
      <c r="P1793" t="s">
        <v>40</v>
      </c>
      <c r="Q1793" t="s">
        <v>38</v>
      </c>
      <c r="R1793" t="str">
        <f>+VLOOKUP(Precio_semana_dia[[#This Row],[Mercado]],[1]!Codigos_mercados_mayoristas[#Data],2,0)</f>
        <v>La Araucanía</v>
      </c>
      <c r="S1793" t="e">
        <f>+VLOOKUP(Precio_semana_dia[[#This Row],[Especie]],[1]!Codigos_categoria[#Data],2,0)</f>
        <v>#N/A</v>
      </c>
    </row>
    <row r="1794" spans="1:19" x14ac:dyDescent="0.35">
      <c r="A1794">
        <v>44183</v>
      </c>
      <c r="B1794" t="s">
        <v>19</v>
      </c>
      <c r="C1794" t="s">
        <v>20</v>
      </c>
      <c r="D1794" t="s">
        <v>28</v>
      </c>
      <c r="E1794" t="s">
        <v>202</v>
      </c>
      <c r="F1794" t="s">
        <v>203</v>
      </c>
      <c r="G1794">
        <v>20</v>
      </c>
      <c r="H1794" t="s">
        <v>41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44182</v>
      </c>
      <c r="O1794">
        <v>9</v>
      </c>
      <c r="P1794" t="s">
        <v>42</v>
      </c>
      <c r="Q1794" t="s">
        <v>38</v>
      </c>
      <c r="R1794" t="str">
        <f>+VLOOKUP(Precio_semana_dia[[#This Row],[Mercado]],[1]!Codigos_mercados_mayoristas[#Data],2,0)</f>
        <v>La Araucanía</v>
      </c>
      <c r="S1794" t="e">
        <f>+VLOOKUP(Precio_semana_dia[[#This Row],[Especie]],[1]!Codigos_categoria[#Data],2,0)</f>
        <v>#N/A</v>
      </c>
    </row>
    <row r="1795" spans="1:19" x14ac:dyDescent="0.35">
      <c r="A1795">
        <v>44183</v>
      </c>
      <c r="B1795" t="s">
        <v>19</v>
      </c>
      <c r="C1795" t="s">
        <v>20</v>
      </c>
      <c r="D1795" t="s">
        <v>28</v>
      </c>
      <c r="E1795" t="s">
        <v>202</v>
      </c>
      <c r="F1795" t="s">
        <v>203</v>
      </c>
      <c r="G1795">
        <v>20</v>
      </c>
      <c r="H1795" t="s">
        <v>24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44183</v>
      </c>
      <c r="O1795">
        <v>9</v>
      </c>
      <c r="P1795" t="s">
        <v>43</v>
      </c>
      <c r="Q1795" t="s">
        <v>38</v>
      </c>
      <c r="R1795" t="str">
        <f>+VLOOKUP(Precio_semana_dia[[#This Row],[Mercado]],[1]!Codigos_mercados_mayoristas[#Data],2,0)</f>
        <v>La Araucanía</v>
      </c>
      <c r="S1795" t="e">
        <f>+VLOOKUP(Precio_semana_dia[[#This Row],[Especie]],[1]!Codigos_categoria[#Data],2,0)</f>
        <v>#N/A</v>
      </c>
    </row>
    <row r="1796" spans="1:19" x14ac:dyDescent="0.35">
      <c r="A1796">
        <v>44189</v>
      </c>
      <c r="B1796" t="s">
        <v>19</v>
      </c>
      <c r="C1796" t="s">
        <v>20</v>
      </c>
      <c r="D1796" t="s">
        <v>45</v>
      </c>
      <c r="E1796" t="s">
        <v>202</v>
      </c>
      <c r="F1796" t="s">
        <v>203</v>
      </c>
      <c r="G1796">
        <v>20</v>
      </c>
      <c r="H1796" t="s">
        <v>24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44190</v>
      </c>
      <c r="O1796">
        <v>13</v>
      </c>
      <c r="P1796" t="s">
        <v>46</v>
      </c>
      <c r="Q1796" t="s">
        <v>38</v>
      </c>
      <c r="R1796" t="str">
        <f>+VLOOKUP(Precio_semana_dia[[#This Row],[Mercado]],[1]!Codigos_mercados_mayoristas[#Data],2,0)</f>
        <v>Metropolitana</v>
      </c>
      <c r="S1796" t="e">
        <f>+VLOOKUP(Precio_semana_dia[[#This Row],[Especie]],[1]!Codigos_categoria[#Data],2,0)</f>
        <v>#N/A</v>
      </c>
    </row>
    <row r="1797" spans="1:19" x14ac:dyDescent="0.35">
      <c r="A1797">
        <v>44189</v>
      </c>
      <c r="B1797" t="s">
        <v>19</v>
      </c>
      <c r="C1797" t="s">
        <v>20</v>
      </c>
      <c r="D1797" t="s">
        <v>47</v>
      </c>
      <c r="E1797" t="s">
        <v>202</v>
      </c>
      <c r="F1797" t="s">
        <v>203</v>
      </c>
      <c r="G1797">
        <v>20</v>
      </c>
      <c r="H1797" t="s">
        <v>24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44190</v>
      </c>
      <c r="O1797">
        <v>5</v>
      </c>
      <c r="P1797" t="s">
        <v>46</v>
      </c>
      <c r="Q1797" t="s">
        <v>38</v>
      </c>
      <c r="R1797" t="str">
        <f>+VLOOKUP(Precio_semana_dia[[#This Row],[Mercado]],[1]!Codigos_mercados_mayoristas[#Data],2,0)</f>
        <v>Valparaíso</v>
      </c>
      <c r="S1797" t="e">
        <f>+VLOOKUP(Precio_semana_dia[[#This Row],[Especie]],[1]!Codigos_categoria[#Data],2,0)</f>
        <v>#N/A</v>
      </c>
    </row>
    <row r="1798" spans="1:19" x14ac:dyDescent="0.35">
      <c r="A1798">
        <v>44189</v>
      </c>
      <c r="B1798" t="s">
        <v>19</v>
      </c>
      <c r="C1798" t="s">
        <v>20</v>
      </c>
      <c r="D1798" t="s">
        <v>50</v>
      </c>
      <c r="E1798" t="s">
        <v>202</v>
      </c>
      <c r="F1798" t="s">
        <v>203</v>
      </c>
      <c r="G1798">
        <v>20</v>
      </c>
      <c r="H1798" t="s">
        <v>39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44188</v>
      </c>
      <c r="O1798">
        <v>13</v>
      </c>
      <c r="P1798" t="s">
        <v>106</v>
      </c>
      <c r="Q1798" t="s">
        <v>38</v>
      </c>
      <c r="R1798" t="str">
        <f>+VLOOKUP(Precio_semana_dia[[#This Row],[Mercado]],[1]!Codigos_mercados_mayoristas[#Data],2,0)</f>
        <v>Metropolitana</v>
      </c>
      <c r="S1798" t="e">
        <f>+VLOOKUP(Precio_semana_dia[[#This Row],[Especie]],[1]!Codigos_categoria[#Data],2,0)</f>
        <v>#N/A</v>
      </c>
    </row>
    <row r="1799" spans="1:19" x14ac:dyDescent="0.35">
      <c r="A1799">
        <v>44189</v>
      </c>
      <c r="B1799" t="s">
        <v>19</v>
      </c>
      <c r="C1799" t="s">
        <v>20</v>
      </c>
      <c r="D1799" t="s">
        <v>50</v>
      </c>
      <c r="E1799" t="s">
        <v>202</v>
      </c>
      <c r="F1799" t="s">
        <v>203</v>
      </c>
      <c r="G1799">
        <v>20</v>
      </c>
      <c r="H1799" t="s">
        <v>41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44189</v>
      </c>
      <c r="O1799">
        <v>13</v>
      </c>
      <c r="P1799" t="s">
        <v>49</v>
      </c>
      <c r="Q1799" t="s">
        <v>38</v>
      </c>
      <c r="R1799" t="str">
        <f>+VLOOKUP(Precio_semana_dia[[#This Row],[Mercado]],[1]!Codigos_mercados_mayoristas[#Data],2,0)</f>
        <v>Metropolitana</v>
      </c>
      <c r="S1799" t="e">
        <f>+VLOOKUP(Precio_semana_dia[[#This Row],[Especie]],[1]!Codigos_categoria[#Data],2,0)</f>
        <v>#N/A</v>
      </c>
    </row>
    <row r="1800" spans="1:19" x14ac:dyDescent="0.35">
      <c r="A1800">
        <v>44189</v>
      </c>
      <c r="B1800" t="s">
        <v>19</v>
      </c>
      <c r="C1800" t="s">
        <v>20</v>
      </c>
      <c r="D1800" t="s">
        <v>50</v>
      </c>
      <c r="E1800" t="s">
        <v>202</v>
      </c>
      <c r="F1800" t="s">
        <v>203</v>
      </c>
      <c r="G1800">
        <v>20</v>
      </c>
      <c r="H1800" t="s">
        <v>24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44190</v>
      </c>
      <c r="O1800">
        <v>13</v>
      </c>
      <c r="P1800" t="s">
        <v>46</v>
      </c>
      <c r="Q1800" t="s">
        <v>38</v>
      </c>
      <c r="R1800" t="str">
        <f>+VLOOKUP(Precio_semana_dia[[#This Row],[Mercado]],[1]!Codigos_mercados_mayoristas[#Data],2,0)</f>
        <v>Metropolitana</v>
      </c>
      <c r="S1800" t="e">
        <f>+VLOOKUP(Precio_semana_dia[[#This Row],[Especie]],[1]!Codigos_categoria[#Data],2,0)</f>
        <v>#N/A</v>
      </c>
    </row>
    <row r="1801" spans="1:19" x14ac:dyDescent="0.35">
      <c r="A1801">
        <v>44211</v>
      </c>
      <c r="B1801" t="s">
        <v>19</v>
      </c>
      <c r="C1801" t="s">
        <v>20</v>
      </c>
      <c r="D1801" t="s">
        <v>45</v>
      </c>
      <c r="E1801" t="s">
        <v>202</v>
      </c>
      <c r="F1801" t="s">
        <v>203</v>
      </c>
      <c r="G1801">
        <v>20</v>
      </c>
      <c r="H1801" t="s">
        <v>39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44209</v>
      </c>
      <c r="O1801">
        <v>13</v>
      </c>
      <c r="P1801" t="s">
        <v>60</v>
      </c>
      <c r="Q1801" t="s">
        <v>26</v>
      </c>
      <c r="R1801" t="str">
        <f>+VLOOKUP(Precio_semana_dia[[#This Row],[Mercado]],[1]!Codigos_mercados_mayoristas[#Data],2,0)</f>
        <v>Metropolitana</v>
      </c>
      <c r="S1801" t="e">
        <f>+VLOOKUP(Precio_semana_dia[[#This Row],[Especie]],[1]!Codigos_categoria[#Data],2,0)</f>
        <v>#N/A</v>
      </c>
    </row>
    <row r="1802" spans="1:19" x14ac:dyDescent="0.35">
      <c r="A1802">
        <v>44211</v>
      </c>
      <c r="B1802" t="s">
        <v>19</v>
      </c>
      <c r="C1802" t="s">
        <v>20</v>
      </c>
      <c r="D1802" t="s">
        <v>50</v>
      </c>
      <c r="E1802" t="s">
        <v>202</v>
      </c>
      <c r="F1802" t="s">
        <v>203</v>
      </c>
      <c r="G1802">
        <v>20</v>
      </c>
      <c r="H1802" t="s">
        <v>29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44207</v>
      </c>
      <c r="O1802">
        <v>13</v>
      </c>
      <c r="P1802" t="s">
        <v>58</v>
      </c>
      <c r="Q1802" t="s">
        <v>26</v>
      </c>
      <c r="R1802" t="str">
        <f>+VLOOKUP(Precio_semana_dia[[#This Row],[Mercado]],[1]!Codigos_mercados_mayoristas[#Data],2,0)</f>
        <v>Metropolitana</v>
      </c>
      <c r="S1802" t="e">
        <f>+VLOOKUP(Precio_semana_dia[[#This Row],[Especie]],[1]!Codigos_categoria[#Data],2,0)</f>
        <v>#N/A</v>
      </c>
    </row>
    <row r="1803" spans="1:19" x14ac:dyDescent="0.35">
      <c r="A1803">
        <v>44211</v>
      </c>
      <c r="B1803" t="s">
        <v>19</v>
      </c>
      <c r="C1803" t="s">
        <v>20</v>
      </c>
      <c r="D1803" t="s">
        <v>50</v>
      </c>
      <c r="E1803" t="s">
        <v>202</v>
      </c>
      <c r="F1803" t="s">
        <v>203</v>
      </c>
      <c r="G1803">
        <v>20</v>
      </c>
      <c r="H1803" t="s">
        <v>39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44209</v>
      </c>
      <c r="O1803">
        <v>13</v>
      </c>
      <c r="P1803" t="s">
        <v>60</v>
      </c>
      <c r="Q1803" t="s">
        <v>26</v>
      </c>
      <c r="R1803" t="str">
        <f>+VLOOKUP(Precio_semana_dia[[#This Row],[Mercado]],[1]!Codigos_mercados_mayoristas[#Data],2,0)</f>
        <v>Metropolitana</v>
      </c>
      <c r="S1803" t="e">
        <f>+VLOOKUP(Precio_semana_dia[[#This Row],[Especie]],[1]!Codigos_categoria[#Data],2,0)</f>
        <v>#N/A</v>
      </c>
    </row>
    <row r="1804" spans="1:19" x14ac:dyDescent="0.35">
      <c r="A1804">
        <v>44211</v>
      </c>
      <c r="B1804" t="s">
        <v>19</v>
      </c>
      <c r="C1804" t="s">
        <v>20</v>
      </c>
      <c r="D1804" t="s">
        <v>50</v>
      </c>
      <c r="E1804" t="s">
        <v>202</v>
      </c>
      <c r="F1804" t="s">
        <v>203</v>
      </c>
      <c r="G1804">
        <v>20</v>
      </c>
      <c r="H1804" t="s">
        <v>41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44210</v>
      </c>
      <c r="O1804">
        <v>13</v>
      </c>
      <c r="P1804" t="s">
        <v>62</v>
      </c>
      <c r="Q1804" t="s">
        <v>26</v>
      </c>
      <c r="R1804" t="str">
        <f>+VLOOKUP(Precio_semana_dia[[#This Row],[Mercado]],[1]!Codigos_mercados_mayoristas[#Data],2,0)</f>
        <v>Metropolitana</v>
      </c>
      <c r="S1804" t="e">
        <f>+VLOOKUP(Precio_semana_dia[[#This Row],[Especie]],[1]!Codigos_categoria[#Data],2,0)</f>
        <v>#N/A</v>
      </c>
    </row>
    <row r="1805" spans="1:19" x14ac:dyDescent="0.35">
      <c r="A1805">
        <v>44225</v>
      </c>
      <c r="B1805" t="s">
        <v>19</v>
      </c>
      <c r="C1805" t="s">
        <v>20</v>
      </c>
      <c r="D1805" t="s">
        <v>45</v>
      </c>
      <c r="E1805" t="s">
        <v>202</v>
      </c>
      <c r="F1805" t="s">
        <v>203</v>
      </c>
      <c r="G1805">
        <v>20</v>
      </c>
      <c r="H1805" t="s">
        <v>39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44223</v>
      </c>
      <c r="O1805">
        <v>13</v>
      </c>
      <c r="P1805" t="s">
        <v>65</v>
      </c>
      <c r="Q1805" t="s">
        <v>26</v>
      </c>
      <c r="R1805" t="str">
        <f>+VLOOKUP(Precio_semana_dia[[#This Row],[Mercado]],[1]!Codigos_mercados_mayoristas[#Data],2,0)</f>
        <v>Metropolitana</v>
      </c>
      <c r="S1805" t="e">
        <f>+VLOOKUP(Precio_semana_dia[[#This Row],[Especie]],[1]!Codigos_categoria[#Data],2,0)</f>
        <v>#N/A</v>
      </c>
    </row>
    <row r="1806" spans="1:19" x14ac:dyDescent="0.35">
      <c r="A1806">
        <v>44225</v>
      </c>
      <c r="B1806" t="s">
        <v>19</v>
      </c>
      <c r="C1806" t="s">
        <v>20</v>
      </c>
      <c r="D1806" t="s">
        <v>45</v>
      </c>
      <c r="E1806" t="s">
        <v>202</v>
      </c>
      <c r="F1806" t="s">
        <v>203</v>
      </c>
      <c r="G1806">
        <v>20</v>
      </c>
      <c r="H1806" t="s">
        <v>41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44224</v>
      </c>
      <c r="O1806">
        <v>13</v>
      </c>
      <c r="P1806" t="s">
        <v>67</v>
      </c>
      <c r="Q1806" t="s">
        <v>26</v>
      </c>
      <c r="R1806" t="str">
        <f>+VLOOKUP(Precio_semana_dia[[#This Row],[Mercado]],[1]!Codigos_mercados_mayoristas[#Data],2,0)</f>
        <v>Metropolitana</v>
      </c>
      <c r="S1806" t="e">
        <f>+VLOOKUP(Precio_semana_dia[[#This Row],[Especie]],[1]!Codigos_categoria[#Data],2,0)</f>
        <v>#N/A</v>
      </c>
    </row>
    <row r="1807" spans="1:19" x14ac:dyDescent="0.35">
      <c r="A1807">
        <v>44225</v>
      </c>
      <c r="B1807" t="s">
        <v>19</v>
      </c>
      <c r="C1807" t="s">
        <v>20</v>
      </c>
      <c r="D1807" t="s">
        <v>50</v>
      </c>
      <c r="E1807" t="s">
        <v>202</v>
      </c>
      <c r="F1807" t="s">
        <v>203</v>
      </c>
      <c r="G1807">
        <v>20</v>
      </c>
      <c r="H1807" t="s">
        <v>29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44221</v>
      </c>
      <c r="O1807">
        <v>13</v>
      </c>
      <c r="P1807" t="s">
        <v>64</v>
      </c>
      <c r="Q1807" t="s">
        <v>26</v>
      </c>
      <c r="R1807" t="str">
        <f>+VLOOKUP(Precio_semana_dia[[#This Row],[Mercado]],[1]!Codigos_mercados_mayoristas[#Data],2,0)</f>
        <v>Metropolitana</v>
      </c>
      <c r="S1807" t="e">
        <f>+VLOOKUP(Precio_semana_dia[[#This Row],[Especie]],[1]!Codigos_categoria[#Data],2,0)</f>
        <v>#N/A</v>
      </c>
    </row>
    <row r="1808" spans="1:19" x14ac:dyDescent="0.35">
      <c r="A1808">
        <v>44225</v>
      </c>
      <c r="B1808" t="s">
        <v>19</v>
      </c>
      <c r="C1808" t="s">
        <v>20</v>
      </c>
      <c r="D1808" t="s">
        <v>50</v>
      </c>
      <c r="E1808" t="s">
        <v>202</v>
      </c>
      <c r="F1808" t="s">
        <v>203</v>
      </c>
      <c r="G1808">
        <v>20</v>
      </c>
      <c r="H1808" t="s">
        <v>36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44222</v>
      </c>
      <c r="O1808">
        <v>13</v>
      </c>
      <c r="P1808" t="s">
        <v>63</v>
      </c>
      <c r="Q1808" t="s">
        <v>26</v>
      </c>
      <c r="R1808" t="str">
        <f>+VLOOKUP(Precio_semana_dia[[#This Row],[Mercado]],[1]!Codigos_mercados_mayoristas[#Data],2,0)</f>
        <v>Metropolitana</v>
      </c>
      <c r="S1808" t="e">
        <f>+VLOOKUP(Precio_semana_dia[[#This Row],[Especie]],[1]!Codigos_categoria[#Data],2,0)</f>
        <v>#N/A</v>
      </c>
    </row>
    <row r="1809" spans="1:19" x14ac:dyDescent="0.35">
      <c r="A1809">
        <v>44225</v>
      </c>
      <c r="B1809" t="s">
        <v>19</v>
      </c>
      <c r="C1809" t="s">
        <v>20</v>
      </c>
      <c r="D1809" t="s">
        <v>50</v>
      </c>
      <c r="E1809" t="s">
        <v>202</v>
      </c>
      <c r="F1809" t="s">
        <v>203</v>
      </c>
      <c r="G1809">
        <v>20</v>
      </c>
      <c r="H1809" t="s">
        <v>39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44223</v>
      </c>
      <c r="O1809">
        <v>13</v>
      </c>
      <c r="P1809" t="s">
        <v>65</v>
      </c>
      <c r="Q1809" t="s">
        <v>26</v>
      </c>
      <c r="R1809" t="str">
        <f>+VLOOKUP(Precio_semana_dia[[#This Row],[Mercado]],[1]!Codigos_mercados_mayoristas[#Data],2,0)</f>
        <v>Metropolitana</v>
      </c>
      <c r="S1809" t="e">
        <f>+VLOOKUP(Precio_semana_dia[[#This Row],[Especie]],[1]!Codigos_categoria[#Data],2,0)</f>
        <v>#N/A</v>
      </c>
    </row>
    <row r="1810" spans="1:19" x14ac:dyDescent="0.35">
      <c r="A1810">
        <v>44183</v>
      </c>
      <c r="B1810" t="s">
        <v>204</v>
      </c>
      <c r="C1810" t="s">
        <v>20</v>
      </c>
      <c r="D1810" t="s">
        <v>53</v>
      </c>
      <c r="E1810" t="s">
        <v>205</v>
      </c>
      <c r="F1810" t="s">
        <v>206</v>
      </c>
      <c r="G1810">
        <v>20</v>
      </c>
      <c r="H1810" t="s">
        <v>39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44181</v>
      </c>
      <c r="O1810">
        <v>10</v>
      </c>
      <c r="P1810" t="s">
        <v>40</v>
      </c>
      <c r="Q1810" t="s">
        <v>38</v>
      </c>
      <c r="R1810" t="str">
        <f>+VLOOKUP(Precio_semana_dia[[#This Row],[Mercado]],[1]!Codigos_mercados_mayoristas[#Data],2,0)</f>
        <v>Los Lagos</v>
      </c>
      <c r="S1810" t="e">
        <f>+VLOOKUP(Precio_semana_dia[[#This Row],[Especie]],[1]!Codigos_categoria[#Data],2,0)</f>
        <v>#N/A</v>
      </c>
    </row>
    <row r="1811" spans="1:19" x14ac:dyDescent="0.35">
      <c r="A1811">
        <v>44183</v>
      </c>
      <c r="B1811" t="s">
        <v>204</v>
      </c>
      <c r="C1811" t="s">
        <v>20</v>
      </c>
      <c r="D1811" t="s">
        <v>27</v>
      </c>
      <c r="E1811" t="s">
        <v>205</v>
      </c>
      <c r="F1811" t="s">
        <v>206</v>
      </c>
      <c r="G1811">
        <v>20</v>
      </c>
      <c r="H1811" t="s">
        <v>39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44181</v>
      </c>
      <c r="O1811">
        <v>16</v>
      </c>
      <c r="P1811" t="s">
        <v>40</v>
      </c>
      <c r="Q1811" t="s">
        <v>38</v>
      </c>
      <c r="R1811" t="str">
        <f>+VLOOKUP(Precio_semana_dia[[#This Row],[Mercado]],[1]!Codigos_mercados_mayoristas[#Data],2,0)</f>
        <v>Ñuble</v>
      </c>
      <c r="S1811" t="e">
        <f>+VLOOKUP(Precio_semana_dia[[#This Row],[Especie]],[1]!Codigos_categoria[#Data],2,0)</f>
        <v>#N/A</v>
      </c>
    </row>
    <row r="1812" spans="1:19" x14ac:dyDescent="0.35">
      <c r="A1812">
        <v>44189</v>
      </c>
      <c r="B1812" t="s">
        <v>204</v>
      </c>
      <c r="C1812" t="s">
        <v>20</v>
      </c>
      <c r="D1812" t="s">
        <v>45</v>
      </c>
      <c r="E1812" t="s">
        <v>205</v>
      </c>
      <c r="F1812" t="s">
        <v>206</v>
      </c>
      <c r="G1812">
        <v>20</v>
      </c>
      <c r="H1812" t="s">
        <v>24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44190</v>
      </c>
      <c r="O1812">
        <v>13</v>
      </c>
      <c r="P1812" t="s">
        <v>46</v>
      </c>
      <c r="Q1812" t="s">
        <v>38</v>
      </c>
      <c r="R1812" t="str">
        <f>+VLOOKUP(Precio_semana_dia[[#This Row],[Mercado]],[1]!Codigos_mercados_mayoristas[#Data],2,0)</f>
        <v>Metropolitana</v>
      </c>
      <c r="S1812" t="e">
        <f>+VLOOKUP(Precio_semana_dia[[#This Row],[Especie]],[1]!Codigos_categoria[#Data],2,0)</f>
        <v>#N/A</v>
      </c>
    </row>
    <row r="1813" spans="1:19" x14ac:dyDescent="0.35">
      <c r="A1813">
        <v>44189</v>
      </c>
      <c r="B1813" t="s">
        <v>204</v>
      </c>
      <c r="C1813" t="s">
        <v>20</v>
      </c>
      <c r="D1813" t="s">
        <v>47</v>
      </c>
      <c r="E1813" t="s">
        <v>205</v>
      </c>
      <c r="F1813" t="s">
        <v>206</v>
      </c>
      <c r="G1813">
        <v>20</v>
      </c>
      <c r="H1813" t="s">
        <v>24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44190</v>
      </c>
      <c r="O1813">
        <v>5</v>
      </c>
      <c r="P1813" t="s">
        <v>46</v>
      </c>
      <c r="Q1813" t="s">
        <v>38</v>
      </c>
      <c r="R1813" t="str">
        <f>+VLOOKUP(Precio_semana_dia[[#This Row],[Mercado]],[1]!Codigos_mercados_mayoristas[#Data],2,0)</f>
        <v>Valparaíso</v>
      </c>
      <c r="S1813" t="e">
        <f>+VLOOKUP(Precio_semana_dia[[#This Row],[Especie]],[1]!Codigos_categoria[#Data],2,0)</f>
        <v>#N/A</v>
      </c>
    </row>
    <row r="1814" spans="1:19" x14ac:dyDescent="0.35">
      <c r="A1814">
        <v>44189</v>
      </c>
      <c r="B1814" t="s">
        <v>204</v>
      </c>
      <c r="C1814" t="s">
        <v>20</v>
      </c>
      <c r="D1814" t="s">
        <v>53</v>
      </c>
      <c r="E1814" t="s">
        <v>205</v>
      </c>
      <c r="F1814" t="s">
        <v>206</v>
      </c>
      <c r="G1814">
        <v>20</v>
      </c>
      <c r="H1814" t="s">
        <v>39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44188</v>
      </c>
      <c r="O1814">
        <v>10</v>
      </c>
      <c r="P1814" t="s">
        <v>106</v>
      </c>
      <c r="Q1814" t="s">
        <v>38</v>
      </c>
      <c r="R1814" t="str">
        <f>+VLOOKUP(Precio_semana_dia[[#This Row],[Mercado]],[1]!Codigos_mercados_mayoristas[#Data],2,0)</f>
        <v>Los Lagos</v>
      </c>
      <c r="S1814" t="e">
        <f>+VLOOKUP(Precio_semana_dia[[#This Row],[Especie]],[1]!Codigos_categoria[#Data],2,0)</f>
        <v>#N/A</v>
      </c>
    </row>
    <row r="1815" spans="1:19" x14ac:dyDescent="0.35">
      <c r="A1815">
        <v>44189</v>
      </c>
      <c r="B1815" t="s">
        <v>204</v>
      </c>
      <c r="C1815" t="s">
        <v>20</v>
      </c>
      <c r="D1815" t="s">
        <v>53</v>
      </c>
      <c r="E1815" t="s">
        <v>205</v>
      </c>
      <c r="F1815" t="s">
        <v>206</v>
      </c>
      <c r="G1815">
        <v>20</v>
      </c>
      <c r="H1815" t="s">
        <v>24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44190</v>
      </c>
      <c r="O1815">
        <v>10</v>
      </c>
      <c r="P1815" t="s">
        <v>46</v>
      </c>
      <c r="Q1815" t="s">
        <v>38</v>
      </c>
      <c r="R1815" t="str">
        <f>+VLOOKUP(Precio_semana_dia[[#This Row],[Mercado]],[1]!Codigos_mercados_mayoristas[#Data],2,0)</f>
        <v>Los Lagos</v>
      </c>
      <c r="S1815" t="e">
        <f>+VLOOKUP(Precio_semana_dia[[#This Row],[Especie]],[1]!Codigos_categoria[#Data],2,0)</f>
        <v>#N/A</v>
      </c>
    </row>
    <row r="1816" spans="1:19" x14ac:dyDescent="0.35">
      <c r="A1816">
        <v>44189</v>
      </c>
      <c r="B1816" t="s">
        <v>204</v>
      </c>
      <c r="C1816" t="s">
        <v>20</v>
      </c>
      <c r="D1816" t="s">
        <v>21</v>
      </c>
      <c r="E1816" t="s">
        <v>205</v>
      </c>
      <c r="F1816" t="s">
        <v>206</v>
      </c>
      <c r="G1816">
        <v>20</v>
      </c>
      <c r="H1816" t="s">
        <v>24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44190</v>
      </c>
      <c r="O1816">
        <v>7</v>
      </c>
      <c r="P1816" t="s">
        <v>46</v>
      </c>
      <c r="Q1816" t="s">
        <v>38</v>
      </c>
      <c r="R1816" t="str">
        <f>+VLOOKUP(Precio_semana_dia[[#This Row],[Mercado]],[1]!Codigos_mercados_mayoristas[#Data],2,0)</f>
        <v>Maule</v>
      </c>
      <c r="S1816" t="e">
        <f>+VLOOKUP(Precio_semana_dia[[#This Row],[Especie]],[1]!Codigos_categoria[#Data],2,0)</f>
        <v>#N/A</v>
      </c>
    </row>
    <row r="1817" spans="1:19" x14ac:dyDescent="0.35">
      <c r="A1817">
        <v>44189</v>
      </c>
      <c r="B1817" t="s">
        <v>204</v>
      </c>
      <c r="C1817" t="s">
        <v>20</v>
      </c>
      <c r="D1817" t="s">
        <v>27</v>
      </c>
      <c r="E1817" t="s">
        <v>205</v>
      </c>
      <c r="F1817" t="s">
        <v>206</v>
      </c>
      <c r="G1817">
        <v>20</v>
      </c>
      <c r="H1817" t="s">
        <v>24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44190</v>
      </c>
      <c r="O1817">
        <v>16</v>
      </c>
      <c r="P1817" t="s">
        <v>46</v>
      </c>
      <c r="Q1817" t="s">
        <v>38</v>
      </c>
      <c r="R1817" t="str">
        <f>+VLOOKUP(Precio_semana_dia[[#This Row],[Mercado]],[1]!Codigos_mercados_mayoristas[#Data],2,0)</f>
        <v>Ñuble</v>
      </c>
      <c r="S1817" t="e">
        <f>+VLOOKUP(Precio_semana_dia[[#This Row],[Especie]],[1]!Codigos_categoria[#Data],2,0)</f>
        <v>#N/A</v>
      </c>
    </row>
    <row r="1818" spans="1:19" x14ac:dyDescent="0.35">
      <c r="A1818">
        <v>44189</v>
      </c>
      <c r="B1818" t="s">
        <v>204</v>
      </c>
      <c r="C1818" t="s">
        <v>20</v>
      </c>
      <c r="D1818" t="s">
        <v>33</v>
      </c>
      <c r="E1818" t="s">
        <v>205</v>
      </c>
      <c r="F1818" t="s">
        <v>206</v>
      </c>
      <c r="G1818">
        <v>20</v>
      </c>
      <c r="H1818" t="s">
        <v>24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44190</v>
      </c>
      <c r="O1818">
        <v>4</v>
      </c>
      <c r="P1818" t="s">
        <v>46</v>
      </c>
      <c r="Q1818" t="s">
        <v>38</v>
      </c>
      <c r="R1818" t="str">
        <f>+VLOOKUP(Precio_semana_dia[[#This Row],[Mercado]],[1]!Codigos_mercados_mayoristas[#Data],2,0)</f>
        <v>Coquimbo</v>
      </c>
      <c r="S1818" t="e">
        <f>+VLOOKUP(Precio_semana_dia[[#This Row],[Especie]],[1]!Codigos_categoria[#Data],2,0)</f>
        <v>#N/A</v>
      </c>
    </row>
    <row r="1819" spans="1:19" x14ac:dyDescent="0.35">
      <c r="A1819">
        <v>44189</v>
      </c>
      <c r="B1819" t="s">
        <v>204</v>
      </c>
      <c r="C1819" t="s">
        <v>20</v>
      </c>
      <c r="D1819" t="s">
        <v>50</v>
      </c>
      <c r="E1819" t="s">
        <v>205</v>
      </c>
      <c r="F1819" t="s">
        <v>206</v>
      </c>
      <c r="G1819">
        <v>20</v>
      </c>
      <c r="H1819" t="s">
        <v>24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44190</v>
      </c>
      <c r="O1819">
        <v>13</v>
      </c>
      <c r="P1819" t="s">
        <v>46</v>
      </c>
      <c r="Q1819" t="s">
        <v>38</v>
      </c>
      <c r="R1819" t="str">
        <f>+VLOOKUP(Precio_semana_dia[[#This Row],[Mercado]],[1]!Codigos_mercados_mayoristas[#Data],2,0)</f>
        <v>Metropolitana</v>
      </c>
      <c r="S1819" t="e">
        <f>+VLOOKUP(Precio_semana_dia[[#This Row],[Especie]],[1]!Codigos_categoria[#Data],2,0)</f>
        <v>#N/A</v>
      </c>
    </row>
    <row r="1820" spans="1:19" x14ac:dyDescent="0.35">
      <c r="A1820">
        <v>44189</v>
      </c>
      <c r="B1820" t="s">
        <v>204</v>
      </c>
      <c r="C1820" t="s">
        <v>20</v>
      </c>
      <c r="D1820" t="s">
        <v>28</v>
      </c>
      <c r="E1820" t="s">
        <v>205</v>
      </c>
      <c r="F1820" t="s">
        <v>206</v>
      </c>
      <c r="G1820">
        <v>20</v>
      </c>
      <c r="H1820" t="s">
        <v>24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44190</v>
      </c>
      <c r="O1820">
        <v>9</v>
      </c>
      <c r="P1820" t="s">
        <v>46</v>
      </c>
      <c r="Q1820" t="s">
        <v>38</v>
      </c>
      <c r="R1820" t="str">
        <f>+VLOOKUP(Precio_semana_dia[[#This Row],[Mercado]],[1]!Codigos_mercados_mayoristas[#Data],2,0)</f>
        <v>La Araucanía</v>
      </c>
      <c r="S1820" t="e">
        <f>+VLOOKUP(Precio_semana_dia[[#This Row],[Especie]],[1]!Codigos_categoria[#Data],2,0)</f>
        <v>#N/A</v>
      </c>
    </row>
    <row r="1821" spans="1:19" x14ac:dyDescent="0.35">
      <c r="A1821">
        <v>44189</v>
      </c>
      <c r="B1821" t="s">
        <v>204</v>
      </c>
      <c r="C1821" t="s">
        <v>20</v>
      </c>
      <c r="D1821" t="s">
        <v>52</v>
      </c>
      <c r="E1821" t="s">
        <v>205</v>
      </c>
      <c r="F1821" t="s">
        <v>206</v>
      </c>
      <c r="G1821">
        <v>20</v>
      </c>
      <c r="H1821" t="s">
        <v>29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44186</v>
      </c>
      <c r="O1821">
        <v>8</v>
      </c>
      <c r="P1821" t="s">
        <v>51</v>
      </c>
      <c r="Q1821" t="s">
        <v>38</v>
      </c>
      <c r="R1821" t="str">
        <f>+VLOOKUP(Precio_semana_dia[[#This Row],[Mercado]],[1]!Codigos_mercados_mayoristas[#Data],2,0)</f>
        <v>Bíobío</v>
      </c>
      <c r="S1821" t="e">
        <f>+VLOOKUP(Precio_semana_dia[[#This Row],[Especie]],[1]!Codigos_categoria[#Data],2,0)</f>
        <v>#N/A</v>
      </c>
    </row>
    <row r="1822" spans="1:19" x14ac:dyDescent="0.35">
      <c r="A1822">
        <v>44189</v>
      </c>
      <c r="B1822" t="s">
        <v>204</v>
      </c>
      <c r="C1822" t="s">
        <v>20</v>
      </c>
      <c r="D1822" t="s">
        <v>52</v>
      </c>
      <c r="E1822" t="s">
        <v>205</v>
      </c>
      <c r="F1822" t="s">
        <v>206</v>
      </c>
      <c r="G1822">
        <v>20</v>
      </c>
      <c r="H1822" t="s">
        <v>39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44188</v>
      </c>
      <c r="O1822">
        <v>8</v>
      </c>
      <c r="P1822" t="s">
        <v>106</v>
      </c>
      <c r="Q1822" t="s">
        <v>38</v>
      </c>
      <c r="R1822" t="str">
        <f>+VLOOKUP(Precio_semana_dia[[#This Row],[Mercado]],[1]!Codigos_mercados_mayoristas[#Data],2,0)</f>
        <v>Bíobío</v>
      </c>
      <c r="S1822" t="e">
        <f>+VLOOKUP(Precio_semana_dia[[#This Row],[Especie]],[1]!Codigos_categoria[#Data],2,0)</f>
        <v>#N/A</v>
      </c>
    </row>
    <row r="1823" spans="1:19" x14ac:dyDescent="0.35">
      <c r="A1823">
        <v>44189</v>
      </c>
      <c r="B1823" t="s">
        <v>204</v>
      </c>
      <c r="C1823" t="s">
        <v>20</v>
      </c>
      <c r="D1823" t="s">
        <v>52</v>
      </c>
      <c r="E1823" t="s">
        <v>205</v>
      </c>
      <c r="F1823" t="s">
        <v>206</v>
      </c>
      <c r="G1823">
        <v>20</v>
      </c>
      <c r="H1823" t="s">
        <v>24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44190</v>
      </c>
      <c r="O1823">
        <v>8</v>
      </c>
      <c r="P1823" t="s">
        <v>46</v>
      </c>
      <c r="Q1823" t="s">
        <v>38</v>
      </c>
      <c r="R1823" t="str">
        <f>+VLOOKUP(Precio_semana_dia[[#This Row],[Mercado]],[1]!Codigos_mercados_mayoristas[#Data],2,0)</f>
        <v>Bíobío</v>
      </c>
      <c r="S1823" t="e">
        <f>+VLOOKUP(Precio_semana_dia[[#This Row],[Especie]],[1]!Codigos_categoria[#Data],2,0)</f>
        <v>#N/A</v>
      </c>
    </row>
    <row r="1824" spans="1:19" x14ac:dyDescent="0.35">
      <c r="A1824">
        <v>44196</v>
      </c>
      <c r="B1824" t="s">
        <v>204</v>
      </c>
      <c r="C1824" t="s">
        <v>20</v>
      </c>
      <c r="D1824" t="s">
        <v>45</v>
      </c>
      <c r="E1824" t="s">
        <v>205</v>
      </c>
      <c r="F1824" t="s">
        <v>206</v>
      </c>
      <c r="G1824">
        <v>20</v>
      </c>
      <c r="H1824" t="s">
        <v>24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44197</v>
      </c>
      <c r="O1824">
        <v>13</v>
      </c>
      <c r="P1824" t="s">
        <v>25</v>
      </c>
      <c r="Q1824" t="s">
        <v>26</v>
      </c>
      <c r="R1824" t="str">
        <f>+VLOOKUP(Precio_semana_dia[[#This Row],[Mercado]],[1]!Codigos_mercados_mayoristas[#Data],2,0)</f>
        <v>Metropolitana</v>
      </c>
      <c r="S1824" t="e">
        <f>+VLOOKUP(Precio_semana_dia[[#This Row],[Especie]],[1]!Codigos_categoria[#Data],2,0)</f>
        <v>#N/A</v>
      </c>
    </row>
    <row r="1825" spans="1:19" x14ac:dyDescent="0.35">
      <c r="A1825">
        <v>44196</v>
      </c>
      <c r="B1825" t="s">
        <v>204</v>
      </c>
      <c r="C1825" t="s">
        <v>20</v>
      </c>
      <c r="D1825" t="s">
        <v>47</v>
      </c>
      <c r="E1825" t="s">
        <v>205</v>
      </c>
      <c r="F1825" t="s">
        <v>206</v>
      </c>
      <c r="G1825">
        <v>20</v>
      </c>
      <c r="H1825" t="s">
        <v>24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44197</v>
      </c>
      <c r="O1825">
        <v>5</v>
      </c>
      <c r="P1825" t="s">
        <v>25</v>
      </c>
      <c r="Q1825" t="s">
        <v>26</v>
      </c>
      <c r="R1825" t="str">
        <f>+VLOOKUP(Precio_semana_dia[[#This Row],[Mercado]],[1]!Codigos_mercados_mayoristas[#Data],2,0)</f>
        <v>Valparaíso</v>
      </c>
      <c r="S1825" t="e">
        <f>+VLOOKUP(Precio_semana_dia[[#This Row],[Especie]],[1]!Codigos_categoria[#Data],2,0)</f>
        <v>#N/A</v>
      </c>
    </row>
    <row r="1826" spans="1:19" x14ac:dyDescent="0.35">
      <c r="A1826">
        <v>44196</v>
      </c>
      <c r="B1826" t="s">
        <v>204</v>
      </c>
      <c r="C1826" t="s">
        <v>20</v>
      </c>
      <c r="D1826" t="s">
        <v>53</v>
      </c>
      <c r="E1826" t="s">
        <v>205</v>
      </c>
      <c r="F1826" t="s">
        <v>206</v>
      </c>
      <c r="G1826">
        <v>20</v>
      </c>
      <c r="H1826" t="s">
        <v>29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44193</v>
      </c>
      <c r="O1826">
        <v>10</v>
      </c>
      <c r="P1826" t="s">
        <v>107</v>
      </c>
      <c r="Q1826" t="s">
        <v>38</v>
      </c>
      <c r="R1826" t="str">
        <f>+VLOOKUP(Precio_semana_dia[[#This Row],[Mercado]],[1]!Codigos_mercados_mayoristas[#Data],2,0)</f>
        <v>Los Lagos</v>
      </c>
      <c r="S1826" t="e">
        <f>+VLOOKUP(Precio_semana_dia[[#This Row],[Especie]],[1]!Codigos_categoria[#Data],2,0)</f>
        <v>#N/A</v>
      </c>
    </row>
    <row r="1827" spans="1:19" x14ac:dyDescent="0.35">
      <c r="A1827">
        <v>44196</v>
      </c>
      <c r="B1827" t="s">
        <v>204</v>
      </c>
      <c r="C1827" t="s">
        <v>20</v>
      </c>
      <c r="D1827" t="s">
        <v>53</v>
      </c>
      <c r="E1827" t="s">
        <v>205</v>
      </c>
      <c r="F1827" t="s">
        <v>206</v>
      </c>
      <c r="G1827">
        <v>20</v>
      </c>
      <c r="H1827" t="s">
        <v>24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44197</v>
      </c>
      <c r="O1827">
        <v>10</v>
      </c>
      <c r="P1827" t="s">
        <v>25</v>
      </c>
      <c r="Q1827" t="s">
        <v>26</v>
      </c>
      <c r="R1827" t="str">
        <f>+VLOOKUP(Precio_semana_dia[[#This Row],[Mercado]],[1]!Codigos_mercados_mayoristas[#Data],2,0)</f>
        <v>Los Lagos</v>
      </c>
      <c r="S1827" t="e">
        <f>+VLOOKUP(Precio_semana_dia[[#This Row],[Especie]],[1]!Codigos_categoria[#Data],2,0)</f>
        <v>#N/A</v>
      </c>
    </row>
    <row r="1828" spans="1:19" x14ac:dyDescent="0.35">
      <c r="A1828">
        <v>44196</v>
      </c>
      <c r="B1828" t="s">
        <v>204</v>
      </c>
      <c r="C1828" t="s">
        <v>20</v>
      </c>
      <c r="D1828" t="s">
        <v>21</v>
      </c>
      <c r="E1828" t="s">
        <v>205</v>
      </c>
      <c r="F1828" t="s">
        <v>206</v>
      </c>
      <c r="G1828">
        <v>20</v>
      </c>
      <c r="H1828" t="s">
        <v>24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44197</v>
      </c>
      <c r="O1828">
        <v>7</v>
      </c>
      <c r="P1828" t="s">
        <v>25</v>
      </c>
      <c r="Q1828" t="s">
        <v>26</v>
      </c>
      <c r="R1828" t="str">
        <f>+VLOOKUP(Precio_semana_dia[[#This Row],[Mercado]],[1]!Codigos_mercados_mayoristas[#Data],2,0)</f>
        <v>Maule</v>
      </c>
      <c r="S1828" t="e">
        <f>+VLOOKUP(Precio_semana_dia[[#This Row],[Especie]],[1]!Codigos_categoria[#Data],2,0)</f>
        <v>#N/A</v>
      </c>
    </row>
    <row r="1829" spans="1:19" x14ac:dyDescent="0.35">
      <c r="A1829">
        <v>44196</v>
      </c>
      <c r="B1829" t="s">
        <v>204</v>
      </c>
      <c r="C1829" t="s">
        <v>20</v>
      </c>
      <c r="D1829" t="s">
        <v>27</v>
      </c>
      <c r="E1829" t="s">
        <v>205</v>
      </c>
      <c r="F1829" t="s">
        <v>206</v>
      </c>
      <c r="G1829">
        <v>20</v>
      </c>
      <c r="H1829" t="s">
        <v>24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44197</v>
      </c>
      <c r="O1829">
        <v>16</v>
      </c>
      <c r="P1829" t="s">
        <v>25</v>
      </c>
      <c r="Q1829" t="s">
        <v>26</v>
      </c>
      <c r="R1829" t="str">
        <f>+VLOOKUP(Precio_semana_dia[[#This Row],[Mercado]],[1]!Codigos_mercados_mayoristas[#Data],2,0)</f>
        <v>Ñuble</v>
      </c>
      <c r="S1829" t="e">
        <f>+VLOOKUP(Precio_semana_dia[[#This Row],[Especie]],[1]!Codigos_categoria[#Data],2,0)</f>
        <v>#N/A</v>
      </c>
    </row>
    <row r="1830" spans="1:19" x14ac:dyDescent="0.35">
      <c r="A1830">
        <v>44196</v>
      </c>
      <c r="B1830" t="s">
        <v>204</v>
      </c>
      <c r="C1830" t="s">
        <v>20</v>
      </c>
      <c r="D1830" t="s">
        <v>33</v>
      </c>
      <c r="E1830" t="s">
        <v>205</v>
      </c>
      <c r="F1830" t="s">
        <v>206</v>
      </c>
      <c r="G1830">
        <v>20</v>
      </c>
      <c r="H1830" t="s">
        <v>24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44197</v>
      </c>
      <c r="O1830">
        <v>4</v>
      </c>
      <c r="P1830" t="s">
        <v>25</v>
      </c>
      <c r="Q1830" t="s">
        <v>26</v>
      </c>
      <c r="R1830" t="str">
        <f>+VLOOKUP(Precio_semana_dia[[#This Row],[Mercado]],[1]!Codigos_mercados_mayoristas[#Data],2,0)</f>
        <v>Coquimbo</v>
      </c>
      <c r="S1830" t="e">
        <f>+VLOOKUP(Precio_semana_dia[[#This Row],[Especie]],[1]!Codigos_categoria[#Data],2,0)</f>
        <v>#N/A</v>
      </c>
    </row>
    <row r="1831" spans="1:19" x14ac:dyDescent="0.35">
      <c r="A1831">
        <v>44196</v>
      </c>
      <c r="B1831" t="s">
        <v>204</v>
      </c>
      <c r="C1831" t="s">
        <v>20</v>
      </c>
      <c r="D1831" t="s">
        <v>50</v>
      </c>
      <c r="E1831" t="s">
        <v>205</v>
      </c>
      <c r="F1831" t="s">
        <v>206</v>
      </c>
      <c r="G1831">
        <v>20</v>
      </c>
      <c r="H1831" t="s">
        <v>24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44197</v>
      </c>
      <c r="O1831">
        <v>13</v>
      </c>
      <c r="P1831" t="s">
        <v>25</v>
      </c>
      <c r="Q1831" t="s">
        <v>26</v>
      </c>
      <c r="R1831" t="str">
        <f>+VLOOKUP(Precio_semana_dia[[#This Row],[Mercado]],[1]!Codigos_mercados_mayoristas[#Data],2,0)</f>
        <v>Metropolitana</v>
      </c>
      <c r="S1831" t="e">
        <f>+VLOOKUP(Precio_semana_dia[[#This Row],[Especie]],[1]!Codigos_categoria[#Data],2,0)</f>
        <v>#N/A</v>
      </c>
    </row>
    <row r="1832" spans="1:19" x14ac:dyDescent="0.35">
      <c r="A1832">
        <v>44196</v>
      </c>
      <c r="B1832" t="s">
        <v>204</v>
      </c>
      <c r="C1832" t="s">
        <v>20</v>
      </c>
      <c r="D1832" t="s">
        <v>28</v>
      </c>
      <c r="E1832" t="s">
        <v>205</v>
      </c>
      <c r="F1832" t="s">
        <v>206</v>
      </c>
      <c r="G1832">
        <v>20</v>
      </c>
      <c r="H1832" t="s">
        <v>41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44196</v>
      </c>
      <c r="O1832">
        <v>9</v>
      </c>
      <c r="P1832" t="s">
        <v>110</v>
      </c>
      <c r="Q1832" t="s">
        <v>38</v>
      </c>
      <c r="R1832" t="str">
        <f>+VLOOKUP(Precio_semana_dia[[#This Row],[Mercado]],[1]!Codigos_mercados_mayoristas[#Data],2,0)</f>
        <v>La Araucanía</v>
      </c>
      <c r="S1832" t="e">
        <f>+VLOOKUP(Precio_semana_dia[[#This Row],[Especie]],[1]!Codigos_categoria[#Data],2,0)</f>
        <v>#N/A</v>
      </c>
    </row>
    <row r="1833" spans="1:19" x14ac:dyDescent="0.35">
      <c r="A1833">
        <v>44196</v>
      </c>
      <c r="B1833" t="s">
        <v>204</v>
      </c>
      <c r="C1833" t="s">
        <v>20</v>
      </c>
      <c r="D1833" t="s">
        <v>28</v>
      </c>
      <c r="E1833" t="s">
        <v>205</v>
      </c>
      <c r="F1833" t="s">
        <v>206</v>
      </c>
      <c r="G1833">
        <v>20</v>
      </c>
      <c r="H1833" t="s">
        <v>24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44197</v>
      </c>
      <c r="O1833">
        <v>9</v>
      </c>
      <c r="P1833" t="s">
        <v>25</v>
      </c>
      <c r="Q1833" t="s">
        <v>26</v>
      </c>
      <c r="R1833" t="str">
        <f>+VLOOKUP(Precio_semana_dia[[#This Row],[Mercado]],[1]!Codigos_mercados_mayoristas[#Data],2,0)</f>
        <v>La Araucanía</v>
      </c>
      <c r="S1833" t="e">
        <f>+VLOOKUP(Precio_semana_dia[[#This Row],[Especie]],[1]!Codigos_categoria[#Data],2,0)</f>
        <v>#N/A</v>
      </c>
    </row>
    <row r="1834" spans="1:19" x14ac:dyDescent="0.35">
      <c r="A1834">
        <v>44196</v>
      </c>
      <c r="B1834" t="s">
        <v>204</v>
      </c>
      <c r="C1834" t="s">
        <v>20</v>
      </c>
      <c r="D1834" t="s">
        <v>52</v>
      </c>
      <c r="E1834" t="s">
        <v>205</v>
      </c>
      <c r="F1834" t="s">
        <v>206</v>
      </c>
      <c r="G1834">
        <v>20</v>
      </c>
      <c r="H1834" t="s">
        <v>29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44193</v>
      </c>
      <c r="O1834">
        <v>8</v>
      </c>
      <c r="P1834" t="s">
        <v>107</v>
      </c>
      <c r="Q1834" t="s">
        <v>38</v>
      </c>
      <c r="R1834" t="str">
        <f>+VLOOKUP(Precio_semana_dia[[#This Row],[Mercado]],[1]!Codigos_mercados_mayoristas[#Data],2,0)</f>
        <v>Bíobío</v>
      </c>
      <c r="S1834" t="e">
        <f>+VLOOKUP(Precio_semana_dia[[#This Row],[Especie]],[1]!Codigos_categoria[#Data],2,0)</f>
        <v>#N/A</v>
      </c>
    </row>
    <row r="1835" spans="1:19" x14ac:dyDescent="0.35">
      <c r="A1835">
        <v>44196</v>
      </c>
      <c r="B1835" t="s">
        <v>204</v>
      </c>
      <c r="C1835" t="s">
        <v>20</v>
      </c>
      <c r="D1835" t="s">
        <v>52</v>
      </c>
      <c r="E1835" t="s">
        <v>205</v>
      </c>
      <c r="F1835" t="s">
        <v>206</v>
      </c>
      <c r="G1835">
        <v>20</v>
      </c>
      <c r="H1835" t="s">
        <v>39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44195</v>
      </c>
      <c r="O1835">
        <v>8</v>
      </c>
      <c r="P1835" t="s">
        <v>109</v>
      </c>
      <c r="Q1835" t="s">
        <v>38</v>
      </c>
      <c r="R1835" t="str">
        <f>+VLOOKUP(Precio_semana_dia[[#This Row],[Mercado]],[1]!Codigos_mercados_mayoristas[#Data],2,0)</f>
        <v>Bíobío</v>
      </c>
      <c r="S1835" t="e">
        <f>+VLOOKUP(Precio_semana_dia[[#This Row],[Especie]],[1]!Codigos_categoria[#Data],2,0)</f>
        <v>#N/A</v>
      </c>
    </row>
    <row r="1836" spans="1:19" x14ac:dyDescent="0.35">
      <c r="A1836">
        <v>44196</v>
      </c>
      <c r="B1836" t="s">
        <v>204</v>
      </c>
      <c r="C1836" t="s">
        <v>20</v>
      </c>
      <c r="D1836" t="s">
        <v>52</v>
      </c>
      <c r="E1836" t="s">
        <v>205</v>
      </c>
      <c r="F1836" t="s">
        <v>206</v>
      </c>
      <c r="G1836">
        <v>20</v>
      </c>
      <c r="H1836" t="s">
        <v>24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44197</v>
      </c>
      <c r="O1836">
        <v>8</v>
      </c>
      <c r="P1836" t="s">
        <v>25</v>
      </c>
      <c r="Q1836" t="s">
        <v>26</v>
      </c>
      <c r="R1836" t="str">
        <f>+VLOOKUP(Precio_semana_dia[[#This Row],[Mercado]],[1]!Codigos_mercados_mayoristas[#Data],2,0)</f>
        <v>Bíobío</v>
      </c>
      <c r="S1836" t="e">
        <f>+VLOOKUP(Precio_semana_dia[[#This Row],[Especie]],[1]!Codigos_categoria[#Data],2,0)</f>
        <v>#N/A</v>
      </c>
    </row>
    <row r="1837" spans="1:19" x14ac:dyDescent="0.35">
      <c r="A1837">
        <v>44204</v>
      </c>
      <c r="B1837" t="s">
        <v>204</v>
      </c>
      <c r="C1837" t="s">
        <v>20</v>
      </c>
      <c r="D1837" t="s">
        <v>183</v>
      </c>
      <c r="E1837" t="s">
        <v>205</v>
      </c>
      <c r="F1837" t="s">
        <v>206</v>
      </c>
      <c r="G1837">
        <v>20</v>
      </c>
      <c r="H1837" t="s">
        <v>29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44200</v>
      </c>
      <c r="O1837">
        <v>15</v>
      </c>
      <c r="P1837" t="s">
        <v>30</v>
      </c>
      <c r="Q1837" t="s">
        <v>26</v>
      </c>
      <c r="R1837" t="str">
        <f>+VLOOKUP(Precio_semana_dia[[#This Row],[Mercado]],[1]!Codigos_mercados_mayoristas[#Data],2,0)</f>
        <v>Arica y Parinacota</v>
      </c>
      <c r="S1837" t="e">
        <f>+VLOOKUP(Precio_semana_dia[[#This Row],[Especie]],[1]!Codigos_categoria[#Data],2,0)</f>
        <v>#N/A</v>
      </c>
    </row>
    <row r="1838" spans="1:19" x14ac:dyDescent="0.35">
      <c r="A1838">
        <v>44204</v>
      </c>
      <c r="B1838" t="s">
        <v>204</v>
      </c>
      <c r="C1838" t="s">
        <v>20</v>
      </c>
      <c r="D1838" t="s">
        <v>183</v>
      </c>
      <c r="E1838" t="s">
        <v>205</v>
      </c>
      <c r="F1838" t="s">
        <v>206</v>
      </c>
      <c r="G1838">
        <v>20</v>
      </c>
      <c r="H1838" t="s">
        <v>36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44201</v>
      </c>
      <c r="O1838">
        <v>15</v>
      </c>
      <c r="P1838" t="s">
        <v>57</v>
      </c>
      <c r="Q1838" t="s">
        <v>26</v>
      </c>
      <c r="R1838" t="str">
        <f>+VLOOKUP(Precio_semana_dia[[#This Row],[Mercado]],[1]!Codigos_mercados_mayoristas[#Data],2,0)</f>
        <v>Arica y Parinacota</v>
      </c>
      <c r="S1838" t="e">
        <f>+VLOOKUP(Precio_semana_dia[[#This Row],[Especie]],[1]!Codigos_categoria[#Data],2,0)</f>
        <v>#N/A</v>
      </c>
    </row>
    <row r="1839" spans="1:19" x14ac:dyDescent="0.35">
      <c r="A1839">
        <v>44204</v>
      </c>
      <c r="B1839" t="s">
        <v>204</v>
      </c>
      <c r="C1839" t="s">
        <v>20</v>
      </c>
      <c r="D1839" t="s">
        <v>183</v>
      </c>
      <c r="E1839" t="s">
        <v>205</v>
      </c>
      <c r="F1839" t="s">
        <v>206</v>
      </c>
      <c r="G1839">
        <v>20</v>
      </c>
      <c r="H1839" t="s">
        <v>39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44202</v>
      </c>
      <c r="O1839">
        <v>15</v>
      </c>
      <c r="P1839" t="s">
        <v>54</v>
      </c>
      <c r="Q1839" t="s">
        <v>26</v>
      </c>
      <c r="R1839" t="str">
        <f>+VLOOKUP(Precio_semana_dia[[#This Row],[Mercado]],[1]!Codigos_mercados_mayoristas[#Data],2,0)</f>
        <v>Arica y Parinacota</v>
      </c>
      <c r="S1839" t="e">
        <f>+VLOOKUP(Precio_semana_dia[[#This Row],[Especie]],[1]!Codigos_categoria[#Data],2,0)</f>
        <v>#N/A</v>
      </c>
    </row>
    <row r="1840" spans="1:19" x14ac:dyDescent="0.35">
      <c r="A1840">
        <v>44204</v>
      </c>
      <c r="B1840" t="s">
        <v>204</v>
      </c>
      <c r="C1840" t="s">
        <v>20</v>
      </c>
      <c r="D1840" t="s">
        <v>183</v>
      </c>
      <c r="E1840" t="s">
        <v>205</v>
      </c>
      <c r="F1840" t="s">
        <v>206</v>
      </c>
      <c r="G1840">
        <v>20</v>
      </c>
      <c r="H1840" t="s">
        <v>24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44204</v>
      </c>
      <c r="O1840">
        <v>15</v>
      </c>
      <c r="P1840" t="s">
        <v>55</v>
      </c>
      <c r="Q1840" t="s">
        <v>26</v>
      </c>
      <c r="R1840" t="str">
        <f>+VLOOKUP(Precio_semana_dia[[#This Row],[Mercado]],[1]!Codigos_mercados_mayoristas[#Data],2,0)</f>
        <v>Arica y Parinacota</v>
      </c>
      <c r="S1840" t="e">
        <f>+VLOOKUP(Precio_semana_dia[[#This Row],[Especie]],[1]!Codigos_categoria[#Data],2,0)</f>
        <v>#N/A</v>
      </c>
    </row>
    <row r="1841" spans="1:19" x14ac:dyDescent="0.35">
      <c r="A1841">
        <v>44204</v>
      </c>
      <c r="B1841" t="s">
        <v>204</v>
      </c>
      <c r="C1841" t="s">
        <v>20</v>
      </c>
      <c r="D1841" t="s">
        <v>28</v>
      </c>
      <c r="E1841" t="s">
        <v>205</v>
      </c>
      <c r="F1841" t="s">
        <v>206</v>
      </c>
      <c r="G1841">
        <v>20</v>
      </c>
      <c r="H1841" t="s">
        <v>29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44200</v>
      </c>
      <c r="O1841">
        <v>9</v>
      </c>
      <c r="P1841" t="s">
        <v>30</v>
      </c>
      <c r="Q1841" t="s">
        <v>26</v>
      </c>
      <c r="R1841" t="str">
        <f>+VLOOKUP(Precio_semana_dia[[#This Row],[Mercado]],[1]!Codigos_mercados_mayoristas[#Data],2,0)</f>
        <v>La Araucanía</v>
      </c>
      <c r="S1841" t="e">
        <f>+VLOOKUP(Precio_semana_dia[[#This Row],[Especie]],[1]!Codigos_categoria[#Data],2,0)</f>
        <v>#N/A</v>
      </c>
    </row>
    <row r="1842" spans="1:19" x14ac:dyDescent="0.35">
      <c r="A1842">
        <v>44204</v>
      </c>
      <c r="B1842" t="s">
        <v>204</v>
      </c>
      <c r="C1842" t="s">
        <v>20</v>
      </c>
      <c r="D1842" t="s">
        <v>28</v>
      </c>
      <c r="E1842" t="s">
        <v>205</v>
      </c>
      <c r="F1842" t="s">
        <v>206</v>
      </c>
      <c r="G1842">
        <v>20</v>
      </c>
      <c r="H1842" t="s">
        <v>24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44204</v>
      </c>
      <c r="O1842">
        <v>9</v>
      </c>
      <c r="P1842" t="s">
        <v>55</v>
      </c>
      <c r="Q1842" t="s">
        <v>26</v>
      </c>
      <c r="R1842" t="str">
        <f>+VLOOKUP(Precio_semana_dia[[#This Row],[Mercado]],[1]!Codigos_mercados_mayoristas[#Data],2,0)</f>
        <v>La Araucanía</v>
      </c>
      <c r="S1842" t="e">
        <f>+VLOOKUP(Precio_semana_dia[[#This Row],[Especie]],[1]!Codigos_categoria[#Data],2,0)</f>
        <v>#N/A</v>
      </c>
    </row>
    <row r="1843" spans="1:19" x14ac:dyDescent="0.35">
      <c r="A1843">
        <v>44204</v>
      </c>
      <c r="B1843" t="s">
        <v>204</v>
      </c>
      <c r="C1843" t="s">
        <v>20</v>
      </c>
      <c r="D1843" t="s">
        <v>52</v>
      </c>
      <c r="E1843" t="s">
        <v>205</v>
      </c>
      <c r="F1843" t="s">
        <v>206</v>
      </c>
      <c r="G1843">
        <v>20</v>
      </c>
      <c r="H1843" t="s">
        <v>29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44200</v>
      </c>
      <c r="O1843">
        <v>8</v>
      </c>
      <c r="P1843" t="s">
        <v>30</v>
      </c>
      <c r="Q1843" t="s">
        <v>26</v>
      </c>
      <c r="R1843" t="str">
        <f>+VLOOKUP(Precio_semana_dia[[#This Row],[Mercado]],[1]!Codigos_mercados_mayoristas[#Data],2,0)</f>
        <v>Bíobío</v>
      </c>
      <c r="S1843" t="e">
        <f>+VLOOKUP(Precio_semana_dia[[#This Row],[Especie]],[1]!Codigos_categoria[#Data],2,0)</f>
        <v>#N/A</v>
      </c>
    </row>
    <row r="1844" spans="1:19" x14ac:dyDescent="0.35">
      <c r="A1844">
        <v>44204</v>
      </c>
      <c r="B1844" t="s">
        <v>204</v>
      </c>
      <c r="C1844" t="s">
        <v>20</v>
      </c>
      <c r="D1844" t="s">
        <v>52</v>
      </c>
      <c r="E1844" t="s">
        <v>205</v>
      </c>
      <c r="F1844" t="s">
        <v>206</v>
      </c>
      <c r="G1844">
        <v>20</v>
      </c>
      <c r="H1844" t="s">
        <v>36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44201</v>
      </c>
      <c r="O1844">
        <v>8</v>
      </c>
      <c r="P1844" t="s">
        <v>57</v>
      </c>
      <c r="Q1844" t="s">
        <v>26</v>
      </c>
      <c r="R1844" t="str">
        <f>+VLOOKUP(Precio_semana_dia[[#This Row],[Mercado]],[1]!Codigos_mercados_mayoristas[#Data],2,0)</f>
        <v>Bíobío</v>
      </c>
      <c r="S1844" t="e">
        <f>+VLOOKUP(Precio_semana_dia[[#This Row],[Especie]],[1]!Codigos_categoria[#Data],2,0)</f>
        <v>#N/A</v>
      </c>
    </row>
    <row r="1845" spans="1:19" x14ac:dyDescent="0.35">
      <c r="A1845">
        <v>44204</v>
      </c>
      <c r="B1845" t="s">
        <v>204</v>
      </c>
      <c r="C1845" t="s">
        <v>20</v>
      </c>
      <c r="D1845" t="s">
        <v>52</v>
      </c>
      <c r="E1845" t="s">
        <v>205</v>
      </c>
      <c r="F1845" t="s">
        <v>206</v>
      </c>
      <c r="G1845">
        <v>20</v>
      </c>
      <c r="H1845" t="s">
        <v>39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44202</v>
      </c>
      <c r="O1845">
        <v>8</v>
      </c>
      <c r="P1845" t="s">
        <v>54</v>
      </c>
      <c r="Q1845" t="s">
        <v>26</v>
      </c>
      <c r="R1845" t="str">
        <f>+VLOOKUP(Precio_semana_dia[[#This Row],[Mercado]],[1]!Codigos_mercados_mayoristas[#Data],2,0)</f>
        <v>Bíobío</v>
      </c>
      <c r="S1845" t="e">
        <f>+VLOOKUP(Precio_semana_dia[[#This Row],[Especie]],[1]!Codigos_categoria[#Data],2,0)</f>
        <v>#N/A</v>
      </c>
    </row>
    <row r="1846" spans="1:19" x14ac:dyDescent="0.35">
      <c r="A1846">
        <v>44204</v>
      </c>
      <c r="B1846" t="s">
        <v>204</v>
      </c>
      <c r="C1846" t="s">
        <v>20</v>
      </c>
      <c r="D1846" t="s">
        <v>52</v>
      </c>
      <c r="E1846" t="s">
        <v>205</v>
      </c>
      <c r="F1846" t="s">
        <v>206</v>
      </c>
      <c r="G1846">
        <v>20</v>
      </c>
      <c r="H1846" t="s">
        <v>41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44203</v>
      </c>
      <c r="O1846">
        <v>8</v>
      </c>
      <c r="P1846" t="s">
        <v>56</v>
      </c>
      <c r="Q1846" t="s">
        <v>26</v>
      </c>
      <c r="R1846" t="str">
        <f>+VLOOKUP(Precio_semana_dia[[#This Row],[Mercado]],[1]!Codigos_mercados_mayoristas[#Data],2,0)</f>
        <v>Bíobío</v>
      </c>
      <c r="S1846" t="e">
        <f>+VLOOKUP(Precio_semana_dia[[#This Row],[Especie]],[1]!Codigos_categoria[#Data],2,0)</f>
        <v>#N/A</v>
      </c>
    </row>
    <row r="1847" spans="1:19" x14ac:dyDescent="0.35">
      <c r="A1847">
        <v>44211</v>
      </c>
      <c r="B1847" t="s">
        <v>204</v>
      </c>
      <c r="C1847" t="s">
        <v>20</v>
      </c>
      <c r="D1847" t="s">
        <v>53</v>
      </c>
      <c r="E1847" t="s">
        <v>205</v>
      </c>
      <c r="F1847" t="s">
        <v>206</v>
      </c>
      <c r="G1847">
        <v>20</v>
      </c>
      <c r="H1847" t="s">
        <v>39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44209</v>
      </c>
      <c r="O1847">
        <v>10</v>
      </c>
      <c r="P1847" t="s">
        <v>60</v>
      </c>
      <c r="Q1847" t="s">
        <v>26</v>
      </c>
      <c r="R1847" t="str">
        <f>+VLOOKUP(Precio_semana_dia[[#This Row],[Mercado]],[1]!Codigos_mercados_mayoristas[#Data],2,0)</f>
        <v>Los Lagos</v>
      </c>
      <c r="S1847" t="e">
        <f>+VLOOKUP(Precio_semana_dia[[#This Row],[Especie]],[1]!Codigos_categoria[#Data],2,0)</f>
        <v>#N/A</v>
      </c>
    </row>
    <row r="1848" spans="1:19" x14ac:dyDescent="0.35">
      <c r="A1848">
        <v>44211</v>
      </c>
      <c r="B1848" t="s">
        <v>204</v>
      </c>
      <c r="C1848" t="s">
        <v>20</v>
      </c>
      <c r="D1848" t="s">
        <v>50</v>
      </c>
      <c r="E1848" t="s">
        <v>205</v>
      </c>
      <c r="F1848" t="s">
        <v>206</v>
      </c>
      <c r="G1848">
        <v>20</v>
      </c>
      <c r="H1848" t="s">
        <v>36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44208</v>
      </c>
      <c r="O1848">
        <v>13</v>
      </c>
      <c r="P1848" t="s">
        <v>59</v>
      </c>
      <c r="Q1848" t="s">
        <v>26</v>
      </c>
      <c r="R1848" t="str">
        <f>+VLOOKUP(Precio_semana_dia[[#This Row],[Mercado]],[1]!Codigos_mercados_mayoristas[#Data],2,0)</f>
        <v>Metropolitana</v>
      </c>
      <c r="S1848" t="e">
        <f>+VLOOKUP(Precio_semana_dia[[#This Row],[Especie]],[1]!Codigos_categoria[#Data],2,0)</f>
        <v>#N/A</v>
      </c>
    </row>
    <row r="1849" spans="1:19" x14ac:dyDescent="0.35">
      <c r="A1849">
        <v>44211</v>
      </c>
      <c r="B1849" t="s">
        <v>204</v>
      </c>
      <c r="C1849" t="s">
        <v>20</v>
      </c>
      <c r="D1849" t="s">
        <v>52</v>
      </c>
      <c r="E1849" t="s">
        <v>205</v>
      </c>
      <c r="F1849" t="s">
        <v>206</v>
      </c>
      <c r="G1849">
        <v>20</v>
      </c>
      <c r="H1849" t="s">
        <v>29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44207</v>
      </c>
      <c r="O1849">
        <v>8</v>
      </c>
      <c r="P1849" t="s">
        <v>58</v>
      </c>
      <c r="Q1849" t="s">
        <v>26</v>
      </c>
      <c r="R1849" t="str">
        <f>+VLOOKUP(Precio_semana_dia[[#This Row],[Mercado]],[1]!Codigos_mercados_mayoristas[#Data],2,0)</f>
        <v>Bíobío</v>
      </c>
      <c r="S1849" t="e">
        <f>+VLOOKUP(Precio_semana_dia[[#This Row],[Especie]],[1]!Codigos_categoria[#Data],2,0)</f>
        <v>#N/A</v>
      </c>
    </row>
    <row r="1850" spans="1:19" x14ac:dyDescent="0.35">
      <c r="A1850">
        <v>44211</v>
      </c>
      <c r="B1850" t="s">
        <v>204</v>
      </c>
      <c r="C1850" t="s">
        <v>20</v>
      </c>
      <c r="D1850" t="s">
        <v>52</v>
      </c>
      <c r="E1850" t="s">
        <v>205</v>
      </c>
      <c r="F1850" t="s">
        <v>206</v>
      </c>
      <c r="G1850">
        <v>20</v>
      </c>
      <c r="H1850" t="s">
        <v>39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44209</v>
      </c>
      <c r="O1850">
        <v>8</v>
      </c>
      <c r="P1850" t="s">
        <v>60</v>
      </c>
      <c r="Q1850" t="s">
        <v>26</v>
      </c>
      <c r="R1850" t="str">
        <f>+VLOOKUP(Precio_semana_dia[[#This Row],[Mercado]],[1]!Codigos_mercados_mayoristas[#Data],2,0)</f>
        <v>Bíobío</v>
      </c>
      <c r="S1850" t="e">
        <f>+VLOOKUP(Precio_semana_dia[[#This Row],[Especie]],[1]!Codigos_categoria[#Data],2,0)</f>
        <v>#N/A</v>
      </c>
    </row>
    <row r="1851" spans="1:19" x14ac:dyDescent="0.35">
      <c r="A1851">
        <v>44225</v>
      </c>
      <c r="B1851" t="s">
        <v>204</v>
      </c>
      <c r="C1851" t="s">
        <v>20</v>
      </c>
      <c r="D1851" t="s">
        <v>50</v>
      </c>
      <c r="E1851" t="s">
        <v>205</v>
      </c>
      <c r="F1851" t="s">
        <v>206</v>
      </c>
      <c r="G1851">
        <v>20</v>
      </c>
      <c r="H1851" t="s">
        <v>24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44225</v>
      </c>
      <c r="O1851">
        <v>13</v>
      </c>
      <c r="P1851" t="s">
        <v>66</v>
      </c>
      <c r="Q1851" t="s">
        <v>26</v>
      </c>
      <c r="R1851" t="str">
        <f>+VLOOKUP(Precio_semana_dia[[#This Row],[Mercado]],[1]!Codigos_mercados_mayoristas[#Data],2,0)</f>
        <v>Metropolitana</v>
      </c>
      <c r="S1851" t="e">
        <f>+VLOOKUP(Precio_semana_dia[[#This Row],[Especie]],[1]!Codigos_categoria[#Data],2,0)</f>
        <v>#N/A</v>
      </c>
    </row>
    <row r="1852" spans="1:19" x14ac:dyDescent="0.35">
      <c r="A1852">
        <v>44225</v>
      </c>
      <c r="B1852" t="s">
        <v>204</v>
      </c>
      <c r="C1852" t="s">
        <v>20</v>
      </c>
      <c r="D1852" t="s">
        <v>28</v>
      </c>
      <c r="E1852" t="s">
        <v>205</v>
      </c>
      <c r="F1852" t="s">
        <v>206</v>
      </c>
      <c r="G1852">
        <v>20</v>
      </c>
      <c r="H1852" t="s">
        <v>24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44225</v>
      </c>
      <c r="O1852">
        <v>9</v>
      </c>
      <c r="P1852" t="s">
        <v>66</v>
      </c>
      <c r="Q1852" t="s">
        <v>26</v>
      </c>
      <c r="R1852" t="str">
        <f>+VLOOKUP(Precio_semana_dia[[#This Row],[Mercado]],[1]!Codigos_mercados_mayoristas[#Data],2,0)</f>
        <v>La Araucanía</v>
      </c>
      <c r="S1852" t="e">
        <f>+VLOOKUP(Precio_semana_dia[[#This Row],[Especie]],[1]!Codigos_categoria[#Data],2,0)</f>
        <v>#N/A</v>
      </c>
    </row>
    <row r="1853" spans="1:19" x14ac:dyDescent="0.35">
      <c r="A1853">
        <v>44225</v>
      </c>
      <c r="B1853" t="s">
        <v>204</v>
      </c>
      <c r="C1853" t="s">
        <v>20</v>
      </c>
      <c r="D1853" t="s">
        <v>52</v>
      </c>
      <c r="E1853" t="s">
        <v>205</v>
      </c>
      <c r="F1853" t="s">
        <v>206</v>
      </c>
      <c r="G1853">
        <v>20</v>
      </c>
      <c r="H1853" t="s">
        <v>29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44221</v>
      </c>
      <c r="O1853">
        <v>8</v>
      </c>
      <c r="P1853" t="s">
        <v>64</v>
      </c>
      <c r="Q1853" t="s">
        <v>26</v>
      </c>
      <c r="R1853" t="str">
        <f>+VLOOKUP(Precio_semana_dia[[#This Row],[Mercado]],[1]!Codigos_mercados_mayoristas[#Data],2,0)</f>
        <v>Bíobío</v>
      </c>
      <c r="S1853" t="e">
        <f>+VLOOKUP(Precio_semana_dia[[#This Row],[Especie]],[1]!Codigos_categoria[#Data],2,0)</f>
        <v>#N/A</v>
      </c>
    </row>
    <row r="1854" spans="1:19" x14ac:dyDescent="0.35">
      <c r="A1854">
        <v>44225</v>
      </c>
      <c r="B1854" t="s">
        <v>204</v>
      </c>
      <c r="C1854" t="s">
        <v>20</v>
      </c>
      <c r="D1854" t="s">
        <v>52</v>
      </c>
      <c r="E1854" t="s">
        <v>205</v>
      </c>
      <c r="F1854" t="s">
        <v>206</v>
      </c>
      <c r="G1854">
        <v>20</v>
      </c>
      <c r="H1854" t="s">
        <v>36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44222</v>
      </c>
      <c r="O1854">
        <v>8</v>
      </c>
      <c r="P1854" t="s">
        <v>63</v>
      </c>
      <c r="Q1854" t="s">
        <v>26</v>
      </c>
      <c r="R1854" t="str">
        <f>+VLOOKUP(Precio_semana_dia[[#This Row],[Mercado]],[1]!Codigos_mercados_mayoristas[#Data],2,0)</f>
        <v>Bíobío</v>
      </c>
      <c r="S1854" t="e">
        <f>+VLOOKUP(Precio_semana_dia[[#This Row],[Especie]],[1]!Codigos_categoria[#Data],2,0)</f>
        <v>#N/A</v>
      </c>
    </row>
    <row r="1855" spans="1:19" x14ac:dyDescent="0.35">
      <c r="A1855">
        <v>44225</v>
      </c>
      <c r="B1855" t="s">
        <v>204</v>
      </c>
      <c r="C1855" t="s">
        <v>20</v>
      </c>
      <c r="D1855" t="s">
        <v>52</v>
      </c>
      <c r="E1855" t="s">
        <v>205</v>
      </c>
      <c r="F1855" t="s">
        <v>206</v>
      </c>
      <c r="G1855">
        <v>20</v>
      </c>
      <c r="H1855" t="s">
        <v>41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44224</v>
      </c>
      <c r="O1855">
        <v>8</v>
      </c>
      <c r="P1855" t="s">
        <v>67</v>
      </c>
      <c r="Q1855" t="s">
        <v>26</v>
      </c>
      <c r="R1855" t="str">
        <f>+VLOOKUP(Precio_semana_dia[[#This Row],[Mercado]],[1]!Codigos_mercados_mayoristas[#Data],2,0)</f>
        <v>Bíobío</v>
      </c>
      <c r="S1855" t="e">
        <f>+VLOOKUP(Precio_semana_dia[[#This Row],[Especie]],[1]!Codigos_categoria[#Data],2,0)</f>
        <v>#N/A</v>
      </c>
    </row>
    <row r="1856" spans="1:19" x14ac:dyDescent="0.35">
      <c r="A1856">
        <v>44225</v>
      </c>
      <c r="B1856" t="s">
        <v>204</v>
      </c>
      <c r="C1856" t="s">
        <v>20</v>
      </c>
      <c r="D1856" t="s">
        <v>52</v>
      </c>
      <c r="E1856" t="s">
        <v>205</v>
      </c>
      <c r="F1856" t="s">
        <v>206</v>
      </c>
      <c r="G1856">
        <v>20</v>
      </c>
      <c r="H1856" t="s">
        <v>24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44225</v>
      </c>
      <c r="O1856">
        <v>8</v>
      </c>
      <c r="P1856" t="s">
        <v>66</v>
      </c>
      <c r="Q1856" t="s">
        <v>26</v>
      </c>
      <c r="R1856" t="str">
        <f>+VLOOKUP(Precio_semana_dia[[#This Row],[Mercado]],[1]!Codigos_mercados_mayoristas[#Data],2,0)</f>
        <v>Bíobío</v>
      </c>
      <c r="S1856" t="e">
        <f>+VLOOKUP(Precio_semana_dia[[#This Row],[Especie]],[1]!Codigos_categoria[#Data],2,0)</f>
        <v>#N/A</v>
      </c>
    </row>
    <row r="1857" spans="1:19" x14ac:dyDescent="0.35">
      <c r="A1857">
        <v>43866</v>
      </c>
      <c r="B1857" t="s">
        <v>204</v>
      </c>
      <c r="C1857" t="s">
        <v>20</v>
      </c>
      <c r="D1857" t="s">
        <v>27</v>
      </c>
      <c r="E1857" t="s">
        <v>205</v>
      </c>
      <c r="F1857" t="s">
        <v>206</v>
      </c>
      <c r="G1857">
        <v>20</v>
      </c>
      <c r="H1857" t="s">
        <v>39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44230</v>
      </c>
      <c r="O1857">
        <v>16</v>
      </c>
      <c r="P1857" t="s">
        <v>70</v>
      </c>
      <c r="Q1857" t="s">
        <v>69</v>
      </c>
      <c r="R1857" t="str">
        <f>+VLOOKUP(Precio_semana_dia[[#This Row],[Mercado]],[1]!Codigos_mercados_mayoristas[#Data],2,0)</f>
        <v>Ñuble</v>
      </c>
      <c r="S1857" t="e">
        <f>+VLOOKUP(Precio_semana_dia[[#This Row],[Especie]],[1]!Codigos_categoria[#Data],2,0)</f>
        <v>#N/A</v>
      </c>
    </row>
    <row r="1858" spans="1:19" x14ac:dyDescent="0.35">
      <c r="A1858">
        <v>43866</v>
      </c>
      <c r="B1858" t="s">
        <v>204</v>
      </c>
      <c r="C1858" t="s">
        <v>20</v>
      </c>
      <c r="D1858" t="s">
        <v>28</v>
      </c>
      <c r="E1858" t="s">
        <v>205</v>
      </c>
      <c r="F1858" t="s">
        <v>206</v>
      </c>
      <c r="G1858">
        <v>20</v>
      </c>
      <c r="H1858" t="s">
        <v>36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44229</v>
      </c>
      <c r="O1858">
        <v>9</v>
      </c>
      <c r="P1858" t="s">
        <v>72</v>
      </c>
      <c r="Q1858" t="s">
        <v>69</v>
      </c>
      <c r="R1858" t="str">
        <f>+VLOOKUP(Precio_semana_dia[[#This Row],[Mercado]],[1]!Codigos_mercados_mayoristas[#Data],2,0)</f>
        <v>La Araucanía</v>
      </c>
      <c r="S1858" t="e">
        <f>+VLOOKUP(Precio_semana_dia[[#This Row],[Especie]],[1]!Codigos_categoria[#Data],2,0)</f>
        <v>#N/A</v>
      </c>
    </row>
    <row r="1859" spans="1:19" x14ac:dyDescent="0.35">
      <c r="A1859">
        <v>43866</v>
      </c>
      <c r="B1859" t="s">
        <v>204</v>
      </c>
      <c r="C1859" t="s">
        <v>20</v>
      </c>
      <c r="D1859" t="s">
        <v>28</v>
      </c>
      <c r="E1859" t="s">
        <v>205</v>
      </c>
      <c r="F1859" t="s">
        <v>206</v>
      </c>
      <c r="G1859">
        <v>20</v>
      </c>
      <c r="H1859" t="s">
        <v>39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44230</v>
      </c>
      <c r="O1859">
        <v>9</v>
      </c>
      <c r="P1859" t="s">
        <v>70</v>
      </c>
      <c r="Q1859" t="s">
        <v>69</v>
      </c>
      <c r="R1859" t="str">
        <f>+VLOOKUP(Precio_semana_dia[[#This Row],[Mercado]],[1]!Codigos_mercados_mayoristas[#Data],2,0)</f>
        <v>La Araucanía</v>
      </c>
      <c r="S1859" t="e">
        <f>+VLOOKUP(Precio_semana_dia[[#This Row],[Especie]],[1]!Codigos_categoria[#Data],2,0)</f>
        <v>#N/A</v>
      </c>
    </row>
    <row r="1860" spans="1:19" x14ac:dyDescent="0.35">
      <c r="A1860">
        <v>44183</v>
      </c>
      <c r="B1860" t="s">
        <v>207</v>
      </c>
      <c r="C1860" t="s">
        <v>208</v>
      </c>
      <c r="D1860" t="s">
        <v>183</v>
      </c>
      <c r="E1860" t="s">
        <v>209</v>
      </c>
      <c r="F1860" t="s">
        <v>210</v>
      </c>
      <c r="G1860">
        <v>25</v>
      </c>
      <c r="H1860" t="s">
        <v>29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44179</v>
      </c>
      <c r="O1860">
        <v>15</v>
      </c>
      <c r="P1860" t="s">
        <v>44</v>
      </c>
      <c r="Q1860" t="s">
        <v>38</v>
      </c>
      <c r="R1860" t="str">
        <f>+VLOOKUP(Precio_semana_dia[[#This Row],[Mercado]],[1]!Codigos_mercados_mayoristas[#Data],2,0)</f>
        <v>Arica y Parinacota</v>
      </c>
      <c r="S1860" t="e">
        <f>+VLOOKUP(Precio_semana_dia[[#This Row],[Especie]],[1]!Codigos_categoria[#Data],2,0)</f>
        <v>#N/A</v>
      </c>
    </row>
    <row r="1861" spans="1:19" x14ac:dyDescent="0.35">
      <c r="A1861">
        <v>44183</v>
      </c>
      <c r="B1861" t="s">
        <v>207</v>
      </c>
      <c r="C1861" t="s">
        <v>208</v>
      </c>
      <c r="D1861" t="s">
        <v>183</v>
      </c>
      <c r="E1861" t="s">
        <v>209</v>
      </c>
      <c r="F1861" t="s">
        <v>210</v>
      </c>
      <c r="G1861">
        <v>25</v>
      </c>
      <c r="H1861" t="s">
        <v>36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44180</v>
      </c>
      <c r="O1861">
        <v>15</v>
      </c>
      <c r="P1861" t="s">
        <v>37</v>
      </c>
      <c r="Q1861" t="s">
        <v>38</v>
      </c>
      <c r="R1861" t="str">
        <f>+VLOOKUP(Precio_semana_dia[[#This Row],[Mercado]],[1]!Codigos_mercados_mayoristas[#Data],2,0)</f>
        <v>Arica y Parinacota</v>
      </c>
      <c r="S1861" t="e">
        <f>+VLOOKUP(Precio_semana_dia[[#This Row],[Especie]],[1]!Codigos_categoria[#Data],2,0)</f>
        <v>#N/A</v>
      </c>
    </row>
    <row r="1862" spans="1:19" x14ac:dyDescent="0.35">
      <c r="A1862">
        <v>44183</v>
      </c>
      <c r="B1862" t="s">
        <v>207</v>
      </c>
      <c r="C1862" t="s">
        <v>208</v>
      </c>
      <c r="D1862" t="s">
        <v>183</v>
      </c>
      <c r="E1862" t="s">
        <v>209</v>
      </c>
      <c r="F1862" t="s">
        <v>210</v>
      </c>
      <c r="G1862">
        <v>25</v>
      </c>
      <c r="H1862" t="s">
        <v>41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44182</v>
      </c>
      <c r="O1862">
        <v>15</v>
      </c>
      <c r="P1862" t="s">
        <v>42</v>
      </c>
      <c r="Q1862" t="s">
        <v>38</v>
      </c>
      <c r="R1862" t="str">
        <f>+VLOOKUP(Precio_semana_dia[[#This Row],[Mercado]],[1]!Codigos_mercados_mayoristas[#Data],2,0)</f>
        <v>Arica y Parinacota</v>
      </c>
      <c r="S1862" t="e">
        <f>+VLOOKUP(Precio_semana_dia[[#This Row],[Especie]],[1]!Codigos_categoria[#Data],2,0)</f>
        <v>#N/A</v>
      </c>
    </row>
    <row r="1863" spans="1:19" x14ac:dyDescent="0.35">
      <c r="A1863">
        <v>44183</v>
      </c>
      <c r="B1863" t="s">
        <v>207</v>
      </c>
      <c r="C1863" t="s">
        <v>208</v>
      </c>
      <c r="D1863" t="s">
        <v>183</v>
      </c>
      <c r="E1863" t="s">
        <v>209</v>
      </c>
      <c r="F1863" t="s">
        <v>210</v>
      </c>
      <c r="G1863">
        <v>25</v>
      </c>
      <c r="H1863" t="s">
        <v>24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44183</v>
      </c>
      <c r="O1863">
        <v>15</v>
      </c>
      <c r="P1863" t="s">
        <v>43</v>
      </c>
      <c r="Q1863" t="s">
        <v>38</v>
      </c>
      <c r="R1863" t="str">
        <f>+VLOOKUP(Precio_semana_dia[[#This Row],[Mercado]],[1]!Codigos_mercados_mayoristas[#Data],2,0)</f>
        <v>Arica y Parinacota</v>
      </c>
      <c r="S1863" t="e">
        <f>+VLOOKUP(Precio_semana_dia[[#This Row],[Especie]],[1]!Codigos_categoria[#Data],2,0)</f>
        <v>#N/A</v>
      </c>
    </row>
    <row r="1864" spans="1:19" x14ac:dyDescent="0.35">
      <c r="A1864">
        <v>44183</v>
      </c>
      <c r="B1864" t="s">
        <v>207</v>
      </c>
      <c r="C1864" t="s">
        <v>208</v>
      </c>
      <c r="D1864" t="s">
        <v>27</v>
      </c>
      <c r="E1864" t="s">
        <v>209</v>
      </c>
      <c r="F1864" t="s">
        <v>210</v>
      </c>
      <c r="G1864">
        <v>25</v>
      </c>
      <c r="H1864" t="s">
        <v>24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44183</v>
      </c>
      <c r="O1864">
        <v>16</v>
      </c>
      <c r="P1864" t="s">
        <v>43</v>
      </c>
      <c r="Q1864" t="s">
        <v>38</v>
      </c>
      <c r="R1864" t="str">
        <f>+VLOOKUP(Precio_semana_dia[[#This Row],[Mercado]],[1]!Codigos_mercados_mayoristas[#Data],2,0)</f>
        <v>Ñuble</v>
      </c>
      <c r="S1864" t="e">
        <f>+VLOOKUP(Precio_semana_dia[[#This Row],[Especie]],[1]!Codigos_categoria[#Data],2,0)</f>
        <v>#N/A</v>
      </c>
    </row>
    <row r="1865" spans="1:19" x14ac:dyDescent="0.35">
      <c r="A1865">
        <v>44183</v>
      </c>
      <c r="B1865" t="s">
        <v>207</v>
      </c>
      <c r="C1865" t="s">
        <v>208</v>
      </c>
      <c r="D1865" t="s">
        <v>33</v>
      </c>
      <c r="E1865" t="s">
        <v>209</v>
      </c>
      <c r="F1865" t="s">
        <v>210</v>
      </c>
      <c r="G1865">
        <v>25</v>
      </c>
      <c r="H1865" t="s">
        <v>29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44179</v>
      </c>
      <c r="O1865">
        <v>4</v>
      </c>
      <c r="P1865" t="s">
        <v>44</v>
      </c>
      <c r="Q1865" t="s">
        <v>38</v>
      </c>
      <c r="R1865" t="str">
        <f>+VLOOKUP(Precio_semana_dia[[#This Row],[Mercado]],[1]!Codigos_mercados_mayoristas[#Data],2,0)</f>
        <v>Coquimbo</v>
      </c>
      <c r="S1865" t="e">
        <f>+VLOOKUP(Precio_semana_dia[[#This Row],[Especie]],[1]!Codigos_categoria[#Data],2,0)</f>
        <v>#N/A</v>
      </c>
    </row>
    <row r="1866" spans="1:19" x14ac:dyDescent="0.35">
      <c r="A1866">
        <v>44183</v>
      </c>
      <c r="B1866" t="s">
        <v>207</v>
      </c>
      <c r="C1866" t="s">
        <v>208</v>
      </c>
      <c r="D1866" t="s">
        <v>33</v>
      </c>
      <c r="E1866" t="s">
        <v>209</v>
      </c>
      <c r="F1866" t="s">
        <v>210</v>
      </c>
      <c r="G1866">
        <v>25</v>
      </c>
      <c r="H1866" t="s">
        <v>36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44180</v>
      </c>
      <c r="O1866">
        <v>4</v>
      </c>
      <c r="P1866" t="s">
        <v>37</v>
      </c>
      <c r="Q1866" t="s">
        <v>38</v>
      </c>
      <c r="R1866" t="str">
        <f>+VLOOKUP(Precio_semana_dia[[#This Row],[Mercado]],[1]!Codigos_mercados_mayoristas[#Data],2,0)</f>
        <v>Coquimbo</v>
      </c>
      <c r="S1866" t="e">
        <f>+VLOOKUP(Precio_semana_dia[[#This Row],[Especie]],[1]!Codigos_categoria[#Data],2,0)</f>
        <v>#N/A</v>
      </c>
    </row>
    <row r="1867" spans="1:19" x14ac:dyDescent="0.35">
      <c r="A1867">
        <v>44183</v>
      </c>
      <c r="B1867" t="s">
        <v>207</v>
      </c>
      <c r="C1867" t="s">
        <v>208</v>
      </c>
      <c r="D1867" t="s">
        <v>33</v>
      </c>
      <c r="E1867" t="s">
        <v>209</v>
      </c>
      <c r="F1867" t="s">
        <v>210</v>
      </c>
      <c r="G1867">
        <v>25</v>
      </c>
      <c r="H1867" t="s">
        <v>41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44182</v>
      </c>
      <c r="O1867">
        <v>4</v>
      </c>
      <c r="P1867" t="s">
        <v>42</v>
      </c>
      <c r="Q1867" t="s">
        <v>38</v>
      </c>
      <c r="R1867" t="str">
        <f>+VLOOKUP(Precio_semana_dia[[#This Row],[Mercado]],[1]!Codigos_mercados_mayoristas[#Data],2,0)</f>
        <v>Coquimbo</v>
      </c>
      <c r="S1867" t="e">
        <f>+VLOOKUP(Precio_semana_dia[[#This Row],[Especie]],[1]!Codigos_categoria[#Data],2,0)</f>
        <v>#N/A</v>
      </c>
    </row>
    <row r="1868" spans="1:19" x14ac:dyDescent="0.35">
      <c r="A1868">
        <v>44183</v>
      </c>
      <c r="B1868" t="s">
        <v>207</v>
      </c>
      <c r="C1868" t="s">
        <v>208</v>
      </c>
      <c r="D1868" t="s">
        <v>33</v>
      </c>
      <c r="E1868" t="s">
        <v>209</v>
      </c>
      <c r="F1868" t="s">
        <v>210</v>
      </c>
      <c r="G1868">
        <v>25</v>
      </c>
      <c r="H1868" t="s">
        <v>24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44183</v>
      </c>
      <c r="O1868">
        <v>4</v>
      </c>
      <c r="P1868" t="s">
        <v>43</v>
      </c>
      <c r="Q1868" t="s">
        <v>38</v>
      </c>
      <c r="R1868" t="str">
        <f>+VLOOKUP(Precio_semana_dia[[#This Row],[Mercado]],[1]!Codigos_mercados_mayoristas[#Data],2,0)</f>
        <v>Coquimbo</v>
      </c>
      <c r="S1868" t="e">
        <f>+VLOOKUP(Precio_semana_dia[[#This Row],[Especie]],[1]!Codigos_categoria[#Data],2,0)</f>
        <v>#N/A</v>
      </c>
    </row>
    <row r="1869" spans="1:19" x14ac:dyDescent="0.35">
      <c r="A1869">
        <v>44183</v>
      </c>
      <c r="B1869" t="s">
        <v>207</v>
      </c>
      <c r="C1869" t="s">
        <v>208</v>
      </c>
      <c r="D1869" t="s">
        <v>50</v>
      </c>
      <c r="E1869" t="s">
        <v>209</v>
      </c>
      <c r="F1869" t="s">
        <v>210</v>
      </c>
      <c r="G1869">
        <v>25</v>
      </c>
      <c r="H1869" t="s">
        <v>41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44182</v>
      </c>
      <c r="O1869">
        <v>13</v>
      </c>
      <c r="P1869" t="s">
        <v>42</v>
      </c>
      <c r="Q1869" t="s">
        <v>38</v>
      </c>
      <c r="R1869" t="str">
        <f>+VLOOKUP(Precio_semana_dia[[#This Row],[Mercado]],[1]!Codigos_mercados_mayoristas[#Data],2,0)</f>
        <v>Metropolitana</v>
      </c>
      <c r="S1869" t="e">
        <f>+VLOOKUP(Precio_semana_dia[[#This Row],[Especie]],[1]!Codigos_categoria[#Data],2,0)</f>
        <v>#N/A</v>
      </c>
    </row>
    <row r="1870" spans="1:19" x14ac:dyDescent="0.35">
      <c r="A1870">
        <v>44183</v>
      </c>
      <c r="B1870" t="s">
        <v>207</v>
      </c>
      <c r="C1870" t="s">
        <v>211</v>
      </c>
      <c r="D1870" t="s">
        <v>45</v>
      </c>
      <c r="E1870" t="s">
        <v>209</v>
      </c>
      <c r="F1870" t="s">
        <v>210</v>
      </c>
      <c r="G1870">
        <v>25</v>
      </c>
      <c r="H1870" t="s">
        <v>39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44181</v>
      </c>
      <c r="O1870">
        <v>13</v>
      </c>
      <c r="P1870" t="s">
        <v>40</v>
      </c>
      <c r="Q1870" t="s">
        <v>38</v>
      </c>
      <c r="R1870" t="str">
        <f>+VLOOKUP(Precio_semana_dia[[#This Row],[Mercado]],[1]!Codigos_mercados_mayoristas[#Data],2,0)</f>
        <v>Metropolitana</v>
      </c>
      <c r="S1870" t="e">
        <f>+VLOOKUP(Precio_semana_dia[[#This Row],[Especie]],[1]!Codigos_categoria[#Data],2,0)</f>
        <v>#N/A</v>
      </c>
    </row>
    <row r="1871" spans="1:19" x14ac:dyDescent="0.35">
      <c r="A1871">
        <v>44183</v>
      </c>
      <c r="B1871" t="s">
        <v>207</v>
      </c>
      <c r="C1871" t="s">
        <v>211</v>
      </c>
      <c r="D1871" t="s">
        <v>45</v>
      </c>
      <c r="E1871" t="s">
        <v>209</v>
      </c>
      <c r="F1871" t="s">
        <v>210</v>
      </c>
      <c r="G1871">
        <v>25</v>
      </c>
      <c r="H1871" t="s">
        <v>41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44182</v>
      </c>
      <c r="O1871">
        <v>13</v>
      </c>
      <c r="P1871" t="s">
        <v>42</v>
      </c>
      <c r="Q1871" t="s">
        <v>38</v>
      </c>
      <c r="R1871" t="str">
        <f>+VLOOKUP(Precio_semana_dia[[#This Row],[Mercado]],[1]!Codigos_mercados_mayoristas[#Data],2,0)</f>
        <v>Metropolitana</v>
      </c>
      <c r="S1871" t="e">
        <f>+VLOOKUP(Precio_semana_dia[[#This Row],[Especie]],[1]!Codigos_categoria[#Data],2,0)</f>
        <v>#N/A</v>
      </c>
    </row>
    <row r="1872" spans="1:19" x14ac:dyDescent="0.35">
      <c r="A1872">
        <v>44183</v>
      </c>
      <c r="B1872" t="s">
        <v>207</v>
      </c>
      <c r="C1872" t="s">
        <v>211</v>
      </c>
      <c r="D1872" t="s">
        <v>45</v>
      </c>
      <c r="E1872" t="s">
        <v>209</v>
      </c>
      <c r="F1872" t="s">
        <v>210</v>
      </c>
      <c r="G1872">
        <v>25</v>
      </c>
      <c r="H1872" t="s">
        <v>24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44183</v>
      </c>
      <c r="O1872">
        <v>13</v>
      </c>
      <c r="P1872" t="s">
        <v>43</v>
      </c>
      <c r="Q1872" t="s">
        <v>38</v>
      </c>
      <c r="R1872" t="str">
        <f>+VLOOKUP(Precio_semana_dia[[#This Row],[Mercado]],[1]!Codigos_mercados_mayoristas[#Data],2,0)</f>
        <v>Metropolitana</v>
      </c>
      <c r="S1872" t="e">
        <f>+VLOOKUP(Precio_semana_dia[[#This Row],[Especie]],[1]!Codigos_categoria[#Data],2,0)</f>
        <v>#N/A</v>
      </c>
    </row>
    <row r="1873" spans="1:19" x14ac:dyDescent="0.35">
      <c r="A1873">
        <v>44183</v>
      </c>
      <c r="B1873" t="s">
        <v>207</v>
      </c>
      <c r="C1873" t="s">
        <v>212</v>
      </c>
      <c r="D1873" t="s">
        <v>45</v>
      </c>
      <c r="E1873" t="s">
        <v>209</v>
      </c>
      <c r="F1873" t="s">
        <v>210</v>
      </c>
      <c r="G1873">
        <v>25</v>
      </c>
      <c r="H1873" t="s">
        <v>39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44181</v>
      </c>
      <c r="O1873">
        <v>13</v>
      </c>
      <c r="P1873" t="s">
        <v>40</v>
      </c>
      <c r="Q1873" t="s">
        <v>38</v>
      </c>
      <c r="R1873" t="str">
        <f>+VLOOKUP(Precio_semana_dia[[#This Row],[Mercado]],[1]!Codigos_mercados_mayoristas[#Data],2,0)</f>
        <v>Metropolitana</v>
      </c>
      <c r="S1873" t="e">
        <f>+VLOOKUP(Precio_semana_dia[[#This Row],[Especie]],[1]!Codigos_categoria[#Data],2,0)</f>
        <v>#N/A</v>
      </c>
    </row>
    <row r="1874" spans="1:19" x14ac:dyDescent="0.35">
      <c r="A1874">
        <v>44189</v>
      </c>
      <c r="B1874" t="s">
        <v>207</v>
      </c>
      <c r="C1874" t="s">
        <v>208</v>
      </c>
      <c r="D1874" t="s">
        <v>45</v>
      </c>
      <c r="E1874" t="s">
        <v>209</v>
      </c>
      <c r="F1874" t="s">
        <v>210</v>
      </c>
      <c r="G1874">
        <v>25</v>
      </c>
      <c r="H1874" t="s">
        <v>24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44190</v>
      </c>
      <c r="O1874">
        <v>13</v>
      </c>
      <c r="P1874" t="s">
        <v>46</v>
      </c>
      <c r="Q1874" t="s">
        <v>38</v>
      </c>
      <c r="R1874" t="str">
        <f>+VLOOKUP(Precio_semana_dia[[#This Row],[Mercado]],[1]!Codigos_mercados_mayoristas[#Data],2,0)</f>
        <v>Metropolitana</v>
      </c>
      <c r="S1874" t="e">
        <f>+VLOOKUP(Precio_semana_dia[[#This Row],[Especie]],[1]!Codigos_categoria[#Data],2,0)</f>
        <v>#N/A</v>
      </c>
    </row>
    <row r="1875" spans="1:19" x14ac:dyDescent="0.35">
      <c r="A1875">
        <v>44189</v>
      </c>
      <c r="B1875" t="s">
        <v>207</v>
      </c>
      <c r="C1875" t="s">
        <v>208</v>
      </c>
      <c r="D1875" t="s">
        <v>21</v>
      </c>
      <c r="E1875" t="s">
        <v>209</v>
      </c>
      <c r="F1875" t="s">
        <v>210</v>
      </c>
      <c r="G1875">
        <v>25</v>
      </c>
      <c r="H1875" t="s">
        <v>24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44190</v>
      </c>
      <c r="O1875">
        <v>7</v>
      </c>
      <c r="P1875" t="s">
        <v>46</v>
      </c>
      <c r="Q1875" t="s">
        <v>38</v>
      </c>
      <c r="R1875" t="str">
        <f>+VLOOKUP(Precio_semana_dia[[#This Row],[Mercado]],[1]!Codigos_mercados_mayoristas[#Data],2,0)</f>
        <v>Maule</v>
      </c>
      <c r="S1875" t="e">
        <f>+VLOOKUP(Precio_semana_dia[[#This Row],[Especie]],[1]!Codigos_categoria[#Data],2,0)</f>
        <v>#N/A</v>
      </c>
    </row>
    <row r="1876" spans="1:19" x14ac:dyDescent="0.35">
      <c r="A1876">
        <v>44189</v>
      </c>
      <c r="B1876" t="s">
        <v>207</v>
      </c>
      <c r="C1876" t="s">
        <v>208</v>
      </c>
      <c r="D1876" t="s">
        <v>27</v>
      </c>
      <c r="E1876" t="s">
        <v>209</v>
      </c>
      <c r="F1876" t="s">
        <v>210</v>
      </c>
      <c r="G1876">
        <v>25</v>
      </c>
      <c r="H1876" t="s">
        <v>39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44188</v>
      </c>
      <c r="O1876">
        <v>16</v>
      </c>
      <c r="P1876" t="s">
        <v>106</v>
      </c>
      <c r="Q1876" t="s">
        <v>38</v>
      </c>
      <c r="R1876" t="str">
        <f>+VLOOKUP(Precio_semana_dia[[#This Row],[Mercado]],[1]!Codigos_mercados_mayoristas[#Data],2,0)</f>
        <v>Ñuble</v>
      </c>
      <c r="S1876" t="e">
        <f>+VLOOKUP(Precio_semana_dia[[#This Row],[Especie]],[1]!Codigos_categoria[#Data],2,0)</f>
        <v>#N/A</v>
      </c>
    </row>
    <row r="1877" spans="1:19" x14ac:dyDescent="0.35">
      <c r="A1877">
        <v>44189</v>
      </c>
      <c r="B1877" t="s">
        <v>207</v>
      </c>
      <c r="C1877" t="s">
        <v>208</v>
      </c>
      <c r="D1877" t="s">
        <v>27</v>
      </c>
      <c r="E1877" t="s">
        <v>209</v>
      </c>
      <c r="F1877" t="s">
        <v>210</v>
      </c>
      <c r="G1877">
        <v>25</v>
      </c>
      <c r="H1877" t="s">
        <v>24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44190</v>
      </c>
      <c r="O1877">
        <v>16</v>
      </c>
      <c r="P1877" t="s">
        <v>46</v>
      </c>
      <c r="Q1877" t="s">
        <v>38</v>
      </c>
      <c r="R1877" t="str">
        <f>+VLOOKUP(Precio_semana_dia[[#This Row],[Mercado]],[1]!Codigos_mercados_mayoristas[#Data],2,0)</f>
        <v>Ñuble</v>
      </c>
      <c r="S1877" t="e">
        <f>+VLOOKUP(Precio_semana_dia[[#This Row],[Especie]],[1]!Codigos_categoria[#Data],2,0)</f>
        <v>#N/A</v>
      </c>
    </row>
    <row r="1878" spans="1:19" x14ac:dyDescent="0.35">
      <c r="A1878">
        <v>44189</v>
      </c>
      <c r="B1878" t="s">
        <v>207</v>
      </c>
      <c r="C1878" t="s">
        <v>208</v>
      </c>
      <c r="D1878" t="s">
        <v>33</v>
      </c>
      <c r="E1878" t="s">
        <v>209</v>
      </c>
      <c r="F1878" t="s">
        <v>210</v>
      </c>
      <c r="G1878">
        <v>25</v>
      </c>
      <c r="H1878" t="s">
        <v>39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44188</v>
      </c>
      <c r="O1878">
        <v>4</v>
      </c>
      <c r="P1878" t="s">
        <v>106</v>
      </c>
      <c r="Q1878" t="s">
        <v>38</v>
      </c>
      <c r="R1878" t="str">
        <f>+VLOOKUP(Precio_semana_dia[[#This Row],[Mercado]],[1]!Codigos_mercados_mayoristas[#Data],2,0)</f>
        <v>Coquimbo</v>
      </c>
      <c r="S1878" t="e">
        <f>+VLOOKUP(Precio_semana_dia[[#This Row],[Especie]],[1]!Codigos_categoria[#Data],2,0)</f>
        <v>#N/A</v>
      </c>
    </row>
    <row r="1879" spans="1:19" x14ac:dyDescent="0.35">
      <c r="A1879">
        <v>44189</v>
      </c>
      <c r="B1879" t="s">
        <v>207</v>
      </c>
      <c r="C1879" t="s">
        <v>208</v>
      </c>
      <c r="D1879" t="s">
        <v>33</v>
      </c>
      <c r="E1879" t="s">
        <v>209</v>
      </c>
      <c r="F1879" t="s">
        <v>210</v>
      </c>
      <c r="G1879">
        <v>25</v>
      </c>
      <c r="H1879" t="s">
        <v>41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44189</v>
      </c>
      <c r="O1879">
        <v>4</v>
      </c>
      <c r="P1879" t="s">
        <v>49</v>
      </c>
      <c r="Q1879" t="s">
        <v>38</v>
      </c>
      <c r="R1879" t="str">
        <f>+VLOOKUP(Precio_semana_dia[[#This Row],[Mercado]],[1]!Codigos_mercados_mayoristas[#Data],2,0)</f>
        <v>Coquimbo</v>
      </c>
      <c r="S1879" t="e">
        <f>+VLOOKUP(Precio_semana_dia[[#This Row],[Especie]],[1]!Codigos_categoria[#Data],2,0)</f>
        <v>#N/A</v>
      </c>
    </row>
    <row r="1880" spans="1:19" x14ac:dyDescent="0.35">
      <c r="A1880">
        <v>44189</v>
      </c>
      <c r="B1880" t="s">
        <v>207</v>
      </c>
      <c r="C1880" t="s">
        <v>208</v>
      </c>
      <c r="D1880" t="s">
        <v>33</v>
      </c>
      <c r="E1880" t="s">
        <v>209</v>
      </c>
      <c r="F1880" t="s">
        <v>210</v>
      </c>
      <c r="G1880">
        <v>25</v>
      </c>
      <c r="H1880" t="s">
        <v>24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44190</v>
      </c>
      <c r="O1880">
        <v>4</v>
      </c>
      <c r="P1880" t="s">
        <v>46</v>
      </c>
      <c r="Q1880" t="s">
        <v>38</v>
      </c>
      <c r="R1880" t="str">
        <f>+VLOOKUP(Precio_semana_dia[[#This Row],[Mercado]],[1]!Codigos_mercados_mayoristas[#Data],2,0)</f>
        <v>Coquimbo</v>
      </c>
      <c r="S1880" t="e">
        <f>+VLOOKUP(Precio_semana_dia[[#This Row],[Especie]],[1]!Codigos_categoria[#Data],2,0)</f>
        <v>#N/A</v>
      </c>
    </row>
    <row r="1881" spans="1:19" x14ac:dyDescent="0.35">
      <c r="A1881">
        <v>44189</v>
      </c>
      <c r="B1881" t="s">
        <v>207</v>
      </c>
      <c r="C1881" t="s">
        <v>208</v>
      </c>
      <c r="D1881" t="s">
        <v>50</v>
      </c>
      <c r="E1881" t="s">
        <v>209</v>
      </c>
      <c r="F1881" t="s">
        <v>210</v>
      </c>
      <c r="G1881">
        <v>25</v>
      </c>
      <c r="H1881" t="s">
        <v>24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44190</v>
      </c>
      <c r="O1881">
        <v>13</v>
      </c>
      <c r="P1881" t="s">
        <v>46</v>
      </c>
      <c r="Q1881" t="s">
        <v>38</v>
      </c>
      <c r="R1881" t="str">
        <f>+VLOOKUP(Precio_semana_dia[[#This Row],[Mercado]],[1]!Codigos_mercados_mayoristas[#Data],2,0)</f>
        <v>Metropolitana</v>
      </c>
      <c r="S1881" t="e">
        <f>+VLOOKUP(Precio_semana_dia[[#This Row],[Especie]],[1]!Codigos_categoria[#Data],2,0)</f>
        <v>#N/A</v>
      </c>
    </row>
    <row r="1882" spans="1:19" x14ac:dyDescent="0.35">
      <c r="A1882">
        <v>44189</v>
      </c>
      <c r="B1882" t="s">
        <v>207</v>
      </c>
      <c r="C1882" t="s">
        <v>208</v>
      </c>
      <c r="D1882" t="s">
        <v>52</v>
      </c>
      <c r="E1882" t="s">
        <v>209</v>
      </c>
      <c r="F1882" t="s">
        <v>210</v>
      </c>
      <c r="G1882">
        <v>25</v>
      </c>
      <c r="H1882" t="s">
        <v>29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44186</v>
      </c>
      <c r="O1882">
        <v>8</v>
      </c>
      <c r="P1882" t="s">
        <v>51</v>
      </c>
      <c r="Q1882" t="s">
        <v>38</v>
      </c>
      <c r="R1882" t="str">
        <f>+VLOOKUP(Precio_semana_dia[[#This Row],[Mercado]],[1]!Codigos_mercados_mayoristas[#Data],2,0)</f>
        <v>Bíobío</v>
      </c>
      <c r="S1882" t="e">
        <f>+VLOOKUP(Precio_semana_dia[[#This Row],[Especie]],[1]!Codigos_categoria[#Data],2,0)</f>
        <v>#N/A</v>
      </c>
    </row>
    <row r="1883" spans="1:19" x14ac:dyDescent="0.35">
      <c r="A1883">
        <v>44189</v>
      </c>
      <c r="B1883" t="s">
        <v>207</v>
      </c>
      <c r="C1883" t="s">
        <v>208</v>
      </c>
      <c r="D1883" t="s">
        <v>52</v>
      </c>
      <c r="E1883" t="s">
        <v>209</v>
      </c>
      <c r="F1883" t="s">
        <v>210</v>
      </c>
      <c r="G1883">
        <v>25</v>
      </c>
      <c r="H1883" t="s">
        <v>39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44188</v>
      </c>
      <c r="O1883">
        <v>8</v>
      </c>
      <c r="P1883" t="s">
        <v>106</v>
      </c>
      <c r="Q1883" t="s">
        <v>38</v>
      </c>
      <c r="R1883" t="str">
        <f>+VLOOKUP(Precio_semana_dia[[#This Row],[Mercado]],[1]!Codigos_mercados_mayoristas[#Data],2,0)</f>
        <v>Bíobío</v>
      </c>
      <c r="S1883" t="e">
        <f>+VLOOKUP(Precio_semana_dia[[#This Row],[Especie]],[1]!Codigos_categoria[#Data],2,0)</f>
        <v>#N/A</v>
      </c>
    </row>
    <row r="1884" spans="1:19" x14ac:dyDescent="0.35">
      <c r="A1884">
        <v>44189</v>
      </c>
      <c r="B1884" t="s">
        <v>207</v>
      </c>
      <c r="C1884" t="s">
        <v>208</v>
      </c>
      <c r="D1884" t="s">
        <v>52</v>
      </c>
      <c r="E1884" t="s">
        <v>209</v>
      </c>
      <c r="F1884" t="s">
        <v>210</v>
      </c>
      <c r="G1884">
        <v>25</v>
      </c>
      <c r="H1884" t="s">
        <v>24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44190</v>
      </c>
      <c r="O1884">
        <v>8</v>
      </c>
      <c r="P1884" t="s">
        <v>46</v>
      </c>
      <c r="Q1884" t="s">
        <v>38</v>
      </c>
      <c r="R1884" t="str">
        <f>+VLOOKUP(Precio_semana_dia[[#This Row],[Mercado]],[1]!Codigos_mercados_mayoristas[#Data],2,0)</f>
        <v>Bíobío</v>
      </c>
      <c r="S1884" t="e">
        <f>+VLOOKUP(Precio_semana_dia[[#This Row],[Especie]],[1]!Codigos_categoria[#Data],2,0)</f>
        <v>#N/A</v>
      </c>
    </row>
    <row r="1885" spans="1:19" x14ac:dyDescent="0.35">
      <c r="A1885">
        <v>44189</v>
      </c>
      <c r="B1885" t="s">
        <v>207</v>
      </c>
      <c r="C1885" t="s">
        <v>211</v>
      </c>
      <c r="D1885" t="s">
        <v>45</v>
      </c>
      <c r="E1885" t="s">
        <v>209</v>
      </c>
      <c r="F1885" t="s">
        <v>210</v>
      </c>
      <c r="G1885">
        <v>25</v>
      </c>
      <c r="H1885" t="s">
        <v>29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44186</v>
      </c>
      <c r="O1885">
        <v>13</v>
      </c>
      <c r="P1885" t="s">
        <v>51</v>
      </c>
      <c r="Q1885" t="s">
        <v>38</v>
      </c>
      <c r="R1885" t="str">
        <f>+VLOOKUP(Precio_semana_dia[[#This Row],[Mercado]],[1]!Codigos_mercados_mayoristas[#Data],2,0)</f>
        <v>Metropolitana</v>
      </c>
      <c r="S1885" t="e">
        <f>+VLOOKUP(Precio_semana_dia[[#This Row],[Especie]],[1]!Codigos_categoria[#Data],2,0)</f>
        <v>#N/A</v>
      </c>
    </row>
    <row r="1886" spans="1:19" x14ac:dyDescent="0.35">
      <c r="A1886">
        <v>44189</v>
      </c>
      <c r="B1886" t="s">
        <v>207</v>
      </c>
      <c r="C1886" t="s">
        <v>211</v>
      </c>
      <c r="D1886" t="s">
        <v>45</v>
      </c>
      <c r="E1886" t="s">
        <v>209</v>
      </c>
      <c r="F1886" t="s">
        <v>210</v>
      </c>
      <c r="G1886">
        <v>25</v>
      </c>
      <c r="H1886" t="s">
        <v>24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44190</v>
      </c>
      <c r="O1886">
        <v>13</v>
      </c>
      <c r="P1886" t="s">
        <v>46</v>
      </c>
      <c r="Q1886" t="s">
        <v>38</v>
      </c>
      <c r="R1886" t="str">
        <f>+VLOOKUP(Precio_semana_dia[[#This Row],[Mercado]],[1]!Codigos_mercados_mayoristas[#Data],2,0)</f>
        <v>Metropolitana</v>
      </c>
      <c r="S1886" t="e">
        <f>+VLOOKUP(Precio_semana_dia[[#This Row],[Especie]],[1]!Codigos_categoria[#Data],2,0)</f>
        <v>#N/A</v>
      </c>
    </row>
    <row r="1887" spans="1:19" x14ac:dyDescent="0.35">
      <c r="A1887">
        <v>44189</v>
      </c>
      <c r="B1887" t="s">
        <v>207</v>
      </c>
      <c r="C1887" t="s">
        <v>211</v>
      </c>
      <c r="D1887" t="s">
        <v>50</v>
      </c>
      <c r="E1887" t="s">
        <v>209</v>
      </c>
      <c r="F1887" t="s">
        <v>210</v>
      </c>
      <c r="G1887">
        <v>25</v>
      </c>
      <c r="H1887" t="s">
        <v>29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44186</v>
      </c>
      <c r="O1887">
        <v>13</v>
      </c>
      <c r="P1887" t="s">
        <v>51</v>
      </c>
      <c r="Q1887" t="s">
        <v>38</v>
      </c>
      <c r="R1887" t="str">
        <f>+VLOOKUP(Precio_semana_dia[[#This Row],[Mercado]],[1]!Codigos_mercados_mayoristas[#Data],2,0)</f>
        <v>Metropolitana</v>
      </c>
      <c r="S1887" t="e">
        <f>+VLOOKUP(Precio_semana_dia[[#This Row],[Especie]],[1]!Codigos_categoria[#Data],2,0)</f>
        <v>#N/A</v>
      </c>
    </row>
    <row r="1888" spans="1:19" x14ac:dyDescent="0.35">
      <c r="A1888">
        <v>44189</v>
      </c>
      <c r="B1888" t="s">
        <v>207</v>
      </c>
      <c r="C1888" t="s">
        <v>211</v>
      </c>
      <c r="D1888" t="s">
        <v>50</v>
      </c>
      <c r="E1888" t="s">
        <v>209</v>
      </c>
      <c r="F1888" t="s">
        <v>210</v>
      </c>
      <c r="G1888">
        <v>25</v>
      </c>
      <c r="H1888" t="s">
        <v>36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44187</v>
      </c>
      <c r="O1888">
        <v>13</v>
      </c>
      <c r="P1888" t="s">
        <v>48</v>
      </c>
      <c r="Q1888" t="s">
        <v>38</v>
      </c>
      <c r="R1888" t="str">
        <f>+VLOOKUP(Precio_semana_dia[[#This Row],[Mercado]],[1]!Codigos_mercados_mayoristas[#Data],2,0)</f>
        <v>Metropolitana</v>
      </c>
      <c r="S1888" t="e">
        <f>+VLOOKUP(Precio_semana_dia[[#This Row],[Especie]],[1]!Codigos_categoria[#Data],2,0)</f>
        <v>#N/A</v>
      </c>
    </row>
    <row r="1889" spans="1:19" x14ac:dyDescent="0.35">
      <c r="A1889">
        <v>44189</v>
      </c>
      <c r="B1889" t="s">
        <v>207</v>
      </c>
      <c r="C1889" t="s">
        <v>211</v>
      </c>
      <c r="D1889" t="s">
        <v>50</v>
      </c>
      <c r="E1889" t="s">
        <v>209</v>
      </c>
      <c r="F1889" t="s">
        <v>210</v>
      </c>
      <c r="G1889">
        <v>25</v>
      </c>
      <c r="H1889" t="s">
        <v>41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44189</v>
      </c>
      <c r="O1889">
        <v>13</v>
      </c>
      <c r="P1889" t="s">
        <v>49</v>
      </c>
      <c r="Q1889" t="s">
        <v>38</v>
      </c>
      <c r="R1889" t="str">
        <f>+VLOOKUP(Precio_semana_dia[[#This Row],[Mercado]],[1]!Codigos_mercados_mayoristas[#Data],2,0)</f>
        <v>Metropolitana</v>
      </c>
      <c r="S1889" t="e">
        <f>+VLOOKUP(Precio_semana_dia[[#This Row],[Especie]],[1]!Codigos_categoria[#Data],2,0)</f>
        <v>#N/A</v>
      </c>
    </row>
    <row r="1890" spans="1:19" x14ac:dyDescent="0.35">
      <c r="A1890">
        <v>44189</v>
      </c>
      <c r="B1890" t="s">
        <v>207</v>
      </c>
      <c r="C1890" t="s">
        <v>211</v>
      </c>
      <c r="D1890" t="s">
        <v>50</v>
      </c>
      <c r="E1890" t="s">
        <v>209</v>
      </c>
      <c r="F1890" t="s">
        <v>210</v>
      </c>
      <c r="G1890">
        <v>25</v>
      </c>
      <c r="H1890" t="s">
        <v>24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44190</v>
      </c>
      <c r="O1890">
        <v>13</v>
      </c>
      <c r="P1890" t="s">
        <v>46</v>
      </c>
      <c r="Q1890" t="s">
        <v>38</v>
      </c>
      <c r="R1890" t="str">
        <f>+VLOOKUP(Precio_semana_dia[[#This Row],[Mercado]],[1]!Codigos_mercados_mayoristas[#Data],2,0)</f>
        <v>Metropolitana</v>
      </c>
      <c r="S1890" t="e">
        <f>+VLOOKUP(Precio_semana_dia[[#This Row],[Especie]],[1]!Codigos_categoria[#Data],2,0)</f>
        <v>#N/A</v>
      </c>
    </row>
    <row r="1891" spans="1:19" x14ac:dyDescent="0.35">
      <c r="A1891">
        <v>44189</v>
      </c>
      <c r="B1891" t="s">
        <v>207</v>
      </c>
      <c r="C1891" t="s">
        <v>213</v>
      </c>
      <c r="D1891" t="s">
        <v>27</v>
      </c>
      <c r="E1891" t="s">
        <v>209</v>
      </c>
      <c r="F1891" t="s">
        <v>210</v>
      </c>
      <c r="G1891">
        <v>25</v>
      </c>
      <c r="H1891" t="s">
        <v>29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44186</v>
      </c>
      <c r="O1891">
        <v>16</v>
      </c>
      <c r="P1891" t="s">
        <v>51</v>
      </c>
      <c r="Q1891" t="s">
        <v>38</v>
      </c>
      <c r="R1891" t="str">
        <f>+VLOOKUP(Precio_semana_dia[[#This Row],[Mercado]],[1]!Codigos_mercados_mayoristas[#Data],2,0)</f>
        <v>Ñuble</v>
      </c>
      <c r="S1891" t="e">
        <f>+VLOOKUP(Precio_semana_dia[[#This Row],[Especie]],[1]!Codigos_categoria[#Data],2,0)</f>
        <v>#N/A</v>
      </c>
    </row>
    <row r="1892" spans="1:19" x14ac:dyDescent="0.35">
      <c r="A1892">
        <v>44189</v>
      </c>
      <c r="B1892" t="s">
        <v>207</v>
      </c>
      <c r="C1892" t="s">
        <v>213</v>
      </c>
      <c r="D1892" t="s">
        <v>27</v>
      </c>
      <c r="E1892" t="s">
        <v>209</v>
      </c>
      <c r="F1892" t="s">
        <v>210</v>
      </c>
      <c r="G1892">
        <v>25</v>
      </c>
      <c r="H1892" t="s">
        <v>36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44187</v>
      </c>
      <c r="O1892">
        <v>16</v>
      </c>
      <c r="P1892" t="s">
        <v>48</v>
      </c>
      <c r="Q1892" t="s">
        <v>38</v>
      </c>
      <c r="R1892" t="str">
        <f>+VLOOKUP(Precio_semana_dia[[#This Row],[Mercado]],[1]!Codigos_mercados_mayoristas[#Data],2,0)</f>
        <v>Ñuble</v>
      </c>
      <c r="S1892" t="e">
        <f>+VLOOKUP(Precio_semana_dia[[#This Row],[Especie]],[1]!Codigos_categoria[#Data],2,0)</f>
        <v>#N/A</v>
      </c>
    </row>
    <row r="1893" spans="1:19" x14ac:dyDescent="0.35">
      <c r="A1893">
        <v>44189</v>
      </c>
      <c r="B1893" t="s">
        <v>207</v>
      </c>
      <c r="C1893" t="s">
        <v>213</v>
      </c>
      <c r="D1893" t="s">
        <v>27</v>
      </c>
      <c r="E1893" t="s">
        <v>209</v>
      </c>
      <c r="F1893" t="s">
        <v>210</v>
      </c>
      <c r="G1893">
        <v>25</v>
      </c>
      <c r="H1893" t="s">
        <v>41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44189</v>
      </c>
      <c r="O1893">
        <v>16</v>
      </c>
      <c r="P1893" t="s">
        <v>49</v>
      </c>
      <c r="Q1893" t="s">
        <v>38</v>
      </c>
      <c r="R1893" t="str">
        <f>+VLOOKUP(Precio_semana_dia[[#This Row],[Mercado]],[1]!Codigos_mercados_mayoristas[#Data],2,0)</f>
        <v>Ñuble</v>
      </c>
      <c r="S1893" t="e">
        <f>+VLOOKUP(Precio_semana_dia[[#This Row],[Especie]],[1]!Codigos_categoria[#Data],2,0)</f>
        <v>#N/A</v>
      </c>
    </row>
    <row r="1894" spans="1:19" x14ac:dyDescent="0.35">
      <c r="A1894">
        <v>44189</v>
      </c>
      <c r="B1894" t="s">
        <v>207</v>
      </c>
      <c r="C1894" t="s">
        <v>213</v>
      </c>
      <c r="D1894" t="s">
        <v>27</v>
      </c>
      <c r="E1894" t="s">
        <v>209</v>
      </c>
      <c r="F1894" t="s">
        <v>210</v>
      </c>
      <c r="G1894">
        <v>25</v>
      </c>
      <c r="H1894" t="s">
        <v>24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44190</v>
      </c>
      <c r="O1894">
        <v>16</v>
      </c>
      <c r="P1894" t="s">
        <v>46</v>
      </c>
      <c r="Q1894" t="s">
        <v>38</v>
      </c>
      <c r="R1894" t="str">
        <f>+VLOOKUP(Precio_semana_dia[[#This Row],[Mercado]],[1]!Codigos_mercados_mayoristas[#Data],2,0)</f>
        <v>Ñuble</v>
      </c>
      <c r="S1894" t="e">
        <f>+VLOOKUP(Precio_semana_dia[[#This Row],[Especie]],[1]!Codigos_categoria[#Data],2,0)</f>
        <v>#N/A</v>
      </c>
    </row>
    <row r="1895" spans="1:19" x14ac:dyDescent="0.35">
      <c r="A1895">
        <v>44189</v>
      </c>
      <c r="B1895" t="s">
        <v>207</v>
      </c>
      <c r="C1895" t="s">
        <v>213</v>
      </c>
      <c r="D1895" t="s">
        <v>28</v>
      </c>
      <c r="E1895" t="s">
        <v>209</v>
      </c>
      <c r="F1895" t="s">
        <v>210</v>
      </c>
      <c r="G1895">
        <v>25</v>
      </c>
      <c r="H1895" t="s">
        <v>24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44190</v>
      </c>
      <c r="O1895">
        <v>9</v>
      </c>
      <c r="P1895" t="s">
        <v>46</v>
      </c>
      <c r="Q1895" t="s">
        <v>38</v>
      </c>
      <c r="R1895" t="str">
        <f>+VLOOKUP(Precio_semana_dia[[#This Row],[Mercado]],[1]!Codigos_mercados_mayoristas[#Data],2,0)</f>
        <v>La Araucanía</v>
      </c>
      <c r="S1895" t="e">
        <f>+VLOOKUP(Precio_semana_dia[[#This Row],[Especie]],[1]!Codigos_categoria[#Data],2,0)</f>
        <v>#N/A</v>
      </c>
    </row>
    <row r="1896" spans="1:19" x14ac:dyDescent="0.35">
      <c r="A1896">
        <v>44189</v>
      </c>
      <c r="B1896" t="s">
        <v>207</v>
      </c>
      <c r="C1896" t="s">
        <v>212</v>
      </c>
      <c r="D1896" t="s">
        <v>45</v>
      </c>
      <c r="E1896" t="s">
        <v>209</v>
      </c>
      <c r="F1896" t="s">
        <v>210</v>
      </c>
      <c r="G1896">
        <v>25</v>
      </c>
      <c r="H1896" t="s">
        <v>24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44190</v>
      </c>
      <c r="O1896">
        <v>13</v>
      </c>
      <c r="P1896" t="s">
        <v>46</v>
      </c>
      <c r="Q1896" t="s">
        <v>38</v>
      </c>
      <c r="R1896" t="str">
        <f>+VLOOKUP(Precio_semana_dia[[#This Row],[Mercado]],[1]!Codigos_mercados_mayoristas[#Data],2,0)</f>
        <v>Metropolitana</v>
      </c>
      <c r="S1896" t="e">
        <f>+VLOOKUP(Precio_semana_dia[[#This Row],[Especie]],[1]!Codigos_categoria[#Data],2,0)</f>
        <v>#N/A</v>
      </c>
    </row>
    <row r="1897" spans="1:19" x14ac:dyDescent="0.35">
      <c r="A1897">
        <v>44189</v>
      </c>
      <c r="B1897" t="s">
        <v>207</v>
      </c>
      <c r="C1897" t="s">
        <v>212</v>
      </c>
      <c r="D1897" t="s">
        <v>53</v>
      </c>
      <c r="E1897" t="s">
        <v>209</v>
      </c>
      <c r="F1897" t="s">
        <v>210</v>
      </c>
      <c r="G1897">
        <v>25</v>
      </c>
      <c r="H1897" t="s">
        <v>24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44190</v>
      </c>
      <c r="O1897">
        <v>10</v>
      </c>
      <c r="P1897" t="s">
        <v>46</v>
      </c>
      <c r="Q1897" t="s">
        <v>38</v>
      </c>
      <c r="R1897" t="str">
        <f>+VLOOKUP(Precio_semana_dia[[#This Row],[Mercado]],[1]!Codigos_mercados_mayoristas[#Data],2,0)</f>
        <v>Los Lagos</v>
      </c>
      <c r="S1897" t="e">
        <f>+VLOOKUP(Precio_semana_dia[[#This Row],[Especie]],[1]!Codigos_categoria[#Data],2,0)</f>
        <v>#N/A</v>
      </c>
    </row>
    <row r="1898" spans="1:19" x14ac:dyDescent="0.35">
      <c r="A1898">
        <v>44189</v>
      </c>
      <c r="B1898" t="s">
        <v>207</v>
      </c>
      <c r="C1898" t="s">
        <v>214</v>
      </c>
      <c r="D1898" t="s">
        <v>45</v>
      </c>
      <c r="E1898" t="s">
        <v>209</v>
      </c>
      <c r="F1898" t="s">
        <v>210</v>
      </c>
      <c r="G1898">
        <v>25</v>
      </c>
      <c r="H1898" t="s">
        <v>24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44190</v>
      </c>
      <c r="O1898">
        <v>13</v>
      </c>
      <c r="P1898" t="s">
        <v>46</v>
      </c>
      <c r="Q1898" t="s">
        <v>38</v>
      </c>
      <c r="R1898" t="str">
        <f>+VLOOKUP(Precio_semana_dia[[#This Row],[Mercado]],[1]!Codigos_mercados_mayoristas[#Data],2,0)</f>
        <v>Metropolitana</v>
      </c>
      <c r="S1898" t="e">
        <f>+VLOOKUP(Precio_semana_dia[[#This Row],[Especie]],[1]!Codigos_categoria[#Data],2,0)</f>
        <v>#N/A</v>
      </c>
    </row>
    <row r="1899" spans="1:19" x14ac:dyDescent="0.35">
      <c r="A1899">
        <v>44189</v>
      </c>
      <c r="B1899" t="s">
        <v>207</v>
      </c>
      <c r="C1899" t="s">
        <v>214</v>
      </c>
      <c r="D1899" t="s">
        <v>47</v>
      </c>
      <c r="E1899" t="s">
        <v>209</v>
      </c>
      <c r="F1899" t="s">
        <v>210</v>
      </c>
      <c r="G1899">
        <v>25</v>
      </c>
      <c r="H1899" t="s">
        <v>24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44190</v>
      </c>
      <c r="O1899">
        <v>5</v>
      </c>
      <c r="P1899" t="s">
        <v>46</v>
      </c>
      <c r="Q1899" t="s">
        <v>38</v>
      </c>
      <c r="R1899" t="str">
        <f>+VLOOKUP(Precio_semana_dia[[#This Row],[Mercado]],[1]!Codigos_mercados_mayoristas[#Data],2,0)</f>
        <v>Valparaíso</v>
      </c>
      <c r="S1899" t="e">
        <f>+VLOOKUP(Precio_semana_dia[[#This Row],[Especie]],[1]!Codigos_categoria[#Data],2,0)</f>
        <v>#N/A</v>
      </c>
    </row>
    <row r="1900" spans="1:19" x14ac:dyDescent="0.35">
      <c r="A1900">
        <v>44196</v>
      </c>
      <c r="B1900" t="s">
        <v>207</v>
      </c>
      <c r="C1900" t="s">
        <v>208</v>
      </c>
      <c r="D1900" t="s">
        <v>45</v>
      </c>
      <c r="E1900" t="s">
        <v>209</v>
      </c>
      <c r="F1900" t="s">
        <v>210</v>
      </c>
      <c r="G1900">
        <v>25</v>
      </c>
      <c r="H1900" t="s">
        <v>24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44197</v>
      </c>
      <c r="O1900">
        <v>13</v>
      </c>
      <c r="P1900" t="s">
        <v>25</v>
      </c>
      <c r="Q1900" t="s">
        <v>26</v>
      </c>
      <c r="R1900" t="str">
        <f>+VLOOKUP(Precio_semana_dia[[#This Row],[Mercado]],[1]!Codigos_mercados_mayoristas[#Data],2,0)</f>
        <v>Metropolitana</v>
      </c>
      <c r="S1900" t="e">
        <f>+VLOOKUP(Precio_semana_dia[[#This Row],[Especie]],[1]!Codigos_categoria[#Data],2,0)</f>
        <v>#N/A</v>
      </c>
    </row>
    <row r="1901" spans="1:19" x14ac:dyDescent="0.35">
      <c r="A1901">
        <v>44196</v>
      </c>
      <c r="B1901" t="s">
        <v>207</v>
      </c>
      <c r="C1901" t="s">
        <v>208</v>
      </c>
      <c r="D1901" t="s">
        <v>21</v>
      </c>
      <c r="E1901" t="s">
        <v>209</v>
      </c>
      <c r="F1901" t="s">
        <v>210</v>
      </c>
      <c r="G1901">
        <v>25</v>
      </c>
      <c r="H1901" t="s">
        <v>24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44197</v>
      </c>
      <c r="O1901">
        <v>7</v>
      </c>
      <c r="P1901" t="s">
        <v>25</v>
      </c>
      <c r="Q1901" t="s">
        <v>26</v>
      </c>
      <c r="R1901" t="str">
        <f>+VLOOKUP(Precio_semana_dia[[#This Row],[Mercado]],[1]!Codigos_mercados_mayoristas[#Data],2,0)</f>
        <v>Maule</v>
      </c>
      <c r="S1901" t="e">
        <f>+VLOOKUP(Precio_semana_dia[[#This Row],[Especie]],[1]!Codigos_categoria[#Data],2,0)</f>
        <v>#N/A</v>
      </c>
    </row>
    <row r="1902" spans="1:19" x14ac:dyDescent="0.35">
      <c r="A1902">
        <v>44196</v>
      </c>
      <c r="B1902" t="s">
        <v>207</v>
      </c>
      <c r="C1902" t="s">
        <v>208</v>
      </c>
      <c r="D1902" t="s">
        <v>27</v>
      </c>
      <c r="E1902" t="s">
        <v>209</v>
      </c>
      <c r="F1902" t="s">
        <v>210</v>
      </c>
      <c r="G1902">
        <v>25</v>
      </c>
      <c r="H1902" t="s">
        <v>36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44194</v>
      </c>
      <c r="O1902">
        <v>16</v>
      </c>
      <c r="P1902" t="s">
        <v>108</v>
      </c>
      <c r="Q1902" t="s">
        <v>38</v>
      </c>
      <c r="R1902" t="str">
        <f>+VLOOKUP(Precio_semana_dia[[#This Row],[Mercado]],[1]!Codigos_mercados_mayoristas[#Data],2,0)</f>
        <v>Ñuble</v>
      </c>
      <c r="S1902" t="e">
        <f>+VLOOKUP(Precio_semana_dia[[#This Row],[Especie]],[1]!Codigos_categoria[#Data],2,0)</f>
        <v>#N/A</v>
      </c>
    </row>
    <row r="1903" spans="1:19" x14ac:dyDescent="0.35">
      <c r="A1903">
        <v>44196</v>
      </c>
      <c r="B1903" t="s">
        <v>207</v>
      </c>
      <c r="C1903" t="s">
        <v>208</v>
      </c>
      <c r="D1903" t="s">
        <v>27</v>
      </c>
      <c r="E1903" t="s">
        <v>209</v>
      </c>
      <c r="F1903" t="s">
        <v>210</v>
      </c>
      <c r="G1903">
        <v>25</v>
      </c>
      <c r="H1903" t="s">
        <v>39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44195</v>
      </c>
      <c r="O1903">
        <v>16</v>
      </c>
      <c r="P1903" t="s">
        <v>109</v>
      </c>
      <c r="Q1903" t="s">
        <v>38</v>
      </c>
      <c r="R1903" t="str">
        <f>+VLOOKUP(Precio_semana_dia[[#This Row],[Mercado]],[1]!Codigos_mercados_mayoristas[#Data],2,0)</f>
        <v>Ñuble</v>
      </c>
      <c r="S1903" t="e">
        <f>+VLOOKUP(Precio_semana_dia[[#This Row],[Especie]],[1]!Codigos_categoria[#Data],2,0)</f>
        <v>#N/A</v>
      </c>
    </row>
    <row r="1904" spans="1:19" x14ac:dyDescent="0.35">
      <c r="A1904">
        <v>44196</v>
      </c>
      <c r="B1904" t="s">
        <v>207</v>
      </c>
      <c r="C1904" t="s">
        <v>208</v>
      </c>
      <c r="D1904" t="s">
        <v>27</v>
      </c>
      <c r="E1904" t="s">
        <v>209</v>
      </c>
      <c r="F1904" t="s">
        <v>210</v>
      </c>
      <c r="G1904">
        <v>25</v>
      </c>
      <c r="H1904" t="s">
        <v>41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44196</v>
      </c>
      <c r="O1904">
        <v>16</v>
      </c>
      <c r="P1904" t="s">
        <v>110</v>
      </c>
      <c r="Q1904" t="s">
        <v>38</v>
      </c>
      <c r="R1904" t="str">
        <f>+VLOOKUP(Precio_semana_dia[[#This Row],[Mercado]],[1]!Codigos_mercados_mayoristas[#Data],2,0)</f>
        <v>Ñuble</v>
      </c>
      <c r="S1904" t="e">
        <f>+VLOOKUP(Precio_semana_dia[[#This Row],[Especie]],[1]!Codigos_categoria[#Data],2,0)</f>
        <v>#N/A</v>
      </c>
    </row>
    <row r="1905" spans="1:19" x14ac:dyDescent="0.35">
      <c r="A1905">
        <v>44196</v>
      </c>
      <c r="B1905" t="s">
        <v>207</v>
      </c>
      <c r="C1905" t="s">
        <v>208</v>
      </c>
      <c r="D1905" t="s">
        <v>27</v>
      </c>
      <c r="E1905" t="s">
        <v>209</v>
      </c>
      <c r="F1905" t="s">
        <v>210</v>
      </c>
      <c r="G1905">
        <v>25</v>
      </c>
      <c r="H1905" t="s">
        <v>24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44197</v>
      </c>
      <c r="O1905">
        <v>16</v>
      </c>
      <c r="P1905" t="s">
        <v>25</v>
      </c>
      <c r="Q1905" t="s">
        <v>26</v>
      </c>
      <c r="R1905" t="str">
        <f>+VLOOKUP(Precio_semana_dia[[#This Row],[Mercado]],[1]!Codigos_mercados_mayoristas[#Data],2,0)</f>
        <v>Ñuble</v>
      </c>
      <c r="S1905" t="e">
        <f>+VLOOKUP(Precio_semana_dia[[#This Row],[Especie]],[1]!Codigos_categoria[#Data],2,0)</f>
        <v>#N/A</v>
      </c>
    </row>
    <row r="1906" spans="1:19" x14ac:dyDescent="0.35">
      <c r="A1906">
        <v>44196</v>
      </c>
      <c r="B1906" t="s">
        <v>207</v>
      </c>
      <c r="C1906" t="s">
        <v>208</v>
      </c>
      <c r="D1906" t="s">
        <v>50</v>
      </c>
      <c r="E1906" t="s">
        <v>209</v>
      </c>
      <c r="F1906" t="s">
        <v>210</v>
      </c>
      <c r="G1906">
        <v>25</v>
      </c>
      <c r="H1906" t="s">
        <v>29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44193</v>
      </c>
      <c r="O1906">
        <v>13</v>
      </c>
      <c r="P1906" t="s">
        <v>107</v>
      </c>
      <c r="Q1906" t="s">
        <v>38</v>
      </c>
      <c r="R1906" t="str">
        <f>+VLOOKUP(Precio_semana_dia[[#This Row],[Mercado]],[1]!Codigos_mercados_mayoristas[#Data],2,0)</f>
        <v>Metropolitana</v>
      </c>
      <c r="S1906" t="e">
        <f>+VLOOKUP(Precio_semana_dia[[#This Row],[Especie]],[1]!Codigos_categoria[#Data],2,0)</f>
        <v>#N/A</v>
      </c>
    </row>
    <row r="1907" spans="1:19" x14ac:dyDescent="0.35">
      <c r="A1907">
        <v>44196</v>
      </c>
      <c r="B1907" t="s">
        <v>207</v>
      </c>
      <c r="C1907" t="s">
        <v>208</v>
      </c>
      <c r="D1907" t="s">
        <v>50</v>
      </c>
      <c r="E1907" t="s">
        <v>209</v>
      </c>
      <c r="F1907" t="s">
        <v>210</v>
      </c>
      <c r="G1907">
        <v>25</v>
      </c>
      <c r="H1907" t="s">
        <v>24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44197</v>
      </c>
      <c r="O1907">
        <v>13</v>
      </c>
      <c r="P1907" t="s">
        <v>25</v>
      </c>
      <c r="Q1907" t="s">
        <v>26</v>
      </c>
      <c r="R1907" t="str">
        <f>+VLOOKUP(Precio_semana_dia[[#This Row],[Mercado]],[1]!Codigos_mercados_mayoristas[#Data],2,0)</f>
        <v>Metropolitana</v>
      </c>
      <c r="S1907" t="e">
        <f>+VLOOKUP(Precio_semana_dia[[#This Row],[Especie]],[1]!Codigos_categoria[#Data],2,0)</f>
        <v>#N/A</v>
      </c>
    </row>
    <row r="1908" spans="1:19" x14ac:dyDescent="0.35">
      <c r="A1908">
        <v>44196</v>
      </c>
      <c r="B1908" t="s">
        <v>207</v>
      </c>
      <c r="C1908" t="s">
        <v>208</v>
      </c>
      <c r="D1908" t="s">
        <v>52</v>
      </c>
      <c r="E1908" t="s">
        <v>209</v>
      </c>
      <c r="F1908" t="s">
        <v>210</v>
      </c>
      <c r="G1908">
        <v>25</v>
      </c>
      <c r="H1908" t="s">
        <v>29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44193</v>
      </c>
      <c r="O1908">
        <v>8</v>
      </c>
      <c r="P1908" t="s">
        <v>107</v>
      </c>
      <c r="Q1908" t="s">
        <v>38</v>
      </c>
      <c r="R1908" t="str">
        <f>+VLOOKUP(Precio_semana_dia[[#This Row],[Mercado]],[1]!Codigos_mercados_mayoristas[#Data],2,0)</f>
        <v>Bíobío</v>
      </c>
      <c r="S1908" t="e">
        <f>+VLOOKUP(Precio_semana_dia[[#This Row],[Especie]],[1]!Codigos_categoria[#Data],2,0)</f>
        <v>#N/A</v>
      </c>
    </row>
    <row r="1909" spans="1:19" x14ac:dyDescent="0.35">
      <c r="A1909">
        <v>44196</v>
      </c>
      <c r="B1909" t="s">
        <v>207</v>
      </c>
      <c r="C1909" t="s">
        <v>208</v>
      </c>
      <c r="D1909" t="s">
        <v>52</v>
      </c>
      <c r="E1909" t="s">
        <v>209</v>
      </c>
      <c r="F1909" t="s">
        <v>210</v>
      </c>
      <c r="G1909">
        <v>25</v>
      </c>
      <c r="H1909" t="s">
        <v>36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44194</v>
      </c>
      <c r="O1909">
        <v>8</v>
      </c>
      <c r="P1909" t="s">
        <v>108</v>
      </c>
      <c r="Q1909" t="s">
        <v>38</v>
      </c>
      <c r="R1909" t="str">
        <f>+VLOOKUP(Precio_semana_dia[[#This Row],[Mercado]],[1]!Codigos_mercados_mayoristas[#Data],2,0)</f>
        <v>Bíobío</v>
      </c>
      <c r="S1909" t="e">
        <f>+VLOOKUP(Precio_semana_dia[[#This Row],[Especie]],[1]!Codigos_categoria[#Data],2,0)</f>
        <v>#N/A</v>
      </c>
    </row>
    <row r="1910" spans="1:19" x14ac:dyDescent="0.35">
      <c r="A1910">
        <v>44196</v>
      </c>
      <c r="B1910" t="s">
        <v>207</v>
      </c>
      <c r="C1910" t="s">
        <v>208</v>
      </c>
      <c r="D1910" t="s">
        <v>52</v>
      </c>
      <c r="E1910" t="s">
        <v>209</v>
      </c>
      <c r="F1910" t="s">
        <v>210</v>
      </c>
      <c r="G1910">
        <v>25</v>
      </c>
      <c r="H1910" t="s">
        <v>24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44197</v>
      </c>
      <c r="O1910">
        <v>8</v>
      </c>
      <c r="P1910" t="s">
        <v>25</v>
      </c>
      <c r="Q1910" t="s">
        <v>26</v>
      </c>
      <c r="R1910" t="str">
        <f>+VLOOKUP(Precio_semana_dia[[#This Row],[Mercado]],[1]!Codigos_mercados_mayoristas[#Data],2,0)</f>
        <v>Bíobío</v>
      </c>
      <c r="S1910" t="e">
        <f>+VLOOKUP(Precio_semana_dia[[#This Row],[Especie]],[1]!Codigos_categoria[#Data],2,0)</f>
        <v>#N/A</v>
      </c>
    </row>
    <row r="1911" spans="1:19" x14ac:dyDescent="0.35">
      <c r="A1911">
        <v>44196</v>
      </c>
      <c r="B1911" t="s">
        <v>207</v>
      </c>
      <c r="C1911" t="s">
        <v>211</v>
      </c>
      <c r="D1911" t="s">
        <v>33</v>
      </c>
      <c r="E1911" t="s">
        <v>209</v>
      </c>
      <c r="F1911" t="s">
        <v>210</v>
      </c>
      <c r="G1911">
        <v>25</v>
      </c>
      <c r="H1911" t="s">
        <v>24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44197</v>
      </c>
      <c r="O1911">
        <v>4</v>
      </c>
      <c r="P1911" t="s">
        <v>25</v>
      </c>
      <c r="Q1911" t="s">
        <v>26</v>
      </c>
      <c r="R1911" t="str">
        <f>+VLOOKUP(Precio_semana_dia[[#This Row],[Mercado]],[1]!Codigos_mercados_mayoristas[#Data],2,0)</f>
        <v>Coquimbo</v>
      </c>
      <c r="S1911" t="e">
        <f>+VLOOKUP(Precio_semana_dia[[#This Row],[Especie]],[1]!Codigos_categoria[#Data],2,0)</f>
        <v>#N/A</v>
      </c>
    </row>
    <row r="1912" spans="1:19" x14ac:dyDescent="0.35">
      <c r="A1912">
        <v>44196</v>
      </c>
      <c r="B1912" t="s">
        <v>207</v>
      </c>
      <c r="C1912" t="s">
        <v>215</v>
      </c>
      <c r="D1912" t="s">
        <v>45</v>
      </c>
      <c r="E1912" t="s">
        <v>209</v>
      </c>
      <c r="F1912" t="s">
        <v>210</v>
      </c>
      <c r="G1912">
        <v>25</v>
      </c>
      <c r="H1912" t="s">
        <v>29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44193</v>
      </c>
      <c r="O1912">
        <v>13</v>
      </c>
      <c r="P1912" t="s">
        <v>107</v>
      </c>
      <c r="Q1912" t="s">
        <v>38</v>
      </c>
      <c r="R1912" t="str">
        <f>+VLOOKUP(Precio_semana_dia[[#This Row],[Mercado]],[1]!Codigos_mercados_mayoristas[#Data],2,0)</f>
        <v>Metropolitana</v>
      </c>
      <c r="S1912" t="e">
        <f>+VLOOKUP(Precio_semana_dia[[#This Row],[Especie]],[1]!Codigos_categoria[#Data],2,0)</f>
        <v>#N/A</v>
      </c>
    </row>
    <row r="1913" spans="1:19" x14ac:dyDescent="0.35">
      <c r="A1913">
        <v>44196</v>
      </c>
      <c r="B1913" t="s">
        <v>207</v>
      </c>
      <c r="C1913" t="s">
        <v>215</v>
      </c>
      <c r="D1913" t="s">
        <v>45</v>
      </c>
      <c r="E1913" t="s">
        <v>209</v>
      </c>
      <c r="F1913" t="s">
        <v>210</v>
      </c>
      <c r="G1913">
        <v>25</v>
      </c>
      <c r="H1913" t="s">
        <v>41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44196</v>
      </c>
      <c r="O1913">
        <v>13</v>
      </c>
      <c r="P1913" t="s">
        <v>110</v>
      </c>
      <c r="Q1913" t="s">
        <v>38</v>
      </c>
      <c r="R1913" t="str">
        <f>+VLOOKUP(Precio_semana_dia[[#This Row],[Mercado]],[1]!Codigos_mercados_mayoristas[#Data],2,0)</f>
        <v>Metropolitana</v>
      </c>
      <c r="S1913" t="e">
        <f>+VLOOKUP(Precio_semana_dia[[#This Row],[Especie]],[1]!Codigos_categoria[#Data],2,0)</f>
        <v>#N/A</v>
      </c>
    </row>
    <row r="1914" spans="1:19" x14ac:dyDescent="0.35">
      <c r="A1914">
        <v>44196</v>
      </c>
      <c r="B1914" t="s">
        <v>207</v>
      </c>
      <c r="C1914" t="s">
        <v>215</v>
      </c>
      <c r="D1914" t="s">
        <v>45</v>
      </c>
      <c r="E1914" t="s">
        <v>209</v>
      </c>
      <c r="F1914" t="s">
        <v>210</v>
      </c>
      <c r="G1914">
        <v>25</v>
      </c>
      <c r="H1914" t="s">
        <v>24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44197</v>
      </c>
      <c r="O1914">
        <v>13</v>
      </c>
      <c r="P1914" t="s">
        <v>25</v>
      </c>
      <c r="Q1914" t="s">
        <v>26</v>
      </c>
      <c r="R1914" t="str">
        <f>+VLOOKUP(Precio_semana_dia[[#This Row],[Mercado]],[1]!Codigos_mercados_mayoristas[#Data],2,0)</f>
        <v>Metropolitana</v>
      </c>
      <c r="S1914" t="e">
        <f>+VLOOKUP(Precio_semana_dia[[#This Row],[Especie]],[1]!Codigos_categoria[#Data],2,0)</f>
        <v>#N/A</v>
      </c>
    </row>
    <row r="1915" spans="1:19" x14ac:dyDescent="0.35">
      <c r="A1915">
        <v>44196</v>
      </c>
      <c r="B1915" t="s">
        <v>207</v>
      </c>
      <c r="C1915" t="s">
        <v>213</v>
      </c>
      <c r="D1915" t="s">
        <v>27</v>
      </c>
      <c r="E1915" t="s">
        <v>209</v>
      </c>
      <c r="F1915" t="s">
        <v>210</v>
      </c>
      <c r="G1915">
        <v>25</v>
      </c>
      <c r="H1915" t="s">
        <v>29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44193</v>
      </c>
      <c r="O1915">
        <v>16</v>
      </c>
      <c r="P1915" t="s">
        <v>107</v>
      </c>
      <c r="Q1915" t="s">
        <v>38</v>
      </c>
      <c r="R1915" t="str">
        <f>+VLOOKUP(Precio_semana_dia[[#This Row],[Mercado]],[1]!Codigos_mercados_mayoristas[#Data],2,0)</f>
        <v>Ñuble</v>
      </c>
      <c r="S1915" t="e">
        <f>+VLOOKUP(Precio_semana_dia[[#This Row],[Especie]],[1]!Codigos_categoria[#Data],2,0)</f>
        <v>#N/A</v>
      </c>
    </row>
    <row r="1916" spans="1:19" x14ac:dyDescent="0.35">
      <c r="A1916">
        <v>44196</v>
      </c>
      <c r="B1916" t="s">
        <v>207</v>
      </c>
      <c r="C1916" t="s">
        <v>213</v>
      </c>
      <c r="D1916" t="s">
        <v>27</v>
      </c>
      <c r="E1916" t="s">
        <v>209</v>
      </c>
      <c r="F1916" t="s">
        <v>210</v>
      </c>
      <c r="G1916">
        <v>25</v>
      </c>
      <c r="H1916" t="s">
        <v>41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44196</v>
      </c>
      <c r="O1916">
        <v>16</v>
      </c>
      <c r="P1916" t="s">
        <v>110</v>
      </c>
      <c r="Q1916" t="s">
        <v>38</v>
      </c>
      <c r="R1916" t="str">
        <f>+VLOOKUP(Precio_semana_dia[[#This Row],[Mercado]],[1]!Codigos_mercados_mayoristas[#Data],2,0)</f>
        <v>Ñuble</v>
      </c>
      <c r="S1916" t="e">
        <f>+VLOOKUP(Precio_semana_dia[[#This Row],[Especie]],[1]!Codigos_categoria[#Data],2,0)</f>
        <v>#N/A</v>
      </c>
    </row>
    <row r="1917" spans="1:19" x14ac:dyDescent="0.35">
      <c r="A1917">
        <v>44196</v>
      </c>
      <c r="B1917" t="s">
        <v>207</v>
      </c>
      <c r="C1917" t="s">
        <v>213</v>
      </c>
      <c r="D1917" t="s">
        <v>27</v>
      </c>
      <c r="E1917" t="s">
        <v>209</v>
      </c>
      <c r="F1917" t="s">
        <v>210</v>
      </c>
      <c r="G1917">
        <v>25</v>
      </c>
      <c r="H1917" t="s">
        <v>24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44197</v>
      </c>
      <c r="O1917">
        <v>16</v>
      </c>
      <c r="P1917" t="s">
        <v>25</v>
      </c>
      <c r="Q1917" t="s">
        <v>26</v>
      </c>
      <c r="R1917" t="str">
        <f>+VLOOKUP(Precio_semana_dia[[#This Row],[Mercado]],[1]!Codigos_mercados_mayoristas[#Data],2,0)</f>
        <v>Ñuble</v>
      </c>
      <c r="S1917" t="e">
        <f>+VLOOKUP(Precio_semana_dia[[#This Row],[Especie]],[1]!Codigos_categoria[#Data],2,0)</f>
        <v>#N/A</v>
      </c>
    </row>
    <row r="1918" spans="1:19" x14ac:dyDescent="0.35">
      <c r="A1918">
        <v>44196</v>
      </c>
      <c r="B1918" t="s">
        <v>207</v>
      </c>
      <c r="C1918" t="s">
        <v>213</v>
      </c>
      <c r="D1918" t="s">
        <v>28</v>
      </c>
      <c r="E1918" t="s">
        <v>209</v>
      </c>
      <c r="F1918" t="s">
        <v>210</v>
      </c>
      <c r="G1918">
        <v>25</v>
      </c>
      <c r="H1918" t="s">
        <v>24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44197</v>
      </c>
      <c r="O1918">
        <v>9</v>
      </c>
      <c r="P1918" t="s">
        <v>25</v>
      </c>
      <c r="Q1918" t="s">
        <v>26</v>
      </c>
      <c r="R1918" t="str">
        <f>+VLOOKUP(Precio_semana_dia[[#This Row],[Mercado]],[1]!Codigos_mercados_mayoristas[#Data],2,0)</f>
        <v>La Araucanía</v>
      </c>
      <c r="S1918" t="e">
        <f>+VLOOKUP(Precio_semana_dia[[#This Row],[Especie]],[1]!Codigos_categoria[#Data],2,0)</f>
        <v>#N/A</v>
      </c>
    </row>
    <row r="1919" spans="1:19" x14ac:dyDescent="0.35">
      <c r="A1919">
        <v>44196</v>
      </c>
      <c r="B1919" t="s">
        <v>207</v>
      </c>
      <c r="C1919" t="s">
        <v>212</v>
      </c>
      <c r="D1919" t="s">
        <v>45</v>
      </c>
      <c r="E1919" t="s">
        <v>209</v>
      </c>
      <c r="F1919" t="s">
        <v>210</v>
      </c>
      <c r="G1919">
        <v>25</v>
      </c>
      <c r="H1919" t="s">
        <v>24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44197</v>
      </c>
      <c r="O1919">
        <v>13</v>
      </c>
      <c r="P1919" t="s">
        <v>25</v>
      </c>
      <c r="Q1919" t="s">
        <v>26</v>
      </c>
      <c r="R1919" t="str">
        <f>+VLOOKUP(Precio_semana_dia[[#This Row],[Mercado]],[1]!Codigos_mercados_mayoristas[#Data],2,0)</f>
        <v>Metropolitana</v>
      </c>
      <c r="S1919" t="e">
        <f>+VLOOKUP(Precio_semana_dia[[#This Row],[Especie]],[1]!Codigos_categoria[#Data],2,0)</f>
        <v>#N/A</v>
      </c>
    </row>
    <row r="1920" spans="1:19" x14ac:dyDescent="0.35">
      <c r="A1920">
        <v>44196</v>
      </c>
      <c r="B1920" t="s">
        <v>207</v>
      </c>
      <c r="C1920" t="s">
        <v>212</v>
      </c>
      <c r="D1920" t="s">
        <v>53</v>
      </c>
      <c r="E1920" t="s">
        <v>209</v>
      </c>
      <c r="F1920" t="s">
        <v>210</v>
      </c>
      <c r="G1920">
        <v>25</v>
      </c>
      <c r="H1920" t="s">
        <v>24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44197</v>
      </c>
      <c r="O1920">
        <v>10</v>
      </c>
      <c r="P1920" t="s">
        <v>25</v>
      </c>
      <c r="Q1920" t="s">
        <v>26</v>
      </c>
      <c r="R1920" t="str">
        <f>+VLOOKUP(Precio_semana_dia[[#This Row],[Mercado]],[1]!Codigos_mercados_mayoristas[#Data],2,0)</f>
        <v>Los Lagos</v>
      </c>
      <c r="S1920" t="e">
        <f>+VLOOKUP(Precio_semana_dia[[#This Row],[Especie]],[1]!Codigos_categoria[#Data],2,0)</f>
        <v>#N/A</v>
      </c>
    </row>
    <row r="1921" spans="1:19" x14ac:dyDescent="0.35">
      <c r="A1921">
        <v>44196</v>
      </c>
      <c r="B1921" t="s">
        <v>207</v>
      </c>
      <c r="C1921" t="s">
        <v>214</v>
      </c>
      <c r="D1921" t="s">
        <v>45</v>
      </c>
      <c r="E1921" t="s">
        <v>209</v>
      </c>
      <c r="F1921" t="s">
        <v>210</v>
      </c>
      <c r="G1921">
        <v>25</v>
      </c>
      <c r="H1921" t="s">
        <v>24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44197</v>
      </c>
      <c r="O1921">
        <v>13</v>
      </c>
      <c r="P1921" t="s">
        <v>25</v>
      </c>
      <c r="Q1921" t="s">
        <v>26</v>
      </c>
      <c r="R1921" t="str">
        <f>+VLOOKUP(Precio_semana_dia[[#This Row],[Mercado]],[1]!Codigos_mercados_mayoristas[#Data],2,0)</f>
        <v>Metropolitana</v>
      </c>
      <c r="S1921" t="e">
        <f>+VLOOKUP(Precio_semana_dia[[#This Row],[Especie]],[1]!Codigos_categoria[#Data],2,0)</f>
        <v>#N/A</v>
      </c>
    </row>
    <row r="1922" spans="1:19" x14ac:dyDescent="0.35">
      <c r="A1922">
        <v>44196</v>
      </c>
      <c r="B1922" t="s">
        <v>207</v>
      </c>
      <c r="C1922" t="s">
        <v>214</v>
      </c>
      <c r="D1922" t="s">
        <v>47</v>
      </c>
      <c r="E1922" t="s">
        <v>209</v>
      </c>
      <c r="F1922" t="s">
        <v>210</v>
      </c>
      <c r="G1922">
        <v>25</v>
      </c>
      <c r="H1922" t="s">
        <v>24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44197</v>
      </c>
      <c r="O1922">
        <v>5</v>
      </c>
      <c r="P1922" t="s">
        <v>25</v>
      </c>
      <c r="Q1922" t="s">
        <v>26</v>
      </c>
      <c r="R1922" t="str">
        <f>+VLOOKUP(Precio_semana_dia[[#This Row],[Mercado]],[1]!Codigos_mercados_mayoristas[#Data],2,0)</f>
        <v>Valparaíso</v>
      </c>
      <c r="S1922" t="e">
        <f>+VLOOKUP(Precio_semana_dia[[#This Row],[Especie]],[1]!Codigos_categoria[#Data],2,0)</f>
        <v>#N/A</v>
      </c>
    </row>
    <row r="1923" spans="1:19" x14ac:dyDescent="0.35">
      <c r="A1923">
        <v>44196</v>
      </c>
      <c r="B1923" t="s">
        <v>207</v>
      </c>
      <c r="C1923" t="s">
        <v>214</v>
      </c>
      <c r="D1923" t="s">
        <v>21</v>
      </c>
      <c r="E1923" t="s">
        <v>209</v>
      </c>
      <c r="F1923" t="s">
        <v>210</v>
      </c>
      <c r="G1923">
        <v>25</v>
      </c>
      <c r="H1923" t="s">
        <v>29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44193</v>
      </c>
      <c r="O1923">
        <v>7</v>
      </c>
      <c r="P1923" t="s">
        <v>107</v>
      </c>
      <c r="Q1923" t="s">
        <v>38</v>
      </c>
      <c r="R1923" t="str">
        <f>+VLOOKUP(Precio_semana_dia[[#This Row],[Mercado]],[1]!Codigos_mercados_mayoristas[#Data],2,0)</f>
        <v>Maule</v>
      </c>
      <c r="S1923" t="e">
        <f>+VLOOKUP(Precio_semana_dia[[#This Row],[Especie]],[1]!Codigos_categoria[#Data],2,0)</f>
        <v>#N/A</v>
      </c>
    </row>
    <row r="1924" spans="1:19" x14ac:dyDescent="0.35">
      <c r="A1924">
        <v>44196</v>
      </c>
      <c r="B1924" t="s">
        <v>207</v>
      </c>
      <c r="C1924" t="s">
        <v>214</v>
      </c>
      <c r="D1924" t="s">
        <v>21</v>
      </c>
      <c r="E1924" t="s">
        <v>209</v>
      </c>
      <c r="F1924" t="s">
        <v>210</v>
      </c>
      <c r="G1924">
        <v>25</v>
      </c>
      <c r="H1924" t="s">
        <v>41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44196</v>
      </c>
      <c r="O1924">
        <v>7</v>
      </c>
      <c r="P1924" t="s">
        <v>110</v>
      </c>
      <c r="Q1924" t="s">
        <v>38</v>
      </c>
      <c r="R1924" t="str">
        <f>+VLOOKUP(Precio_semana_dia[[#This Row],[Mercado]],[1]!Codigos_mercados_mayoristas[#Data],2,0)</f>
        <v>Maule</v>
      </c>
      <c r="S1924" t="e">
        <f>+VLOOKUP(Precio_semana_dia[[#This Row],[Especie]],[1]!Codigos_categoria[#Data],2,0)</f>
        <v>#N/A</v>
      </c>
    </row>
    <row r="1925" spans="1:19" x14ac:dyDescent="0.35">
      <c r="A1925">
        <v>44196</v>
      </c>
      <c r="B1925" t="s">
        <v>207</v>
      </c>
      <c r="C1925" t="s">
        <v>214</v>
      </c>
      <c r="D1925" t="s">
        <v>21</v>
      </c>
      <c r="E1925" t="s">
        <v>209</v>
      </c>
      <c r="F1925" t="s">
        <v>210</v>
      </c>
      <c r="G1925">
        <v>25</v>
      </c>
      <c r="H1925" t="s">
        <v>24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44197</v>
      </c>
      <c r="O1925">
        <v>7</v>
      </c>
      <c r="P1925" t="s">
        <v>25</v>
      </c>
      <c r="Q1925" t="s">
        <v>26</v>
      </c>
      <c r="R1925" t="str">
        <f>+VLOOKUP(Precio_semana_dia[[#This Row],[Mercado]],[1]!Codigos_mercados_mayoristas[#Data],2,0)</f>
        <v>Maule</v>
      </c>
      <c r="S1925" t="e">
        <f>+VLOOKUP(Precio_semana_dia[[#This Row],[Especie]],[1]!Codigos_categoria[#Data],2,0)</f>
        <v>#N/A</v>
      </c>
    </row>
    <row r="1926" spans="1:19" x14ac:dyDescent="0.35">
      <c r="A1926">
        <v>44204</v>
      </c>
      <c r="B1926" t="s">
        <v>207</v>
      </c>
      <c r="C1926" t="s">
        <v>208</v>
      </c>
      <c r="D1926" t="s">
        <v>27</v>
      </c>
      <c r="E1926" t="s">
        <v>209</v>
      </c>
      <c r="F1926" t="s">
        <v>210</v>
      </c>
      <c r="G1926">
        <v>25</v>
      </c>
      <c r="H1926" t="s">
        <v>29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44200</v>
      </c>
      <c r="O1926">
        <v>16</v>
      </c>
      <c r="P1926" t="s">
        <v>30</v>
      </c>
      <c r="Q1926" t="s">
        <v>26</v>
      </c>
      <c r="R1926" t="str">
        <f>+VLOOKUP(Precio_semana_dia[[#This Row],[Mercado]],[1]!Codigos_mercados_mayoristas[#Data],2,0)</f>
        <v>Ñuble</v>
      </c>
      <c r="S1926" t="e">
        <f>+VLOOKUP(Precio_semana_dia[[#This Row],[Especie]],[1]!Codigos_categoria[#Data],2,0)</f>
        <v>#N/A</v>
      </c>
    </row>
    <row r="1927" spans="1:19" x14ac:dyDescent="0.35">
      <c r="A1927">
        <v>44204</v>
      </c>
      <c r="B1927" t="s">
        <v>207</v>
      </c>
      <c r="C1927" t="s">
        <v>208</v>
      </c>
      <c r="D1927" t="s">
        <v>27</v>
      </c>
      <c r="E1927" t="s">
        <v>209</v>
      </c>
      <c r="F1927" t="s">
        <v>210</v>
      </c>
      <c r="G1927">
        <v>25</v>
      </c>
      <c r="H1927" t="s">
        <v>36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44201</v>
      </c>
      <c r="O1927">
        <v>16</v>
      </c>
      <c r="P1927" t="s">
        <v>57</v>
      </c>
      <c r="Q1927" t="s">
        <v>26</v>
      </c>
      <c r="R1927" t="str">
        <f>+VLOOKUP(Precio_semana_dia[[#This Row],[Mercado]],[1]!Codigos_mercados_mayoristas[#Data],2,0)</f>
        <v>Ñuble</v>
      </c>
      <c r="S1927" t="e">
        <f>+VLOOKUP(Precio_semana_dia[[#This Row],[Especie]],[1]!Codigos_categoria[#Data],2,0)</f>
        <v>#N/A</v>
      </c>
    </row>
    <row r="1928" spans="1:19" x14ac:dyDescent="0.35">
      <c r="A1928">
        <v>44204</v>
      </c>
      <c r="B1928" t="s">
        <v>207</v>
      </c>
      <c r="C1928" t="s">
        <v>208</v>
      </c>
      <c r="D1928" t="s">
        <v>33</v>
      </c>
      <c r="E1928" t="s">
        <v>209</v>
      </c>
      <c r="F1928" t="s">
        <v>210</v>
      </c>
      <c r="G1928">
        <v>25</v>
      </c>
      <c r="H1928" t="s">
        <v>41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44203</v>
      </c>
      <c r="O1928">
        <v>4</v>
      </c>
      <c r="P1928" t="s">
        <v>56</v>
      </c>
      <c r="Q1928" t="s">
        <v>26</v>
      </c>
      <c r="R1928" t="str">
        <f>+VLOOKUP(Precio_semana_dia[[#This Row],[Mercado]],[1]!Codigos_mercados_mayoristas[#Data],2,0)</f>
        <v>Coquimbo</v>
      </c>
      <c r="S1928" t="e">
        <f>+VLOOKUP(Precio_semana_dia[[#This Row],[Especie]],[1]!Codigos_categoria[#Data],2,0)</f>
        <v>#N/A</v>
      </c>
    </row>
    <row r="1929" spans="1:19" x14ac:dyDescent="0.35">
      <c r="A1929">
        <v>44204</v>
      </c>
      <c r="B1929" t="s">
        <v>207</v>
      </c>
      <c r="C1929" t="s">
        <v>208</v>
      </c>
      <c r="D1929" t="s">
        <v>50</v>
      </c>
      <c r="E1929" t="s">
        <v>209</v>
      </c>
      <c r="F1929" t="s">
        <v>210</v>
      </c>
      <c r="G1929">
        <v>25</v>
      </c>
      <c r="H1929" t="s">
        <v>36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44201</v>
      </c>
      <c r="O1929">
        <v>13</v>
      </c>
      <c r="P1929" t="s">
        <v>57</v>
      </c>
      <c r="Q1929" t="s">
        <v>26</v>
      </c>
      <c r="R1929" t="str">
        <f>+VLOOKUP(Precio_semana_dia[[#This Row],[Mercado]],[1]!Codigos_mercados_mayoristas[#Data],2,0)</f>
        <v>Metropolitana</v>
      </c>
      <c r="S1929" t="e">
        <f>+VLOOKUP(Precio_semana_dia[[#This Row],[Especie]],[1]!Codigos_categoria[#Data],2,0)</f>
        <v>#N/A</v>
      </c>
    </row>
    <row r="1930" spans="1:19" x14ac:dyDescent="0.35">
      <c r="A1930">
        <v>44204</v>
      </c>
      <c r="B1930" t="s">
        <v>207</v>
      </c>
      <c r="C1930" t="s">
        <v>208</v>
      </c>
      <c r="D1930" t="s">
        <v>50</v>
      </c>
      <c r="E1930" t="s">
        <v>209</v>
      </c>
      <c r="F1930" t="s">
        <v>210</v>
      </c>
      <c r="G1930">
        <v>25</v>
      </c>
      <c r="H1930" t="s">
        <v>39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44202</v>
      </c>
      <c r="O1930">
        <v>13</v>
      </c>
      <c r="P1930" t="s">
        <v>54</v>
      </c>
      <c r="Q1930" t="s">
        <v>26</v>
      </c>
      <c r="R1930" t="str">
        <f>+VLOOKUP(Precio_semana_dia[[#This Row],[Mercado]],[1]!Codigos_mercados_mayoristas[#Data],2,0)</f>
        <v>Metropolitana</v>
      </c>
      <c r="S1930" t="e">
        <f>+VLOOKUP(Precio_semana_dia[[#This Row],[Especie]],[1]!Codigos_categoria[#Data],2,0)</f>
        <v>#N/A</v>
      </c>
    </row>
    <row r="1931" spans="1:19" x14ac:dyDescent="0.35">
      <c r="A1931">
        <v>44204</v>
      </c>
      <c r="B1931" t="s">
        <v>207</v>
      </c>
      <c r="C1931" t="s">
        <v>208</v>
      </c>
      <c r="D1931" t="s">
        <v>50</v>
      </c>
      <c r="E1931" t="s">
        <v>209</v>
      </c>
      <c r="F1931" t="s">
        <v>210</v>
      </c>
      <c r="G1931">
        <v>25</v>
      </c>
      <c r="H1931" t="s">
        <v>41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44203</v>
      </c>
      <c r="O1931">
        <v>13</v>
      </c>
      <c r="P1931" t="s">
        <v>56</v>
      </c>
      <c r="Q1931" t="s">
        <v>26</v>
      </c>
      <c r="R1931" t="str">
        <f>+VLOOKUP(Precio_semana_dia[[#This Row],[Mercado]],[1]!Codigos_mercados_mayoristas[#Data],2,0)</f>
        <v>Metropolitana</v>
      </c>
      <c r="S1931" t="e">
        <f>+VLOOKUP(Precio_semana_dia[[#This Row],[Especie]],[1]!Codigos_categoria[#Data],2,0)</f>
        <v>#N/A</v>
      </c>
    </row>
    <row r="1932" spans="1:19" x14ac:dyDescent="0.35">
      <c r="A1932">
        <v>44204</v>
      </c>
      <c r="B1932" t="s">
        <v>207</v>
      </c>
      <c r="C1932" t="s">
        <v>208</v>
      </c>
      <c r="D1932" t="s">
        <v>50</v>
      </c>
      <c r="E1932" t="s">
        <v>209</v>
      </c>
      <c r="F1932" t="s">
        <v>210</v>
      </c>
      <c r="G1932">
        <v>25</v>
      </c>
      <c r="H1932" t="s">
        <v>24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44204</v>
      </c>
      <c r="O1932">
        <v>13</v>
      </c>
      <c r="P1932" t="s">
        <v>55</v>
      </c>
      <c r="Q1932" t="s">
        <v>26</v>
      </c>
      <c r="R1932" t="str">
        <f>+VLOOKUP(Precio_semana_dia[[#This Row],[Mercado]],[1]!Codigos_mercados_mayoristas[#Data],2,0)</f>
        <v>Metropolitana</v>
      </c>
      <c r="S1932" t="e">
        <f>+VLOOKUP(Precio_semana_dia[[#This Row],[Especie]],[1]!Codigos_categoria[#Data],2,0)</f>
        <v>#N/A</v>
      </c>
    </row>
    <row r="1933" spans="1:19" x14ac:dyDescent="0.35">
      <c r="A1933">
        <v>44204</v>
      </c>
      <c r="B1933" t="s">
        <v>207</v>
      </c>
      <c r="C1933" t="s">
        <v>208</v>
      </c>
      <c r="D1933" t="s">
        <v>52</v>
      </c>
      <c r="E1933" t="s">
        <v>209</v>
      </c>
      <c r="F1933" t="s">
        <v>210</v>
      </c>
      <c r="G1933">
        <v>25</v>
      </c>
      <c r="H1933" t="s">
        <v>29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44200</v>
      </c>
      <c r="O1933">
        <v>8</v>
      </c>
      <c r="P1933" t="s">
        <v>30</v>
      </c>
      <c r="Q1933" t="s">
        <v>26</v>
      </c>
      <c r="R1933" t="str">
        <f>+VLOOKUP(Precio_semana_dia[[#This Row],[Mercado]],[1]!Codigos_mercados_mayoristas[#Data],2,0)</f>
        <v>Bíobío</v>
      </c>
      <c r="S1933" t="e">
        <f>+VLOOKUP(Precio_semana_dia[[#This Row],[Especie]],[1]!Codigos_categoria[#Data],2,0)</f>
        <v>#N/A</v>
      </c>
    </row>
    <row r="1934" spans="1:19" x14ac:dyDescent="0.35">
      <c r="A1934">
        <v>44204</v>
      </c>
      <c r="B1934" t="s">
        <v>207</v>
      </c>
      <c r="C1934" t="s">
        <v>208</v>
      </c>
      <c r="D1934" t="s">
        <v>52</v>
      </c>
      <c r="E1934" t="s">
        <v>209</v>
      </c>
      <c r="F1934" t="s">
        <v>210</v>
      </c>
      <c r="G1934">
        <v>25</v>
      </c>
      <c r="H1934" t="s">
        <v>36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44201</v>
      </c>
      <c r="O1934">
        <v>8</v>
      </c>
      <c r="P1934" t="s">
        <v>57</v>
      </c>
      <c r="Q1934" t="s">
        <v>26</v>
      </c>
      <c r="R1934" t="str">
        <f>+VLOOKUP(Precio_semana_dia[[#This Row],[Mercado]],[1]!Codigos_mercados_mayoristas[#Data],2,0)</f>
        <v>Bíobío</v>
      </c>
      <c r="S1934" t="e">
        <f>+VLOOKUP(Precio_semana_dia[[#This Row],[Especie]],[1]!Codigos_categoria[#Data],2,0)</f>
        <v>#N/A</v>
      </c>
    </row>
    <row r="1935" spans="1:19" x14ac:dyDescent="0.35">
      <c r="A1935">
        <v>44204</v>
      </c>
      <c r="B1935" t="s">
        <v>207</v>
      </c>
      <c r="C1935" t="s">
        <v>208</v>
      </c>
      <c r="D1935" t="s">
        <v>52</v>
      </c>
      <c r="E1935" t="s">
        <v>209</v>
      </c>
      <c r="F1935" t="s">
        <v>210</v>
      </c>
      <c r="G1935">
        <v>25</v>
      </c>
      <c r="H1935" t="s">
        <v>41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44203</v>
      </c>
      <c r="O1935">
        <v>8</v>
      </c>
      <c r="P1935" t="s">
        <v>56</v>
      </c>
      <c r="Q1935" t="s">
        <v>26</v>
      </c>
      <c r="R1935" t="str">
        <f>+VLOOKUP(Precio_semana_dia[[#This Row],[Mercado]],[1]!Codigos_mercados_mayoristas[#Data],2,0)</f>
        <v>Bíobío</v>
      </c>
      <c r="S1935" t="e">
        <f>+VLOOKUP(Precio_semana_dia[[#This Row],[Especie]],[1]!Codigos_categoria[#Data],2,0)</f>
        <v>#N/A</v>
      </c>
    </row>
    <row r="1936" spans="1:19" x14ac:dyDescent="0.35">
      <c r="A1936">
        <v>44204</v>
      </c>
      <c r="B1936" t="s">
        <v>207</v>
      </c>
      <c r="C1936" t="s">
        <v>211</v>
      </c>
      <c r="D1936" t="s">
        <v>183</v>
      </c>
      <c r="E1936" t="s">
        <v>209</v>
      </c>
      <c r="F1936" t="s">
        <v>210</v>
      </c>
      <c r="G1936">
        <v>25</v>
      </c>
      <c r="H1936" t="s">
        <v>29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44200</v>
      </c>
      <c r="O1936">
        <v>15</v>
      </c>
      <c r="P1936" t="s">
        <v>30</v>
      </c>
      <c r="Q1936" t="s">
        <v>26</v>
      </c>
      <c r="R1936" t="str">
        <f>+VLOOKUP(Precio_semana_dia[[#This Row],[Mercado]],[1]!Codigos_mercados_mayoristas[#Data],2,0)</f>
        <v>Arica y Parinacota</v>
      </c>
      <c r="S1936" t="e">
        <f>+VLOOKUP(Precio_semana_dia[[#This Row],[Especie]],[1]!Codigos_categoria[#Data],2,0)</f>
        <v>#N/A</v>
      </c>
    </row>
    <row r="1937" spans="1:19" x14ac:dyDescent="0.35">
      <c r="A1937">
        <v>44204</v>
      </c>
      <c r="B1937" t="s">
        <v>207</v>
      </c>
      <c r="C1937" t="s">
        <v>211</v>
      </c>
      <c r="D1937" t="s">
        <v>183</v>
      </c>
      <c r="E1937" t="s">
        <v>209</v>
      </c>
      <c r="F1937" t="s">
        <v>210</v>
      </c>
      <c r="G1937">
        <v>25</v>
      </c>
      <c r="H1937" t="s">
        <v>36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44201</v>
      </c>
      <c r="O1937">
        <v>15</v>
      </c>
      <c r="P1937" t="s">
        <v>57</v>
      </c>
      <c r="Q1937" t="s">
        <v>26</v>
      </c>
      <c r="R1937" t="str">
        <f>+VLOOKUP(Precio_semana_dia[[#This Row],[Mercado]],[1]!Codigos_mercados_mayoristas[#Data],2,0)</f>
        <v>Arica y Parinacota</v>
      </c>
      <c r="S1937" t="e">
        <f>+VLOOKUP(Precio_semana_dia[[#This Row],[Especie]],[1]!Codigos_categoria[#Data],2,0)</f>
        <v>#N/A</v>
      </c>
    </row>
    <row r="1938" spans="1:19" x14ac:dyDescent="0.35">
      <c r="A1938">
        <v>44204</v>
      </c>
      <c r="B1938" t="s">
        <v>207</v>
      </c>
      <c r="C1938" t="s">
        <v>211</v>
      </c>
      <c r="D1938" t="s">
        <v>183</v>
      </c>
      <c r="E1938" t="s">
        <v>209</v>
      </c>
      <c r="F1938" t="s">
        <v>210</v>
      </c>
      <c r="G1938">
        <v>25</v>
      </c>
      <c r="H1938" t="s">
        <v>41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44203</v>
      </c>
      <c r="O1938">
        <v>15</v>
      </c>
      <c r="P1938" t="s">
        <v>56</v>
      </c>
      <c r="Q1938" t="s">
        <v>26</v>
      </c>
      <c r="R1938" t="str">
        <f>+VLOOKUP(Precio_semana_dia[[#This Row],[Mercado]],[1]!Codigos_mercados_mayoristas[#Data],2,0)</f>
        <v>Arica y Parinacota</v>
      </c>
      <c r="S1938" t="e">
        <f>+VLOOKUP(Precio_semana_dia[[#This Row],[Especie]],[1]!Codigos_categoria[#Data],2,0)</f>
        <v>#N/A</v>
      </c>
    </row>
    <row r="1939" spans="1:19" x14ac:dyDescent="0.35">
      <c r="A1939">
        <v>44204</v>
      </c>
      <c r="B1939" t="s">
        <v>207</v>
      </c>
      <c r="C1939" t="s">
        <v>211</v>
      </c>
      <c r="D1939" t="s">
        <v>183</v>
      </c>
      <c r="E1939" t="s">
        <v>209</v>
      </c>
      <c r="F1939" t="s">
        <v>210</v>
      </c>
      <c r="G1939">
        <v>25</v>
      </c>
      <c r="H1939" t="s">
        <v>24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44204</v>
      </c>
      <c r="O1939">
        <v>15</v>
      </c>
      <c r="P1939" t="s">
        <v>55</v>
      </c>
      <c r="Q1939" t="s">
        <v>26</v>
      </c>
      <c r="R1939" t="str">
        <f>+VLOOKUP(Precio_semana_dia[[#This Row],[Mercado]],[1]!Codigos_mercados_mayoristas[#Data],2,0)</f>
        <v>Arica y Parinacota</v>
      </c>
      <c r="S1939" t="e">
        <f>+VLOOKUP(Precio_semana_dia[[#This Row],[Especie]],[1]!Codigos_categoria[#Data],2,0)</f>
        <v>#N/A</v>
      </c>
    </row>
    <row r="1940" spans="1:19" x14ac:dyDescent="0.35">
      <c r="A1940">
        <v>44204</v>
      </c>
      <c r="B1940" t="s">
        <v>207</v>
      </c>
      <c r="C1940" t="s">
        <v>215</v>
      </c>
      <c r="D1940" t="s">
        <v>45</v>
      </c>
      <c r="E1940" t="s">
        <v>209</v>
      </c>
      <c r="F1940" t="s">
        <v>210</v>
      </c>
      <c r="G1940">
        <v>25</v>
      </c>
      <c r="H1940" t="s">
        <v>29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44200</v>
      </c>
      <c r="O1940">
        <v>13</v>
      </c>
      <c r="P1940" t="s">
        <v>30</v>
      </c>
      <c r="Q1940" t="s">
        <v>26</v>
      </c>
      <c r="R1940" t="str">
        <f>+VLOOKUP(Precio_semana_dia[[#This Row],[Mercado]],[1]!Codigos_mercados_mayoristas[#Data],2,0)</f>
        <v>Metropolitana</v>
      </c>
      <c r="S1940" t="e">
        <f>+VLOOKUP(Precio_semana_dia[[#This Row],[Especie]],[1]!Codigos_categoria[#Data],2,0)</f>
        <v>#N/A</v>
      </c>
    </row>
    <row r="1941" spans="1:19" x14ac:dyDescent="0.35">
      <c r="A1941">
        <v>44204</v>
      </c>
      <c r="B1941" t="s">
        <v>207</v>
      </c>
      <c r="C1941" t="s">
        <v>213</v>
      </c>
      <c r="D1941" t="s">
        <v>45</v>
      </c>
      <c r="E1941" t="s">
        <v>209</v>
      </c>
      <c r="F1941" t="s">
        <v>210</v>
      </c>
      <c r="G1941">
        <v>25</v>
      </c>
      <c r="H1941" t="s">
        <v>29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44200</v>
      </c>
      <c r="O1941">
        <v>13</v>
      </c>
      <c r="P1941" t="s">
        <v>30</v>
      </c>
      <c r="Q1941" t="s">
        <v>26</v>
      </c>
      <c r="R1941" t="str">
        <f>+VLOOKUP(Precio_semana_dia[[#This Row],[Mercado]],[1]!Codigos_mercados_mayoristas[#Data],2,0)</f>
        <v>Metropolitana</v>
      </c>
      <c r="S1941" t="e">
        <f>+VLOOKUP(Precio_semana_dia[[#This Row],[Especie]],[1]!Codigos_categoria[#Data],2,0)</f>
        <v>#N/A</v>
      </c>
    </row>
    <row r="1942" spans="1:19" x14ac:dyDescent="0.35">
      <c r="A1942">
        <v>44204</v>
      </c>
      <c r="B1942" t="s">
        <v>207</v>
      </c>
      <c r="C1942" t="s">
        <v>213</v>
      </c>
      <c r="D1942" t="s">
        <v>45</v>
      </c>
      <c r="E1942" t="s">
        <v>209</v>
      </c>
      <c r="F1942" t="s">
        <v>210</v>
      </c>
      <c r="G1942">
        <v>25</v>
      </c>
      <c r="H1942" t="s">
        <v>36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44201</v>
      </c>
      <c r="O1942">
        <v>13</v>
      </c>
      <c r="P1942" t="s">
        <v>57</v>
      </c>
      <c r="Q1942" t="s">
        <v>26</v>
      </c>
      <c r="R1942" t="str">
        <f>+VLOOKUP(Precio_semana_dia[[#This Row],[Mercado]],[1]!Codigos_mercados_mayoristas[#Data],2,0)</f>
        <v>Metropolitana</v>
      </c>
      <c r="S1942" t="e">
        <f>+VLOOKUP(Precio_semana_dia[[#This Row],[Especie]],[1]!Codigos_categoria[#Data],2,0)</f>
        <v>#N/A</v>
      </c>
    </row>
    <row r="1943" spans="1:19" x14ac:dyDescent="0.35">
      <c r="A1943">
        <v>44204</v>
      </c>
      <c r="B1943" t="s">
        <v>207</v>
      </c>
      <c r="C1943" t="s">
        <v>213</v>
      </c>
      <c r="D1943" t="s">
        <v>45</v>
      </c>
      <c r="E1943" t="s">
        <v>209</v>
      </c>
      <c r="F1943" t="s">
        <v>210</v>
      </c>
      <c r="G1943">
        <v>25</v>
      </c>
      <c r="H1943" t="s">
        <v>39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44202</v>
      </c>
      <c r="O1943">
        <v>13</v>
      </c>
      <c r="P1943" t="s">
        <v>54</v>
      </c>
      <c r="Q1943" t="s">
        <v>26</v>
      </c>
      <c r="R1943" t="str">
        <f>+VLOOKUP(Precio_semana_dia[[#This Row],[Mercado]],[1]!Codigos_mercados_mayoristas[#Data],2,0)</f>
        <v>Metropolitana</v>
      </c>
      <c r="S1943" t="e">
        <f>+VLOOKUP(Precio_semana_dia[[#This Row],[Especie]],[1]!Codigos_categoria[#Data],2,0)</f>
        <v>#N/A</v>
      </c>
    </row>
    <row r="1944" spans="1:19" x14ac:dyDescent="0.35">
      <c r="A1944">
        <v>44204</v>
      </c>
      <c r="B1944" t="s">
        <v>207</v>
      </c>
      <c r="C1944" t="s">
        <v>213</v>
      </c>
      <c r="D1944" t="s">
        <v>27</v>
      </c>
      <c r="E1944" t="s">
        <v>209</v>
      </c>
      <c r="F1944" t="s">
        <v>210</v>
      </c>
      <c r="G1944">
        <v>25</v>
      </c>
      <c r="H1944" t="s">
        <v>36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44201</v>
      </c>
      <c r="O1944">
        <v>16</v>
      </c>
      <c r="P1944" t="s">
        <v>57</v>
      </c>
      <c r="Q1944" t="s">
        <v>26</v>
      </c>
      <c r="R1944" t="str">
        <f>+VLOOKUP(Precio_semana_dia[[#This Row],[Mercado]],[1]!Codigos_mercados_mayoristas[#Data],2,0)</f>
        <v>Ñuble</v>
      </c>
      <c r="S1944" t="e">
        <f>+VLOOKUP(Precio_semana_dia[[#This Row],[Especie]],[1]!Codigos_categoria[#Data],2,0)</f>
        <v>#N/A</v>
      </c>
    </row>
    <row r="1945" spans="1:19" x14ac:dyDescent="0.35">
      <c r="A1945">
        <v>44204</v>
      </c>
      <c r="B1945" t="s">
        <v>207</v>
      </c>
      <c r="C1945" t="s">
        <v>213</v>
      </c>
      <c r="D1945" t="s">
        <v>27</v>
      </c>
      <c r="E1945" t="s">
        <v>209</v>
      </c>
      <c r="F1945" t="s">
        <v>210</v>
      </c>
      <c r="G1945">
        <v>25</v>
      </c>
      <c r="H1945" t="s">
        <v>39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44202</v>
      </c>
      <c r="O1945">
        <v>16</v>
      </c>
      <c r="P1945" t="s">
        <v>54</v>
      </c>
      <c r="Q1945" t="s">
        <v>26</v>
      </c>
      <c r="R1945" t="str">
        <f>+VLOOKUP(Precio_semana_dia[[#This Row],[Mercado]],[1]!Codigos_mercados_mayoristas[#Data],2,0)</f>
        <v>Ñuble</v>
      </c>
      <c r="S1945" t="e">
        <f>+VLOOKUP(Precio_semana_dia[[#This Row],[Especie]],[1]!Codigos_categoria[#Data],2,0)</f>
        <v>#N/A</v>
      </c>
    </row>
    <row r="1946" spans="1:19" x14ac:dyDescent="0.35">
      <c r="A1946">
        <v>44204</v>
      </c>
      <c r="B1946" t="s">
        <v>207</v>
      </c>
      <c r="C1946" t="s">
        <v>213</v>
      </c>
      <c r="D1946" t="s">
        <v>27</v>
      </c>
      <c r="E1946" t="s">
        <v>209</v>
      </c>
      <c r="F1946" t="s">
        <v>210</v>
      </c>
      <c r="G1946">
        <v>25</v>
      </c>
      <c r="H1946" t="s">
        <v>41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44203</v>
      </c>
      <c r="O1946">
        <v>16</v>
      </c>
      <c r="P1946" t="s">
        <v>56</v>
      </c>
      <c r="Q1946" t="s">
        <v>26</v>
      </c>
      <c r="R1946" t="str">
        <f>+VLOOKUP(Precio_semana_dia[[#This Row],[Mercado]],[1]!Codigos_mercados_mayoristas[#Data],2,0)</f>
        <v>Ñuble</v>
      </c>
      <c r="S1946" t="e">
        <f>+VLOOKUP(Precio_semana_dia[[#This Row],[Especie]],[1]!Codigos_categoria[#Data],2,0)</f>
        <v>#N/A</v>
      </c>
    </row>
    <row r="1947" spans="1:19" x14ac:dyDescent="0.35">
      <c r="A1947">
        <v>44204</v>
      </c>
      <c r="B1947" t="s">
        <v>207</v>
      </c>
      <c r="C1947" t="s">
        <v>212</v>
      </c>
      <c r="D1947" t="s">
        <v>50</v>
      </c>
      <c r="E1947" t="s">
        <v>209</v>
      </c>
      <c r="F1947" t="s">
        <v>210</v>
      </c>
      <c r="G1947">
        <v>25</v>
      </c>
      <c r="H1947" t="s">
        <v>29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44200</v>
      </c>
      <c r="O1947">
        <v>13</v>
      </c>
      <c r="P1947" t="s">
        <v>30</v>
      </c>
      <c r="Q1947" t="s">
        <v>26</v>
      </c>
      <c r="R1947" t="str">
        <f>+VLOOKUP(Precio_semana_dia[[#This Row],[Mercado]],[1]!Codigos_mercados_mayoristas[#Data],2,0)</f>
        <v>Metropolitana</v>
      </c>
      <c r="S1947" t="e">
        <f>+VLOOKUP(Precio_semana_dia[[#This Row],[Especie]],[1]!Codigos_categoria[#Data],2,0)</f>
        <v>#N/A</v>
      </c>
    </row>
    <row r="1948" spans="1:19" x14ac:dyDescent="0.35">
      <c r="A1948">
        <v>44204</v>
      </c>
      <c r="B1948" t="s">
        <v>207</v>
      </c>
      <c r="C1948" t="s">
        <v>212</v>
      </c>
      <c r="D1948" t="s">
        <v>50</v>
      </c>
      <c r="E1948" t="s">
        <v>209</v>
      </c>
      <c r="F1948" t="s">
        <v>210</v>
      </c>
      <c r="G1948">
        <v>25</v>
      </c>
      <c r="H1948" t="s">
        <v>39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44202</v>
      </c>
      <c r="O1948">
        <v>13</v>
      </c>
      <c r="P1948" t="s">
        <v>54</v>
      </c>
      <c r="Q1948" t="s">
        <v>26</v>
      </c>
      <c r="R1948" t="str">
        <f>+VLOOKUP(Precio_semana_dia[[#This Row],[Mercado]],[1]!Codigos_mercados_mayoristas[#Data],2,0)</f>
        <v>Metropolitana</v>
      </c>
      <c r="S1948" t="e">
        <f>+VLOOKUP(Precio_semana_dia[[#This Row],[Especie]],[1]!Codigos_categoria[#Data],2,0)</f>
        <v>#N/A</v>
      </c>
    </row>
    <row r="1949" spans="1:19" x14ac:dyDescent="0.35">
      <c r="A1949">
        <v>44204</v>
      </c>
      <c r="B1949" t="s">
        <v>207</v>
      </c>
      <c r="C1949" t="s">
        <v>216</v>
      </c>
      <c r="D1949" t="s">
        <v>50</v>
      </c>
      <c r="E1949" t="s">
        <v>209</v>
      </c>
      <c r="F1949" t="s">
        <v>210</v>
      </c>
      <c r="G1949">
        <v>25</v>
      </c>
      <c r="H1949" t="s">
        <v>29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44200</v>
      </c>
      <c r="O1949">
        <v>13</v>
      </c>
      <c r="P1949" t="s">
        <v>30</v>
      </c>
      <c r="Q1949" t="s">
        <v>26</v>
      </c>
      <c r="R1949" t="str">
        <f>+VLOOKUP(Precio_semana_dia[[#This Row],[Mercado]],[1]!Codigos_mercados_mayoristas[#Data],2,0)</f>
        <v>Metropolitana</v>
      </c>
      <c r="S1949" t="e">
        <f>+VLOOKUP(Precio_semana_dia[[#This Row],[Especie]],[1]!Codigos_categoria[#Data],2,0)</f>
        <v>#N/A</v>
      </c>
    </row>
    <row r="1950" spans="1:19" x14ac:dyDescent="0.35">
      <c r="A1950">
        <v>44204</v>
      </c>
      <c r="B1950" t="s">
        <v>207</v>
      </c>
      <c r="C1950" t="s">
        <v>216</v>
      </c>
      <c r="D1950" t="s">
        <v>50</v>
      </c>
      <c r="E1950" t="s">
        <v>209</v>
      </c>
      <c r="F1950" t="s">
        <v>210</v>
      </c>
      <c r="G1950">
        <v>25</v>
      </c>
      <c r="H1950" t="s">
        <v>36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44201</v>
      </c>
      <c r="O1950">
        <v>13</v>
      </c>
      <c r="P1950" t="s">
        <v>57</v>
      </c>
      <c r="Q1950" t="s">
        <v>26</v>
      </c>
      <c r="R1950" t="str">
        <f>+VLOOKUP(Precio_semana_dia[[#This Row],[Mercado]],[1]!Codigos_mercados_mayoristas[#Data],2,0)</f>
        <v>Metropolitana</v>
      </c>
      <c r="S1950" t="e">
        <f>+VLOOKUP(Precio_semana_dia[[#This Row],[Especie]],[1]!Codigos_categoria[#Data],2,0)</f>
        <v>#N/A</v>
      </c>
    </row>
    <row r="1951" spans="1:19" x14ac:dyDescent="0.35">
      <c r="A1951">
        <v>44204</v>
      </c>
      <c r="B1951" t="s">
        <v>207</v>
      </c>
      <c r="C1951" t="s">
        <v>214</v>
      </c>
      <c r="D1951" t="s">
        <v>21</v>
      </c>
      <c r="E1951" t="s">
        <v>209</v>
      </c>
      <c r="F1951" t="s">
        <v>210</v>
      </c>
      <c r="G1951">
        <v>25</v>
      </c>
      <c r="H1951" t="s">
        <v>29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44200</v>
      </c>
      <c r="O1951">
        <v>7</v>
      </c>
      <c r="P1951" t="s">
        <v>30</v>
      </c>
      <c r="Q1951" t="s">
        <v>26</v>
      </c>
      <c r="R1951" t="str">
        <f>+VLOOKUP(Precio_semana_dia[[#This Row],[Mercado]],[1]!Codigos_mercados_mayoristas[#Data],2,0)</f>
        <v>Maule</v>
      </c>
      <c r="S1951" t="e">
        <f>+VLOOKUP(Precio_semana_dia[[#This Row],[Especie]],[1]!Codigos_categoria[#Data],2,0)</f>
        <v>#N/A</v>
      </c>
    </row>
    <row r="1952" spans="1:19" x14ac:dyDescent="0.35">
      <c r="A1952">
        <v>44204</v>
      </c>
      <c r="B1952" t="s">
        <v>207</v>
      </c>
      <c r="C1952" t="s">
        <v>214</v>
      </c>
      <c r="D1952" t="s">
        <v>21</v>
      </c>
      <c r="E1952" t="s">
        <v>209</v>
      </c>
      <c r="F1952" t="s">
        <v>210</v>
      </c>
      <c r="G1952">
        <v>25</v>
      </c>
      <c r="H1952" t="s">
        <v>39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44202</v>
      </c>
      <c r="O1952">
        <v>7</v>
      </c>
      <c r="P1952" t="s">
        <v>54</v>
      </c>
      <c r="Q1952" t="s">
        <v>26</v>
      </c>
      <c r="R1952" t="str">
        <f>+VLOOKUP(Precio_semana_dia[[#This Row],[Mercado]],[1]!Codigos_mercados_mayoristas[#Data],2,0)</f>
        <v>Maule</v>
      </c>
      <c r="S1952" t="e">
        <f>+VLOOKUP(Precio_semana_dia[[#This Row],[Especie]],[1]!Codigos_categoria[#Data],2,0)</f>
        <v>#N/A</v>
      </c>
    </row>
    <row r="1953" spans="1:19" x14ac:dyDescent="0.35">
      <c r="A1953">
        <v>44204</v>
      </c>
      <c r="B1953" t="s">
        <v>207</v>
      </c>
      <c r="C1953" t="s">
        <v>214</v>
      </c>
      <c r="D1953" t="s">
        <v>27</v>
      </c>
      <c r="E1953" t="s">
        <v>209</v>
      </c>
      <c r="F1953" t="s">
        <v>210</v>
      </c>
      <c r="G1953">
        <v>25</v>
      </c>
      <c r="H1953" t="s">
        <v>36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44201</v>
      </c>
      <c r="O1953">
        <v>16</v>
      </c>
      <c r="P1953" t="s">
        <v>57</v>
      </c>
      <c r="Q1953" t="s">
        <v>26</v>
      </c>
      <c r="R1953" t="str">
        <f>+VLOOKUP(Precio_semana_dia[[#This Row],[Mercado]],[1]!Codigos_mercados_mayoristas[#Data],2,0)</f>
        <v>Ñuble</v>
      </c>
      <c r="S1953" t="e">
        <f>+VLOOKUP(Precio_semana_dia[[#This Row],[Especie]],[1]!Codigos_categoria[#Data],2,0)</f>
        <v>#N/A</v>
      </c>
    </row>
    <row r="1954" spans="1:19" x14ac:dyDescent="0.35">
      <c r="A1954">
        <v>44204</v>
      </c>
      <c r="B1954" t="s">
        <v>207</v>
      </c>
      <c r="C1954" t="s">
        <v>214</v>
      </c>
      <c r="D1954" t="s">
        <v>27</v>
      </c>
      <c r="E1954" t="s">
        <v>209</v>
      </c>
      <c r="F1954" t="s">
        <v>210</v>
      </c>
      <c r="G1954">
        <v>25</v>
      </c>
      <c r="H1954" t="s">
        <v>41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44203</v>
      </c>
      <c r="O1954">
        <v>16</v>
      </c>
      <c r="P1954" t="s">
        <v>56</v>
      </c>
      <c r="Q1954" t="s">
        <v>26</v>
      </c>
      <c r="R1954" t="str">
        <f>+VLOOKUP(Precio_semana_dia[[#This Row],[Mercado]],[1]!Codigos_mercados_mayoristas[#Data],2,0)</f>
        <v>Ñuble</v>
      </c>
      <c r="S1954" t="e">
        <f>+VLOOKUP(Precio_semana_dia[[#This Row],[Especie]],[1]!Codigos_categoria[#Data],2,0)</f>
        <v>#N/A</v>
      </c>
    </row>
    <row r="1955" spans="1:19" x14ac:dyDescent="0.35">
      <c r="A1955">
        <v>44204</v>
      </c>
      <c r="B1955" t="s">
        <v>207</v>
      </c>
      <c r="C1955" t="s">
        <v>214</v>
      </c>
      <c r="D1955" t="s">
        <v>27</v>
      </c>
      <c r="E1955" t="s">
        <v>209</v>
      </c>
      <c r="F1955" t="s">
        <v>210</v>
      </c>
      <c r="G1955">
        <v>25</v>
      </c>
      <c r="H1955" t="s">
        <v>24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44204</v>
      </c>
      <c r="O1955">
        <v>16</v>
      </c>
      <c r="P1955" t="s">
        <v>55</v>
      </c>
      <c r="Q1955" t="s">
        <v>26</v>
      </c>
      <c r="R1955" t="str">
        <f>+VLOOKUP(Precio_semana_dia[[#This Row],[Mercado]],[1]!Codigos_mercados_mayoristas[#Data],2,0)</f>
        <v>Ñuble</v>
      </c>
      <c r="S1955" t="e">
        <f>+VLOOKUP(Precio_semana_dia[[#This Row],[Especie]],[1]!Codigos_categoria[#Data],2,0)</f>
        <v>#N/A</v>
      </c>
    </row>
    <row r="1956" spans="1:19" x14ac:dyDescent="0.35">
      <c r="A1956">
        <v>44204</v>
      </c>
      <c r="B1956" t="s">
        <v>207</v>
      </c>
      <c r="C1956" t="s">
        <v>214</v>
      </c>
      <c r="D1956" t="s">
        <v>50</v>
      </c>
      <c r="E1956" t="s">
        <v>209</v>
      </c>
      <c r="F1956" t="s">
        <v>210</v>
      </c>
      <c r="G1956">
        <v>25</v>
      </c>
      <c r="H1956" t="s">
        <v>29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44200</v>
      </c>
      <c r="O1956">
        <v>13</v>
      </c>
      <c r="P1956" t="s">
        <v>30</v>
      </c>
      <c r="Q1956" t="s">
        <v>26</v>
      </c>
      <c r="R1956" t="str">
        <f>+VLOOKUP(Precio_semana_dia[[#This Row],[Mercado]],[1]!Codigos_mercados_mayoristas[#Data],2,0)</f>
        <v>Metropolitana</v>
      </c>
      <c r="S1956" t="e">
        <f>+VLOOKUP(Precio_semana_dia[[#This Row],[Especie]],[1]!Codigos_categoria[#Data],2,0)</f>
        <v>#N/A</v>
      </c>
    </row>
    <row r="1957" spans="1:19" x14ac:dyDescent="0.35">
      <c r="A1957">
        <v>44204</v>
      </c>
      <c r="B1957" t="s">
        <v>207</v>
      </c>
      <c r="C1957" t="s">
        <v>214</v>
      </c>
      <c r="D1957" t="s">
        <v>50</v>
      </c>
      <c r="E1957" t="s">
        <v>209</v>
      </c>
      <c r="F1957" t="s">
        <v>210</v>
      </c>
      <c r="G1957">
        <v>25</v>
      </c>
      <c r="H1957" t="s">
        <v>39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44202</v>
      </c>
      <c r="O1957">
        <v>13</v>
      </c>
      <c r="P1957" t="s">
        <v>54</v>
      </c>
      <c r="Q1957" t="s">
        <v>26</v>
      </c>
      <c r="R1957" t="str">
        <f>+VLOOKUP(Precio_semana_dia[[#This Row],[Mercado]],[1]!Codigos_mercados_mayoristas[#Data],2,0)</f>
        <v>Metropolitana</v>
      </c>
      <c r="S1957" t="e">
        <f>+VLOOKUP(Precio_semana_dia[[#This Row],[Especie]],[1]!Codigos_categoria[#Data],2,0)</f>
        <v>#N/A</v>
      </c>
    </row>
    <row r="1958" spans="1:19" x14ac:dyDescent="0.35">
      <c r="A1958">
        <v>44204</v>
      </c>
      <c r="B1958" t="s">
        <v>207</v>
      </c>
      <c r="C1958" t="s">
        <v>214</v>
      </c>
      <c r="D1958" t="s">
        <v>50</v>
      </c>
      <c r="E1958" t="s">
        <v>209</v>
      </c>
      <c r="F1958" t="s">
        <v>210</v>
      </c>
      <c r="G1958">
        <v>25</v>
      </c>
      <c r="H1958" t="s">
        <v>41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44203</v>
      </c>
      <c r="O1958">
        <v>13</v>
      </c>
      <c r="P1958" t="s">
        <v>56</v>
      </c>
      <c r="Q1958" t="s">
        <v>26</v>
      </c>
      <c r="R1958" t="str">
        <f>+VLOOKUP(Precio_semana_dia[[#This Row],[Mercado]],[1]!Codigos_mercados_mayoristas[#Data],2,0)</f>
        <v>Metropolitana</v>
      </c>
      <c r="S1958" t="e">
        <f>+VLOOKUP(Precio_semana_dia[[#This Row],[Especie]],[1]!Codigos_categoria[#Data],2,0)</f>
        <v>#N/A</v>
      </c>
    </row>
    <row r="1959" spans="1:19" x14ac:dyDescent="0.35">
      <c r="A1959">
        <v>44204</v>
      </c>
      <c r="B1959" t="s">
        <v>207</v>
      </c>
      <c r="C1959" t="s">
        <v>214</v>
      </c>
      <c r="D1959" t="s">
        <v>50</v>
      </c>
      <c r="E1959" t="s">
        <v>209</v>
      </c>
      <c r="F1959" t="s">
        <v>210</v>
      </c>
      <c r="G1959">
        <v>25</v>
      </c>
      <c r="H1959" t="s">
        <v>24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44204</v>
      </c>
      <c r="O1959">
        <v>13</v>
      </c>
      <c r="P1959" t="s">
        <v>55</v>
      </c>
      <c r="Q1959" t="s">
        <v>26</v>
      </c>
      <c r="R1959" t="str">
        <f>+VLOOKUP(Precio_semana_dia[[#This Row],[Mercado]],[1]!Codigos_mercados_mayoristas[#Data],2,0)</f>
        <v>Metropolitana</v>
      </c>
      <c r="S1959" t="e">
        <f>+VLOOKUP(Precio_semana_dia[[#This Row],[Especie]],[1]!Codigos_categoria[#Data],2,0)</f>
        <v>#N/A</v>
      </c>
    </row>
    <row r="1960" spans="1:19" x14ac:dyDescent="0.35">
      <c r="A1960">
        <v>44211</v>
      </c>
      <c r="B1960" t="s">
        <v>207</v>
      </c>
      <c r="C1960" t="s">
        <v>208</v>
      </c>
      <c r="D1960" t="s">
        <v>183</v>
      </c>
      <c r="E1960" t="s">
        <v>209</v>
      </c>
      <c r="F1960" t="s">
        <v>210</v>
      </c>
      <c r="G1960">
        <v>25</v>
      </c>
      <c r="H1960" t="s">
        <v>29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44207</v>
      </c>
      <c r="O1960">
        <v>15</v>
      </c>
      <c r="P1960" t="s">
        <v>58</v>
      </c>
      <c r="Q1960" t="s">
        <v>26</v>
      </c>
      <c r="R1960" t="str">
        <f>+VLOOKUP(Precio_semana_dia[[#This Row],[Mercado]],[1]!Codigos_mercados_mayoristas[#Data],2,0)</f>
        <v>Arica y Parinacota</v>
      </c>
      <c r="S1960" t="e">
        <f>+VLOOKUP(Precio_semana_dia[[#This Row],[Especie]],[1]!Codigos_categoria[#Data],2,0)</f>
        <v>#N/A</v>
      </c>
    </row>
    <row r="1961" spans="1:19" x14ac:dyDescent="0.35">
      <c r="A1961">
        <v>44211</v>
      </c>
      <c r="B1961" t="s">
        <v>207</v>
      </c>
      <c r="C1961" t="s">
        <v>208</v>
      </c>
      <c r="D1961" t="s">
        <v>183</v>
      </c>
      <c r="E1961" t="s">
        <v>209</v>
      </c>
      <c r="F1961" t="s">
        <v>210</v>
      </c>
      <c r="G1961">
        <v>25</v>
      </c>
      <c r="H1961" t="s">
        <v>39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44209</v>
      </c>
      <c r="O1961">
        <v>15</v>
      </c>
      <c r="P1961" t="s">
        <v>60</v>
      </c>
      <c r="Q1961" t="s">
        <v>26</v>
      </c>
      <c r="R1961" t="str">
        <f>+VLOOKUP(Precio_semana_dia[[#This Row],[Mercado]],[1]!Codigos_mercados_mayoristas[#Data],2,0)</f>
        <v>Arica y Parinacota</v>
      </c>
      <c r="S1961" t="e">
        <f>+VLOOKUP(Precio_semana_dia[[#This Row],[Especie]],[1]!Codigos_categoria[#Data],2,0)</f>
        <v>#N/A</v>
      </c>
    </row>
    <row r="1962" spans="1:19" x14ac:dyDescent="0.35">
      <c r="A1962">
        <v>44211</v>
      </c>
      <c r="B1962" t="s">
        <v>207</v>
      </c>
      <c r="C1962" t="s">
        <v>208</v>
      </c>
      <c r="D1962" t="s">
        <v>183</v>
      </c>
      <c r="E1962" t="s">
        <v>209</v>
      </c>
      <c r="F1962" t="s">
        <v>210</v>
      </c>
      <c r="G1962">
        <v>25</v>
      </c>
      <c r="H1962" t="s">
        <v>41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44210</v>
      </c>
      <c r="O1962">
        <v>15</v>
      </c>
      <c r="P1962" t="s">
        <v>62</v>
      </c>
      <c r="Q1962" t="s">
        <v>26</v>
      </c>
      <c r="R1962" t="str">
        <f>+VLOOKUP(Precio_semana_dia[[#This Row],[Mercado]],[1]!Codigos_mercados_mayoristas[#Data],2,0)</f>
        <v>Arica y Parinacota</v>
      </c>
      <c r="S1962" t="e">
        <f>+VLOOKUP(Precio_semana_dia[[#This Row],[Especie]],[1]!Codigos_categoria[#Data],2,0)</f>
        <v>#N/A</v>
      </c>
    </row>
    <row r="1963" spans="1:19" x14ac:dyDescent="0.35">
      <c r="A1963">
        <v>44211</v>
      </c>
      <c r="B1963" t="s">
        <v>207</v>
      </c>
      <c r="C1963" t="s">
        <v>208</v>
      </c>
      <c r="D1963" t="s">
        <v>183</v>
      </c>
      <c r="E1963" t="s">
        <v>209</v>
      </c>
      <c r="F1963" t="s">
        <v>210</v>
      </c>
      <c r="G1963">
        <v>25</v>
      </c>
      <c r="H1963" t="s">
        <v>24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44211</v>
      </c>
      <c r="O1963">
        <v>15</v>
      </c>
      <c r="P1963" t="s">
        <v>61</v>
      </c>
      <c r="Q1963" t="s">
        <v>26</v>
      </c>
      <c r="R1963" t="str">
        <f>+VLOOKUP(Precio_semana_dia[[#This Row],[Mercado]],[1]!Codigos_mercados_mayoristas[#Data],2,0)</f>
        <v>Arica y Parinacota</v>
      </c>
      <c r="S1963" t="e">
        <f>+VLOOKUP(Precio_semana_dia[[#This Row],[Especie]],[1]!Codigos_categoria[#Data],2,0)</f>
        <v>#N/A</v>
      </c>
    </row>
    <row r="1964" spans="1:19" x14ac:dyDescent="0.35">
      <c r="A1964">
        <v>44211</v>
      </c>
      <c r="B1964" t="s">
        <v>207</v>
      </c>
      <c r="C1964" t="s">
        <v>208</v>
      </c>
      <c r="D1964" t="s">
        <v>27</v>
      </c>
      <c r="E1964" t="s">
        <v>209</v>
      </c>
      <c r="F1964" t="s">
        <v>210</v>
      </c>
      <c r="G1964">
        <v>25</v>
      </c>
      <c r="H1964" t="s">
        <v>36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44208</v>
      </c>
      <c r="O1964">
        <v>16</v>
      </c>
      <c r="P1964" t="s">
        <v>59</v>
      </c>
      <c r="Q1964" t="s">
        <v>26</v>
      </c>
      <c r="R1964" t="str">
        <f>+VLOOKUP(Precio_semana_dia[[#This Row],[Mercado]],[1]!Codigos_mercados_mayoristas[#Data],2,0)</f>
        <v>Ñuble</v>
      </c>
      <c r="S1964" t="e">
        <f>+VLOOKUP(Precio_semana_dia[[#This Row],[Especie]],[1]!Codigos_categoria[#Data],2,0)</f>
        <v>#N/A</v>
      </c>
    </row>
    <row r="1965" spans="1:19" x14ac:dyDescent="0.35">
      <c r="A1965">
        <v>44211</v>
      </c>
      <c r="B1965" t="s">
        <v>207</v>
      </c>
      <c r="C1965" t="s">
        <v>208</v>
      </c>
      <c r="D1965" t="s">
        <v>33</v>
      </c>
      <c r="E1965" t="s">
        <v>209</v>
      </c>
      <c r="F1965" t="s">
        <v>210</v>
      </c>
      <c r="G1965">
        <v>25</v>
      </c>
      <c r="H1965" t="s">
        <v>41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44210</v>
      </c>
      <c r="O1965">
        <v>4</v>
      </c>
      <c r="P1965" t="s">
        <v>62</v>
      </c>
      <c r="Q1965" t="s">
        <v>26</v>
      </c>
      <c r="R1965" t="str">
        <f>+VLOOKUP(Precio_semana_dia[[#This Row],[Mercado]],[1]!Codigos_mercados_mayoristas[#Data],2,0)</f>
        <v>Coquimbo</v>
      </c>
      <c r="S1965" t="e">
        <f>+VLOOKUP(Precio_semana_dia[[#This Row],[Especie]],[1]!Codigos_categoria[#Data],2,0)</f>
        <v>#N/A</v>
      </c>
    </row>
    <row r="1966" spans="1:19" x14ac:dyDescent="0.35">
      <c r="A1966">
        <v>44211</v>
      </c>
      <c r="B1966" t="s">
        <v>207</v>
      </c>
      <c r="C1966" t="s">
        <v>208</v>
      </c>
      <c r="D1966" t="s">
        <v>50</v>
      </c>
      <c r="E1966" t="s">
        <v>209</v>
      </c>
      <c r="F1966" t="s">
        <v>210</v>
      </c>
      <c r="G1966">
        <v>25</v>
      </c>
      <c r="H1966" t="s">
        <v>29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44207</v>
      </c>
      <c r="O1966">
        <v>13</v>
      </c>
      <c r="P1966" t="s">
        <v>58</v>
      </c>
      <c r="Q1966" t="s">
        <v>26</v>
      </c>
      <c r="R1966" t="str">
        <f>+VLOOKUP(Precio_semana_dia[[#This Row],[Mercado]],[1]!Codigos_mercados_mayoristas[#Data],2,0)</f>
        <v>Metropolitana</v>
      </c>
      <c r="S1966" t="e">
        <f>+VLOOKUP(Precio_semana_dia[[#This Row],[Especie]],[1]!Codigos_categoria[#Data],2,0)</f>
        <v>#N/A</v>
      </c>
    </row>
    <row r="1967" spans="1:19" x14ac:dyDescent="0.35">
      <c r="A1967">
        <v>44211</v>
      </c>
      <c r="B1967" t="s">
        <v>207</v>
      </c>
      <c r="C1967" t="s">
        <v>208</v>
      </c>
      <c r="D1967" t="s">
        <v>50</v>
      </c>
      <c r="E1967" t="s">
        <v>209</v>
      </c>
      <c r="F1967" t="s">
        <v>210</v>
      </c>
      <c r="G1967">
        <v>25</v>
      </c>
      <c r="H1967" t="s">
        <v>36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44208</v>
      </c>
      <c r="O1967">
        <v>13</v>
      </c>
      <c r="P1967" t="s">
        <v>59</v>
      </c>
      <c r="Q1967" t="s">
        <v>26</v>
      </c>
      <c r="R1967" t="str">
        <f>+VLOOKUP(Precio_semana_dia[[#This Row],[Mercado]],[1]!Codigos_mercados_mayoristas[#Data],2,0)</f>
        <v>Metropolitana</v>
      </c>
      <c r="S1967" t="e">
        <f>+VLOOKUP(Precio_semana_dia[[#This Row],[Especie]],[1]!Codigos_categoria[#Data],2,0)</f>
        <v>#N/A</v>
      </c>
    </row>
    <row r="1968" spans="1:19" x14ac:dyDescent="0.35">
      <c r="A1968">
        <v>44211</v>
      </c>
      <c r="B1968" t="s">
        <v>207</v>
      </c>
      <c r="C1968" t="s">
        <v>208</v>
      </c>
      <c r="D1968" t="s">
        <v>50</v>
      </c>
      <c r="E1968" t="s">
        <v>209</v>
      </c>
      <c r="F1968" t="s">
        <v>210</v>
      </c>
      <c r="G1968">
        <v>25</v>
      </c>
      <c r="H1968" t="s">
        <v>39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44209</v>
      </c>
      <c r="O1968">
        <v>13</v>
      </c>
      <c r="P1968" t="s">
        <v>60</v>
      </c>
      <c r="Q1968" t="s">
        <v>26</v>
      </c>
      <c r="R1968" t="str">
        <f>+VLOOKUP(Precio_semana_dia[[#This Row],[Mercado]],[1]!Codigos_mercados_mayoristas[#Data],2,0)</f>
        <v>Metropolitana</v>
      </c>
      <c r="S1968" t="e">
        <f>+VLOOKUP(Precio_semana_dia[[#This Row],[Especie]],[1]!Codigos_categoria[#Data],2,0)</f>
        <v>#N/A</v>
      </c>
    </row>
    <row r="1969" spans="1:19" x14ac:dyDescent="0.35">
      <c r="A1969">
        <v>44211</v>
      </c>
      <c r="B1969" t="s">
        <v>207</v>
      </c>
      <c r="C1969" t="s">
        <v>208</v>
      </c>
      <c r="D1969" t="s">
        <v>50</v>
      </c>
      <c r="E1969" t="s">
        <v>209</v>
      </c>
      <c r="F1969" t="s">
        <v>210</v>
      </c>
      <c r="G1969">
        <v>25</v>
      </c>
      <c r="H1969" t="s">
        <v>41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44210</v>
      </c>
      <c r="O1969">
        <v>13</v>
      </c>
      <c r="P1969" t="s">
        <v>62</v>
      </c>
      <c r="Q1969" t="s">
        <v>26</v>
      </c>
      <c r="R1969" t="str">
        <f>+VLOOKUP(Precio_semana_dia[[#This Row],[Mercado]],[1]!Codigos_mercados_mayoristas[#Data],2,0)</f>
        <v>Metropolitana</v>
      </c>
      <c r="S1969" t="e">
        <f>+VLOOKUP(Precio_semana_dia[[#This Row],[Especie]],[1]!Codigos_categoria[#Data],2,0)</f>
        <v>#N/A</v>
      </c>
    </row>
    <row r="1970" spans="1:19" x14ac:dyDescent="0.35">
      <c r="A1970">
        <v>44211</v>
      </c>
      <c r="B1970" t="s">
        <v>207</v>
      </c>
      <c r="C1970" t="s">
        <v>208</v>
      </c>
      <c r="D1970" t="s">
        <v>52</v>
      </c>
      <c r="E1970" t="s">
        <v>209</v>
      </c>
      <c r="F1970" t="s">
        <v>210</v>
      </c>
      <c r="G1970">
        <v>25</v>
      </c>
      <c r="H1970" t="s">
        <v>29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44207</v>
      </c>
      <c r="O1970">
        <v>8</v>
      </c>
      <c r="P1970" t="s">
        <v>58</v>
      </c>
      <c r="Q1970" t="s">
        <v>26</v>
      </c>
      <c r="R1970" t="str">
        <f>+VLOOKUP(Precio_semana_dia[[#This Row],[Mercado]],[1]!Codigos_mercados_mayoristas[#Data],2,0)</f>
        <v>Bíobío</v>
      </c>
      <c r="S1970" t="e">
        <f>+VLOOKUP(Precio_semana_dia[[#This Row],[Especie]],[1]!Codigos_categoria[#Data],2,0)</f>
        <v>#N/A</v>
      </c>
    </row>
    <row r="1971" spans="1:19" x14ac:dyDescent="0.35">
      <c r="A1971">
        <v>44211</v>
      </c>
      <c r="B1971" t="s">
        <v>207</v>
      </c>
      <c r="C1971" t="s">
        <v>208</v>
      </c>
      <c r="D1971" t="s">
        <v>52</v>
      </c>
      <c r="E1971" t="s">
        <v>209</v>
      </c>
      <c r="F1971" t="s">
        <v>210</v>
      </c>
      <c r="G1971">
        <v>25</v>
      </c>
      <c r="H1971" t="s">
        <v>39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44209</v>
      </c>
      <c r="O1971">
        <v>8</v>
      </c>
      <c r="P1971" t="s">
        <v>60</v>
      </c>
      <c r="Q1971" t="s">
        <v>26</v>
      </c>
      <c r="R1971" t="str">
        <f>+VLOOKUP(Precio_semana_dia[[#This Row],[Mercado]],[1]!Codigos_mercados_mayoristas[#Data],2,0)</f>
        <v>Bíobío</v>
      </c>
      <c r="S1971" t="e">
        <f>+VLOOKUP(Precio_semana_dia[[#This Row],[Especie]],[1]!Codigos_categoria[#Data],2,0)</f>
        <v>#N/A</v>
      </c>
    </row>
    <row r="1972" spans="1:19" x14ac:dyDescent="0.35">
      <c r="A1972">
        <v>44211</v>
      </c>
      <c r="B1972" t="s">
        <v>207</v>
      </c>
      <c r="C1972" t="s">
        <v>211</v>
      </c>
      <c r="D1972" t="s">
        <v>33</v>
      </c>
      <c r="E1972" t="s">
        <v>209</v>
      </c>
      <c r="F1972" t="s">
        <v>210</v>
      </c>
      <c r="G1972">
        <v>25</v>
      </c>
      <c r="H1972" t="s">
        <v>29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44207</v>
      </c>
      <c r="O1972">
        <v>4</v>
      </c>
      <c r="P1972" t="s">
        <v>58</v>
      </c>
      <c r="Q1972" t="s">
        <v>26</v>
      </c>
      <c r="R1972" t="str">
        <f>+VLOOKUP(Precio_semana_dia[[#This Row],[Mercado]],[1]!Codigos_mercados_mayoristas[#Data],2,0)</f>
        <v>Coquimbo</v>
      </c>
      <c r="S1972" t="e">
        <f>+VLOOKUP(Precio_semana_dia[[#This Row],[Especie]],[1]!Codigos_categoria[#Data],2,0)</f>
        <v>#N/A</v>
      </c>
    </row>
    <row r="1973" spans="1:19" x14ac:dyDescent="0.35">
      <c r="A1973">
        <v>44211</v>
      </c>
      <c r="B1973" t="s">
        <v>207</v>
      </c>
      <c r="C1973" t="s">
        <v>211</v>
      </c>
      <c r="D1973" t="s">
        <v>33</v>
      </c>
      <c r="E1973" t="s">
        <v>209</v>
      </c>
      <c r="F1973" t="s">
        <v>210</v>
      </c>
      <c r="G1973">
        <v>25</v>
      </c>
      <c r="H1973" t="s">
        <v>36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44208</v>
      </c>
      <c r="O1973">
        <v>4</v>
      </c>
      <c r="P1973" t="s">
        <v>59</v>
      </c>
      <c r="Q1973" t="s">
        <v>26</v>
      </c>
      <c r="R1973" t="str">
        <f>+VLOOKUP(Precio_semana_dia[[#This Row],[Mercado]],[1]!Codigos_mercados_mayoristas[#Data],2,0)</f>
        <v>Coquimbo</v>
      </c>
      <c r="S1973" t="e">
        <f>+VLOOKUP(Precio_semana_dia[[#This Row],[Especie]],[1]!Codigos_categoria[#Data],2,0)</f>
        <v>#N/A</v>
      </c>
    </row>
    <row r="1974" spans="1:19" x14ac:dyDescent="0.35">
      <c r="A1974">
        <v>44211</v>
      </c>
      <c r="B1974" t="s">
        <v>207</v>
      </c>
      <c r="C1974" t="s">
        <v>211</v>
      </c>
      <c r="D1974" t="s">
        <v>33</v>
      </c>
      <c r="E1974" t="s">
        <v>209</v>
      </c>
      <c r="F1974" t="s">
        <v>210</v>
      </c>
      <c r="G1974">
        <v>25</v>
      </c>
      <c r="H1974" t="s">
        <v>41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44210</v>
      </c>
      <c r="O1974">
        <v>4</v>
      </c>
      <c r="P1974" t="s">
        <v>62</v>
      </c>
      <c r="Q1974" t="s">
        <v>26</v>
      </c>
      <c r="R1974" t="str">
        <f>+VLOOKUP(Precio_semana_dia[[#This Row],[Mercado]],[1]!Codigos_mercados_mayoristas[#Data],2,0)</f>
        <v>Coquimbo</v>
      </c>
      <c r="S1974" t="e">
        <f>+VLOOKUP(Precio_semana_dia[[#This Row],[Especie]],[1]!Codigos_categoria[#Data],2,0)</f>
        <v>#N/A</v>
      </c>
    </row>
    <row r="1975" spans="1:19" x14ac:dyDescent="0.35">
      <c r="A1975">
        <v>44211</v>
      </c>
      <c r="B1975" t="s">
        <v>207</v>
      </c>
      <c r="C1975" t="s">
        <v>211</v>
      </c>
      <c r="D1975" t="s">
        <v>33</v>
      </c>
      <c r="E1975" t="s">
        <v>209</v>
      </c>
      <c r="F1975" t="s">
        <v>210</v>
      </c>
      <c r="G1975">
        <v>25</v>
      </c>
      <c r="H1975" t="s">
        <v>24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44211</v>
      </c>
      <c r="O1975">
        <v>4</v>
      </c>
      <c r="P1975" t="s">
        <v>61</v>
      </c>
      <c r="Q1975" t="s">
        <v>26</v>
      </c>
      <c r="R1975" t="str">
        <f>+VLOOKUP(Precio_semana_dia[[#This Row],[Mercado]],[1]!Codigos_mercados_mayoristas[#Data],2,0)</f>
        <v>Coquimbo</v>
      </c>
      <c r="S1975" t="e">
        <f>+VLOOKUP(Precio_semana_dia[[#This Row],[Especie]],[1]!Codigos_categoria[#Data],2,0)</f>
        <v>#N/A</v>
      </c>
    </row>
    <row r="1976" spans="1:19" x14ac:dyDescent="0.35">
      <c r="A1976">
        <v>44211</v>
      </c>
      <c r="B1976" t="s">
        <v>207</v>
      </c>
      <c r="C1976" t="s">
        <v>213</v>
      </c>
      <c r="D1976" t="s">
        <v>45</v>
      </c>
      <c r="E1976" t="s">
        <v>209</v>
      </c>
      <c r="F1976" t="s">
        <v>210</v>
      </c>
      <c r="G1976">
        <v>25</v>
      </c>
      <c r="H1976" t="s">
        <v>36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44208</v>
      </c>
      <c r="O1976">
        <v>13</v>
      </c>
      <c r="P1976" t="s">
        <v>59</v>
      </c>
      <c r="Q1976" t="s">
        <v>26</v>
      </c>
      <c r="R1976" t="str">
        <f>+VLOOKUP(Precio_semana_dia[[#This Row],[Mercado]],[1]!Codigos_mercados_mayoristas[#Data],2,0)</f>
        <v>Metropolitana</v>
      </c>
      <c r="S1976" t="e">
        <f>+VLOOKUP(Precio_semana_dia[[#This Row],[Especie]],[1]!Codigos_categoria[#Data],2,0)</f>
        <v>#N/A</v>
      </c>
    </row>
    <row r="1977" spans="1:19" x14ac:dyDescent="0.35">
      <c r="A1977">
        <v>44211</v>
      </c>
      <c r="B1977" t="s">
        <v>207</v>
      </c>
      <c r="C1977" t="s">
        <v>213</v>
      </c>
      <c r="D1977" t="s">
        <v>53</v>
      </c>
      <c r="E1977" t="s">
        <v>209</v>
      </c>
      <c r="F1977" t="s">
        <v>210</v>
      </c>
      <c r="G1977">
        <v>25</v>
      </c>
      <c r="H1977" t="s">
        <v>29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44207</v>
      </c>
      <c r="O1977">
        <v>10</v>
      </c>
      <c r="P1977" t="s">
        <v>58</v>
      </c>
      <c r="Q1977" t="s">
        <v>26</v>
      </c>
      <c r="R1977" t="str">
        <f>+VLOOKUP(Precio_semana_dia[[#This Row],[Mercado]],[1]!Codigos_mercados_mayoristas[#Data],2,0)</f>
        <v>Los Lagos</v>
      </c>
      <c r="S1977" t="e">
        <f>+VLOOKUP(Precio_semana_dia[[#This Row],[Especie]],[1]!Codigos_categoria[#Data],2,0)</f>
        <v>#N/A</v>
      </c>
    </row>
    <row r="1978" spans="1:19" x14ac:dyDescent="0.35">
      <c r="A1978">
        <v>44211</v>
      </c>
      <c r="B1978" t="s">
        <v>207</v>
      </c>
      <c r="C1978" t="s">
        <v>213</v>
      </c>
      <c r="D1978" t="s">
        <v>50</v>
      </c>
      <c r="E1978" t="s">
        <v>209</v>
      </c>
      <c r="F1978" t="s">
        <v>210</v>
      </c>
      <c r="G1978">
        <v>25</v>
      </c>
      <c r="H1978" t="s">
        <v>29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44207</v>
      </c>
      <c r="O1978">
        <v>13</v>
      </c>
      <c r="P1978" t="s">
        <v>58</v>
      </c>
      <c r="Q1978" t="s">
        <v>26</v>
      </c>
      <c r="R1978" t="str">
        <f>+VLOOKUP(Precio_semana_dia[[#This Row],[Mercado]],[1]!Codigos_mercados_mayoristas[#Data],2,0)</f>
        <v>Metropolitana</v>
      </c>
      <c r="S1978" t="e">
        <f>+VLOOKUP(Precio_semana_dia[[#This Row],[Especie]],[1]!Codigos_categoria[#Data],2,0)</f>
        <v>#N/A</v>
      </c>
    </row>
    <row r="1979" spans="1:19" x14ac:dyDescent="0.35">
      <c r="A1979">
        <v>44211</v>
      </c>
      <c r="B1979" t="s">
        <v>207</v>
      </c>
      <c r="C1979" t="s">
        <v>213</v>
      </c>
      <c r="D1979" t="s">
        <v>50</v>
      </c>
      <c r="E1979" t="s">
        <v>209</v>
      </c>
      <c r="F1979" t="s">
        <v>210</v>
      </c>
      <c r="G1979">
        <v>25</v>
      </c>
      <c r="H1979" t="s">
        <v>39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44209</v>
      </c>
      <c r="O1979">
        <v>13</v>
      </c>
      <c r="P1979" t="s">
        <v>60</v>
      </c>
      <c r="Q1979" t="s">
        <v>26</v>
      </c>
      <c r="R1979" t="str">
        <f>+VLOOKUP(Precio_semana_dia[[#This Row],[Mercado]],[1]!Codigos_mercados_mayoristas[#Data],2,0)</f>
        <v>Metropolitana</v>
      </c>
      <c r="S1979" t="e">
        <f>+VLOOKUP(Precio_semana_dia[[#This Row],[Especie]],[1]!Codigos_categoria[#Data],2,0)</f>
        <v>#N/A</v>
      </c>
    </row>
    <row r="1980" spans="1:19" x14ac:dyDescent="0.35">
      <c r="A1980">
        <v>44211</v>
      </c>
      <c r="B1980" t="s">
        <v>207</v>
      </c>
      <c r="C1980" t="s">
        <v>213</v>
      </c>
      <c r="D1980" t="s">
        <v>50</v>
      </c>
      <c r="E1980" t="s">
        <v>209</v>
      </c>
      <c r="F1980" t="s">
        <v>210</v>
      </c>
      <c r="G1980">
        <v>25</v>
      </c>
      <c r="H1980" t="s">
        <v>41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44210</v>
      </c>
      <c r="O1980">
        <v>13</v>
      </c>
      <c r="P1980" t="s">
        <v>62</v>
      </c>
      <c r="Q1980" t="s">
        <v>26</v>
      </c>
      <c r="R1980" t="str">
        <f>+VLOOKUP(Precio_semana_dia[[#This Row],[Mercado]],[1]!Codigos_mercados_mayoristas[#Data],2,0)</f>
        <v>Metropolitana</v>
      </c>
      <c r="S1980" t="e">
        <f>+VLOOKUP(Precio_semana_dia[[#This Row],[Especie]],[1]!Codigos_categoria[#Data],2,0)</f>
        <v>#N/A</v>
      </c>
    </row>
    <row r="1981" spans="1:19" x14ac:dyDescent="0.35">
      <c r="A1981">
        <v>44211</v>
      </c>
      <c r="B1981" t="s">
        <v>207</v>
      </c>
      <c r="C1981" t="s">
        <v>213</v>
      </c>
      <c r="D1981" t="s">
        <v>50</v>
      </c>
      <c r="E1981" t="s">
        <v>209</v>
      </c>
      <c r="F1981" t="s">
        <v>210</v>
      </c>
      <c r="G1981">
        <v>25</v>
      </c>
      <c r="H1981" t="s">
        <v>24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44211</v>
      </c>
      <c r="O1981">
        <v>13</v>
      </c>
      <c r="P1981" t="s">
        <v>61</v>
      </c>
      <c r="Q1981" t="s">
        <v>26</v>
      </c>
      <c r="R1981" t="str">
        <f>+VLOOKUP(Precio_semana_dia[[#This Row],[Mercado]],[1]!Codigos_mercados_mayoristas[#Data],2,0)</f>
        <v>Metropolitana</v>
      </c>
      <c r="S1981" t="e">
        <f>+VLOOKUP(Precio_semana_dia[[#This Row],[Especie]],[1]!Codigos_categoria[#Data],2,0)</f>
        <v>#N/A</v>
      </c>
    </row>
    <row r="1982" spans="1:19" x14ac:dyDescent="0.35">
      <c r="A1982">
        <v>44211</v>
      </c>
      <c r="B1982" t="s">
        <v>207</v>
      </c>
      <c r="C1982" t="s">
        <v>212</v>
      </c>
      <c r="D1982" t="s">
        <v>53</v>
      </c>
      <c r="E1982" t="s">
        <v>209</v>
      </c>
      <c r="F1982" t="s">
        <v>210</v>
      </c>
      <c r="G1982">
        <v>25</v>
      </c>
      <c r="H1982" t="s">
        <v>36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44208</v>
      </c>
      <c r="O1982">
        <v>10</v>
      </c>
      <c r="P1982" t="s">
        <v>59</v>
      </c>
      <c r="Q1982" t="s">
        <v>26</v>
      </c>
      <c r="R1982" t="str">
        <f>+VLOOKUP(Precio_semana_dia[[#This Row],[Mercado]],[1]!Codigos_mercados_mayoristas[#Data],2,0)</f>
        <v>Los Lagos</v>
      </c>
      <c r="S1982" t="e">
        <f>+VLOOKUP(Precio_semana_dia[[#This Row],[Especie]],[1]!Codigos_categoria[#Data],2,0)</f>
        <v>#N/A</v>
      </c>
    </row>
    <row r="1983" spans="1:19" x14ac:dyDescent="0.35">
      <c r="A1983">
        <v>44211</v>
      </c>
      <c r="B1983" t="s">
        <v>207</v>
      </c>
      <c r="C1983" t="s">
        <v>212</v>
      </c>
      <c r="D1983" t="s">
        <v>53</v>
      </c>
      <c r="E1983" t="s">
        <v>209</v>
      </c>
      <c r="F1983" t="s">
        <v>210</v>
      </c>
      <c r="G1983">
        <v>25</v>
      </c>
      <c r="H1983" t="s">
        <v>39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44209</v>
      </c>
      <c r="O1983">
        <v>10</v>
      </c>
      <c r="P1983" t="s">
        <v>60</v>
      </c>
      <c r="Q1983" t="s">
        <v>26</v>
      </c>
      <c r="R1983" t="str">
        <f>+VLOOKUP(Precio_semana_dia[[#This Row],[Mercado]],[1]!Codigos_mercados_mayoristas[#Data],2,0)</f>
        <v>Los Lagos</v>
      </c>
      <c r="S1983" t="e">
        <f>+VLOOKUP(Precio_semana_dia[[#This Row],[Especie]],[1]!Codigos_categoria[#Data],2,0)</f>
        <v>#N/A</v>
      </c>
    </row>
    <row r="1984" spans="1:19" x14ac:dyDescent="0.35">
      <c r="A1984">
        <v>44211</v>
      </c>
      <c r="B1984" t="s">
        <v>207</v>
      </c>
      <c r="C1984" t="s">
        <v>212</v>
      </c>
      <c r="D1984" t="s">
        <v>53</v>
      </c>
      <c r="E1984" t="s">
        <v>209</v>
      </c>
      <c r="F1984" t="s">
        <v>210</v>
      </c>
      <c r="G1984">
        <v>25</v>
      </c>
      <c r="H1984" t="s">
        <v>41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44210</v>
      </c>
      <c r="O1984">
        <v>10</v>
      </c>
      <c r="P1984" t="s">
        <v>62</v>
      </c>
      <c r="Q1984" t="s">
        <v>26</v>
      </c>
      <c r="R1984" t="str">
        <f>+VLOOKUP(Precio_semana_dia[[#This Row],[Mercado]],[1]!Codigos_mercados_mayoristas[#Data],2,0)</f>
        <v>Los Lagos</v>
      </c>
      <c r="S1984" t="e">
        <f>+VLOOKUP(Precio_semana_dia[[#This Row],[Especie]],[1]!Codigos_categoria[#Data],2,0)</f>
        <v>#N/A</v>
      </c>
    </row>
    <row r="1985" spans="1:19" x14ac:dyDescent="0.35">
      <c r="A1985">
        <v>44211</v>
      </c>
      <c r="B1985" t="s">
        <v>207</v>
      </c>
      <c r="C1985" t="s">
        <v>212</v>
      </c>
      <c r="D1985" t="s">
        <v>53</v>
      </c>
      <c r="E1985" t="s">
        <v>209</v>
      </c>
      <c r="F1985" t="s">
        <v>210</v>
      </c>
      <c r="G1985">
        <v>25</v>
      </c>
      <c r="H1985" t="s">
        <v>24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44211</v>
      </c>
      <c r="O1985">
        <v>10</v>
      </c>
      <c r="P1985" t="s">
        <v>61</v>
      </c>
      <c r="Q1985" t="s">
        <v>26</v>
      </c>
      <c r="R1985" t="str">
        <f>+VLOOKUP(Precio_semana_dia[[#This Row],[Mercado]],[1]!Codigos_mercados_mayoristas[#Data],2,0)</f>
        <v>Los Lagos</v>
      </c>
      <c r="S1985" t="e">
        <f>+VLOOKUP(Precio_semana_dia[[#This Row],[Especie]],[1]!Codigos_categoria[#Data],2,0)</f>
        <v>#N/A</v>
      </c>
    </row>
    <row r="1986" spans="1:19" x14ac:dyDescent="0.35">
      <c r="A1986">
        <v>44211</v>
      </c>
      <c r="B1986" t="s">
        <v>207</v>
      </c>
      <c r="C1986" t="s">
        <v>212</v>
      </c>
      <c r="D1986" t="s">
        <v>50</v>
      </c>
      <c r="E1986" t="s">
        <v>209</v>
      </c>
      <c r="F1986" t="s">
        <v>210</v>
      </c>
      <c r="G1986">
        <v>25</v>
      </c>
      <c r="H1986" t="s">
        <v>36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44208</v>
      </c>
      <c r="O1986">
        <v>13</v>
      </c>
      <c r="P1986" t="s">
        <v>59</v>
      </c>
      <c r="Q1986" t="s">
        <v>26</v>
      </c>
      <c r="R1986" t="str">
        <f>+VLOOKUP(Precio_semana_dia[[#This Row],[Mercado]],[1]!Codigos_mercados_mayoristas[#Data],2,0)</f>
        <v>Metropolitana</v>
      </c>
      <c r="S1986" t="e">
        <f>+VLOOKUP(Precio_semana_dia[[#This Row],[Especie]],[1]!Codigos_categoria[#Data],2,0)</f>
        <v>#N/A</v>
      </c>
    </row>
    <row r="1987" spans="1:19" x14ac:dyDescent="0.35">
      <c r="A1987">
        <v>44211</v>
      </c>
      <c r="B1987" t="s">
        <v>207</v>
      </c>
      <c r="C1987" t="s">
        <v>214</v>
      </c>
      <c r="D1987" t="s">
        <v>50</v>
      </c>
      <c r="E1987" t="s">
        <v>209</v>
      </c>
      <c r="F1987" t="s">
        <v>210</v>
      </c>
      <c r="G1987">
        <v>25</v>
      </c>
      <c r="H1987" t="s">
        <v>36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44208</v>
      </c>
      <c r="O1987">
        <v>13</v>
      </c>
      <c r="P1987" t="s">
        <v>59</v>
      </c>
      <c r="Q1987" t="s">
        <v>26</v>
      </c>
      <c r="R1987" t="str">
        <f>+VLOOKUP(Precio_semana_dia[[#This Row],[Mercado]],[1]!Codigos_mercados_mayoristas[#Data],2,0)</f>
        <v>Metropolitana</v>
      </c>
      <c r="S1987" t="e">
        <f>+VLOOKUP(Precio_semana_dia[[#This Row],[Especie]],[1]!Codigos_categoria[#Data],2,0)</f>
        <v>#N/A</v>
      </c>
    </row>
    <row r="1988" spans="1:19" x14ac:dyDescent="0.35">
      <c r="A1988">
        <v>44211</v>
      </c>
      <c r="B1988" t="s">
        <v>207</v>
      </c>
      <c r="C1988" t="s">
        <v>214</v>
      </c>
      <c r="D1988" t="s">
        <v>50</v>
      </c>
      <c r="E1988" t="s">
        <v>209</v>
      </c>
      <c r="F1988" t="s">
        <v>210</v>
      </c>
      <c r="G1988">
        <v>25</v>
      </c>
      <c r="H1988" t="s">
        <v>39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44209</v>
      </c>
      <c r="O1988">
        <v>13</v>
      </c>
      <c r="P1988" t="s">
        <v>60</v>
      </c>
      <c r="Q1988" t="s">
        <v>26</v>
      </c>
      <c r="R1988" t="str">
        <f>+VLOOKUP(Precio_semana_dia[[#This Row],[Mercado]],[1]!Codigos_mercados_mayoristas[#Data],2,0)</f>
        <v>Metropolitana</v>
      </c>
      <c r="S1988" t="e">
        <f>+VLOOKUP(Precio_semana_dia[[#This Row],[Especie]],[1]!Codigos_categoria[#Data],2,0)</f>
        <v>#N/A</v>
      </c>
    </row>
    <row r="1989" spans="1:19" x14ac:dyDescent="0.35">
      <c r="A1989">
        <v>44211</v>
      </c>
      <c r="B1989" t="s">
        <v>207</v>
      </c>
      <c r="C1989" t="s">
        <v>214</v>
      </c>
      <c r="D1989" t="s">
        <v>50</v>
      </c>
      <c r="E1989" t="s">
        <v>209</v>
      </c>
      <c r="F1989" t="s">
        <v>210</v>
      </c>
      <c r="G1989">
        <v>25</v>
      </c>
      <c r="H1989" t="s">
        <v>24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44211</v>
      </c>
      <c r="O1989">
        <v>13</v>
      </c>
      <c r="P1989" t="s">
        <v>61</v>
      </c>
      <c r="Q1989" t="s">
        <v>26</v>
      </c>
      <c r="R1989" t="str">
        <f>+VLOOKUP(Precio_semana_dia[[#This Row],[Mercado]],[1]!Codigos_mercados_mayoristas[#Data],2,0)</f>
        <v>Metropolitana</v>
      </c>
      <c r="S1989" t="e">
        <f>+VLOOKUP(Precio_semana_dia[[#This Row],[Especie]],[1]!Codigos_categoria[#Data],2,0)</f>
        <v>#N/A</v>
      </c>
    </row>
    <row r="1990" spans="1:19" x14ac:dyDescent="0.35">
      <c r="A1990">
        <v>44225</v>
      </c>
      <c r="B1990" t="s">
        <v>207</v>
      </c>
      <c r="C1990" t="s">
        <v>208</v>
      </c>
      <c r="D1990" t="s">
        <v>183</v>
      </c>
      <c r="E1990" t="s">
        <v>209</v>
      </c>
      <c r="F1990" t="s">
        <v>210</v>
      </c>
      <c r="G1990">
        <v>25</v>
      </c>
      <c r="H1990" t="s">
        <v>29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44221</v>
      </c>
      <c r="O1990">
        <v>15</v>
      </c>
      <c r="P1990" t="s">
        <v>64</v>
      </c>
      <c r="Q1990" t="s">
        <v>26</v>
      </c>
      <c r="R1990" t="str">
        <f>+VLOOKUP(Precio_semana_dia[[#This Row],[Mercado]],[1]!Codigos_mercados_mayoristas[#Data],2,0)</f>
        <v>Arica y Parinacota</v>
      </c>
      <c r="S1990" t="e">
        <f>+VLOOKUP(Precio_semana_dia[[#This Row],[Especie]],[1]!Codigos_categoria[#Data],2,0)</f>
        <v>#N/A</v>
      </c>
    </row>
    <row r="1991" spans="1:19" x14ac:dyDescent="0.35">
      <c r="A1991">
        <v>44225</v>
      </c>
      <c r="B1991" t="s">
        <v>207</v>
      </c>
      <c r="C1991" t="s">
        <v>208</v>
      </c>
      <c r="D1991" t="s">
        <v>183</v>
      </c>
      <c r="E1991" t="s">
        <v>209</v>
      </c>
      <c r="F1991" t="s">
        <v>210</v>
      </c>
      <c r="G1991">
        <v>25</v>
      </c>
      <c r="H1991" t="s">
        <v>36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44222</v>
      </c>
      <c r="O1991">
        <v>15</v>
      </c>
      <c r="P1991" t="s">
        <v>63</v>
      </c>
      <c r="Q1991" t="s">
        <v>26</v>
      </c>
      <c r="R1991" t="str">
        <f>+VLOOKUP(Precio_semana_dia[[#This Row],[Mercado]],[1]!Codigos_mercados_mayoristas[#Data],2,0)</f>
        <v>Arica y Parinacota</v>
      </c>
      <c r="S1991" t="e">
        <f>+VLOOKUP(Precio_semana_dia[[#This Row],[Especie]],[1]!Codigos_categoria[#Data],2,0)</f>
        <v>#N/A</v>
      </c>
    </row>
    <row r="1992" spans="1:19" x14ac:dyDescent="0.35">
      <c r="A1992">
        <v>44225</v>
      </c>
      <c r="B1992" t="s">
        <v>207</v>
      </c>
      <c r="C1992" t="s">
        <v>208</v>
      </c>
      <c r="D1992" t="s">
        <v>183</v>
      </c>
      <c r="E1992" t="s">
        <v>209</v>
      </c>
      <c r="F1992" t="s">
        <v>210</v>
      </c>
      <c r="G1992">
        <v>25</v>
      </c>
      <c r="H1992" t="s">
        <v>39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44223</v>
      </c>
      <c r="O1992">
        <v>15</v>
      </c>
      <c r="P1992" t="s">
        <v>65</v>
      </c>
      <c r="Q1992" t="s">
        <v>26</v>
      </c>
      <c r="R1992" t="str">
        <f>+VLOOKUP(Precio_semana_dia[[#This Row],[Mercado]],[1]!Codigos_mercados_mayoristas[#Data],2,0)</f>
        <v>Arica y Parinacota</v>
      </c>
      <c r="S1992" t="e">
        <f>+VLOOKUP(Precio_semana_dia[[#This Row],[Especie]],[1]!Codigos_categoria[#Data],2,0)</f>
        <v>#N/A</v>
      </c>
    </row>
    <row r="1993" spans="1:19" x14ac:dyDescent="0.35">
      <c r="A1993">
        <v>44225</v>
      </c>
      <c r="B1993" t="s">
        <v>207</v>
      </c>
      <c r="C1993" t="s">
        <v>208</v>
      </c>
      <c r="D1993" t="s">
        <v>183</v>
      </c>
      <c r="E1993" t="s">
        <v>209</v>
      </c>
      <c r="F1993" t="s">
        <v>210</v>
      </c>
      <c r="G1993">
        <v>25</v>
      </c>
      <c r="H1993" t="s">
        <v>24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44225</v>
      </c>
      <c r="O1993">
        <v>15</v>
      </c>
      <c r="P1993" t="s">
        <v>66</v>
      </c>
      <c r="Q1993" t="s">
        <v>26</v>
      </c>
      <c r="R1993" t="str">
        <f>+VLOOKUP(Precio_semana_dia[[#This Row],[Mercado]],[1]!Codigos_mercados_mayoristas[#Data],2,0)</f>
        <v>Arica y Parinacota</v>
      </c>
      <c r="S1993" t="e">
        <f>+VLOOKUP(Precio_semana_dia[[#This Row],[Especie]],[1]!Codigos_categoria[#Data],2,0)</f>
        <v>#N/A</v>
      </c>
    </row>
    <row r="1994" spans="1:19" x14ac:dyDescent="0.35">
      <c r="A1994">
        <v>44225</v>
      </c>
      <c r="B1994" t="s">
        <v>207</v>
      </c>
      <c r="C1994" t="s">
        <v>208</v>
      </c>
      <c r="D1994" t="s">
        <v>45</v>
      </c>
      <c r="E1994" t="s">
        <v>209</v>
      </c>
      <c r="F1994" t="s">
        <v>210</v>
      </c>
      <c r="G1994">
        <v>25</v>
      </c>
      <c r="H1994" t="s">
        <v>29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44221</v>
      </c>
      <c r="O1994">
        <v>13</v>
      </c>
      <c r="P1994" t="s">
        <v>64</v>
      </c>
      <c r="Q1994" t="s">
        <v>26</v>
      </c>
      <c r="R1994" t="str">
        <f>+VLOOKUP(Precio_semana_dia[[#This Row],[Mercado]],[1]!Codigos_mercados_mayoristas[#Data],2,0)</f>
        <v>Metropolitana</v>
      </c>
      <c r="S1994" t="e">
        <f>+VLOOKUP(Precio_semana_dia[[#This Row],[Especie]],[1]!Codigos_categoria[#Data],2,0)</f>
        <v>#N/A</v>
      </c>
    </row>
    <row r="1995" spans="1:19" x14ac:dyDescent="0.35">
      <c r="A1995">
        <v>44225</v>
      </c>
      <c r="B1995" t="s">
        <v>207</v>
      </c>
      <c r="C1995" t="s">
        <v>208</v>
      </c>
      <c r="D1995" t="s">
        <v>52</v>
      </c>
      <c r="E1995" t="s">
        <v>209</v>
      </c>
      <c r="F1995" t="s">
        <v>210</v>
      </c>
      <c r="G1995">
        <v>25</v>
      </c>
      <c r="H1995" t="s">
        <v>29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44221</v>
      </c>
      <c r="O1995">
        <v>8</v>
      </c>
      <c r="P1995" t="s">
        <v>64</v>
      </c>
      <c r="Q1995" t="s">
        <v>26</v>
      </c>
      <c r="R1995" t="str">
        <f>+VLOOKUP(Precio_semana_dia[[#This Row],[Mercado]],[1]!Codigos_mercados_mayoristas[#Data],2,0)</f>
        <v>Bíobío</v>
      </c>
      <c r="S1995" t="e">
        <f>+VLOOKUP(Precio_semana_dia[[#This Row],[Especie]],[1]!Codigos_categoria[#Data],2,0)</f>
        <v>#N/A</v>
      </c>
    </row>
    <row r="1996" spans="1:19" x14ac:dyDescent="0.35">
      <c r="A1996">
        <v>44225</v>
      </c>
      <c r="B1996" t="s">
        <v>207</v>
      </c>
      <c r="C1996" t="s">
        <v>208</v>
      </c>
      <c r="D1996" t="s">
        <v>52</v>
      </c>
      <c r="E1996" t="s">
        <v>209</v>
      </c>
      <c r="F1996" t="s">
        <v>210</v>
      </c>
      <c r="G1996">
        <v>25</v>
      </c>
      <c r="H1996" t="s">
        <v>39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44223</v>
      </c>
      <c r="O1996">
        <v>8</v>
      </c>
      <c r="P1996" t="s">
        <v>65</v>
      </c>
      <c r="Q1996" t="s">
        <v>26</v>
      </c>
      <c r="R1996" t="str">
        <f>+VLOOKUP(Precio_semana_dia[[#This Row],[Mercado]],[1]!Codigos_mercados_mayoristas[#Data],2,0)</f>
        <v>Bíobío</v>
      </c>
      <c r="S1996" t="e">
        <f>+VLOOKUP(Precio_semana_dia[[#This Row],[Especie]],[1]!Codigos_categoria[#Data],2,0)</f>
        <v>#N/A</v>
      </c>
    </row>
    <row r="1997" spans="1:19" x14ac:dyDescent="0.35">
      <c r="A1997">
        <v>44225</v>
      </c>
      <c r="B1997" t="s">
        <v>207</v>
      </c>
      <c r="C1997" t="s">
        <v>208</v>
      </c>
      <c r="D1997" t="s">
        <v>52</v>
      </c>
      <c r="E1997" t="s">
        <v>209</v>
      </c>
      <c r="F1997" t="s">
        <v>210</v>
      </c>
      <c r="G1997">
        <v>25</v>
      </c>
      <c r="H1997" t="s">
        <v>24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44225</v>
      </c>
      <c r="O1997">
        <v>8</v>
      </c>
      <c r="P1997" t="s">
        <v>66</v>
      </c>
      <c r="Q1997" t="s">
        <v>26</v>
      </c>
      <c r="R1997" t="str">
        <f>+VLOOKUP(Precio_semana_dia[[#This Row],[Mercado]],[1]!Codigos_mercados_mayoristas[#Data],2,0)</f>
        <v>Bíobío</v>
      </c>
      <c r="S1997" t="e">
        <f>+VLOOKUP(Precio_semana_dia[[#This Row],[Especie]],[1]!Codigos_categoria[#Data],2,0)</f>
        <v>#N/A</v>
      </c>
    </row>
    <row r="1998" spans="1:19" x14ac:dyDescent="0.35">
      <c r="A1998">
        <v>44225</v>
      </c>
      <c r="B1998" t="s">
        <v>207</v>
      </c>
      <c r="C1998" t="s">
        <v>213</v>
      </c>
      <c r="D1998" t="s">
        <v>45</v>
      </c>
      <c r="E1998" t="s">
        <v>209</v>
      </c>
      <c r="F1998" t="s">
        <v>210</v>
      </c>
      <c r="G1998">
        <v>25</v>
      </c>
      <c r="H1998" t="s">
        <v>24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44225</v>
      </c>
      <c r="O1998">
        <v>13</v>
      </c>
      <c r="P1998" t="s">
        <v>66</v>
      </c>
      <c r="Q1998" t="s">
        <v>26</v>
      </c>
      <c r="R1998" t="str">
        <f>+VLOOKUP(Precio_semana_dia[[#This Row],[Mercado]],[1]!Codigos_mercados_mayoristas[#Data],2,0)</f>
        <v>Metropolitana</v>
      </c>
      <c r="S1998" t="e">
        <f>+VLOOKUP(Precio_semana_dia[[#This Row],[Especie]],[1]!Codigos_categoria[#Data],2,0)</f>
        <v>#N/A</v>
      </c>
    </row>
    <row r="1999" spans="1:19" x14ac:dyDescent="0.35">
      <c r="A1999">
        <v>44225</v>
      </c>
      <c r="B1999" t="s">
        <v>207</v>
      </c>
      <c r="C1999" t="s">
        <v>213</v>
      </c>
      <c r="D1999" t="s">
        <v>28</v>
      </c>
      <c r="E1999" t="s">
        <v>209</v>
      </c>
      <c r="F1999" t="s">
        <v>210</v>
      </c>
      <c r="G1999">
        <v>25</v>
      </c>
      <c r="H1999" t="s">
        <v>24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44225</v>
      </c>
      <c r="O1999">
        <v>9</v>
      </c>
      <c r="P1999" t="s">
        <v>66</v>
      </c>
      <c r="Q1999" t="s">
        <v>26</v>
      </c>
      <c r="R1999" t="str">
        <f>+VLOOKUP(Precio_semana_dia[[#This Row],[Mercado]],[1]!Codigos_mercados_mayoristas[#Data],2,0)</f>
        <v>La Araucanía</v>
      </c>
      <c r="S1999" t="e">
        <f>+VLOOKUP(Precio_semana_dia[[#This Row],[Especie]],[1]!Codigos_categoria[#Data],2,0)</f>
        <v>#N/A</v>
      </c>
    </row>
    <row r="2000" spans="1:19" x14ac:dyDescent="0.35">
      <c r="A2000">
        <v>44225</v>
      </c>
      <c r="B2000" t="s">
        <v>207</v>
      </c>
      <c r="C2000" t="s">
        <v>212</v>
      </c>
      <c r="D2000" t="s">
        <v>45</v>
      </c>
      <c r="E2000" t="s">
        <v>209</v>
      </c>
      <c r="F2000" t="s">
        <v>210</v>
      </c>
      <c r="G2000">
        <v>25</v>
      </c>
      <c r="H2000" t="s">
        <v>36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44222</v>
      </c>
      <c r="O2000">
        <v>13</v>
      </c>
      <c r="P2000" t="s">
        <v>63</v>
      </c>
      <c r="Q2000" t="s">
        <v>26</v>
      </c>
      <c r="R2000" t="str">
        <f>+VLOOKUP(Precio_semana_dia[[#This Row],[Mercado]],[1]!Codigos_mercados_mayoristas[#Data],2,0)</f>
        <v>Metropolitana</v>
      </c>
      <c r="S2000" t="e">
        <f>+VLOOKUP(Precio_semana_dia[[#This Row],[Especie]],[1]!Codigos_categoria[#Data],2,0)</f>
        <v>#N/A</v>
      </c>
    </row>
    <row r="2001" spans="1:19" x14ac:dyDescent="0.35">
      <c r="A2001">
        <v>44225</v>
      </c>
      <c r="B2001" t="s">
        <v>207</v>
      </c>
      <c r="C2001" t="s">
        <v>212</v>
      </c>
      <c r="D2001" t="s">
        <v>45</v>
      </c>
      <c r="E2001" t="s">
        <v>209</v>
      </c>
      <c r="F2001" t="s">
        <v>210</v>
      </c>
      <c r="G2001">
        <v>25</v>
      </c>
      <c r="H2001" t="s">
        <v>39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44223</v>
      </c>
      <c r="O2001">
        <v>13</v>
      </c>
      <c r="P2001" t="s">
        <v>65</v>
      </c>
      <c r="Q2001" t="s">
        <v>26</v>
      </c>
      <c r="R2001" t="str">
        <f>+VLOOKUP(Precio_semana_dia[[#This Row],[Mercado]],[1]!Codigos_mercados_mayoristas[#Data],2,0)</f>
        <v>Metropolitana</v>
      </c>
      <c r="S2001" t="e">
        <f>+VLOOKUP(Precio_semana_dia[[#This Row],[Especie]],[1]!Codigos_categoria[#Data],2,0)</f>
        <v>#N/A</v>
      </c>
    </row>
    <row r="2002" spans="1:19" x14ac:dyDescent="0.35">
      <c r="A2002">
        <v>44225</v>
      </c>
      <c r="B2002" t="s">
        <v>207</v>
      </c>
      <c r="C2002" t="s">
        <v>212</v>
      </c>
      <c r="D2002" t="s">
        <v>45</v>
      </c>
      <c r="E2002" t="s">
        <v>209</v>
      </c>
      <c r="F2002" t="s">
        <v>210</v>
      </c>
      <c r="G2002">
        <v>25</v>
      </c>
      <c r="H2002" t="s">
        <v>41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44224</v>
      </c>
      <c r="O2002">
        <v>13</v>
      </c>
      <c r="P2002" t="s">
        <v>67</v>
      </c>
      <c r="Q2002" t="s">
        <v>26</v>
      </c>
      <c r="R2002" t="str">
        <f>+VLOOKUP(Precio_semana_dia[[#This Row],[Mercado]],[1]!Codigos_mercados_mayoristas[#Data],2,0)</f>
        <v>Metropolitana</v>
      </c>
      <c r="S2002" t="e">
        <f>+VLOOKUP(Precio_semana_dia[[#This Row],[Especie]],[1]!Codigos_categoria[#Data],2,0)</f>
        <v>#N/A</v>
      </c>
    </row>
    <row r="2003" spans="1:19" x14ac:dyDescent="0.35">
      <c r="A2003">
        <v>44225</v>
      </c>
      <c r="B2003" t="s">
        <v>207</v>
      </c>
      <c r="C2003" t="s">
        <v>212</v>
      </c>
      <c r="D2003" t="s">
        <v>45</v>
      </c>
      <c r="E2003" t="s">
        <v>209</v>
      </c>
      <c r="F2003" t="s">
        <v>210</v>
      </c>
      <c r="G2003">
        <v>25</v>
      </c>
      <c r="H2003" t="s">
        <v>24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44225</v>
      </c>
      <c r="O2003">
        <v>13</v>
      </c>
      <c r="P2003" t="s">
        <v>66</v>
      </c>
      <c r="Q2003" t="s">
        <v>26</v>
      </c>
      <c r="R2003" t="str">
        <f>+VLOOKUP(Precio_semana_dia[[#This Row],[Mercado]],[1]!Codigos_mercados_mayoristas[#Data],2,0)</f>
        <v>Metropolitana</v>
      </c>
      <c r="S2003" t="e">
        <f>+VLOOKUP(Precio_semana_dia[[#This Row],[Especie]],[1]!Codigos_categoria[#Data],2,0)</f>
        <v>#N/A</v>
      </c>
    </row>
    <row r="2004" spans="1:19" x14ac:dyDescent="0.35">
      <c r="A2004">
        <v>44225</v>
      </c>
      <c r="B2004" t="s">
        <v>207</v>
      </c>
      <c r="C2004" t="s">
        <v>212</v>
      </c>
      <c r="D2004" t="s">
        <v>50</v>
      </c>
      <c r="E2004" t="s">
        <v>209</v>
      </c>
      <c r="F2004" t="s">
        <v>210</v>
      </c>
      <c r="G2004">
        <v>25</v>
      </c>
      <c r="H2004" t="s">
        <v>41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44224</v>
      </c>
      <c r="O2004">
        <v>13</v>
      </c>
      <c r="P2004" t="s">
        <v>67</v>
      </c>
      <c r="Q2004" t="s">
        <v>26</v>
      </c>
      <c r="R2004" t="str">
        <f>+VLOOKUP(Precio_semana_dia[[#This Row],[Mercado]],[1]!Codigos_mercados_mayoristas[#Data],2,0)</f>
        <v>Metropolitana</v>
      </c>
      <c r="S2004" t="e">
        <f>+VLOOKUP(Precio_semana_dia[[#This Row],[Especie]],[1]!Codigos_categoria[#Data],2,0)</f>
        <v>#N/A</v>
      </c>
    </row>
    <row r="2005" spans="1:19" x14ac:dyDescent="0.35">
      <c r="A2005">
        <v>44225</v>
      </c>
      <c r="B2005" t="s">
        <v>207</v>
      </c>
      <c r="C2005" t="s">
        <v>212</v>
      </c>
      <c r="D2005" t="s">
        <v>50</v>
      </c>
      <c r="E2005" t="s">
        <v>209</v>
      </c>
      <c r="F2005" t="s">
        <v>210</v>
      </c>
      <c r="G2005">
        <v>25</v>
      </c>
      <c r="H2005" t="s">
        <v>24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44225</v>
      </c>
      <c r="O2005">
        <v>13</v>
      </c>
      <c r="P2005" t="s">
        <v>66</v>
      </c>
      <c r="Q2005" t="s">
        <v>26</v>
      </c>
      <c r="R2005" t="str">
        <f>+VLOOKUP(Precio_semana_dia[[#This Row],[Mercado]],[1]!Codigos_mercados_mayoristas[#Data],2,0)</f>
        <v>Metropolitana</v>
      </c>
      <c r="S2005" t="e">
        <f>+VLOOKUP(Precio_semana_dia[[#This Row],[Especie]],[1]!Codigos_categoria[#Data],2,0)</f>
        <v>#N/A</v>
      </c>
    </row>
    <row r="2006" spans="1:19" x14ac:dyDescent="0.35">
      <c r="A2006">
        <v>44225</v>
      </c>
      <c r="B2006" t="s">
        <v>207</v>
      </c>
      <c r="C2006" t="s">
        <v>216</v>
      </c>
      <c r="D2006" t="s">
        <v>183</v>
      </c>
      <c r="E2006" t="s">
        <v>209</v>
      </c>
      <c r="F2006" t="s">
        <v>210</v>
      </c>
      <c r="G2006">
        <v>25</v>
      </c>
      <c r="H2006" t="s">
        <v>29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44221</v>
      </c>
      <c r="O2006">
        <v>15</v>
      </c>
      <c r="P2006" t="s">
        <v>64</v>
      </c>
      <c r="Q2006" t="s">
        <v>26</v>
      </c>
      <c r="R2006" t="str">
        <f>+VLOOKUP(Precio_semana_dia[[#This Row],[Mercado]],[1]!Codigos_mercados_mayoristas[#Data],2,0)</f>
        <v>Arica y Parinacota</v>
      </c>
      <c r="S2006" t="e">
        <f>+VLOOKUP(Precio_semana_dia[[#This Row],[Especie]],[1]!Codigos_categoria[#Data],2,0)</f>
        <v>#N/A</v>
      </c>
    </row>
    <row r="2007" spans="1:19" x14ac:dyDescent="0.35">
      <c r="A2007">
        <v>44225</v>
      </c>
      <c r="B2007" t="s">
        <v>207</v>
      </c>
      <c r="C2007" t="s">
        <v>216</v>
      </c>
      <c r="D2007" t="s">
        <v>183</v>
      </c>
      <c r="E2007" t="s">
        <v>209</v>
      </c>
      <c r="F2007" t="s">
        <v>210</v>
      </c>
      <c r="G2007">
        <v>25</v>
      </c>
      <c r="H2007" t="s">
        <v>39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44223</v>
      </c>
      <c r="O2007">
        <v>15</v>
      </c>
      <c r="P2007" t="s">
        <v>65</v>
      </c>
      <c r="Q2007" t="s">
        <v>26</v>
      </c>
      <c r="R2007" t="str">
        <f>+VLOOKUP(Precio_semana_dia[[#This Row],[Mercado]],[1]!Codigos_mercados_mayoristas[#Data],2,0)</f>
        <v>Arica y Parinacota</v>
      </c>
      <c r="S2007" t="e">
        <f>+VLOOKUP(Precio_semana_dia[[#This Row],[Especie]],[1]!Codigos_categoria[#Data],2,0)</f>
        <v>#N/A</v>
      </c>
    </row>
    <row r="2008" spans="1:19" x14ac:dyDescent="0.35">
      <c r="A2008">
        <v>44225</v>
      </c>
      <c r="B2008" t="s">
        <v>207</v>
      </c>
      <c r="C2008" t="s">
        <v>216</v>
      </c>
      <c r="D2008" t="s">
        <v>183</v>
      </c>
      <c r="E2008" t="s">
        <v>209</v>
      </c>
      <c r="F2008" t="s">
        <v>210</v>
      </c>
      <c r="G2008">
        <v>25</v>
      </c>
      <c r="H2008" t="s">
        <v>24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44225</v>
      </c>
      <c r="O2008">
        <v>15</v>
      </c>
      <c r="P2008" t="s">
        <v>66</v>
      </c>
      <c r="Q2008" t="s">
        <v>26</v>
      </c>
      <c r="R2008" t="str">
        <f>+VLOOKUP(Precio_semana_dia[[#This Row],[Mercado]],[1]!Codigos_mercados_mayoristas[#Data],2,0)</f>
        <v>Arica y Parinacota</v>
      </c>
      <c r="S2008" t="e">
        <f>+VLOOKUP(Precio_semana_dia[[#This Row],[Especie]],[1]!Codigos_categoria[#Data],2,0)</f>
        <v>#N/A</v>
      </c>
    </row>
    <row r="2009" spans="1:19" x14ac:dyDescent="0.35">
      <c r="A2009">
        <v>44225</v>
      </c>
      <c r="B2009" t="s">
        <v>207</v>
      </c>
      <c r="C2009" t="s">
        <v>216</v>
      </c>
      <c r="D2009" t="s">
        <v>45</v>
      </c>
      <c r="E2009" t="s">
        <v>209</v>
      </c>
      <c r="F2009" t="s">
        <v>210</v>
      </c>
      <c r="G2009">
        <v>25</v>
      </c>
      <c r="H2009" t="s">
        <v>41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44224</v>
      </c>
      <c r="O2009">
        <v>13</v>
      </c>
      <c r="P2009" t="s">
        <v>67</v>
      </c>
      <c r="Q2009" t="s">
        <v>26</v>
      </c>
      <c r="R2009" t="str">
        <f>+VLOOKUP(Precio_semana_dia[[#This Row],[Mercado]],[1]!Codigos_mercados_mayoristas[#Data],2,0)</f>
        <v>Metropolitana</v>
      </c>
      <c r="S2009" t="e">
        <f>+VLOOKUP(Precio_semana_dia[[#This Row],[Especie]],[1]!Codigos_categoria[#Data],2,0)</f>
        <v>#N/A</v>
      </c>
    </row>
    <row r="2010" spans="1:19" x14ac:dyDescent="0.35">
      <c r="A2010">
        <v>44225</v>
      </c>
      <c r="B2010" t="s">
        <v>207</v>
      </c>
      <c r="C2010" t="s">
        <v>214</v>
      </c>
      <c r="D2010" t="s">
        <v>45</v>
      </c>
      <c r="E2010" t="s">
        <v>209</v>
      </c>
      <c r="F2010" t="s">
        <v>210</v>
      </c>
      <c r="G2010">
        <v>25</v>
      </c>
      <c r="H2010" t="s">
        <v>36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44222</v>
      </c>
      <c r="O2010">
        <v>13</v>
      </c>
      <c r="P2010" t="s">
        <v>63</v>
      </c>
      <c r="Q2010" t="s">
        <v>26</v>
      </c>
      <c r="R2010" t="str">
        <f>+VLOOKUP(Precio_semana_dia[[#This Row],[Mercado]],[1]!Codigos_mercados_mayoristas[#Data],2,0)</f>
        <v>Metropolitana</v>
      </c>
      <c r="S2010" t="e">
        <f>+VLOOKUP(Precio_semana_dia[[#This Row],[Especie]],[1]!Codigos_categoria[#Data],2,0)</f>
        <v>#N/A</v>
      </c>
    </row>
    <row r="2011" spans="1:19" x14ac:dyDescent="0.35">
      <c r="A2011">
        <v>44225</v>
      </c>
      <c r="B2011" t="s">
        <v>207</v>
      </c>
      <c r="C2011" t="s">
        <v>214</v>
      </c>
      <c r="D2011" t="s">
        <v>45</v>
      </c>
      <c r="E2011" t="s">
        <v>209</v>
      </c>
      <c r="F2011" t="s">
        <v>210</v>
      </c>
      <c r="G2011">
        <v>25</v>
      </c>
      <c r="H2011" t="s">
        <v>39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44223</v>
      </c>
      <c r="O2011">
        <v>13</v>
      </c>
      <c r="P2011" t="s">
        <v>65</v>
      </c>
      <c r="Q2011" t="s">
        <v>26</v>
      </c>
      <c r="R2011" t="str">
        <f>+VLOOKUP(Precio_semana_dia[[#This Row],[Mercado]],[1]!Codigos_mercados_mayoristas[#Data],2,0)</f>
        <v>Metropolitana</v>
      </c>
      <c r="S2011" t="e">
        <f>+VLOOKUP(Precio_semana_dia[[#This Row],[Especie]],[1]!Codigos_categoria[#Data],2,0)</f>
        <v>#N/A</v>
      </c>
    </row>
    <row r="2012" spans="1:19" x14ac:dyDescent="0.35">
      <c r="A2012">
        <v>44225</v>
      </c>
      <c r="B2012" t="s">
        <v>207</v>
      </c>
      <c r="C2012" t="s">
        <v>214</v>
      </c>
      <c r="D2012" t="s">
        <v>45</v>
      </c>
      <c r="E2012" t="s">
        <v>209</v>
      </c>
      <c r="F2012" t="s">
        <v>210</v>
      </c>
      <c r="G2012">
        <v>25</v>
      </c>
      <c r="H2012" t="s">
        <v>41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44224</v>
      </c>
      <c r="O2012">
        <v>13</v>
      </c>
      <c r="P2012" t="s">
        <v>67</v>
      </c>
      <c r="Q2012" t="s">
        <v>26</v>
      </c>
      <c r="R2012" t="str">
        <f>+VLOOKUP(Precio_semana_dia[[#This Row],[Mercado]],[1]!Codigos_mercados_mayoristas[#Data],2,0)</f>
        <v>Metropolitana</v>
      </c>
      <c r="S2012" t="e">
        <f>+VLOOKUP(Precio_semana_dia[[#This Row],[Especie]],[1]!Codigos_categoria[#Data],2,0)</f>
        <v>#N/A</v>
      </c>
    </row>
    <row r="2013" spans="1:19" x14ac:dyDescent="0.35">
      <c r="A2013">
        <v>44225</v>
      </c>
      <c r="B2013" t="s">
        <v>207</v>
      </c>
      <c r="C2013" t="s">
        <v>214</v>
      </c>
      <c r="D2013" t="s">
        <v>45</v>
      </c>
      <c r="E2013" t="s">
        <v>209</v>
      </c>
      <c r="F2013" t="s">
        <v>210</v>
      </c>
      <c r="G2013">
        <v>25</v>
      </c>
      <c r="H2013" t="s">
        <v>24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44225</v>
      </c>
      <c r="O2013">
        <v>13</v>
      </c>
      <c r="P2013" t="s">
        <v>66</v>
      </c>
      <c r="Q2013" t="s">
        <v>26</v>
      </c>
      <c r="R2013" t="str">
        <f>+VLOOKUP(Precio_semana_dia[[#This Row],[Mercado]],[1]!Codigos_mercados_mayoristas[#Data],2,0)</f>
        <v>Metropolitana</v>
      </c>
      <c r="S2013" t="e">
        <f>+VLOOKUP(Precio_semana_dia[[#This Row],[Especie]],[1]!Codigos_categoria[#Data],2,0)</f>
        <v>#N/A</v>
      </c>
    </row>
    <row r="2014" spans="1:19" x14ac:dyDescent="0.35">
      <c r="A2014">
        <v>44225</v>
      </c>
      <c r="B2014" t="s">
        <v>207</v>
      </c>
      <c r="C2014" t="s">
        <v>214</v>
      </c>
      <c r="D2014" t="s">
        <v>47</v>
      </c>
      <c r="E2014" t="s">
        <v>209</v>
      </c>
      <c r="F2014" t="s">
        <v>210</v>
      </c>
      <c r="G2014">
        <v>25</v>
      </c>
      <c r="H2014" t="s">
        <v>29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44221</v>
      </c>
      <c r="O2014">
        <v>5</v>
      </c>
      <c r="P2014" t="s">
        <v>64</v>
      </c>
      <c r="Q2014" t="s">
        <v>26</v>
      </c>
      <c r="R2014" t="str">
        <f>+VLOOKUP(Precio_semana_dia[[#This Row],[Mercado]],[1]!Codigos_mercados_mayoristas[#Data],2,0)</f>
        <v>Valparaíso</v>
      </c>
      <c r="S2014" t="e">
        <f>+VLOOKUP(Precio_semana_dia[[#This Row],[Especie]],[1]!Codigos_categoria[#Data],2,0)</f>
        <v>#N/A</v>
      </c>
    </row>
    <row r="2015" spans="1:19" x14ac:dyDescent="0.35">
      <c r="A2015">
        <v>44225</v>
      </c>
      <c r="B2015" t="s">
        <v>207</v>
      </c>
      <c r="C2015" t="s">
        <v>214</v>
      </c>
      <c r="D2015" t="s">
        <v>21</v>
      </c>
      <c r="E2015" t="s">
        <v>209</v>
      </c>
      <c r="F2015" t="s">
        <v>210</v>
      </c>
      <c r="G2015">
        <v>25</v>
      </c>
      <c r="H2015" t="s">
        <v>29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44221</v>
      </c>
      <c r="O2015">
        <v>7</v>
      </c>
      <c r="P2015" t="s">
        <v>64</v>
      </c>
      <c r="Q2015" t="s">
        <v>26</v>
      </c>
      <c r="R2015" t="str">
        <f>+VLOOKUP(Precio_semana_dia[[#This Row],[Mercado]],[1]!Codigos_mercados_mayoristas[#Data],2,0)</f>
        <v>Maule</v>
      </c>
      <c r="S2015" t="e">
        <f>+VLOOKUP(Precio_semana_dia[[#This Row],[Especie]],[1]!Codigos_categoria[#Data],2,0)</f>
        <v>#N/A</v>
      </c>
    </row>
    <row r="2016" spans="1:19" x14ac:dyDescent="0.35">
      <c r="A2016">
        <v>44225</v>
      </c>
      <c r="B2016" t="s">
        <v>207</v>
      </c>
      <c r="C2016" t="s">
        <v>214</v>
      </c>
      <c r="D2016" t="s">
        <v>21</v>
      </c>
      <c r="E2016" t="s">
        <v>209</v>
      </c>
      <c r="F2016" t="s">
        <v>210</v>
      </c>
      <c r="G2016">
        <v>25</v>
      </c>
      <c r="H2016" t="s">
        <v>39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44223</v>
      </c>
      <c r="O2016">
        <v>7</v>
      </c>
      <c r="P2016" t="s">
        <v>65</v>
      </c>
      <c r="Q2016" t="s">
        <v>26</v>
      </c>
      <c r="R2016" t="str">
        <f>+VLOOKUP(Precio_semana_dia[[#This Row],[Mercado]],[1]!Codigos_mercados_mayoristas[#Data],2,0)</f>
        <v>Maule</v>
      </c>
      <c r="S2016" t="e">
        <f>+VLOOKUP(Precio_semana_dia[[#This Row],[Especie]],[1]!Codigos_categoria[#Data],2,0)</f>
        <v>#N/A</v>
      </c>
    </row>
    <row r="2017" spans="1:19" x14ac:dyDescent="0.35">
      <c r="A2017">
        <v>44225</v>
      </c>
      <c r="B2017" t="s">
        <v>207</v>
      </c>
      <c r="C2017" t="s">
        <v>214</v>
      </c>
      <c r="D2017" t="s">
        <v>21</v>
      </c>
      <c r="E2017" t="s">
        <v>209</v>
      </c>
      <c r="F2017" t="s">
        <v>210</v>
      </c>
      <c r="G2017">
        <v>25</v>
      </c>
      <c r="H2017" t="s">
        <v>41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44224</v>
      </c>
      <c r="O2017">
        <v>7</v>
      </c>
      <c r="P2017" t="s">
        <v>67</v>
      </c>
      <c r="Q2017" t="s">
        <v>26</v>
      </c>
      <c r="R2017" t="str">
        <f>+VLOOKUP(Precio_semana_dia[[#This Row],[Mercado]],[1]!Codigos_mercados_mayoristas[#Data],2,0)</f>
        <v>Maule</v>
      </c>
      <c r="S2017" t="e">
        <f>+VLOOKUP(Precio_semana_dia[[#This Row],[Especie]],[1]!Codigos_categoria[#Data],2,0)</f>
        <v>#N/A</v>
      </c>
    </row>
    <row r="2018" spans="1:19" x14ac:dyDescent="0.35">
      <c r="A2018">
        <v>44225</v>
      </c>
      <c r="B2018" t="s">
        <v>207</v>
      </c>
      <c r="C2018" t="s">
        <v>214</v>
      </c>
      <c r="D2018" t="s">
        <v>21</v>
      </c>
      <c r="E2018" t="s">
        <v>209</v>
      </c>
      <c r="F2018" t="s">
        <v>210</v>
      </c>
      <c r="G2018">
        <v>25</v>
      </c>
      <c r="H2018" t="s">
        <v>24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44225</v>
      </c>
      <c r="O2018">
        <v>7</v>
      </c>
      <c r="P2018" t="s">
        <v>66</v>
      </c>
      <c r="Q2018" t="s">
        <v>26</v>
      </c>
      <c r="R2018" t="str">
        <f>+VLOOKUP(Precio_semana_dia[[#This Row],[Mercado]],[1]!Codigos_mercados_mayoristas[#Data],2,0)</f>
        <v>Maule</v>
      </c>
      <c r="S2018" t="e">
        <f>+VLOOKUP(Precio_semana_dia[[#This Row],[Especie]],[1]!Codigos_categoria[#Data],2,0)</f>
        <v>#N/A</v>
      </c>
    </row>
    <row r="2019" spans="1:19" x14ac:dyDescent="0.35">
      <c r="A2019">
        <v>44225</v>
      </c>
      <c r="B2019" t="s">
        <v>207</v>
      </c>
      <c r="C2019" t="s">
        <v>214</v>
      </c>
      <c r="D2019" t="s">
        <v>50</v>
      </c>
      <c r="E2019" t="s">
        <v>209</v>
      </c>
      <c r="F2019" t="s">
        <v>210</v>
      </c>
      <c r="G2019">
        <v>25</v>
      </c>
      <c r="H2019" t="s">
        <v>29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44221</v>
      </c>
      <c r="O2019">
        <v>13</v>
      </c>
      <c r="P2019" t="s">
        <v>64</v>
      </c>
      <c r="Q2019" t="s">
        <v>26</v>
      </c>
      <c r="R2019" t="str">
        <f>+VLOOKUP(Precio_semana_dia[[#This Row],[Mercado]],[1]!Codigos_mercados_mayoristas[#Data],2,0)</f>
        <v>Metropolitana</v>
      </c>
      <c r="S2019" t="e">
        <f>+VLOOKUP(Precio_semana_dia[[#This Row],[Especie]],[1]!Codigos_categoria[#Data],2,0)</f>
        <v>#N/A</v>
      </c>
    </row>
    <row r="2020" spans="1:19" x14ac:dyDescent="0.35">
      <c r="A2020">
        <v>44225</v>
      </c>
      <c r="B2020" t="s">
        <v>207</v>
      </c>
      <c r="C2020" t="s">
        <v>214</v>
      </c>
      <c r="D2020" t="s">
        <v>50</v>
      </c>
      <c r="E2020" t="s">
        <v>209</v>
      </c>
      <c r="F2020" t="s">
        <v>210</v>
      </c>
      <c r="G2020">
        <v>25</v>
      </c>
      <c r="H2020" t="s">
        <v>39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44223</v>
      </c>
      <c r="O2020">
        <v>13</v>
      </c>
      <c r="P2020" t="s">
        <v>65</v>
      </c>
      <c r="Q2020" t="s">
        <v>26</v>
      </c>
      <c r="R2020" t="str">
        <f>+VLOOKUP(Precio_semana_dia[[#This Row],[Mercado]],[1]!Codigos_mercados_mayoristas[#Data],2,0)</f>
        <v>Metropolitana</v>
      </c>
      <c r="S2020" t="e">
        <f>+VLOOKUP(Precio_semana_dia[[#This Row],[Especie]],[1]!Codigos_categoria[#Data],2,0)</f>
        <v>#N/A</v>
      </c>
    </row>
    <row r="2021" spans="1:19" x14ac:dyDescent="0.35">
      <c r="A2021">
        <v>44225</v>
      </c>
      <c r="B2021" t="s">
        <v>207</v>
      </c>
      <c r="C2021" t="s">
        <v>214</v>
      </c>
      <c r="D2021" t="s">
        <v>50</v>
      </c>
      <c r="E2021" t="s">
        <v>209</v>
      </c>
      <c r="F2021" t="s">
        <v>210</v>
      </c>
      <c r="G2021">
        <v>25</v>
      </c>
      <c r="H2021" t="s">
        <v>41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44224</v>
      </c>
      <c r="O2021">
        <v>13</v>
      </c>
      <c r="P2021" t="s">
        <v>67</v>
      </c>
      <c r="Q2021" t="s">
        <v>26</v>
      </c>
      <c r="R2021" t="str">
        <f>+VLOOKUP(Precio_semana_dia[[#This Row],[Mercado]],[1]!Codigos_mercados_mayoristas[#Data],2,0)</f>
        <v>Metropolitana</v>
      </c>
      <c r="S2021" t="e">
        <f>+VLOOKUP(Precio_semana_dia[[#This Row],[Especie]],[1]!Codigos_categoria[#Data],2,0)</f>
        <v>#N/A</v>
      </c>
    </row>
    <row r="2022" spans="1:19" x14ac:dyDescent="0.35">
      <c r="A2022">
        <v>44225</v>
      </c>
      <c r="B2022" t="s">
        <v>207</v>
      </c>
      <c r="C2022" t="s">
        <v>214</v>
      </c>
      <c r="D2022" t="s">
        <v>50</v>
      </c>
      <c r="E2022" t="s">
        <v>209</v>
      </c>
      <c r="F2022" t="s">
        <v>210</v>
      </c>
      <c r="G2022">
        <v>25</v>
      </c>
      <c r="H2022" t="s">
        <v>24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44225</v>
      </c>
      <c r="O2022">
        <v>13</v>
      </c>
      <c r="P2022" t="s">
        <v>66</v>
      </c>
      <c r="Q2022" t="s">
        <v>26</v>
      </c>
      <c r="R2022" t="str">
        <f>+VLOOKUP(Precio_semana_dia[[#This Row],[Mercado]],[1]!Codigos_mercados_mayoristas[#Data],2,0)</f>
        <v>Metropolitana</v>
      </c>
      <c r="S2022" t="e">
        <f>+VLOOKUP(Precio_semana_dia[[#This Row],[Especie]],[1]!Codigos_categoria[#Data],2,0)</f>
        <v>#N/A</v>
      </c>
    </row>
    <row r="2023" spans="1:19" x14ac:dyDescent="0.35">
      <c r="A2023">
        <v>44225</v>
      </c>
      <c r="B2023" t="s">
        <v>207</v>
      </c>
      <c r="C2023" t="s">
        <v>214</v>
      </c>
      <c r="D2023" t="s">
        <v>47</v>
      </c>
      <c r="E2023" t="s">
        <v>217</v>
      </c>
      <c r="F2023" t="s">
        <v>218</v>
      </c>
      <c r="G2023">
        <v>25</v>
      </c>
      <c r="H2023" t="s">
        <v>36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44222</v>
      </c>
      <c r="O2023">
        <v>5</v>
      </c>
      <c r="P2023" t="s">
        <v>63</v>
      </c>
      <c r="Q2023" t="s">
        <v>26</v>
      </c>
      <c r="R2023" t="str">
        <f>+VLOOKUP(Precio_semana_dia[[#This Row],[Mercado]],[1]!Codigos_mercados_mayoristas[#Data],2,0)</f>
        <v>Valparaíso</v>
      </c>
      <c r="S2023" t="e">
        <f>+VLOOKUP(Precio_semana_dia[[#This Row],[Especie]],[1]!Codigos_categoria[#Data],2,0)</f>
        <v>#N/A</v>
      </c>
    </row>
    <row r="2024" spans="1:19" x14ac:dyDescent="0.35">
      <c r="A2024">
        <v>44225</v>
      </c>
      <c r="B2024" t="s">
        <v>207</v>
      </c>
      <c r="C2024" t="s">
        <v>214</v>
      </c>
      <c r="D2024" t="s">
        <v>47</v>
      </c>
      <c r="E2024" t="s">
        <v>217</v>
      </c>
      <c r="F2024" t="s">
        <v>218</v>
      </c>
      <c r="G2024">
        <v>25</v>
      </c>
      <c r="H2024" t="s">
        <v>39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44223</v>
      </c>
      <c r="O2024">
        <v>5</v>
      </c>
      <c r="P2024" t="s">
        <v>65</v>
      </c>
      <c r="Q2024" t="s">
        <v>26</v>
      </c>
      <c r="R2024" t="str">
        <f>+VLOOKUP(Precio_semana_dia[[#This Row],[Mercado]],[1]!Codigos_mercados_mayoristas[#Data],2,0)</f>
        <v>Valparaíso</v>
      </c>
      <c r="S2024" t="e">
        <f>+VLOOKUP(Precio_semana_dia[[#This Row],[Especie]],[1]!Codigos_categoria[#Data],2,0)</f>
        <v>#N/A</v>
      </c>
    </row>
    <row r="2025" spans="1:19" x14ac:dyDescent="0.35">
      <c r="A2025">
        <v>44225</v>
      </c>
      <c r="B2025" t="s">
        <v>207</v>
      </c>
      <c r="C2025" t="s">
        <v>214</v>
      </c>
      <c r="D2025" t="s">
        <v>47</v>
      </c>
      <c r="E2025" t="s">
        <v>217</v>
      </c>
      <c r="F2025" t="s">
        <v>218</v>
      </c>
      <c r="G2025">
        <v>25</v>
      </c>
      <c r="H2025" t="s">
        <v>41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44224</v>
      </c>
      <c r="O2025">
        <v>5</v>
      </c>
      <c r="P2025" t="s">
        <v>67</v>
      </c>
      <c r="Q2025" t="s">
        <v>26</v>
      </c>
      <c r="R2025" t="str">
        <f>+VLOOKUP(Precio_semana_dia[[#This Row],[Mercado]],[1]!Codigos_mercados_mayoristas[#Data],2,0)</f>
        <v>Valparaíso</v>
      </c>
      <c r="S2025" t="e">
        <f>+VLOOKUP(Precio_semana_dia[[#This Row],[Especie]],[1]!Codigos_categoria[#Data],2,0)</f>
        <v>#N/A</v>
      </c>
    </row>
    <row r="2026" spans="1:19" x14ac:dyDescent="0.35">
      <c r="A2026">
        <v>44225</v>
      </c>
      <c r="B2026" t="s">
        <v>207</v>
      </c>
      <c r="C2026" t="s">
        <v>214</v>
      </c>
      <c r="D2026" t="s">
        <v>47</v>
      </c>
      <c r="E2026" t="s">
        <v>217</v>
      </c>
      <c r="F2026" t="s">
        <v>218</v>
      </c>
      <c r="G2026">
        <v>25</v>
      </c>
      <c r="H2026" t="s">
        <v>24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44225</v>
      </c>
      <c r="O2026">
        <v>5</v>
      </c>
      <c r="P2026" t="s">
        <v>66</v>
      </c>
      <c r="Q2026" t="s">
        <v>26</v>
      </c>
      <c r="R2026" t="str">
        <f>+VLOOKUP(Precio_semana_dia[[#This Row],[Mercado]],[1]!Codigos_mercados_mayoristas[#Data],2,0)</f>
        <v>Valparaíso</v>
      </c>
      <c r="S2026" t="e">
        <f>+VLOOKUP(Precio_semana_dia[[#This Row],[Especie]],[1]!Codigos_categoria[#Data],2,0)</f>
        <v>#N/A</v>
      </c>
    </row>
    <row r="2027" spans="1:19" x14ac:dyDescent="0.35">
      <c r="A2027">
        <v>43866</v>
      </c>
      <c r="B2027" t="s">
        <v>207</v>
      </c>
      <c r="C2027" t="s">
        <v>208</v>
      </c>
      <c r="D2027" t="s">
        <v>21</v>
      </c>
      <c r="E2027" t="s">
        <v>209</v>
      </c>
      <c r="F2027" t="s">
        <v>210</v>
      </c>
      <c r="G2027">
        <v>25</v>
      </c>
      <c r="H2027" t="s">
        <v>39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44230</v>
      </c>
      <c r="O2027">
        <v>7</v>
      </c>
      <c r="P2027" t="s">
        <v>70</v>
      </c>
      <c r="Q2027" t="s">
        <v>69</v>
      </c>
      <c r="R2027" t="str">
        <f>+VLOOKUP(Precio_semana_dia[[#This Row],[Mercado]],[1]!Codigos_mercados_mayoristas[#Data],2,0)</f>
        <v>Maule</v>
      </c>
      <c r="S2027" t="e">
        <f>+VLOOKUP(Precio_semana_dia[[#This Row],[Especie]],[1]!Codigos_categoria[#Data],2,0)</f>
        <v>#N/A</v>
      </c>
    </row>
    <row r="2028" spans="1:19" x14ac:dyDescent="0.35">
      <c r="A2028">
        <v>43866</v>
      </c>
      <c r="B2028" t="s">
        <v>207</v>
      </c>
      <c r="C2028" t="s">
        <v>208</v>
      </c>
      <c r="D2028" t="s">
        <v>27</v>
      </c>
      <c r="E2028" t="s">
        <v>209</v>
      </c>
      <c r="F2028" t="s">
        <v>210</v>
      </c>
      <c r="G2028">
        <v>25</v>
      </c>
      <c r="H2028" t="s">
        <v>36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44229</v>
      </c>
      <c r="O2028">
        <v>16</v>
      </c>
      <c r="P2028" t="s">
        <v>72</v>
      </c>
      <c r="Q2028" t="s">
        <v>69</v>
      </c>
      <c r="R2028" t="str">
        <f>+VLOOKUP(Precio_semana_dia[[#This Row],[Mercado]],[1]!Codigos_mercados_mayoristas[#Data],2,0)</f>
        <v>Ñuble</v>
      </c>
      <c r="S2028" t="e">
        <f>+VLOOKUP(Precio_semana_dia[[#This Row],[Especie]],[1]!Codigos_categoria[#Data],2,0)</f>
        <v>#N/A</v>
      </c>
    </row>
    <row r="2029" spans="1:19" x14ac:dyDescent="0.35">
      <c r="A2029">
        <v>43866</v>
      </c>
      <c r="B2029" t="s">
        <v>207</v>
      </c>
      <c r="C2029" t="s">
        <v>208</v>
      </c>
      <c r="D2029" t="s">
        <v>27</v>
      </c>
      <c r="E2029" t="s">
        <v>209</v>
      </c>
      <c r="F2029" t="s">
        <v>210</v>
      </c>
      <c r="G2029">
        <v>25</v>
      </c>
      <c r="H2029" t="s">
        <v>41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44231</v>
      </c>
      <c r="O2029">
        <v>16</v>
      </c>
      <c r="P2029" t="s">
        <v>73</v>
      </c>
      <c r="Q2029" t="s">
        <v>69</v>
      </c>
      <c r="R2029" t="str">
        <f>+VLOOKUP(Precio_semana_dia[[#This Row],[Mercado]],[1]!Codigos_mercados_mayoristas[#Data],2,0)</f>
        <v>Ñuble</v>
      </c>
      <c r="S2029" t="e">
        <f>+VLOOKUP(Precio_semana_dia[[#This Row],[Especie]],[1]!Codigos_categoria[#Data],2,0)</f>
        <v>#N/A</v>
      </c>
    </row>
    <row r="2030" spans="1:19" x14ac:dyDescent="0.35">
      <c r="A2030">
        <v>43866</v>
      </c>
      <c r="B2030" t="s">
        <v>207</v>
      </c>
      <c r="C2030" t="s">
        <v>208</v>
      </c>
      <c r="D2030" t="s">
        <v>27</v>
      </c>
      <c r="E2030" t="s">
        <v>209</v>
      </c>
      <c r="F2030" t="s">
        <v>210</v>
      </c>
      <c r="G2030">
        <v>25</v>
      </c>
      <c r="H2030" t="s">
        <v>24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44232</v>
      </c>
      <c r="O2030">
        <v>16</v>
      </c>
      <c r="P2030" t="s">
        <v>71</v>
      </c>
      <c r="Q2030" t="s">
        <v>69</v>
      </c>
      <c r="R2030" t="str">
        <f>+VLOOKUP(Precio_semana_dia[[#This Row],[Mercado]],[1]!Codigos_mercados_mayoristas[#Data],2,0)</f>
        <v>Ñuble</v>
      </c>
      <c r="S2030" t="e">
        <f>+VLOOKUP(Precio_semana_dia[[#This Row],[Especie]],[1]!Codigos_categoria[#Data],2,0)</f>
        <v>#N/A</v>
      </c>
    </row>
    <row r="2031" spans="1:19" x14ac:dyDescent="0.35">
      <c r="A2031">
        <v>43866</v>
      </c>
      <c r="B2031" t="s">
        <v>207</v>
      </c>
      <c r="C2031" t="s">
        <v>208</v>
      </c>
      <c r="D2031" t="s">
        <v>50</v>
      </c>
      <c r="E2031" t="s">
        <v>209</v>
      </c>
      <c r="F2031" t="s">
        <v>210</v>
      </c>
      <c r="G2031">
        <v>25</v>
      </c>
      <c r="H2031" t="s">
        <v>29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44228</v>
      </c>
      <c r="O2031">
        <v>13</v>
      </c>
      <c r="P2031" t="s">
        <v>68</v>
      </c>
      <c r="Q2031" t="s">
        <v>69</v>
      </c>
      <c r="R2031" t="str">
        <f>+VLOOKUP(Precio_semana_dia[[#This Row],[Mercado]],[1]!Codigos_mercados_mayoristas[#Data],2,0)</f>
        <v>Metropolitana</v>
      </c>
      <c r="S2031" t="e">
        <f>+VLOOKUP(Precio_semana_dia[[#This Row],[Especie]],[1]!Codigos_categoria[#Data],2,0)</f>
        <v>#N/A</v>
      </c>
    </row>
    <row r="2032" spans="1:19" x14ac:dyDescent="0.35">
      <c r="A2032">
        <v>43866</v>
      </c>
      <c r="B2032" t="s">
        <v>207</v>
      </c>
      <c r="C2032" t="s">
        <v>208</v>
      </c>
      <c r="D2032" t="s">
        <v>50</v>
      </c>
      <c r="E2032" t="s">
        <v>209</v>
      </c>
      <c r="F2032" t="s">
        <v>210</v>
      </c>
      <c r="G2032">
        <v>25</v>
      </c>
      <c r="H2032" t="s">
        <v>36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44229</v>
      </c>
      <c r="O2032">
        <v>13</v>
      </c>
      <c r="P2032" t="s">
        <v>72</v>
      </c>
      <c r="Q2032" t="s">
        <v>69</v>
      </c>
      <c r="R2032" t="str">
        <f>+VLOOKUP(Precio_semana_dia[[#This Row],[Mercado]],[1]!Codigos_mercados_mayoristas[#Data],2,0)</f>
        <v>Metropolitana</v>
      </c>
      <c r="S2032" t="e">
        <f>+VLOOKUP(Precio_semana_dia[[#This Row],[Especie]],[1]!Codigos_categoria[#Data],2,0)</f>
        <v>#N/A</v>
      </c>
    </row>
    <row r="2033" spans="1:19" x14ac:dyDescent="0.35">
      <c r="A2033">
        <v>43866</v>
      </c>
      <c r="B2033" t="s">
        <v>207</v>
      </c>
      <c r="C2033" t="s">
        <v>208</v>
      </c>
      <c r="D2033" t="s">
        <v>50</v>
      </c>
      <c r="E2033" t="s">
        <v>209</v>
      </c>
      <c r="F2033" t="s">
        <v>210</v>
      </c>
      <c r="G2033">
        <v>25</v>
      </c>
      <c r="H2033" t="s">
        <v>39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44230</v>
      </c>
      <c r="O2033">
        <v>13</v>
      </c>
      <c r="P2033" t="s">
        <v>70</v>
      </c>
      <c r="Q2033" t="s">
        <v>69</v>
      </c>
      <c r="R2033" t="str">
        <f>+VLOOKUP(Precio_semana_dia[[#This Row],[Mercado]],[1]!Codigos_mercados_mayoristas[#Data],2,0)</f>
        <v>Metropolitana</v>
      </c>
      <c r="S2033" t="e">
        <f>+VLOOKUP(Precio_semana_dia[[#This Row],[Especie]],[1]!Codigos_categoria[#Data],2,0)</f>
        <v>#N/A</v>
      </c>
    </row>
    <row r="2034" spans="1:19" x14ac:dyDescent="0.35">
      <c r="A2034">
        <v>43866</v>
      </c>
      <c r="B2034" t="s">
        <v>207</v>
      </c>
      <c r="C2034" t="s">
        <v>208</v>
      </c>
      <c r="D2034" t="s">
        <v>50</v>
      </c>
      <c r="E2034" t="s">
        <v>209</v>
      </c>
      <c r="F2034" t="s">
        <v>210</v>
      </c>
      <c r="G2034">
        <v>25</v>
      </c>
      <c r="H2034" t="s">
        <v>41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44231</v>
      </c>
      <c r="O2034">
        <v>13</v>
      </c>
      <c r="P2034" t="s">
        <v>73</v>
      </c>
      <c r="Q2034" t="s">
        <v>69</v>
      </c>
      <c r="R2034" t="str">
        <f>+VLOOKUP(Precio_semana_dia[[#This Row],[Mercado]],[1]!Codigos_mercados_mayoristas[#Data],2,0)</f>
        <v>Metropolitana</v>
      </c>
      <c r="S2034" t="e">
        <f>+VLOOKUP(Precio_semana_dia[[#This Row],[Especie]],[1]!Codigos_categoria[#Data],2,0)</f>
        <v>#N/A</v>
      </c>
    </row>
    <row r="2035" spans="1:19" x14ac:dyDescent="0.35">
      <c r="A2035">
        <v>43866</v>
      </c>
      <c r="B2035" t="s">
        <v>207</v>
      </c>
      <c r="C2035" t="s">
        <v>208</v>
      </c>
      <c r="D2035" t="s">
        <v>52</v>
      </c>
      <c r="E2035" t="s">
        <v>209</v>
      </c>
      <c r="F2035" t="s">
        <v>210</v>
      </c>
      <c r="G2035">
        <v>25</v>
      </c>
      <c r="H2035" t="s">
        <v>29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44228</v>
      </c>
      <c r="O2035">
        <v>8</v>
      </c>
      <c r="P2035" t="s">
        <v>68</v>
      </c>
      <c r="Q2035" t="s">
        <v>69</v>
      </c>
      <c r="R2035" t="str">
        <f>+VLOOKUP(Precio_semana_dia[[#This Row],[Mercado]],[1]!Codigos_mercados_mayoristas[#Data],2,0)</f>
        <v>Bíobío</v>
      </c>
      <c r="S2035" t="e">
        <f>+VLOOKUP(Precio_semana_dia[[#This Row],[Especie]],[1]!Codigos_categoria[#Data],2,0)</f>
        <v>#N/A</v>
      </c>
    </row>
    <row r="2036" spans="1:19" x14ac:dyDescent="0.35">
      <c r="A2036">
        <v>43866</v>
      </c>
      <c r="B2036" t="s">
        <v>207</v>
      </c>
      <c r="C2036" t="s">
        <v>208</v>
      </c>
      <c r="D2036" t="s">
        <v>52</v>
      </c>
      <c r="E2036" t="s">
        <v>209</v>
      </c>
      <c r="F2036" t="s">
        <v>210</v>
      </c>
      <c r="G2036">
        <v>25</v>
      </c>
      <c r="H2036" t="s">
        <v>39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44230</v>
      </c>
      <c r="O2036">
        <v>8</v>
      </c>
      <c r="P2036" t="s">
        <v>70</v>
      </c>
      <c r="Q2036" t="s">
        <v>69</v>
      </c>
      <c r="R2036" t="str">
        <f>+VLOOKUP(Precio_semana_dia[[#This Row],[Mercado]],[1]!Codigos_mercados_mayoristas[#Data],2,0)</f>
        <v>Bíobío</v>
      </c>
      <c r="S2036" t="e">
        <f>+VLOOKUP(Precio_semana_dia[[#This Row],[Especie]],[1]!Codigos_categoria[#Data],2,0)</f>
        <v>#N/A</v>
      </c>
    </row>
    <row r="2037" spans="1:19" x14ac:dyDescent="0.35">
      <c r="A2037">
        <v>43866</v>
      </c>
      <c r="B2037" t="s">
        <v>207</v>
      </c>
      <c r="C2037" t="s">
        <v>211</v>
      </c>
      <c r="D2037" t="s">
        <v>33</v>
      </c>
      <c r="E2037" t="s">
        <v>209</v>
      </c>
      <c r="F2037" t="s">
        <v>210</v>
      </c>
      <c r="G2037">
        <v>25</v>
      </c>
      <c r="H2037" t="s">
        <v>29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44228</v>
      </c>
      <c r="O2037">
        <v>4</v>
      </c>
      <c r="P2037" t="s">
        <v>68</v>
      </c>
      <c r="Q2037" t="s">
        <v>69</v>
      </c>
      <c r="R2037" t="str">
        <f>+VLOOKUP(Precio_semana_dia[[#This Row],[Mercado]],[1]!Codigos_mercados_mayoristas[#Data],2,0)</f>
        <v>Coquimbo</v>
      </c>
      <c r="S2037" t="e">
        <f>+VLOOKUP(Precio_semana_dia[[#This Row],[Especie]],[1]!Codigos_categoria[#Data],2,0)</f>
        <v>#N/A</v>
      </c>
    </row>
    <row r="2038" spans="1:19" x14ac:dyDescent="0.35">
      <c r="A2038">
        <v>43866</v>
      </c>
      <c r="B2038" t="s">
        <v>207</v>
      </c>
      <c r="C2038" t="s">
        <v>211</v>
      </c>
      <c r="D2038" t="s">
        <v>33</v>
      </c>
      <c r="E2038" t="s">
        <v>209</v>
      </c>
      <c r="F2038" t="s">
        <v>210</v>
      </c>
      <c r="G2038">
        <v>25</v>
      </c>
      <c r="H2038" t="s">
        <v>36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44229</v>
      </c>
      <c r="O2038">
        <v>4</v>
      </c>
      <c r="P2038" t="s">
        <v>72</v>
      </c>
      <c r="Q2038" t="s">
        <v>69</v>
      </c>
      <c r="R2038" t="str">
        <f>+VLOOKUP(Precio_semana_dia[[#This Row],[Mercado]],[1]!Codigos_mercados_mayoristas[#Data],2,0)</f>
        <v>Coquimbo</v>
      </c>
      <c r="S2038" t="e">
        <f>+VLOOKUP(Precio_semana_dia[[#This Row],[Especie]],[1]!Codigos_categoria[#Data],2,0)</f>
        <v>#N/A</v>
      </c>
    </row>
    <row r="2039" spans="1:19" x14ac:dyDescent="0.35">
      <c r="A2039">
        <v>43866</v>
      </c>
      <c r="B2039" t="s">
        <v>207</v>
      </c>
      <c r="C2039" t="s">
        <v>211</v>
      </c>
      <c r="D2039" t="s">
        <v>33</v>
      </c>
      <c r="E2039" t="s">
        <v>209</v>
      </c>
      <c r="F2039" t="s">
        <v>210</v>
      </c>
      <c r="G2039">
        <v>25</v>
      </c>
      <c r="H2039" t="s">
        <v>39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44230</v>
      </c>
      <c r="O2039">
        <v>4</v>
      </c>
      <c r="P2039" t="s">
        <v>70</v>
      </c>
      <c r="Q2039" t="s">
        <v>69</v>
      </c>
      <c r="R2039" t="str">
        <f>+VLOOKUP(Precio_semana_dia[[#This Row],[Mercado]],[1]!Codigos_mercados_mayoristas[#Data],2,0)</f>
        <v>Coquimbo</v>
      </c>
      <c r="S2039" t="e">
        <f>+VLOOKUP(Precio_semana_dia[[#This Row],[Especie]],[1]!Codigos_categoria[#Data],2,0)</f>
        <v>#N/A</v>
      </c>
    </row>
    <row r="2040" spans="1:19" x14ac:dyDescent="0.35">
      <c r="A2040">
        <v>43866</v>
      </c>
      <c r="B2040" t="s">
        <v>207</v>
      </c>
      <c r="C2040" t="s">
        <v>211</v>
      </c>
      <c r="D2040" t="s">
        <v>33</v>
      </c>
      <c r="E2040" t="s">
        <v>209</v>
      </c>
      <c r="F2040" t="s">
        <v>210</v>
      </c>
      <c r="G2040">
        <v>25</v>
      </c>
      <c r="H2040" t="s">
        <v>41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44231</v>
      </c>
      <c r="O2040">
        <v>4</v>
      </c>
      <c r="P2040" t="s">
        <v>73</v>
      </c>
      <c r="Q2040" t="s">
        <v>69</v>
      </c>
      <c r="R2040" t="str">
        <f>+VLOOKUP(Precio_semana_dia[[#This Row],[Mercado]],[1]!Codigos_mercados_mayoristas[#Data],2,0)</f>
        <v>Coquimbo</v>
      </c>
      <c r="S2040" t="e">
        <f>+VLOOKUP(Precio_semana_dia[[#This Row],[Especie]],[1]!Codigos_categoria[#Data],2,0)</f>
        <v>#N/A</v>
      </c>
    </row>
    <row r="2041" spans="1:19" x14ac:dyDescent="0.35">
      <c r="A2041">
        <v>43866</v>
      </c>
      <c r="B2041" t="s">
        <v>207</v>
      </c>
      <c r="C2041" t="s">
        <v>213</v>
      </c>
      <c r="D2041" t="s">
        <v>45</v>
      </c>
      <c r="E2041" t="s">
        <v>209</v>
      </c>
      <c r="F2041" t="s">
        <v>210</v>
      </c>
      <c r="G2041">
        <v>25</v>
      </c>
      <c r="H2041" t="s">
        <v>29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44228</v>
      </c>
      <c r="O2041">
        <v>13</v>
      </c>
      <c r="P2041" t="s">
        <v>68</v>
      </c>
      <c r="Q2041" t="s">
        <v>69</v>
      </c>
      <c r="R2041" t="str">
        <f>+VLOOKUP(Precio_semana_dia[[#This Row],[Mercado]],[1]!Codigos_mercados_mayoristas[#Data],2,0)</f>
        <v>Metropolitana</v>
      </c>
      <c r="S2041" t="e">
        <f>+VLOOKUP(Precio_semana_dia[[#This Row],[Especie]],[1]!Codigos_categoria[#Data],2,0)</f>
        <v>#N/A</v>
      </c>
    </row>
    <row r="2042" spans="1:19" x14ac:dyDescent="0.35">
      <c r="A2042">
        <v>43866</v>
      </c>
      <c r="B2042" t="s">
        <v>207</v>
      </c>
      <c r="C2042" t="s">
        <v>213</v>
      </c>
      <c r="D2042" t="s">
        <v>45</v>
      </c>
      <c r="E2042" t="s">
        <v>209</v>
      </c>
      <c r="F2042" t="s">
        <v>210</v>
      </c>
      <c r="G2042">
        <v>25</v>
      </c>
      <c r="H2042" t="s">
        <v>36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44229</v>
      </c>
      <c r="O2042">
        <v>13</v>
      </c>
      <c r="P2042" t="s">
        <v>72</v>
      </c>
      <c r="Q2042" t="s">
        <v>69</v>
      </c>
      <c r="R2042" t="str">
        <f>+VLOOKUP(Precio_semana_dia[[#This Row],[Mercado]],[1]!Codigos_mercados_mayoristas[#Data],2,0)</f>
        <v>Metropolitana</v>
      </c>
      <c r="S2042" t="e">
        <f>+VLOOKUP(Precio_semana_dia[[#This Row],[Especie]],[1]!Codigos_categoria[#Data],2,0)</f>
        <v>#N/A</v>
      </c>
    </row>
    <row r="2043" spans="1:19" x14ac:dyDescent="0.35">
      <c r="A2043">
        <v>43866</v>
      </c>
      <c r="B2043" t="s">
        <v>207</v>
      </c>
      <c r="C2043" t="s">
        <v>213</v>
      </c>
      <c r="D2043" t="s">
        <v>45</v>
      </c>
      <c r="E2043" t="s">
        <v>209</v>
      </c>
      <c r="F2043" t="s">
        <v>210</v>
      </c>
      <c r="G2043">
        <v>25</v>
      </c>
      <c r="H2043" t="s">
        <v>39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44230</v>
      </c>
      <c r="O2043">
        <v>13</v>
      </c>
      <c r="P2043" t="s">
        <v>70</v>
      </c>
      <c r="Q2043" t="s">
        <v>69</v>
      </c>
      <c r="R2043" t="str">
        <f>+VLOOKUP(Precio_semana_dia[[#This Row],[Mercado]],[1]!Codigos_mercados_mayoristas[#Data],2,0)</f>
        <v>Metropolitana</v>
      </c>
      <c r="S2043" t="e">
        <f>+VLOOKUP(Precio_semana_dia[[#This Row],[Especie]],[1]!Codigos_categoria[#Data],2,0)</f>
        <v>#N/A</v>
      </c>
    </row>
    <row r="2044" spans="1:19" x14ac:dyDescent="0.35">
      <c r="A2044">
        <v>43866</v>
      </c>
      <c r="B2044" t="s">
        <v>207</v>
      </c>
      <c r="C2044" t="s">
        <v>213</v>
      </c>
      <c r="D2044" t="s">
        <v>45</v>
      </c>
      <c r="E2044" t="s">
        <v>209</v>
      </c>
      <c r="F2044" t="s">
        <v>210</v>
      </c>
      <c r="G2044">
        <v>25</v>
      </c>
      <c r="H2044" t="s">
        <v>41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44231</v>
      </c>
      <c r="O2044">
        <v>13</v>
      </c>
      <c r="P2044" t="s">
        <v>73</v>
      </c>
      <c r="Q2044" t="s">
        <v>69</v>
      </c>
      <c r="R2044" t="str">
        <f>+VLOOKUP(Precio_semana_dia[[#This Row],[Mercado]],[1]!Codigos_mercados_mayoristas[#Data],2,0)</f>
        <v>Metropolitana</v>
      </c>
      <c r="S2044" t="e">
        <f>+VLOOKUP(Precio_semana_dia[[#This Row],[Especie]],[1]!Codigos_categoria[#Data],2,0)</f>
        <v>#N/A</v>
      </c>
    </row>
    <row r="2045" spans="1:19" x14ac:dyDescent="0.35">
      <c r="A2045">
        <v>43866</v>
      </c>
      <c r="B2045" t="s">
        <v>207</v>
      </c>
      <c r="C2045" t="s">
        <v>213</v>
      </c>
      <c r="D2045" t="s">
        <v>47</v>
      </c>
      <c r="E2045" t="s">
        <v>209</v>
      </c>
      <c r="F2045" t="s">
        <v>210</v>
      </c>
      <c r="G2045">
        <v>25</v>
      </c>
      <c r="H2045" t="s">
        <v>29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44228</v>
      </c>
      <c r="O2045">
        <v>5</v>
      </c>
      <c r="P2045" t="s">
        <v>68</v>
      </c>
      <c r="Q2045" t="s">
        <v>69</v>
      </c>
      <c r="R2045" t="str">
        <f>+VLOOKUP(Precio_semana_dia[[#This Row],[Mercado]],[1]!Codigos_mercados_mayoristas[#Data],2,0)</f>
        <v>Valparaíso</v>
      </c>
      <c r="S2045" t="e">
        <f>+VLOOKUP(Precio_semana_dia[[#This Row],[Especie]],[1]!Codigos_categoria[#Data],2,0)</f>
        <v>#N/A</v>
      </c>
    </row>
    <row r="2046" spans="1:19" x14ac:dyDescent="0.35">
      <c r="A2046">
        <v>43866</v>
      </c>
      <c r="B2046" t="s">
        <v>207</v>
      </c>
      <c r="C2046" t="s">
        <v>213</v>
      </c>
      <c r="D2046" t="s">
        <v>47</v>
      </c>
      <c r="E2046" t="s">
        <v>209</v>
      </c>
      <c r="F2046" t="s">
        <v>210</v>
      </c>
      <c r="G2046">
        <v>25</v>
      </c>
      <c r="H2046" t="s">
        <v>36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44229</v>
      </c>
      <c r="O2046">
        <v>5</v>
      </c>
      <c r="P2046" t="s">
        <v>72</v>
      </c>
      <c r="Q2046" t="s">
        <v>69</v>
      </c>
      <c r="R2046" t="str">
        <f>+VLOOKUP(Precio_semana_dia[[#This Row],[Mercado]],[1]!Codigos_mercados_mayoristas[#Data],2,0)</f>
        <v>Valparaíso</v>
      </c>
      <c r="S2046" t="e">
        <f>+VLOOKUP(Precio_semana_dia[[#This Row],[Especie]],[1]!Codigos_categoria[#Data],2,0)</f>
        <v>#N/A</v>
      </c>
    </row>
    <row r="2047" spans="1:19" x14ac:dyDescent="0.35">
      <c r="A2047">
        <v>43866</v>
      </c>
      <c r="B2047" t="s">
        <v>207</v>
      </c>
      <c r="C2047" t="s">
        <v>213</v>
      </c>
      <c r="D2047" t="s">
        <v>47</v>
      </c>
      <c r="E2047" t="s">
        <v>209</v>
      </c>
      <c r="F2047" t="s">
        <v>210</v>
      </c>
      <c r="G2047">
        <v>25</v>
      </c>
      <c r="H2047" t="s">
        <v>39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44230</v>
      </c>
      <c r="O2047">
        <v>5</v>
      </c>
      <c r="P2047" t="s">
        <v>70</v>
      </c>
      <c r="Q2047" t="s">
        <v>69</v>
      </c>
      <c r="R2047" t="str">
        <f>+VLOOKUP(Precio_semana_dia[[#This Row],[Mercado]],[1]!Codigos_mercados_mayoristas[#Data],2,0)</f>
        <v>Valparaíso</v>
      </c>
      <c r="S2047" t="e">
        <f>+VLOOKUP(Precio_semana_dia[[#This Row],[Especie]],[1]!Codigos_categoria[#Data],2,0)</f>
        <v>#N/A</v>
      </c>
    </row>
    <row r="2048" spans="1:19" x14ac:dyDescent="0.35">
      <c r="A2048">
        <v>43866</v>
      </c>
      <c r="B2048" t="s">
        <v>207</v>
      </c>
      <c r="C2048" t="s">
        <v>213</v>
      </c>
      <c r="D2048" t="s">
        <v>47</v>
      </c>
      <c r="E2048" t="s">
        <v>209</v>
      </c>
      <c r="F2048" t="s">
        <v>210</v>
      </c>
      <c r="G2048">
        <v>25</v>
      </c>
      <c r="H2048" t="s">
        <v>24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44232</v>
      </c>
      <c r="O2048">
        <v>5</v>
      </c>
      <c r="P2048" t="s">
        <v>71</v>
      </c>
      <c r="Q2048" t="s">
        <v>69</v>
      </c>
      <c r="R2048" t="str">
        <f>+VLOOKUP(Precio_semana_dia[[#This Row],[Mercado]],[1]!Codigos_mercados_mayoristas[#Data],2,0)</f>
        <v>Valparaíso</v>
      </c>
      <c r="S2048" t="e">
        <f>+VLOOKUP(Precio_semana_dia[[#This Row],[Especie]],[1]!Codigos_categoria[#Data],2,0)</f>
        <v>#N/A</v>
      </c>
    </row>
    <row r="2049" spans="1:19" x14ac:dyDescent="0.35">
      <c r="A2049">
        <v>43866</v>
      </c>
      <c r="B2049" t="s">
        <v>207</v>
      </c>
      <c r="C2049" t="s">
        <v>213</v>
      </c>
      <c r="D2049" t="s">
        <v>21</v>
      </c>
      <c r="E2049" t="s">
        <v>209</v>
      </c>
      <c r="F2049" t="s">
        <v>210</v>
      </c>
      <c r="G2049">
        <v>25</v>
      </c>
      <c r="H2049" t="s">
        <v>29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44228</v>
      </c>
      <c r="O2049">
        <v>7</v>
      </c>
      <c r="P2049" t="s">
        <v>68</v>
      </c>
      <c r="Q2049" t="s">
        <v>69</v>
      </c>
      <c r="R2049" t="str">
        <f>+VLOOKUP(Precio_semana_dia[[#This Row],[Mercado]],[1]!Codigos_mercados_mayoristas[#Data],2,0)</f>
        <v>Maule</v>
      </c>
      <c r="S2049" t="e">
        <f>+VLOOKUP(Precio_semana_dia[[#This Row],[Especie]],[1]!Codigos_categoria[#Data],2,0)</f>
        <v>#N/A</v>
      </c>
    </row>
    <row r="2050" spans="1:19" x14ac:dyDescent="0.35">
      <c r="A2050">
        <v>43866</v>
      </c>
      <c r="B2050" t="s">
        <v>207</v>
      </c>
      <c r="C2050" t="s">
        <v>213</v>
      </c>
      <c r="D2050" t="s">
        <v>21</v>
      </c>
      <c r="E2050" t="s">
        <v>209</v>
      </c>
      <c r="F2050" t="s">
        <v>210</v>
      </c>
      <c r="G2050">
        <v>25</v>
      </c>
      <c r="H2050" t="s">
        <v>36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44229</v>
      </c>
      <c r="O2050">
        <v>7</v>
      </c>
      <c r="P2050" t="s">
        <v>72</v>
      </c>
      <c r="Q2050" t="s">
        <v>69</v>
      </c>
      <c r="R2050" t="str">
        <f>+VLOOKUP(Precio_semana_dia[[#This Row],[Mercado]],[1]!Codigos_mercados_mayoristas[#Data],2,0)</f>
        <v>Maule</v>
      </c>
      <c r="S2050" t="e">
        <f>+VLOOKUP(Precio_semana_dia[[#This Row],[Especie]],[1]!Codigos_categoria[#Data],2,0)</f>
        <v>#N/A</v>
      </c>
    </row>
    <row r="2051" spans="1:19" x14ac:dyDescent="0.35">
      <c r="A2051">
        <v>43866</v>
      </c>
      <c r="B2051" t="s">
        <v>207</v>
      </c>
      <c r="C2051" t="s">
        <v>213</v>
      </c>
      <c r="D2051" t="s">
        <v>27</v>
      </c>
      <c r="E2051" t="s">
        <v>209</v>
      </c>
      <c r="F2051" t="s">
        <v>210</v>
      </c>
      <c r="G2051">
        <v>25</v>
      </c>
      <c r="H2051" t="s">
        <v>29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44228</v>
      </c>
      <c r="O2051">
        <v>16</v>
      </c>
      <c r="P2051" t="s">
        <v>68</v>
      </c>
      <c r="Q2051" t="s">
        <v>69</v>
      </c>
      <c r="R2051" t="str">
        <f>+VLOOKUP(Precio_semana_dia[[#This Row],[Mercado]],[1]!Codigos_mercados_mayoristas[#Data],2,0)</f>
        <v>Ñuble</v>
      </c>
      <c r="S2051" t="e">
        <f>+VLOOKUP(Precio_semana_dia[[#This Row],[Especie]],[1]!Codigos_categoria[#Data],2,0)</f>
        <v>#N/A</v>
      </c>
    </row>
    <row r="2052" spans="1:19" x14ac:dyDescent="0.35">
      <c r="A2052">
        <v>43866</v>
      </c>
      <c r="B2052" t="s">
        <v>207</v>
      </c>
      <c r="C2052" t="s">
        <v>213</v>
      </c>
      <c r="D2052" t="s">
        <v>27</v>
      </c>
      <c r="E2052" t="s">
        <v>209</v>
      </c>
      <c r="F2052" t="s">
        <v>210</v>
      </c>
      <c r="G2052">
        <v>25</v>
      </c>
      <c r="H2052" t="s">
        <v>39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44230</v>
      </c>
      <c r="O2052">
        <v>16</v>
      </c>
      <c r="P2052" t="s">
        <v>70</v>
      </c>
      <c r="Q2052" t="s">
        <v>69</v>
      </c>
      <c r="R2052" t="str">
        <f>+VLOOKUP(Precio_semana_dia[[#This Row],[Mercado]],[1]!Codigos_mercados_mayoristas[#Data],2,0)</f>
        <v>Ñuble</v>
      </c>
      <c r="S2052" t="e">
        <f>+VLOOKUP(Precio_semana_dia[[#This Row],[Especie]],[1]!Codigos_categoria[#Data],2,0)</f>
        <v>#N/A</v>
      </c>
    </row>
    <row r="2053" spans="1:19" x14ac:dyDescent="0.35">
      <c r="A2053">
        <v>43866</v>
      </c>
      <c r="B2053" t="s">
        <v>207</v>
      </c>
      <c r="C2053" t="s">
        <v>213</v>
      </c>
      <c r="D2053" t="s">
        <v>28</v>
      </c>
      <c r="E2053" t="s">
        <v>209</v>
      </c>
      <c r="F2053" t="s">
        <v>210</v>
      </c>
      <c r="G2053">
        <v>25</v>
      </c>
      <c r="H2053" t="s">
        <v>36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44229</v>
      </c>
      <c r="O2053">
        <v>9</v>
      </c>
      <c r="P2053" t="s">
        <v>72</v>
      </c>
      <c r="Q2053" t="s">
        <v>69</v>
      </c>
      <c r="R2053" t="str">
        <f>+VLOOKUP(Precio_semana_dia[[#This Row],[Mercado]],[1]!Codigos_mercados_mayoristas[#Data],2,0)</f>
        <v>La Araucanía</v>
      </c>
      <c r="S2053" t="e">
        <f>+VLOOKUP(Precio_semana_dia[[#This Row],[Especie]],[1]!Codigos_categoria[#Data],2,0)</f>
        <v>#N/A</v>
      </c>
    </row>
    <row r="2054" spans="1:19" x14ac:dyDescent="0.35">
      <c r="A2054">
        <v>43866</v>
      </c>
      <c r="B2054" t="s">
        <v>207</v>
      </c>
      <c r="C2054" t="s">
        <v>213</v>
      </c>
      <c r="D2054" t="s">
        <v>28</v>
      </c>
      <c r="E2054" t="s">
        <v>209</v>
      </c>
      <c r="F2054" t="s">
        <v>210</v>
      </c>
      <c r="G2054">
        <v>25</v>
      </c>
      <c r="H2054" t="s">
        <v>39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44230</v>
      </c>
      <c r="O2054">
        <v>9</v>
      </c>
      <c r="P2054" t="s">
        <v>70</v>
      </c>
      <c r="Q2054" t="s">
        <v>69</v>
      </c>
      <c r="R2054" t="str">
        <f>+VLOOKUP(Precio_semana_dia[[#This Row],[Mercado]],[1]!Codigos_mercados_mayoristas[#Data],2,0)</f>
        <v>La Araucanía</v>
      </c>
      <c r="S2054" t="e">
        <f>+VLOOKUP(Precio_semana_dia[[#This Row],[Especie]],[1]!Codigos_categoria[#Data],2,0)</f>
        <v>#N/A</v>
      </c>
    </row>
    <row r="2055" spans="1:19" x14ac:dyDescent="0.35">
      <c r="A2055">
        <v>43866</v>
      </c>
      <c r="B2055" t="s">
        <v>207</v>
      </c>
      <c r="C2055" t="s">
        <v>212</v>
      </c>
      <c r="D2055" t="s">
        <v>47</v>
      </c>
      <c r="E2055" t="s">
        <v>209</v>
      </c>
      <c r="F2055" t="s">
        <v>210</v>
      </c>
      <c r="G2055">
        <v>25</v>
      </c>
      <c r="H2055" t="s">
        <v>36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44229</v>
      </c>
      <c r="O2055">
        <v>5</v>
      </c>
      <c r="P2055" t="s">
        <v>72</v>
      </c>
      <c r="Q2055" t="s">
        <v>69</v>
      </c>
      <c r="R2055" t="str">
        <f>+VLOOKUP(Precio_semana_dia[[#This Row],[Mercado]],[1]!Codigos_mercados_mayoristas[#Data],2,0)</f>
        <v>Valparaíso</v>
      </c>
      <c r="S2055" t="e">
        <f>+VLOOKUP(Precio_semana_dia[[#This Row],[Especie]],[1]!Codigos_categoria[#Data],2,0)</f>
        <v>#N/A</v>
      </c>
    </row>
    <row r="2056" spans="1:19" x14ac:dyDescent="0.35">
      <c r="A2056">
        <v>43866</v>
      </c>
      <c r="B2056" t="s">
        <v>207</v>
      </c>
      <c r="C2056" t="s">
        <v>212</v>
      </c>
      <c r="D2056" t="s">
        <v>47</v>
      </c>
      <c r="E2056" t="s">
        <v>209</v>
      </c>
      <c r="F2056" t="s">
        <v>210</v>
      </c>
      <c r="G2056">
        <v>25</v>
      </c>
      <c r="H2056" t="s">
        <v>39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44230</v>
      </c>
      <c r="O2056">
        <v>5</v>
      </c>
      <c r="P2056" t="s">
        <v>70</v>
      </c>
      <c r="Q2056" t="s">
        <v>69</v>
      </c>
      <c r="R2056" t="str">
        <f>+VLOOKUP(Precio_semana_dia[[#This Row],[Mercado]],[1]!Codigos_mercados_mayoristas[#Data],2,0)</f>
        <v>Valparaíso</v>
      </c>
      <c r="S2056" t="e">
        <f>+VLOOKUP(Precio_semana_dia[[#This Row],[Especie]],[1]!Codigos_categoria[#Data],2,0)</f>
        <v>#N/A</v>
      </c>
    </row>
    <row r="2057" spans="1:19" x14ac:dyDescent="0.35">
      <c r="A2057">
        <v>43866</v>
      </c>
      <c r="B2057" t="s">
        <v>207</v>
      </c>
      <c r="C2057" t="s">
        <v>212</v>
      </c>
      <c r="D2057" t="s">
        <v>47</v>
      </c>
      <c r="E2057" t="s">
        <v>209</v>
      </c>
      <c r="F2057" t="s">
        <v>210</v>
      </c>
      <c r="G2057">
        <v>25</v>
      </c>
      <c r="H2057" t="s">
        <v>41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44231</v>
      </c>
      <c r="O2057">
        <v>5</v>
      </c>
      <c r="P2057" t="s">
        <v>73</v>
      </c>
      <c r="Q2057" t="s">
        <v>69</v>
      </c>
      <c r="R2057" t="str">
        <f>+VLOOKUP(Precio_semana_dia[[#This Row],[Mercado]],[1]!Codigos_mercados_mayoristas[#Data],2,0)</f>
        <v>Valparaíso</v>
      </c>
      <c r="S2057" t="e">
        <f>+VLOOKUP(Precio_semana_dia[[#This Row],[Especie]],[1]!Codigos_categoria[#Data],2,0)</f>
        <v>#N/A</v>
      </c>
    </row>
    <row r="2058" spans="1:19" x14ac:dyDescent="0.35">
      <c r="A2058">
        <v>43866</v>
      </c>
      <c r="B2058" t="s">
        <v>207</v>
      </c>
      <c r="C2058" t="s">
        <v>212</v>
      </c>
      <c r="D2058" t="s">
        <v>47</v>
      </c>
      <c r="E2058" t="s">
        <v>209</v>
      </c>
      <c r="F2058" t="s">
        <v>210</v>
      </c>
      <c r="G2058">
        <v>25</v>
      </c>
      <c r="H2058" t="s">
        <v>24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44232</v>
      </c>
      <c r="O2058">
        <v>5</v>
      </c>
      <c r="P2058" t="s">
        <v>71</v>
      </c>
      <c r="Q2058" t="s">
        <v>69</v>
      </c>
      <c r="R2058" t="str">
        <f>+VLOOKUP(Precio_semana_dia[[#This Row],[Mercado]],[1]!Codigos_mercados_mayoristas[#Data],2,0)</f>
        <v>Valparaíso</v>
      </c>
      <c r="S2058" t="e">
        <f>+VLOOKUP(Precio_semana_dia[[#This Row],[Especie]],[1]!Codigos_categoria[#Data],2,0)</f>
        <v>#N/A</v>
      </c>
    </row>
    <row r="2059" spans="1:19" x14ac:dyDescent="0.35">
      <c r="A2059">
        <v>43866</v>
      </c>
      <c r="B2059" t="s">
        <v>207</v>
      </c>
      <c r="C2059" t="s">
        <v>212</v>
      </c>
      <c r="D2059" t="s">
        <v>50</v>
      </c>
      <c r="E2059" t="s">
        <v>209</v>
      </c>
      <c r="F2059" t="s">
        <v>210</v>
      </c>
      <c r="G2059">
        <v>25</v>
      </c>
      <c r="H2059" t="s">
        <v>39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44230</v>
      </c>
      <c r="O2059">
        <v>13</v>
      </c>
      <c r="P2059" t="s">
        <v>70</v>
      </c>
      <c r="Q2059" t="s">
        <v>69</v>
      </c>
      <c r="R2059" t="str">
        <f>+VLOOKUP(Precio_semana_dia[[#This Row],[Mercado]],[1]!Codigos_mercados_mayoristas[#Data],2,0)</f>
        <v>Metropolitana</v>
      </c>
      <c r="S2059" t="e">
        <f>+VLOOKUP(Precio_semana_dia[[#This Row],[Especie]],[1]!Codigos_categoria[#Data],2,0)</f>
        <v>#N/A</v>
      </c>
    </row>
    <row r="2060" spans="1:19" x14ac:dyDescent="0.35">
      <c r="A2060">
        <v>43866</v>
      </c>
      <c r="B2060" t="s">
        <v>207</v>
      </c>
      <c r="C2060" t="s">
        <v>212</v>
      </c>
      <c r="D2060" t="s">
        <v>50</v>
      </c>
      <c r="E2060" t="s">
        <v>209</v>
      </c>
      <c r="F2060" t="s">
        <v>210</v>
      </c>
      <c r="G2060">
        <v>25</v>
      </c>
      <c r="H2060" t="s">
        <v>41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44231</v>
      </c>
      <c r="O2060">
        <v>13</v>
      </c>
      <c r="P2060" t="s">
        <v>73</v>
      </c>
      <c r="Q2060" t="s">
        <v>69</v>
      </c>
      <c r="R2060" t="str">
        <f>+VLOOKUP(Precio_semana_dia[[#This Row],[Mercado]],[1]!Codigos_mercados_mayoristas[#Data],2,0)</f>
        <v>Metropolitana</v>
      </c>
      <c r="S2060" t="e">
        <f>+VLOOKUP(Precio_semana_dia[[#This Row],[Especie]],[1]!Codigos_categoria[#Data],2,0)</f>
        <v>#N/A</v>
      </c>
    </row>
    <row r="2061" spans="1:19" x14ac:dyDescent="0.35">
      <c r="A2061">
        <v>43866</v>
      </c>
      <c r="B2061" t="s">
        <v>207</v>
      </c>
      <c r="C2061" t="s">
        <v>212</v>
      </c>
      <c r="D2061" t="s">
        <v>50</v>
      </c>
      <c r="E2061" t="s">
        <v>209</v>
      </c>
      <c r="F2061" t="s">
        <v>210</v>
      </c>
      <c r="G2061">
        <v>25</v>
      </c>
      <c r="H2061" t="s">
        <v>24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44232</v>
      </c>
      <c r="O2061">
        <v>13</v>
      </c>
      <c r="P2061" t="s">
        <v>71</v>
      </c>
      <c r="Q2061" t="s">
        <v>69</v>
      </c>
      <c r="R2061" t="str">
        <f>+VLOOKUP(Precio_semana_dia[[#This Row],[Mercado]],[1]!Codigos_mercados_mayoristas[#Data],2,0)</f>
        <v>Metropolitana</v>
      </c>
      <c r="S2061" t="e">
        <f>+VLOOKUP(Precio_semana_dia[[#This Row],[Especie]],[1]!Codigos_categoria[#Data],2,0)</f>
        <v>#N/A</v>
      </c>
    </row>
    <row r="2062" spans="1:19" x14ac:dyDescent="0.35">
      <c r="A2062">
        <v>43866</v>
      </c>
      <c r="B2062" t="s">
        <v>207</v>
      </c>
      <c r="C2062" t="s">
        <v>216</v>
      </c>
      <c r="D2062" t="s">
        <v>45</v>
      </c>
      <c r="E2062" t="s">
        <v>209</v>
      </c>
      <c r="F2062" t="s">
        <v>210</v>
      </c>
      <c r="G2062">
        <v>25</v>
      </c>
      <c r="H2062" t="s">
        <v>29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44228</v>
      </c>
      <c r="O2062">
        <v>13</v>
      </c>
      <c r="P2062" t="s">
        <v>68</v>
      </c>
      <c r="Q2062" t="s">
        <v>69</v>
      </c>
      <c r="R2062" t="str">
        <f>+VLOOKUP(Precio_semana_dia[[#This Row],[Mercado]],[1]!Codigos_mercados_mayoristas[#Data],2,0)</f>
        <v>Metropolitana</v>
      </c>
      <c r="S2062" t="e">
        <f>+VLOOKUP(Precio_semana_dia[[#This Row],[Especie]],[1]!Codigos_categoria[#Data],2,0)</f>
        <v>#N/A</v>
      </c>
    </row>
    <row r="2063" spans="1:19" x14ac:dyDescent="0.35">
      <c r="A2063">
        <v>43866</v>
      </c>
      <c r="B2063" t="s">
        <v>207</v>
      </c>
      <c r="C2063" t="s">
        <v>216</v>
      </c>
      <c r="D2063" t="s">
        <v>45</v>
      </c>
      <c r="E2063" t="s">
        <v>209</v>
      </c>
      <c r="F2063" t="s">
        <v>210</v>
      </c>
      <c r="G2063">
        <v>25</v>
      </c>
      <c r="H2063" t="s">
        <v>39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44230</v>
      </c>
      <c r="O2063">
        <v>13</v>
      </c>
      <c r="P2063" t="s">
        <v>70</v>
      </c>
      <c r="Q2063" t="s">
        <v>69</v>
      </c>
      <c r="R2063" t="str">
        <f>+VLOOKUP(Precio_semana_dia[[#This Row],[Mercado]],[1]!Codigos_mercados_mayoristas[#Data],2,0)</f>
        <v>Metropolitana</v>
      </c>
      <c r="S2063" t="e">
        <f>+VLOOKUP(Precio_semana_dia[[#This Row],[Especie]],[1]!Codigos_categoria[#Data],2,0)</f>
        <v>#N/A</v>
      </c>
    </row>
    <row r="2064" spans="1:19" x14ac:dyDescent="0.35">
      <c r="A2064">
        <v>43866</v>
      </c>
      <c r="B2064" t="s">
        <v>207</v>
      </c>
      <c r="C2064" t="s">
        <v>216</v>
      </c>
      <c r="D2064" t="s">
        <v>45</v>
      </c>
      <c r="E2064" t="s">
        <v>209</v>
      </c>
      <c r="F2064" t="s">
        <v>210</v>
      </c>
      <c r="G2064">
        <v>25</v>
      </c>
      <c r="H2064" t="s">
        <v>41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44231</v>
      </c>
      <c r="O2064">
        <v>13</v>
      </c>
      <c r="P2064" t="s">
        <v>73</v>
      </c>
      <c r="Q2064" t="s">
        <v>69</v>
      </c>
      <c r="R2064" t="str">
        <f>+VLOOKUP(Precio_semana_dia[[#This Row],[Mercado]],[1]!Codigos_mercados_mayoristas[#Data],2,0)</f>
        <v>Metropolitana</v>
      </c>
      <c r="S2064" t="e">
        <f>+VLOOKUP(Precio_semana_dia[[#This Row],[Especie]],[1]!Codigos_categoria[#Data],2,0)</f>
        <v>#N/A</v>
      </c>
    </row>
    <row r="2065" spans="1:19" x14ac:dyDescent="0.35">
      <c r="A2065">
        <v>43866</v>
      </c>
      <c r="B2065" t="s">
        <v>207</v>
      </c>
      <c r="C2065" t="s">
        <v>216</v>
      </c>
      <c r="D2065" t="s">
        <v>45</v>
      </c>
      <c r="E2065" t="s">
        <v>209</v>
      </c>
      <c r="F2065" t="s">
        <v>210</v>
      </c>
      <c r="G2065">
        <v>25</v>
      </c>
      <c r="H2065" t="s">
        <v>24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44232</v>
      </c>
      <c r="O2065">
        <v>13</v>
      </c>
      <c r="P2065" t="s">
        <v>71</v>
      </c>
      <c r="Q2065" t="s">
        <v>69</v>
      </c>
      <c r="R2065" t="str">
        <f>+VLOOKUP(Precio_semana_dia[[#This Row],[Mercado]],[1]!Codigos_mercados_mayoristas[#Data],2,0)</f>
        <v>Metropolitana</v>
      </c>
      <c r="S2065" t="e">
        <f>+VLOOKUP(Precio_semana_dia[[#This Row],[Especie]],[1]!Codigos_categoria[#Data],2,0)</f>
        <v>#N/A</v>
      </c>
    </row>
    <row r="2066" spans="1:19" x14ac:dyDescent="0.35">
      <c r="A2066">
        <v>43866</v>
      </c>
      <c r="B2066" t="s">
        <v>207</v>
      </c>
      <c r="C2066" t="s">
        <v>216</v>
      </c>
      <c r="D2066" t="s">
        <v>50</v>
      </c>
      <c r="E2066" t="s">
        <v>209</v>
      </c>
      <c r="F2066" t="s">
        <v>210</v>
      </c>
      <c r="G2066">
        <v>25</v>
      </c>
      <c r="H2066" t="s">
        <v>29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44228</v>
      </c>
      <c r="O2066">
        <v>13</v>
      </c>
      <c r="P2066" t="s">
        <v>68</v>
      </c>
      <c r="Q2066" t="s">
        <v>69</v>
      </c>
      <c r="R2066" t="str">
        <f>+VLOOKUP(Precio_semana_dia[[#This Row],[Mercado]],[1]!Codigos_mercados_mayoristas[#Data],2,0)</f>
        <v>Metropolitana</v>
      </c>
      <c r="S2066" t="e">
        <f>+VLOOKUP(Precio_semana_dia[[#This Row],[Especie]],[1]!Codigos_categoria[#Data],2,0)</f>
        <v>#N/A</v>
      </c>
    </row>
    <row r="2067" spans="1:19" x14ac:dyDescent="0.35">
      <c r="A2067">
        <v>43866</v>
      </c>
      <c r="B2067" t="s">
        <v>207</v>
      </c>
      <c r="C2067" t="s">
        <v>216</v>
      </c>
      <c r="D2067" t="s">
        <v>50</v>
      </c>
      <c r="E2067" t="s">
        <v>209</v>
      </c>
      <c r="F2067" t="s">
        <v>210</v>
      </c>
      <c r="G2067">
        <v>25</v>
      </c>
      <c r="H2067" t="s">
        <v>36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44229</v>
      </c>
      <c r="O2067">
        <v>13</v>
      </c>
      <c r="P2067" t="s">
        <v>72</v>
      </c>
      <c r="Q2067" t="s">
        <v>69</v>
      </c>
      <c r="R2067" t="str">
        <f>+VLOOKUP(Precio_semana_dia[[#This Row],[Mercado]],[1]!Codigos_mercados_mayoristas[#Data],2,0)</f>
        <v>Metropolitana</v>
      </c>
      <c r="S2067" t="e">
        <f>+VLOOKUP(Precio_semana_dia[[#This Row],[Especie]],[1]!Codigos_categoria[#Data],2,0)</f>
        <v>#N/A</v>
      </c>
    </row>
    <row r="2068" spans="1:19" x14ac:dyDescent="0.35">
      <c r="A2068">
        <v>43866</v>
      </c>
      <c r="B2068" t="s">
        <v>207</v>
      </c>
      <c r="C2068" t="s">
        <v>216</v>
      </c>
      <c r="D2068" t="s">
        <v>50</v>
      </c>
      <c r="E2068" t="s">
        <v>209</v>
      </c>
      <c r="F2068" t="s">
        <v>210</v>
      </c>
      <c r="G2068">
        <v>25</v>
      </c>
      <c r="H2068" t="s">
        <v>24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44232</v>
      </c>
      <c r="O2068">
        <v>13</v>
      </c>
      <c r="P2068" t="s">
        <v>71</v>
      </c>
      <c r="Q2068" t="s">
        <v>69</v>
      </c>
      <c r="R2068" t="str">
        <f>+VLOOKUP(Precio_semana_dia[[#This Row],[Mercado]],[1]!Codigos_mercados_mayoristas[#Data],2,0)</f>
        <v>Metropolitana</v>
      </c>
      <c r="S2068" t="e">
        <f>+VLOOKUP(Precio_semana_dia[[#This Row],[Especie]],[1]!Codigos_categoria[#Data],2,0)</f>
        <v>#N/A</v>
      </c>
    </row>
    <row r="2069" spans="1:19" x14ac:dyDescent="0.35">
      <c r="A2069">
        <v>43866</v>
      </c>
      <c r="B2069" t="s">
        <v>207</v>
      </c>
      <c r="C2069" t="s">
        <v>214</v>
      </c>
      <c r="D2069" t="s">
        <v>45</v>
      </c>
      <c r="E2069" t="s">
        <v>209</v>
      </c>
      <c r="F2069" t="s">
        <v>210</v>
      </c>
      <c r="G2069">
        <v>25</v>
      </c>
      <c r="H2069" t="s">
        <v>39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44230</v>
      </c>
      <c r="O2069">
        <v>13</v>
      </c>
      <c r="P2069" t="s">
        <v>70</v>
      </c>
      <c r="Q2069" t="s">
        <v>69</v>
      </c>
      <c r="R2069" t="str">
        <f>+VLOOKUP(Precio_semana_dia[[#This Row],[Mercado]],[1]!Codigos_mercados_mayoristas[#Data],2,0)</f>
        <v>Metropolitana</v>
      </c>
      <c r="S2069" t="e">
        <f>+VLOOKUP(Precio_semana_dia[[#This Row],[Especie]],[1]!Codigos_categoria[#Data],2,0)</f>
        <v>#N/A</v>
      </c>
    </row>
    <row r="2070" spans="1:19" x14ac:dyDescent="0.35">
      <c r="A2070">
        <v>43866</v>
      </c>
      <c r="B2070" t="s">
        <v>207</v>
      </c>
      <c r="C2070" t="s">
        <v>214</v>
      </c>
      <c r="D2070" t="s">
        <v>45</v>
      </c>
      <c r="E2070" t="s">
        <v>209</v>
      </c>
      <c r="F2070" t="s">
        <v>210</v>
      </c>
      <c r="G2070">
        <v>25</v>
      </c>
      <c r="H2070" t="s">
        <v>24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44232</v>
      </c>
      <c r="O2070">
        <v>13</v>
      </c>
      <c r="P2070" t="s">
        <v>71</v>
      </c>
      <c r="Q2070" t="s">
        <v>69</v>
      </c>
      <c r="R2070" t="str">
        <f>+VLOOKUP(Precio_semana_dia[[#This Row],[Mercado]],[1]!Codigos_mercados_mayoristas[#Data],2,0)</f>
        <v>Metropolitana</v>
      </c>
      <c r="S2070" t="e">
        <f>+VLOOKUP(Precio_semana_dia[[#This Row],[Especie]],[1]!Codigos_categoria[#Data],2,0)</f>
        <v>#N/A</v>
      </c>
    </row>
    <row r="2071" spans="1:19" x14ac:dyDescent="0.35">
      <c r="A2071">
        <v>43866</v>
      </c>
      <c r="B2071" t="s">
        <v>207</v>
      </c>
      <c r="C2071" t="s">
        <v>214</v>
      </c>
      <c r="D2071" t="s">
        <v>47</v>
      </c>
      <c r="E2071" t="s">
        <v>209</v>
      </c>
      <c r="F2071" t="s">
        <v>210</v>
      </c>
      <c r="G2071">
        <v>25</v>
      </c>
      <c r="H2071" t="s">
        <v>41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44231</v>
      </c>
      <c r="O2071">
        <v>5</v>
      </c>
      <c r="P2071" t="s">
        <v>73</v>
      </c>
      <c r="Q2071" t="s">
        <v>69</v>
      </c>
      <c r="R2071" t="str">
        <f>+VLOOKUP(Precio_semana_dia[[#This Row],[Mercado]],[1]!Codigos_mercados_mayoristas[#Data],2,0)</f>
        <v>Valparaíso</v>
      </c>
      <c r="S2071" t="e">
        <f>+VLOOKUP(Precio_semana_dia[[#This Row],[Especie]],[1]!Codigos_categoria[#Data],2,0)</f>
        <v>#N/A</v>
      </c>
    </row>
    <row r="2072" spans="1:19" x14ac:dyDescent="0.35">
      <c r="A2072">
        <v>43866</v>
      </c>
      <c r="B2072" t="s">
        <v>207</v>
      </c>
      <c r="C2072" t="s">
        <v>214</v>
      </c>
      <c r="D2072" t="s">
        <v>21</v>
      </c>
      <c r="E2072" t="s">
        <v>209</v>
      </c>
      <c r="F2072" t="s">
        <v>210</v>
      </c>
      <c r="G2072">
        <v>25</v>
      </c>
      <c r="H2072" t="s">
        <v>39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44230</v>
      </c>
      <c r="O2072">
        <v>7</v>
      </c>
      <c r="P2072" t="s">
        <v>70</v>
      </c>
      <c r="Q2072" t="s">
        <v>69</v>
      </c>
      <c r="R2072" t="str">
        <f>+VLOOKUP(Precio_semana_dia[[#This Row],[Mercado]],[1]!Codigos_mercados_mayoristas[#Data],2,0)</f>
        <v>Maule</v>
      </c>
      <c r="S2072" t="e">
        <f>+VLOOKUP(Precio_semana_dia[[#This Row],[Especie]],[1]!Codigos_categoria[#Data],2,0)</f>
        <v>#N/A</v>
      </c>
    </row>
    <row r="2073" spans="1:19" x14ac:dyDescent="0.35">
      <c r="A2073">
        <v>43866</v>
      </c>
      <c r="B2073" t="s">
        <v>207</v>
      </c>
      <c r="C2073" t="s">
        <v>214</v>
      </c>
      <c r="D2073" t="s">
        <v>21</v>
      </c>
      <c r="E2073" t="s">
        <v>209</v>
      </c>
      <c r="F2073" t="s">
        <v>210</v>
      </c>
      <c r="G2073">
        <v>25</v>
      </c>
      <c r="H2073" t="s">
        <v>41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44231</v>
      </c>
      <c r="O2073">
        <v>7</v>
      </c>
      <c r="P2073" t="s">
        <v>73</v>
      </c>
      <c r="Q2073" t="s">
        <v>69</v>
      </c>
      <c r="R2073" t="str">
        <f>+VLOOKUP(Precio_semana_dia[[#This Row],[Mercado]],[1]!Codigos_mercados_mayoristas[#Data],2,0)</f>
        <v>Maule</v>
      </c>
      <c r="S2073" t="e">
        <f>+VLOOKUP(Precio_semana_dia[[#This Row],[Especie]],[1]!Codigos_categoria[#Data],2,0)</f>
        <v>#N/A</v>
      </c>
    </row>
    <row r="2074" spans="1:19" x14ac:dyDescent="0.35">
      <c r="A2074">
        <v>43866</v>
      </c>
      <c r="B2074" t="s">
        <v>207</v>
      </c>
      <c r="C2074" t="s">
        <v>214</v>
      </c>
      <c r="D2074" t="s">
        <v>21</v>
      </c>
      <c r="E2074" t="s">
        <v>209</v>
      </c>
      <c r="F2074" t="s">
        <v>210</v>
      </c>
      <c r="G2074">
        <v>25</v>
      </c>
      <c r="H2074" t="s">
        <v>24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44232</v>
      </c>
      <c r="O2074">
        <v>7</v>
      </c>
      <c r="P2074" t="s">
        <v>71</v>
      </c>
      <c r="Q2074" t="s">
        <v>69</v>
      </c>
      <c r="R2074" t="str">
        <f>+VLOOKUP(Precio_semana_dia[[#This Row],[Mercado]],[1]!Codigos_mercados_mayoristas[#Data],2,0)</f>
        <v>Maule</v>
      </c>
      <c r="S2074" t="e">
        <f>+VLOOKUP(Precio_semana_dia[[#This Row],[Especie]],[1]!Codigos_categoria[#Data],2,0)</f>
        <v>#N/A</v>
      </c>
    </row>
    <row r="2075" spans="1:19" x14ac:dyDescent="0.35">
      <c r="A2075">
        <v>43866</v>
      </c>
      <c r="B2075" t="s">
        <v>207</v>
      </c>
      <c r="C2075" t="s">
        <v>214</v>
      </c>
      <c r="D2075" t="s">
        <v>50</v>
      </c>
      <c r="E2075" t="s">
        <v>209</v>
      </c>
      <c r="F2075" t="s">
        <v>210</v>
      </c>
      <c r="G2075">
        <v>25</v>
      </c>
      <c r="H2075" t="s">
        <v>36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44229</v>
      </c>
      <c r="O2075">
        <v>13</v>
      </c>
      <c r="P2075" t="s">
        <v>72</v>
      </c>
      <c r="Q2075" t="s">
        <v>69</v>
      </c>
      <c r="R2075" t="str">
        <f>+VLOOKUP(Precio_semana_dia[[#This Row],[Mercado]],[1]!Codigos_mercados_mayoristas[#Data],2,0)</f>
        <v>Metropolitana</v>
      </c>
      <c r="S2075" t="e">
        <f>+VLOOKUP(Precio_semana_dia[[#This Row],[Especie]],[1]!Codigos_categoria[#Data],2,0)</f>
        <v>#N/A</v>
      </c>
    </row>
    <row r="2076" spans="1:19" x14ac:dyDescent="0.35">
      <c r="A2076">
        <v>43866</v>
      </c>
      <c r="B2076" t="s">
        <v>207</v>
      </c>
      <c r="C2076" t="s">
        <v>214</v>
      </c>
      <c r="D2076" t="s">
        <v>50</v>
      </c>
      <c r="E2076" t="s">
        <v>209</v>
      </c>
      <c r="F2076" t="s">
        <v>210</v>
      </c>
      <c r="G2076">
        <v>25</v>
      </c>
      <c r="H2076" t="s">
        <v>39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44230</v>
      </c>
      <c r="O2076">
        <v>13</v>
      </c>
      <c r="P2076" t="s">
        <v>70</v>
      </c>
      <c r="Q2076" t="s">
        <v>69</v>
      </c>
      <c r="R2076" t="str">
        <f>+VLOOKUP(Precio_semana_dia[[#This Row],[Mercado]],[1]!Codigos_mercados_mayoristas[#Data],2,0)</f>
        <v>Metropolitana</v>
      </c>
      <c r="S2076" t="e">
        <f>+VLOOKUP(Precio_semana_dia[[#This Row],[Especie]],[1]!Codigos_categoria[#Data],2,0)</f>
        <v>#N/A</v>
      </c>
    </row>
    <row r="2077" spans="1:19" x14ac:dyDescent="0.35">
      <c r="A2077">
        <v>43866</v>
      </c>
      <c r="B2077" t="s">
        <v>207</v>
      </c>
      <c r="C2077" t="s">
        <v>214</v>
      </c>
      <c r="D2077" t="s">
        <v>50</v>
      </c>
      <c r="E2077" t="s">
        <v>209</v>
      </c>
      <c r="F2077" t="s">
        <v>210</v>
      </c>
      <c r="G2077">
        <v>25</v>
      </c>
      <c r="H2077" t="s">
        <v>41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44231</v>
      </c>
      <c r="O2077">
        <v>13</v>
      </c>
      <c r="P2077" t="s">
        <v>73</v>
      </c>
      <c r="Q2077" t="s">
        <v>69</v>
      </c>
      <c r="R2077" t="str">
        <f>+VLOOKUP(Precio_semana_dia[[#This Row],[Mercado]],[1]!Codigos_mercados_mayoristas[#Data],2,0)</f>
        <v>Metropolitana</v>
      </c>
      <c r="S2077" t="e">
        <f>+VLOOKUP(Precio_semana_dia[[#This Row],[Especie]],[1]!Codigos_categoria[#Data],2,0)</f>
        <v>#N/A</v>
      </c>
    </row>
    <row r="2078" spans="1:19" x14ac:dyDescent="0.35">
      <c r="A2078">
        <v>43866</v>
      </c>
      <c r="B2078" t="s">
        <v>207</v>
      </c>
      <c r="C2078" t="s">
        <v>214</v>
      </c>
      <c r="D2078" t="s">
        <v>50</v>
      </c>
      <c r="E2078" t="s">
        <v>209</v>
      </c>
      <c r="F2078" t="s">
        <v>210</v>
      </c>
      <c r="G2078">
        <v>25</v>
      </c>
      <c r="H2078" t="s">
        <v>24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44232</v>
      </c>
      <c r="O2078">
        <v>13</v>
      </c>
      <c r="P2078" t="s">
        <v>71</v>
      </c>
      <c r="Q2078" t="s">
        <v>69</v>
      </c>
      <c r="R2078" t="str">
        <f>+VLOOKUP(Precio_semana_dia[[#This Row],[Mercado]],[1]!Codigos_mercados_mayoristas[#Data],2,0)</f>
        <v>Metropolitana</v>
      </c>
      <c r="S2078" t="e">
        <f>+VLOOKUP(Precio_semana_dia[[#This Row],[Especie]],[1]!Codigos_categoria[#Data],2,0)</f>
        <v>#N/A</v>
      </c>
    </row>
    <row r="2079" spans="1:19" x14ac:dyDescent="0.35">
      <c r="A2079">
        <v>43866</v>
      </c>
      <c r="B2079" t="s">
        <v>207</v>
      </c>
      <c r="C2079" t="s">
        <v>213</v>
      </c>
      <c r="D2079" t="s">
        <v>28</v>
      </c>
      <c r="E2079" t="s">
        <v>217</v>
      </c>
      <c r="F2079" t="s">
        <v>218</v>
      </c>
      <c r="G2079">
        <v>25</v>
      </c>
      <c r="H2079" t="s">
        <v>36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44229</v>
      </c>
      <c r="O2079">
        <v>9</v>
      </c>
      <c r="P2079" t="s">
        <v>72</v>
      </c>
      <c r="Q2079" t="s">
        <v>69</v>
      </c>
      <c r="R2079" t="str">
        <f>+VLOOKUP(Precio_semana_dia[[#This Row],[Mercado]],[1]!Codigos_mercados_mayoristas[#Data],2,0)</f>
        <v>La Araucanía</v>
      </c>
      <c r="S2079" t="e">
        <f>+VLOOKUP(Precio_semana_dia[[#This Row],[Especie]],[1]!Codigos_categoria[#Data],2,0)</f>
        <v>#N/A</v>
      </c>
    </row>
    <row r="2080" spans="1:19" x14ac:dyDescent="0.35">
      <c r="A2080">
        <v>43866</v>
      </c>
      <c r="B2080" t="s">
        <v>207</v>
      </c>
      <c r="C2080" t="s">
        <v>213</v>
      </c>
      <c r="D2080" t="s">
        <v>28</v>
      </c>
      <c r="E2080" t="s">
        <v>217</v>
      </c>
      <c r="F2080" t="s">
        <v>218</v>
      </c>
      <c r="G2080">
        <v>25</v>
      </c>
      <c r="H2080" t="s">
        <v>39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44230</v>
      </c>
      <c r="O2080">
        <v>9</v>
      </c>
      <c r="P2080" t="s">
        <v>70</v>
      </c>
      <c r="Q2080" t="s">
        <v>69</v>
      </c>
      <c r="R2080" t="str">
        <f>+VLOOKUP(Precio_semana_dia[[#This Row],[Mercado]],[1]!Codigos_mercados_mayoristas[#Data],2,0)</f>
        <v>La Araucanía</v>
      </c>
      <c r="S2080" t="e">
        <f>+VLOOKUP(Precio_semana_dia[[#This Row],[Especie]],[1]!Codigos_categoria[#Data],2,0)</f>
        <v>#N/A</v>
      </c>
    </row>
    <row r="2081" spans="1:19" x14ac:dyDescent="0.35">
      <c r="A2081">
        <v>43866</v>
      </c>
      <c r="B2081" t="s">
        <v>207</v>
      </c>
      <c r="C2081" t="s">
        <v>213</v>
      </c>
      <c r="D2081" t="s">
        <v>28</v>
      </c>
      <c r="E2081" t="s">
        <v>217</v>
      </c>
      <c r="F2081" t="s">
        <v>218</v>
      </c>
      <c r="G2081">
        <v>25</v>
      </c>
      <c r="H2081" t="s">
        <v>41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44231</v>
      </c>
      <c r="O2081">
        <v>9</v>
      </c>
      <c r="P2081" t="s">
        <v>73</v>
      </c>
      <c r="Q2081" t="s">
        <v>69</v>
      </c>
      <c r="R2081" t="str">
        <f>+VLOOKUP(Precio_semana_dia[[#This Row],[Mercado]],[1]!Codigos_mercados_mayoristas[#Data],2,0)</f>
        <v>La Araucanía</v>
      </c>
      <c r="S2081" t="e">
        <f>+VLOOKUP(Precio_semana_dia[[#This Row],[Especie]],[1]!Codigos_categoria[#Data],2,0)</f>
        <v>#N/A</v>
      </c>
    </row>
    <row r="2082" spans="1:19" x14ac:dyDescent="0.35">
      <c r="A2082">
        <v>43866</v>
      </c>
      <c r="B2082" t="s">
        <v>207</v>
      </c>
      <c r="C2082" t="s">
        <v>213</v>
      </c>
      <c r="D2082" t="s">
        <v>28</v>
      </c>
      <c r="E2082" t="s">
        <v>217</v>
      </c>
      <c r="F2082" t="s">
        <v>218</v>
      </c>
      <c r="G2082">
        <v>25</v>
      </c>
      <c r="H2082" t="s">
        <v>24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44232</v>
      </c>
      <c r="O2082">
        <v>9</v>
      </c>
      <c r="P2082" t="s">
        <v>71</v>
      </c>
      <c r="Q2082" t="s">
        <v>69</v>
      </c>
      <c r="R2082" t="str">
        <f>+VLOOKUP(Precio_semana_dia[[#This Row],[Mercado]],[1]!Codigos_mercados_mayoristas[#Data],2,0)</f>
        <v>La Araucanía</v>
      </c>
      <c r="S2082" t="e">
        <f>+VLOOKUP(Precio_semana_dia[[#This Row],[Especie]],[1]!Codigos_categoria[#Data],2,0)</f>
        <v>#N/A</v>
      </c>
    </row>
    <row r="2083" spans="1:19" x14ac:dyDescent="0.35">
      <c r="A2083">
        <v>43866</v>
      </c>
      <c r="B2083" t="s">
        <v>207</v>
      </c>
      <c r="C2083" t="s">
        <v>216</v>
      </c>
      <c r="D2083" t="s">
        <v>50</v>
      </c>
      <c r="E2083" t="s">
        <v>217</v>
      </c>
      <c r="F2083" t="s">
        <v>218</v>
      </c>
      <c r="G2083">
        <v>25</v>
      </c>
      <c r="H2083" t="s">
        <v>29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44228</v>
      </c>
      <c r="O2083">
        <v>13</v>
      </c>
      <c r="P2083" t="s">
        <v>68</v>
      </c>
      <c r="Q2083" t="s">
        <v>69</v>
      </c>
      <c r="R2083" t="str">
        <f>+VLOOKUP(Precio_semana_dia[[#This Row],[Mercado]],[1]!Codigos_mercados_mayoristas[#Data],2,0)</f>
        <v>Metropolitana</v>
      </c>
      <c r="S2083" t="e">
        <f>+VLOOKUP(Precio_semana_dia[[#This Row],[Especie]],[1]!Codigos_categoria[#Data],2,0)</f>
        <v>#N/A</v>
      </c>
    </row>
    <row r="2084" spans="1:19" x14ac:dyDescent="0.35">
      <c r="A2084">
        <v>43866</v>
      </c>
      <c r="B2084" t="s">
        <v>207</v>
      </c>
      <c r="C2084" t="s">
        <v>216</v>
      </c>
      <c r="D2084" t="s">
        <v>50</v>
      </c>
      <c r="E2084" t="s">
        <v>217</v>
      </c>
      <c r="F2084" t="s">
        <v>218</v>
      </c>
      <c r="G2084">
        <v>25</v>
      </c>
      <c r="H2084" t="s">
        <v>36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44229</v>
      </c>
      <c r="O2084">
        <v>13</v>
      </c>
      <c r="P2084" t="s">
        <v>72</v>
      </c>
      <c r="Q2084" t="s">
        <v>69</v>
      </c>
      <c r="R2084" t="str">
        <f>+VLOOKUP(Precio_semana_dia[[#This Row],[Mercado]],[1]!Codigos_mercados_mayoristas[#Data],2,0)</f>
        <v>Metropolitana</v>
      </c>
      <c r="S2084" t="e">
        <f>+VLOOKUP(Precio_semana_dia[[#This Row],[Especie]],[1]!Codigos_categoria[#Data],2,0)</f>
        <v>#N/A</v>
      </c>
    </row>
    <row r="2085" spans="1:19" x14ac:dyDescent="0.35">
      <c r="A2085">
        <v>43866</v>
      </c>
      <c r="B2085" t="s">
        <v>207</v>
      </c>
      <c r="C2085" t="s">
        <v>216</v>
      </c>
      <c r="D2085" t="s">
        <v>50</v>
      </c>
      <c r="E2085" t="s">
        <v>217</v>
      </c>
      <c r="F2085" t="s">
        <v>218</v>
      </c>
      <c r="G2085">
        <v>25</v>
      </c>
      <c r="H2085" t="s">
        <v>39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44230</v>
      </c>
      <c r="O2085">
        <v>13</v>
      </c>
      <c r="P2085" t="s">
        <v>70</v>
      </c>
      <c r="Q2085" t="s">
        <v>69</v>
      </c>
      <c r="R2085" t="str">
        <f>+VLOOKUP(Precio_semana_dia[[#This Row],[Mercado]],[1]!Codigos_mercados_mayoristas[#Data],2,0)</f>
        <v>Metropolitana</v>
      </c>
      <c r="S2085" t="e">
        <f>+VLOOKUP(Precio_semana_dia[[#This Row],[Especie]],[1]!Codigos_categoria[#Data],2,0)</f>
        <v>#N/A</v>
      </c>
    </row>
    <row r="2086" spans="1:19" x14ac:dyDescent="0.35">
      <c r="A2086">
        <v>43866</v>
      </c>
      <c r="B2086" t="s">
        <v>207</v>
      </c>
      <c r="C2086" t="s">
        <v>216</v>
      </c>
      <c r="D2086" t="s">
        <v>50</v>
      </c>
      <c r="E2086" t="s">
        <v>217</v>
      </c>
      <c r="F2086" t="s">
        <v>218</v>
      </c>
      <c r="G2086">
        <v>25</v>
      </c>
      <c r="H2086" t="s">
        <v>41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44231</v>
      </c>
      <c r="O2086">
        <v>13</v>
      </c>
      <c r="P2086" t="s">
        <v>73</v>
      </c>
      <c r="Q2086" t="s">
        <v>69</v>
      </c>
      <c r="R2086" t="str">
        <f>+VLOOKUP(Precio_semana_dia[[#This Row],[Mercado]],[1]!Codigos_mercados_mayoristas[#Data],2,0)</f>
        <v>Metropolitana</v>
      </c>
      <c r="S2086" t="e">
        <f>+VLOOKUP(Precio_semana_dia[[#This Row],[Especie]],[1]!Codigos_categoria[#Data],2,0)</f>
        <v>#N/A</v>
      </c>
    </row>
    <row r="2087" spans="1:19" x14ac:dyDescent="0.35">
      <c r="A2087">
        <v>44183</v>
      </c>
      <c r="B2087" t="s">
        <v>155</v>
      </c>
      <c r="C2087" t="s">
        <v>219</v>
      </c>
      <c r="D2087" t="s">
        <v>50</v>
      </c>
      <c r="E2087" t="s">
        <v>220</v>
      </c>
      <c r="F2087" t="s">
        <v>221</v>
      </c>
      <c r="G2087">
        <v>400</v>
      </c>
      <c r="H2087" t="s">
        <v>29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44179</v>
      </c>
      <c r="O2087">
        <v>13</v>
      </c>
      <c r="P2087" t="s">
        <v>44</v>
      </c>
      <c r="Q2087" t="s">
        <v>38</v>
      </c>
      <c r="R2087" t="str">
        <f>+VLOOKUP(Precio_semana_dia[[#This Row],[Mercado]],[1]!Codigos_mercados_mayoristas[#Data],2,0)</f>
        <v>Metropolitana</v>
      </c>
      <c r="S2087" t="str">
        <f>+VLOOKUP(Precio_semana_dia[[#This Row],[Especie]],[1]!Codigos_categoria[#Data],2,0)</f>
        <v>Frutos de pepita</v>
      </c>
    </row>
    <row r="2088" spans="1:19" x14ac:dyDescent="0.35">
      <c r="A2088">
        <v>44183</v>
      </c>
      <c r="B2088" t="s">
        <v>155</v>
      </c>
      <c r="C2088" t="s">
        <v>219</v>
      </c>
      <c r="D2088" t="s">
        <v>50</v>
      </c>
      <c r="E2088" t="s">
        <v>220</v>
      </c>
      <c r="F2088" t="s">
        <v>221</v>
      </c>
      <c r="G2088">
        <v>400</v>
      </c>
      <c r="H2088" t="s">
        <v>24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44183</v>
      </c>
      <c r="O2088">
        <v>13</v>
      </c>
      <c r="P2088" t="s">
        <v>43</v>
      </c>
      <c r="Q2088" t="s">
        <v>38</v>
      </c>
      <c r="R2088" t="str">
        <f>+VLOOKUP(Precio_semana_dia[[#This Row],[Mercado]],[1]!Codigos_mercados_mayoristas[#Data],2,0)</f>
        <v>Metropolitana</v>
      </c>
      <c r="S2088" t="str">
        <f>+VLOOKUP(Precio_semana_dia[[#This Row],[Especie]],[1]!Codigos_categoria[#Data],2,0)</f>
        <v>Frutos de pepita</v>
      </c>
    </row>
    <row r="2089" spans="1:19" x14ac:dyDescent="0.35">
      <c r="A2089">
        <v>44183</v>
      </c>
      <c r="B2089" t="s">
        <v>155</v>
      </c>
      <c r="C2089" t="s">
        <v>156</v>
      </c>
      <c r="D2089" t="s">
        <v>33</v>
      </c>
      <c r="E2089" t="s">
        <v>220</v>
      </c>
      <c r="F2089" t="s">
        <v>221</v>
      </c>
      <c r="G2089">
        <v>400</v>
      </c>
      <c r="H2089" t="s">
        <v>39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44181</v>
      </c>
      <c r="O2089">
        <v>4</v>
      </c>
      <c r="P2089" t="s">
        <v>40</v>
      </c>
      <c r="Q2089" t="s">
        <v>38</v>
      </c>
      <c r="R2089" t="str">
        <f>+VLOOKUP(Precio_semana_dia[[#This Row],[Mercado]],[1]!Codigos_mercados_mayoristas[#Data],2,0)</f>
        <v>Coquimbo</v>
      </c>
      <c r="S2089" t="str">
        <f>+VLOOKUP(Precio_semana_dia[[#This Row],[Especie]],[1]!Codigos_categoria[#Data],2,0)</f>
        <v>Frutos de pepita</v>
      </c>
    </row>
    <row r="2090" spans="1:19" x14ac:dyDescent="0.35">
      <c r="A2090">
        <v>44183</v>
      </c>
      <c r="B2090" t="s">
        <v>155</v>
      </c>
      <c r="C2090" t="s">
        <v>156</v>
      </c>
      <c r="D2090" t="s">
        <v>50</v>
      </c>
      <c r="E2090" t="s">
        <v>220</v>
      </c>
      <c r="F2090" t="s">
        <v>221</v>
      </c>
      <c r="G2090">
        <v>400</v>
      </c>
      <c r="H2090" t="s">
        <v>29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44179</v>
      </c>
      <c r="O2090">
        <v>13</v>
      </c>
      <c r="P2090" t="s">
        <v>44</v>
      </c>
      <c r="Q2090" t="s">
        <v>38</v>
      </c>
      <c r="R2090" t="str">
        <f>+VLOOKUP(Precio_semana_dia[[#This Row],[Mercado]],[1]!Codigos_mercados_mayoristas[#Data],2,0)</f>
        <v>Metropolitana</v>
      </c>
      <c r="S2090" t="str">
        <f>+VLOOKUP(Precio_semana_dia[[#This Row],[Especie]],[1]!Codigos_categoria[#Data],2,0)</f>
        <v>Frutos de pepita</v>
      </c>
    </row>
    <row r="2091" spans="1:19" x14ac:dyDescent="0.35">
      <c r="A2091">
        <v>44183</v>
      </c>
      <c r="B2091" t="s">
        <v>155</v>
      </c>
      <c r="C2091" t="s">
        <v>156</v>
      </c>
      <c r="D2091" t="s">
        <v>50</v>
      </c>
      <c r="E2091" t="s">
        <v>220</v>
      </c>
      <c r="F2091" t="s">
        <v>221</v>
      </c>
      <c r="G2091">
        <v>400</v>
      </c>
      <c r="H2091" t="s">
        <v>36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44180</v>
      </c>
      <c r="O2091">
        <v>13</v>
      </c>
      <c r="P2091" t="s">
        <v>37</v>
      </c>
      <c r="Q2091" t="s">
        <v>38</v>
      </c>
      <c r="R2091" t="str">
        <f>+VLOOKUP(Precio_semana_dia[[#This Row],[Mercado]],[1]!Codigos_mercados_mayoristas[#Data],2,0)</f>
        <v>Metropolitana</v>
      </c>
      <c r="S2091" t="str">
        <f>+VLOOKUP(Precio_semana_dia[[#This Row],[Especie]],[1]!Codigos_categoria[#Data],2,0)</f>
        <v>Frutos de pepita</v>
      </c>
    </row>
    <row r="2092" spans="1:19" x14ac:dyDescent="0.35">
      <c r="A2092">
        <v>44183</v>
      </c>
      <c r="B2092" t="s">
        <v>155</v>
      </c>
      <c r="C2092" t="s">
        <v>156</v>
      </c>
      <c r="D2092" t="s">
        <v>50</v>
      </c>
      <c r="E2092" t="s">
        <v>220</v>
      </c>
      <c r="F2092" t="s">
        <v>221</v>
      </c>
      <c r="G2092">
        <v>400</v>
      </c>
      <c r="H2092" t="s">
        <v>39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44181</v>
      </c>
      <c r="O2092">
        <v>13</v>
      </c>
      <c r="P2092" t="s">
        <v>40</v>
      </c>
      <c r="Q2092" t="s">
        <v>38</v>
      </c>
      <c r="R2092" t="str">
        <f>+VLOOKUP(Precio_semana_dia[[#This Row],[Mercado]],[1]!Codigos_mercados_mayoristas[#Data],2,0)</f>
        <v>Metropolitana</v>
      </c>
      <c r="S2092" t="str">
        <f>+VLOOKUP(Precio_semana_dia[[#This Row],[Especie]],[1]!Codigos_categoria[#Data],2,0)</f>
        <v>Frutos de pepita</v>
      </c>
    </row>
    <row r="2093" spans="1:19" x14ac:dyDescent="0.35">
      <c r="A2093">
        <v>44183</v>
      </c>
      <c r="B2093" t="s">
        <v>155</v>
      </c>
      <c r="C2093" t="s">
        <v>156</v>
      </c>
      <c r="D2093" t="s">
        <v>50</v>
      </c>
      <c r="E2093" t="s">
        <v>220</v>
      </c>
      <c r="F2093" t="s">
        <v>221</v>
      </c>
      <c r="G2093">
        <v>400</v>
      </c>
      <c r="H2093" t="s">
        <v>24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44183</v>
      </c>
      <c r="O2093">
        <v>13</v>
      </c>
      <c r="P2093" t="s">
        <v>43</v>
      </c>
      <c r="Q2093" t="s">
        <v>38</v>
      </c>
      <c r="R2093" t="str">
        <f>+VLOOKUP(Precio_semana_dia[[#This Row],[Mercado]],[1]!Codigos_mercados_mayoristas[#Data],2,0)</f>
        <v>Metropolitana</v>
      </c>
      <c r="S2093" t="str">
        <f>+VLOOKUP(Precio_semana_dia[[#This Row],[Especie]],[1]!Codigos_categoria[#Data],2,0)</f>
        <v>Frutos de pepita</v>
      </c>
    </row>
    <row r="2094" spans="1:19" x14ac:dyDescent="0.35">
      <c r="A2094">
        <v>44183</v>
      </c>
      <c r="B2094" t="s">
        <v>155</v>
      </c>
      <c r="C2094" t="s">
        <v>159</v>
      </c>
      <c r="D2094" t="s">
        <v>45</v>
      </c>
      <c r="E2094" t="s">
        <v>220</v>
      </c>
      <c r="F2094" t="s">
        <v>221</v>
      </c>
      <c r="G2094">
        <v>400</v>
      </c>
      <c r="H2094" t="s">
        <v>39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44181</v>
      </c>
      <c r="O2094">
        <v>13</v>
      </c>
      <c r="P2094" t="s">
        <v>40</v>
      </c>
      <c r="Q2094" t="s">
        <v>38</v>
      </c>
      <c r="R2094" t="str">
        <f>+VLOOKUP(Precio_semana_dia[[#This Row],[Mercado]],[1]!Codigos_mercados_mayoristas[#Data],2,0)</f>
        <v>Metropolitana</v>
      </c>
      <c r="S2094" t="str">
        <f>+VLOOKUP(Precio_semana_dia[[#This Row],[Especie]],[1]!Codigos_categoria[#Data],2,0)</f>
        <v>Frutos de pepita</v>
      </c>
    </row>
    <row r="2095" spans="1:19" x14ac:dyDescent="0.35">
      <c r="A2095">
        <v>44183</v>
      </c>
      <c r="B2095" t="s">
        <v>155</v>
      </c>
      <c r="C2095" t="s">
        <v>159</v>
      </c>
      <c r="D2095" t="s">
        <v>45</v>
      </c>
      <c r="E2095" t="s">
        <v>220</v>
      </c>
      <c r="F2095" t="s">
        <v>221</v>
      </c>
      <c r="G2095">
        <v>400</v>
      </c>
      <c r="H2095" t="s">
        <v>41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44182</v>
      </c>
      <c r="O2095">
        <v>13</v>
      </c>
      <c r="P2095" t="s">
        <v>42</v>
      </c>
      <c r="Q2095" t="s">
        <v>38</v>
      </c>
      <c r="R2095" t="str">
        <f>+VLOOKUP(Precio_semana_dia[[#This Row],[Mercado]],[1]!Codigos_mercados_mayoristas[#Data],2,0)</f>
        <v>Metropolitana</v>
      </c>
      <c r="S2095" t="str">
        <f>+VLOOKUP(Precio_semana_dia[[#This Row],[Especie]],[1]!Codigos_categoria[#Data],2,0)</f>
        <v>Frutos de pepita</v>
      </c>
    </row>
    <row r="2096" spans="1:19" x14ac:dyDescent="0.35">
      <c r="A2096">
        <v>44183</v>
      </c>
      <c r="B2096" t="s">
        <v>155</v>
      </c>
      <c r="C2096" t="s">
        <v>159</v>
      </c>
      <c r="D2096" t="s">
        <v>45</v>
      </c>
      <c r="E2096" t="s">
        <v>220</v>
      </c>
      <c r="F2096" t="s">
        <v>221</v>
      </c>
      <c r="G2096">
        <v>400</v>
      </c>
      <c r="H2096" t="s">
        <v>24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44183</v>
      </c>
      <c r="O2096">
        <v>13</v>
      </c>
      <c r="P2096" t="s">
        <v>43</v>
      </c>
      <c r="Q2096" t="s">
        <v>38</v>
      </c>
      <c r="R2096" t="str">
        <f>+VLOOKUP(Precio_semana_dia[[#This Row],[Mercado]],[1]!Codigos_mercados_mayoristas[#Data],2,0)</f>
        <v>Metropolitana</v>
      </c>
      <c r="S2096" t="str">
        <f>+VLOOKUP(Precio_semana_dia[[#This Row],[Especie]],[1]!Codigos_categoria[#Data],2,0)</f>
        <v>Frutos de pepita</v>
      </c>
    </row>
    <row r="2097" spans="1:19" x14ac:dyDescent="0.35">
      <c r="A2097">
        <v>44183</v>
      </c>
      <c r="B2097" t="s">
        <v>155</v>
      </c>
      <c r="C2097" t="s">
        <v>159</v>
      </c>
      <c r="D2097" t="s">
        <v>33</v>
      </c>
      <c r="E2097" t="s">
        <v>220</v>
      </c>
      <c r="F2097" t="s">
        <v>221</v>
      </c>
      <c r="G2097">
        <v>400</v>
      </c>
      <c r="H2097" t="s">
        <v>36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44180</v>
      </c>
      <c r="O2097">
        <v>4</v>
      </c>
      <c r="P2097" t="s">
        <v>37</v>
      </c>
      <c r="Q2097" t="s">
        <v>38</v>
      </c>
      <c r="R2097" t="str">
        <f>+VLOOKUP(Precio_semana_dia[[#This Row],[Mercado]],[1]!Codigos_mercados_mayoristas[#Data],2,0)</f>
        <v>Coquimbo</v>
      </c>
      <c r="S2097" t="str">
        <f>+VLOOKUP(Precio_semana_dia[[#This Row],[Especie]],[1]!Codigos_categoria[#Data],2,0)</f>
        <v>Frutos de pepita</v>
      </c>
    </row>
    <row r="2098" spans="1:19" x14ac:dyDescent="0.35">
      <c r="A2098">
        <v>44183</v>
      </c>
      <c r="B2098" t="s">
        <v>155</v>
      </c>
      <c r="C2098" t="s">
        <v>159</v>
      </c>
      <c r="D2098" t="s">
        <v>33</v>
      </c>
      <c r="E2098" t="s">
        <v>220</v>
      </c>
      <c r="F2098" t="s">
        <v>221</v>
      </c>
      <c r="G2098">
        <v>400</v>
      </c>
      <c r="H2098" t="s">
        <v>39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44181</v>
      </c>
      <c r="O2098">
        <v>4</v>
      </c>
      <c r="P2098" t="s">
        <v>40</v>
      </c>
      <c r="Q2098" t="s">
        <v>38</v>
      </c>
      <c r="R2098" t="str">
        <f>+VLOOKUP(Precio_semana_dia[[#This Row],[Mercado]],[1]!Codigos_mercados_mayoristas[#Data],2,0)</f>
        <v>Coquimbo</v>
      </c>
      <c r="S2098" t="str">
        <f>+VLOOKUP(Precio_semana_dia[[#This Row],[Especie]],[1]!Codigos_categoria[#Data],2,0)</f>
        <v>Frutos de pepita</v>
      </c>
    </row>
    <row r="2099" spans="1:19" x14ac:dyDescent="0.35">
      <c r="A2099">
        <v>44183</v>
      </c>
      <c r="B2099" t="s">
        <v>155</v>
      </c>
      <c r="C2099" t="s">
        <v>159</v>
      </c>
      <c r="D2099" t="s">
        <v>33</v>
      </c>
      <c r="E2099" t="s">
        <v>220</v>
      </c>
      <c r="F2099" t="s">
        <v>221</v>
      </c>
      <c r="G2099">
        <v>400</v>
      </c>
      <c r="H2099" t="s">
        <v>41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44182</v>
      </c>
      <c r="O2099">
        <v>4</v>
      </c>
      <c r="P2099" t="s">
        <v>42</v>
      </c>
      <c r="Q2099" t="s">
        <v>38</v>
      </c>
      <c r="R2099" t="str">
        <f>+VLOOKUP(Precio_semana_dia[[#This Row],[Mercado]],[1]!Codigos_mercados_mayoristas[#Data],2,0)</f>
        <v>Coquimbo</v>
      </c>
      <c r="S2099" t="str">
        <f>+VLOOKUP(Precio_semana_dia[[#This Row],[Especie]],[1]!Codigos_categoria[#Data],2,0)</f>
        <v>Frutos de pepita</v>
      </c>
    </row>
    <row r="2100" spans="1:19" x14ac:dyDescent="0.35">
      <c r="A2100">
        <v>44183</v>
      </c>
      <c r="B2100" t="s">
        <v>155</v>
      </c>
      <c r="C2100" t="s">
        <v>159</v>
      </c>
      <c r="D2100" t="s">
        <v>33</v>
      </c>
      <c r="E2100" t="s">
        <v>220</v>
      </c>
      <c r="F2100" t="s">
        <v>221</v>
      </c>
      <c r="G2100">
        <v>400</v>
      </c>
      <c r="H2100" t="s">
        <v>24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44183</v>
      </c>
      <c r="O2100">
        <v>4</v>
      </c>
      <c r="P2100" t="s">
        <v>43</v>
      </c>
      <c r="Q2100" t="s">
        <v>38</v>
      </c>
      <c r="R2100" t="str">
        <f>+VLOOKUP(Precio_semana_dia[[#This Row],[Mercado]],[1]!Codigos_mercados_mayoristas[#Data],2,0)</f>
        <v>Coquimbo</v>
      </c>
      <c r="S2100" t="str">
        <f>+VLOOKUP(Precio_semana_dia[[#This Row],[Especie]],[1]!Codigos_categoria[#Data],2,0)</f>
        <v>Frutos de pepita</v>
      </c>
    </row>
    <row r="2101" spans="1:19" x14ac:dyDescent="0.35">
      <c r="A2101">
        <v>44169</v>
      </c>
      <c r="B2101" t="s">
        <v>155</v>
      </c>
      <c r="C2101" t="s">
        <v>219</v>
      </c>
      <c r="D2101" t="s">
        <v>45</v>
      </c>
      <c r="E2101" t="s">
        <v>220</v>
      </c>
      <c r="F2101" t="s">
        <v>221</v>
      </c>
      <c r="G2101">
        <v>400</v>
      </c>
      <c r="H2101" t="s">
        <v>24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44169</v>
      </c>
      <c r="O2101">
        <v>13</v>
      </c>
      <c r="P2101" t="s">
        <v>88</v>
      </c>
      <c r="Q2101" t="s">
        <v>38</v>
      </c>
      <c r="R2101" t="str">
        <f>+VLOOKUP(Precio_semana_dia[[#This Row],[Mercado]],[1]!Codigos_mercados_mayoristas[#Data],2,0)</f>
        <v>Metropolitana</v>
      </c>
      <c r="S2101" t="str">
        <f>+VLOOKUP(Precio_semana_dia[[#This Row],[Especie]],[1]!Codigos_categoria[#Data],2,0)</f>
        <v>Frutos de pepita</v>
      </c>
    </row>
    <row r="2102" spans="1:19" x14ac:dyDescent="0.35">
      <c r="A2102">
        <v>44169</v>
      </c>
      <c r="B2102" t="s">
        <v>155</v>
      </c>
      <c r="C2102" t="s">
        <v>219</v>
      </c>
      <c r="D2102" t="s">
        <v>33</v>
      </c>
      <c r="E2102" t="s">
        <v>220</v>
      </c>
      <c r="F2102" t="s">
        <v>221</v>
      </c>
      <c r="G2102">
        <v>400</v>
      </c>
      <c r="H2102" t="s">
        <v>36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44166</v>
      </c>
      <c r="O2102">
        <v>4</v>
      </c>
      <c r="P2102" t="s">
        <v>87</v>
      </c>
      <c r="Q2102" t="s">
        <v>38</v>
      </c>
      <c r="R2102" t="str">
        <f>+VLOOKUP(Precio_semana_dia[[#This Row],[Mercado]],[1]!Codigos_mercados_mayoristas[#Data],2,0)</f>
        <v>Coquimbo</v>
      </c>
      <c r="S2102" t="str">
        <f>+VLOOKUP(Precio_semana_dia[[#This Row],[Especie]],[1]!Codigos_categoria[#Data],2,0)</f>
        <v>Frutos de pepita</v>
      </c>
    </row>
    <row r="2103" spans="1:19" x14ac:dyDescent="0.35">
      <c r="A2103">
        <v>44169</v>
      </c>
      <c r="B2103" t="s">
        <v>155</v>
      </c>
      <c r="C2103" t="s">
        <v>156</v>
      </c>
      <c r="D2103" t="s">
        <v>45</v>
      </c>
      <c r="E2103" t="s">
        <v>220</v>
      </c>
      <c r="F2103" t="s">
        <v>221</v>
      </c>
      <c r="G2103">
        <v>400</v>
      </c>
      <c r="H2103" t="s">
        <v>36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44166</v>
      </c>
      <c r="O2103">
        <v>13</v>
      </c>
      <c r="P2103" t="s">
        <v>87</v>
      </c>
      <c r="Q2103" t="s">
        <v>38</v>
      </c>
      <c r="R2103" t="str">
        <f>+VLOOKUP(Precio_semana_dia[[#This Row],[Mercado]],[1]!Codigos_mercados_mayoristas[#Data],2,0)</f>
        <v>Metropolitana</v>
      </c>
      <c r="S2103" t="str">
        <f>+VLOOKUP(Precio_semana_dia[[#This Row],[Especie]],[1]!Codigos_categoria[#Data],2,0)</f>
        <v>Frutos de pepita</v>
      </c>
    </row>
    <row r="2104" spans="1:19" x14ac:dyDescent="0.35">
      <c r="A2104">
        <v>44169</v>
      </c>
      <c r="B2104" t="s">
        <v>155</v>
      </c>
      <c r="C2104" t="s">
        <v>156</v>
      </c>
      <c r="D2104" t="s">
        <v>33</v>
      </c>
      <c r="E2104" t="s">
        <v>220</v>
      </c>
      <c r="F2104" t="s">
        <v>221</v>
      </c>
      <c r="G2104">
        <v>400</v>
      </c>
      <c r="H2104" t="s">
        <v>39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44167</v>
      </c>
      <c r="O2104">
        <v>4</v>
      </c>
      <c r="P2104" t="s">
        <v>85</v>
      </c>
      <c r="Q2104" t="s">
        <v>38</v>
      </c>
      <c r="R2104" t="str">
        <f>+VLOOKUP(Precio_semana_dia[[#This Row],[Mercado]],[1]!Codigos_mercados_mayoristas[#Data],2,0)</f>
        <v>Coquimbo</v>
      </c>
      <c r="S2104" t="str">
        <f>+VLOOKUP(Precio_semana_dia[[#This Row],[Especie]],[1]!Codigos_categoria[#Data],2,0)</f>
        <v>Frutos de pepita</v>
      </c>
    </row>
    <row r="2105" spans="1:19" x14ac:dyDescent="0.35">
      <c r="A2105">
        <v>44169</v>
      </c>
      <c r="B2105" t="s">
        <v>155</v>
      </c>
      <c r="C2105" t="s">
        <v>222</v>
      </c>
      <c r="D2105" t="s">
        <v>45</v>
      </c>
      <c r="E2105" t="s">
        <v>220</v>
      </c>
      <c r="F2105" t="s">
        <v>221</v>
      </c>
      <c r="G2105">
        <v>400</v>
      </c>
      <c r="H2105" t="s">
        <v>29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44165</v>
      </c>
      <c r="O2105">
        <v>13</v>
      </c>
      <c r="P2105" t="s">
        <v>83</v>
      </c>
      <c r="Q2105" t="s">
        <v>84</v>
      </c>
      <c r="R2105" t="str">
        <f>+VLOOKUP(Precio_semana_dia[[#This Row],[Mercado]],[1]!Codigos_mercados_mayoristas[#Data],2,0)</f>
        <v>Metropolitana</v>
      </c>
      <c r="S2105" t="str">
        <f>+VLOOKUP(Precio_semana_dia[[#This Row],[Especie]],[1]!Codigos_categoria[#Data],2,0)</f>
        <v>Frutos de pepita</v>
      </c>
    </row>
    <row r="2106" spans="1:19" x14ac:dyDescent="0.35">
      <c r="A2106">
        <v>44169</v>
      </c>
      <c r="B2106" t="s">
        <v>155</v>
      </c>
      <c r="C2106" t="s">
        <v>222</v>
      </c>
      <c r="D2106" t="s">
        <v>45</v>
      </c>
      <c r="E2106" t="s">
        <v>220</v>
      </c>
      <c r="F2106" t="s">
        <v>221</v>
      </c>
      <c r="G2106">
        <v>400</v>
      </c>
      <c r="H2106" t="s">
        <v>39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44167</v>
      </c>
      <c r="O2106">
        <v>13</v>
      </c>
      <c r="P2106" t="s">
        <v>85</v>
      </c>
      <c r="Q2106" t="s">
        <v>38</v>
      </c>
      <c r="R2106" t="str">
        <f>+VLOOKUP(Precio_semana_dia[[#This Row],[Mercado]],[1]!Codigos_mercados_mayoristas[#Data],2,0)</f>
        <v>Metropolitana</v>
      </c>
      <c r="S2106" t="str">
        <f>+VLOOKUP(Precio_semana_dia[[#This Row],[Especie]],[1]!Codigos_categoria[#Data],2,0)</f>
        <v>Frutos de pepita</v>
      </c>
    </row>
    <row r="2107" spans="1:19" x14ac:dyDescent="0.35">
      <c r="A2107">
        <v>44169</v>
      </c>
      <c r="B2107" t="s">
        <v>155</v>
      </c>
      <c r="C2107" t="s">
        <v>222</v>
      </c>
      <c r="D2107" t="s">
        <v>45</v>
      </c>
      <c r="E2107" t="s">
        <v>220</v>
      </c>
      <c r="F2107" t="s">
        <v>221</v>
      </c>
      <c r="G2107">
        <v>400</v>
      </c>
      <c r="H2107" t="s">
        <v>41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44168</v>
      </c>
      <c r="O2107">
        <v>13</v>
      </c>
      <c r="P2107" t="s">
        <v>86</v>
      </c>
      <c r="Q2107" t="s">
        <v>38</v>
      </c>
      <c r="R2107" t="str">
        <f>+VLOOKUP(Precio_semana_dia[[#This Row],[Mercado]],[1]!Codigos_mercados_mayoristas[#Data],2,0)</f>
        <v>Metropolitana</v>
      </c>
      <c r="S2107" t="str">
        <f>+VLOOKUP(Precio_semana_dia[[#This Row],[Especie]],[1]!Codigos_categoria[#Data],2,0)</f>
        <v>Frutos de pepita</v>
      </c>
    </row>
    <row r="2108" spans="1:19" x14ac:dyDescent="0.35">
      <c r="A2108">
        <v>44169</v>
      </c>
      <c r="B2108" t="s">
        <v>155</v>
      </c>
      <c r="C2108" t="s">
        <v>222</v>
      </c>
      <c r="D2108" t="s">
        <v>45</v>
      </c>
      <c r="E2108" t="s">
        <v>220</v>
      </c>
      <c r="F2108" t="s">
        <v>221</v>
      </c>
      <c r="G2108">
        <v>400</v>
      </c>
      <c r="H2108" t="s">
        <v>24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44169</v>
      </c>
      <c r="O2108">
        <v>13</v>
      </c>
      <c r="P2108" t="s">
        <v>88</v>
      </c>
      <c r="Q2108" t="s">
        <v>38</v>
      </c>
      <c r="R2108" t="str">
        <f>+VLOOKUP(Precio_semana_dia[[#This Row],[Mercado]],[1]!Codigos_mercados_mayoristas[#Data],2,0)</f>
        <v>Metropolitana</v>
      </c>
      <c r="S2108" t="str">
        <f>+VLOOKUP(Precio_semana_dia[[#This Row],[Especie]],[1]!Codigos_categoria[#Data],2,0)</f>
        <v>Frutos de pepita</v>
      </c>
    </row>
    <row r="2109" spans="1:19" x14ac:dyDescent="0.35">
      <c r="A2109">
        <v>44169</v>
      </c>
      <c r="B2109" t="s">
        <v>155</v>
      </c>
      <c r="C2109" t="s">
        <v>159</v>
      </c>
      <c r="D2109" t="s">
        <v>45</v>
      </c>
      <c r="E2109" t="s">
        <v>220</v>
      </c>
      <c r="F2109" t="s">
        <v>221</v>
      </c>
      <c r="G2109">
        <v>400</v>
      </c>
      <c r="H2109" t="s">
        <v>41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44168</v>
      </c>
      <c r="O2109">
        <v>13</v>
      </c>
      <c r="P2109" t="s">
        <v>86</v>
      </c>
      <c r="Q2109" t="s">
        <v>38</v>
      </c>
      <c r="R2109" t="str">
        <f>+VLOOKUP(Precio_semana_dia[[#This Row],[Mercado]],[1]!Codigos_mercados_mayoristas[#Data],2,0)</f>
        <v>Metropolitana</v>
      </c>
      <c r="S2109" t="str">
        <f>+VLOOKUP(Precio_semana_dia[[#This Row],[Especie]],[1]!Codigos_categoria[#Data],2,0)</f>
        <v>Frutos de pepita</v>
      </c>
    </row>
    <row r="2110" spans="1:19" x14ac:dyDescent="0.35">
      <c r="A2110">
        <v>44169</v>
      </c>
      <c r="B2110" t="s">
        <v>155</v>
      </c>
      <c r="C2110" t="s">
        <v>159</v>
      </c>
      <c r="D2110" t="s">
        <v>45</v>
      </c>
      <c r="E2110" t="s">
        <v>220</v>
      </c>
      <c r="F2110" t="s">
        <v>221</v>
      </c>
      <c r="G2110">
        <v>400</v>
      </c>
      <c r="H2110" t="s">
        <v>24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44169</v>
      </c>
      <c r="O2110">
        <v>13</v>
      </c>
      <c r="P2110" t="s">
        <v>88</v>
      </c>
      <c r="Q2110" t="s">
        <v>38</v>
      </c>
      <c r="R2110" t="str">
        <f>+VLOOKUP(Precio_semana_dia[[#This Row],[Mercado]],[1]!Codigos_mercados_mayoristas[#Data],2,0)</f>
        <v>Metropolitana</v>
      </c>
      <c r="S2110" t="str">
        <f>+VLOOKUP(Precio_semana_dia[[#This Row],[Especie]],[1]!Codigos_categoria[#Data],2,0)</f>
        <v>Frutos de pepita</v>
      </c>
    </row>
    <row r="2111" spans="1:19" x14ac:dyDescent="0.35">
      <c r="A2111">
        <v>44169</v>
      </c>
      <c r="B2111" t="s">
        <v>155</v>
      </c>
      <c r="C2111" t="s">
        <v>159</v>
      </c>
      <c r="D2111" t="s">
        <v>33</v>
      </c>
      <c r="E2111" t="s">
        <v>220</v>
      </c>
      <c r="F2111" t="s">
        <v>221</v>
      </c>
      <c r="G2111">
        <v>400</v>
      </c>
      <c r="H2111" t="s">
        <v>39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44167</v>
      </c>
      <c r="O2111">
        <v>4</v>
      </c>
      <c r="P2111" t="s">
        <v>85</v>
      </c>
      <c r="Q2111" t="s">
        <v>38</v>
      </c>
      <c r="R2111" t="str">
        <f>+VLOOKUP(Precio_semana_dia[[#This Row],[Mercado]],[1]!Codigos_mercados_mayoristas[#Data],2,0)</f>
        <v>Coquimbo</v>
      </c>
      <c r="S2111" t="str">
        <f>+VLOOKUP(Precio_semana_dia[[#This Row],[Especie]],[1]!Codigos_categoria[#Data],2,0)</f>
        <v>Frutos de pepita</v>
      </c>
    </row>
    <row r="2112" spans="1:19" x14ac:dyDescent="0.35">
      <c r="A2112">
        <v>44169</v>
      </c>
      <c r="B2112" t="s">
        <v>155</v>
      </c>
      <c r="C2112" t="s">
        <v>159</v>
      </c>
      <c r="D2112" t="s">
        <v>33</v>
      </c>
      <c r="E2112" t="s">
        <v>220</v>
      </c>
      <c r="F2112" t="s">
        <v>221</v>
      </c>
      <c r="G2112">
        <v>400</v>
      </c>
      <c r="H2112" t="s">
        <v>24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44169</v>
      </c>
      <c r="O2112">
        <v>4</v>
      </c>
      <c r="P2112" t="s">
        <v>88</v>
      </c>
      <c r="Q2112" t="s">
        <v>38</v>
      </c>
      <c r="R2112" t="str">
        <f>+VLOOKUP(Precio_semana_dia[[#This Row],[Mercado]],[1]!Codigos_mercados_mayoristas[#Data],2,0)</f>
        <v>Coquimbo</v>
      </c>
      <c r="S2112" t="str">
        <f>+VLOOKUP(Precio_semana_dia[[#This Row],[Especie]],[1]!Codigos_categoria[#Data],2,0)</f>
        <v>Frutos de pepita</v>
      </c>
    </row>
    <row r="2113" spans="1:19" x14ac:dyDescent="0.35">
      <c r="A2113">
        <v>44162</v>
      </c>
      <c r="B2113" t="s">
        <v>155</v>
      </c>
      <c r="C2113" t="s">
        <v>219</v>
      </c>
      <c r="D2113" t="s">
        <v>33</v>
      </c>
      <c r="E2113" t="s">
        <v>220</v>
      </c>
      <c r="F2113" t="s">
        <v>221</v>
      </c>
      <c r="G2113">
        <v>400</v>
      </c>
      <c r="H2113" t="s">
        <v>36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44159</v>
      </c>
      <c r="O2113">
        <v>4</v>
      </c>
      <c r="P2113" t="s">
        <v>90</v>
      </c>
      <c r="Q2113" t="s">
        <v>84</v>
      </c>
      <c r="R2113" t="str">
        <f>+VLOOKUP(Precio_semana_dia[[#This Row],[Mercado]],[1]!Codigos_mercados_mayoristas[#Data],2,0)</f>
        <v>Coquimbo</v>
      </c>
      <c r="S2113" t="str">
        <f>+VLOOKUP(Precio_semana_dia[[#This Row],[Especie]],[1]!Codigos_categoria[#Data],2,0)</f>
        <v>Frutos de pepita</v>
      </c>
    </row>
    <row r="2114" spans="1:19" x14ac:dyDescent="0.35">
      <c r="A2114">
        <v>44162</v>
      </c>
      <c r="B2114" t="s">
        <v>155</v>
      </c>
      <c r="C2114" t="s">
        <v>219</v>
      </c>
      <c r="D2114" t="s">
        <v>50</v>
      </c>
      <c r="E2114" t="s">
        <v>220</v>
      </c>
      <c r="F2114" t="s">
        <v>221</v>
      </c>
      <c r="G2114">
        <v>400</v>
      </c>
      <c r="H2114" t="s">
        <v>29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44158</v>
      </c>
      <c r="O2114">
        <v>13</v>
      </c>
      <c r="P2114" t="s">
        <v>94</v>
      </c>
      <c r="Q2114" t="s">
        <v>84</v>
      </c>
      <c r="R2114" t="str">
        <f>+VLOOKUP(Precio_semana_dia[[#This Row],[Mercado]],[1]!Codigos_mercados_mayoristas[#Data],2,0)</f>
        <v>Metropolitana</v>
      </c>
      <c r="S2114" t="str">
        <f>+VLOOKUP(Precio_semana_dia[[#This Row],[Especie]],[1]!Codigos_categoria[#Data],2,0)</f>
        <v>Frutos de pepita</v>
      </c>
    </row>
    <row r="2115" spans="1:19" x14ac:dyDescent="0.35">
      <c r="A2115">
        <v>44162</v>
      </c>
      <c r="B2115" t="s">
        <v>155</v>
      </c>
      <c r="C2115" t="s">
        <v>219</v>
      </c>
      <c r="D2115" t="s">
        <v>50</v>
      </c>
      <c r="E2115" t="s">
        <v>220</v>
      </c>
      <c r="F2115" t="s">
        <v>221</v>
      </c>
      <c r="G2115">
        <v>400</v>
      </c>
      <c r="H2115" t="s">
        <v>39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44160</v>
      </c>
      <c r="O2115">
        <v>13</v>
      </c>
      <c r="P2115" t="s">
        <v>91</v>
      </c>
      <c r="Q2115" t="s">
        <v>84</v>
      </c>
      <c r="R2115" t="str">
        <f>+VLOOKUP(Precio_semana_dia[[#This Row],[Mercado]],[1]!Codigos_mercados_mayoristas[#Data],2,0)</f>
        <v>Metropolitana</v>
      </c>
      <c r="S2115" t="str">
        <f>+VLOOKUP(Precio_semana_dia[[#This Row],[Especie]],[1]!Codigos_categoria[#Data],2,0)</f>
        <v>Frutos de pepita</v>
      </c>
    </row>
    <row r="2116" spans="1:19" x14ac:dyDescent="0.35">
      <c r="A2116">
        <v>44162</v>
      </c>
      <c r="B2116" t="s">
        <v>155</v>
      </c>
      <c r="C2116" t="s">
        <v>219</v>
      </c>
      <c r="D2116" t="s">
        <v>50</v>
      </c>
      <c r="E2116" t="s">
        <v>220</v>
      </c>
      <c r="F2116" t="s">
        <v>221</v>
      </c>
      <c r="G2116">
        <v>400</v>
      </c>
      <c r="H2116" t="s">
        <v>41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44161</v>
      </c>
      <c r="O2116">
        <v>13</v>
      </c>
      <c r="P2116" t="s">
        <v>92</v>
      </c>
      <c r="Q2116" t="s">
        <v>84</v>
      </c>
      <c r="R2116" t="str">
        <f>+VLOOKUP(Precio_semana_dia[[#This Row],[Mercado]],[1]!Codigos_mercados_mayoristas[#Data],2,0)</f>
        <v>Metropolitana</v>
      </c>
      <c r="S2116" t="str">
        <f>+VLOOKUP(Precio_semana_dia[[#This Row],[Especie]],[1]!Codigos_categoria[#Data],2,0)</f>
        <v>Frutos de pepita</v>
      </c>
    </row>
    <row r="2117" spans="1:19" x14ac:dyDescent="0.35">
      <c r="A2117">
        <v>44162</v>
      </c>
      <c r="B2117" t="s">
        <v>155</v>
      </c>
      <c r="C2117" t="s">
        <v>156</v>
      </c>
      <c r="D2117" t="s">
        <v>33</v>
      </c>
      <c r="E2117" t="s">
        <v>220</v>
      </c>
      <c r="F2117" t="s">
        <v>221</v>
      </c>
      <c r="G2117">
        <v>400</v>
      </c>
      <c r="H2117" t="s">
        <v>39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44160</v>
      </c>
      <c r="O2117">
        <v>4</v>
      </c>
      <c r="P2117" t="s">
        <v>91</v>
      </c>
      <c r="Q2117" t="s">
        <v>84</v>
      </c>
      <c r="R2117" t="str">
        <f>+VLOOKUP(Precio_semana_dia[[#This Row],[Mercado]],[1]!Codigos_mercados_mayoristas[#Data],2,0)</f>
        <v>Coquimbo</v>
      </c>
      <c r="S2117" t="str">
        <f>+VLOOKUP(Precio_semana_dia[[#This Row],[Especie]],[1]!Codigos_categoria[#Data],2,0)</f>
        <v>Frutos de pepita</v>
      </c>
    </row>
    <row r="2118" spans="1:19" x14ac:dyDescent="0.35">
      <c r="A2118">
        <v>44162</v>
      </c>
      <c r="B2118" t="s">
        <v>155</v>
      </c>
      <c r="C2118" t="s">
        <v>156</v>
      </c>
      <c r="D2118" t="s">
        <v>50</v>
      </c>
      <c r="E2118" t="s">
        <v>220</v>
      </c>
      <c r="F2118" t="s">
        <v>221</v>
      </c>
      <c r="G2118">
        <v>400</v>
      </c>
      <c r="H2118" t="s">
        <v>29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44158</v>
      </c>
      <c r="O2118">
        <v>13</v>
      </c>
      <c r="P2118" t="s">
        <v>94</v>
      </c>
      <c r="Q2118" t="s">
        <v>84</v>
      </c>
      <c r="R2118" t="str">
        <f>+VLOOKUP(Precio_semana_dia[[#This Row],[Mercado]],[1]!Codigos_mercados_mayoristas[#Data],2,0)</f>
        <v>Metropolitana</v>
      </c>
      <c r="S2118" t="str">
        <f>+VLOOKUP(Precio_semana_dia[[#This Row],[Especie]],[1]!Codigos_categoria[#Data],2,0)</f>
        <v>Frutos de pepita</v>
      </c>
    </row>
    <row r="2119" spans="1:19" x14ac:dyDescent="0.35">
      <c r="A2119">
        <v>44162</v>
      </c>
      <c r="B2119" t="s">
        <v>155</v>
      </c>
      <c r="C2119" t="s">
        <v>156</v>
      </c>
      <c r="D2119" t="s">
        <v>50</v>
      </c>
      <c r="E2119" t="s">
        <v>220</v>
      </c>
      <c r="F2119" t="s">
        <v>221</v>
      </c>
      <c r="G2119">
        <v>400</v>
      </c>
      <c r="H2119" t="s">
        <v>39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44160</v>
      </c>
      <c r="O2119">
        <v>13</v>
      </c>
      <c r="P2119" t="s">
        <v>91</v>
      </c>
      <c r="Q2119" t="s">
        <v>84</v>
      </c>
      <c r="R2119" t="str">
        <f>+VLOOKUP(Precio_semana_dia[[#This Row],[Mercado]],[1]!Codigos_mercados_mayoristas[#Data],2,0)</f>
        <v>Metropolitana</v>
      </c>
      <c r="S2119" t="str">
        <f>+VLOOKUP(Precio_semana_dia[[#This Row],[Especie]],[1]!Codigos_categoria[#Data],2,0)</f>
        <v>Frutos de pepita</v>
      </c>
    </row>
    <row r="2120" spans="1:19" x14ac:dyDescent="0.35">
      <c r="A2120">
        <v>44162</v>
      </c>
      <c r="B2120" t="s">
        <v>155</v>
      </c>
      <c r="C2120" t="s">
        <v>156</v>
      </c>
      <c r="D2120" t="s">
        <v>50</v>
      </c>
      <c r="E2120" t="s">
        <v>220</v>
      </c>
      <c r="F2120" t="s">
        <v>221</v>
      </c>
      <c r="G2120">
        <v>400</v>
      </c>
      <c r="H2120" t="s">
        <v>41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44161</v>
      </c>
      <c r="O2120">
        <v>13</v>
      </c>
      <c r="P2120" t="s">
        <v>92</v>
      </c>
      <c r="Q2120" t="s">
        <v>84</v>
      </c>
      <c r="R2120" t="str">
        <f>+VLOOKUP(Precio_semana_dia[[#This Row],[Mercado]],[1]!Codigos_mercados_mayoristas[#Data],2,0)</f>
        <v>Metropolitana</v>
      </c>
      <c r="S2120" t="str">
        <f>+VLOOKUP(Precio_semana_dia[[#This Row],[Especie]],[1]!Codigos_categoria[#Data],2,0)</f>
        <v>Frutos de pepita</v>
      </c>
    </row>
    <row r="2121" spans="1:19" x14ac:dyDescent="0.35">
      <c r="A2121">
        <v>44162</v>
      </c>
      <c r="B2121" t="s">
        <v>155</v>
      </c>
      <c r="C2121" t="s">
        <v>159</v>
      </c>
      <c r="D2121" t="s">
        <v>33</v>
      </c>
      <c r="E2121" t="s">
        <v>220</v>
      </c>
      <c r="F2121" t="s">
        <v>221</v>
      </c>
      <c r="G2121">
        <v>400</v>
      </c>
      <c r="H2121" t="s">
        <v>39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44160</v>
      </c>
      <c r="O2121">
        <v>4</v>
      </c>
      <c r="P2121" t="s">
        <v>91</v>
      </c>
      <c r="Q2121" t="s">
        <v>84</v>
      </c>
      <c r="R2121" t="str">
        <f>+VLOOKUP(Precio_semana_dia[[#This Row],[Mercado]],[1]!Codigos_mercados_mayoristas[#Data],2,0)</f>
        <v>Coquimbo</v>
      </c>
      <c r="S2121" t="str">
        <f>+VLOOKUP(Precio_semana_dia[[#This Row],[Especie]],[1]!Codigos_categoria[#Data],2,0)</f>
        <v>Frutos de pepita</v>
      </c>
    </row>
    <row r="2122" spans="1:19" x14ac:dyDescent="0.35">
      <c r="A2122">
        <v>44155</v>
      </c>
      <c r="B2122" t="s">
        <v>155</v>
      </c>
      <c r="C2122" t="s">
        <v>219</v>
      </c>
      <c r="D2122" t="s">
        <v>33</v>
      </c>
      <c r="E2122" t="s">
        <v>220</v>
      </c>
      <c r="F2122" t="s">
        <v>221</v>
      </c>
      <c r="G2122">
        <v>400</v>
      </c>
      <c r="H2122" t="s">
        <v>36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44152</v>
      </c>
      <c r="O2122">
        <v>4</v>
      </c>
      <c r="P2122" t="s">
        <v>95</v>
      </c>
      <c r="Q2122" t="s">
        <v>84</v>
      </c>
      <c r="R2122" t="str">
        <f>+VLOOKUP(Precio_semana_dia[[#This Row],[Mercado]],[1]!Codigos_mercados_mayoristas[#Data],2,0)</f>
        <v>Coquimbo</v>
      </c>
      <c r="S2122" t="str">
        <f>+VLOOKUP(Precio_semana_dia[[#This Row],[Especie]],[1]!Codigos_categoria[#Data],2,0)</f>
        <v>Frutos de pepita</v>
      </c>
    </row>
    <row r="2123" spans="1:19" x14ac:dyDescent="0.35">
      <c r="A2123">
        <v>44155</v>
      </c>
      <c r="B2123" t="s">
        <v>155</v>
      </c>
      <c r="C2123" t="s">
        <v>156</v>
      </c>
      <c r="D2123" t="s">
        <v>33</v>
      </c>
      <c r="E2123" t="s">
        <v>220</v>
      </c>
      <c r="F2123" t="s">
        <v>221</v>
      </c>
      <c r="G2123">
        <v>400</v>
      </c>
      <c r="H2123" t="s">
        <v>39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44153</v>
      </c>
      <c r="O2123">
        <v>4</v>
      </c>
      <c r="P2123" t="s">
        <v>96</v>
      </c>
      <c r="Q2123" t="s">
        <v>84</v>
      </c>
      <c r="R2123" t="str">
        <f>+VLOOKUP(Precio_semana_dia[[#This Row],[Mercado]],[1]!Codigos_mercados_mayoristas[#Data],2,0)</f>
        <v>Coquimbo</v>
      </c>
      <c r="S2123" t="str">
        <f>+VLOOKUP(Precio_semana_dia[[#This Row],[Especie]],[1]!Codigos_categoria[#Data],2,0)</f>
        <v>Frutos de pepita</v>
      </c>
    </row>
    <row r="2124" spans="1:19" x14ac:dyDescent="0.35">
      <c r="A2124">
        <v>44155</v>
      </c>
      <c r="B2124" t="s">
        <v>155</v>
      </c>
      <c r="C2124" t="s">
        <v>159</v>
      </c>
      <c r="D2124" t="s">
        <v>45</v>
      </c>
      <c r="E2124" t="s">
        <v>220</v>
      </c>
      <c r="F2124" t="s">
        <v>221</v>
      </c>
      <c r="G2124">
        <v>400</v>
      </c>
      <c r="H2124" t="s">
        <v>24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44155</v>
      </c>
      <c r="O2124">
        <v>13</v>
      </c>
      <c r="P2124" t="s">
        <v>97</v>
      </c>
      <c r="Q2124" t="s">
        <v>84</v>
      </c>
      <c r="R2124" t="str">
        <f>+VLOOKUP(Precio_semana_dia[[#This Row],[Mercado]],[1]!Codigos_mercados_mayoristas[#Data],2,0)</f>
        <v>Metropolitana</v>
      </c>
      <c r="S2124" t="str">
        <f>+VLOOKUP(Precio_semana_dia[[#This Row],[Especie]],[1]!Codigos_categoria[#Data],2,0)</f>
        <v>Frutos de pepita</v>
      </c>
    </row>
    <row r="2125" spans="1:19" x14ac:dyDescent="0.35">
      <c r="A2125">
        <v>44155</v>
      </c>
      <c r="B2125" t="s">
        <v>155</v>
      </c>
      <c r="C2125" t="s">
        <v>159</v>
      </c>
      <c r="D2125" t="s">
        <v>33</v>
      </c>
      <c r="E2125" t="s">
        <v>220</v>
      </c>
      <c r="F2125" t="s">
        <v>221</v>
      </c>
      <c r="G2125">
        <v>400</v>
      </c>
      <c r="H2125" t="s">
        <v>39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44153</v>
      </c>
      <c r="O2125">
        <v>4</v>
      </c>
      <c r="P2125" t="s">
        <v>96</v>
      </c>
      <c r="Q2125" t="s">
        <v>84</v>
      </c>
      <c r="R2125" t="str">
        <f>+VLOOKUP(Precio_semana_dia[[#This Row],[Mercado]],[1]!Codigos_mercados_mayoristas[#Data],2,0)</f>
        <v>Coquimbo</v>
      </c>
      <c r="S2125" t="str">
        <f>+VLOOKUP(Precio_semana_dia[[#This Row],[Especie]],[1]!Codigos_categoria[#Data],2,0)</f>
        <v>Frutos de pepita</v>
      </c>
    </row>
    <row r="2126" spans="1:19" x14ac:dyDescent="0.35">
      <c r="A2126">
        <v>44155</v>
      </c>
      <c r="B2126" t="s">
        <v>155</v>
      </c>
      <c r="C2126" t="s">
        <v>167</v>
      </c>
      <c r="D2126" t="s">
        <v>45</v>
      </c>
      <c r="E2126" t="s">
        <v>220</v>
      </c>
      <c r="F2126" t="s">
        <v>221</v>
      </c>
      <c r="G2126">
        <v>400</v>
      </c>
      <c r="H2126" t="s">
        <v>39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44153</v>
      </c>
      <c r="O2126">
        <v>13</v>
      </c>
      <c r="P2126" t="s">
        <v>96</v>
      </c>
      <c r="Q2126" t="s">
        <v>84</v>
      </c>
      <c r="R2126" t="str">
        <f>+VLOOKUP(Precio_semana_dia[[#This Row],[Mercado]],[1]!Codigos_mercados_mayoristas[#Data],2,0)</f>
        <v>Metropolitana</v>
      </c>
      <c r="S2126" t="str">
        <f>+VLOOKUP(Precio_semana_dia[[#This Row],[Especie]],[1]!Codigos_categoria[#Data],2,0)</f>
        <v>Frutos de pepita</v>
      </c>
    </row>
    <row r="2127" spans="1:19" x14ac:dyDescent="0.35">
      <c r="A2127">
        <v>44155</v>
      </c>
      <c r="B2127" t="s">
        <v>155</v>
      </c>
      <c r="C2127" t="s">
        <v>167</v>
      </c>
      <c r="D2127" t="s">
        <v>45</v>
      </c>
      <c r="E2127" t="s">
        <v>220</v>
      </c>
      <c r="F2127" t="s">
        <v>221</v>
      </c>
      <c r="G2127">
        <v>400</v>
      </c>
      <c r="H2127" t="s">
        <v>41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44154</v>
      </c>
      <c r="O2127">
        <v>13</v>
      </c>
      <c r="P2127" t="s">
        <v>99</v>
      </c>
      <c r="Q2127" t="s">
        <v>84</v>
      </c>
      <c r="R2127" t="str">
        <f>+VLOOKUP(Precio_semana_dia[[#This Row],[Mercado]],[1]!Codigos_mercados_mayoristas[#Data],2,0)</f>
        <v>Metropolitana</v>
      </c>
      <c r="S2127" t="str">
        <f>+VLOOKUP(Precio_semana_dia[[#This Row],[Especie]],[1]!Codigos_categoria[#Data],2,0)</f>
        <v>Frutos de pepita</v>
      </c>
    </row>
    <row r="2128" spans="1:19" x14ac:dyDescent="0.35">
      <c r="A2128">
        <v>44155</v>
      </c>
      <c r="B2128" t="s">
        <v>155</v>
      </c>
      <c r="C2128" t="s">
        <v>167</v>
      </c>
      <c r="D2128" t="s">
        <v>45</v>
      </c>
      <c r="E2128" t="s">
        <v>220</v>
      </c>
      <c r="F2128" t="s">
        <v>221</v>
      </c>
      <c r="G2128">
        <v>400</v>
      </c>
      <c r="H2128" t="s">
        <v>24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44155</v>
      </c>
      <c r="O2128">
        <v>13</v>
      </c>
      <c r="P2128" t="s">
        <v>97</v>
      </c>
      <c r="Q2128" t="s">
        <v>84</v>
      </c>
      <c r="R2128" t="str">
        <f>+VLOOKUP(Precio_semana_dia[[#This Row],[Mercado]],[1]!Codigos_mercados_mayoristas[#Data],2,0)</f>
        <v>Metropolitana</v>
      </c>
      <c r="S2128" t="str">
        <f>+VLOOKUP(Precio_semana_dia[[#This Row],[Especie]],[1]!Codigos_categoria[#Data],2,0)</f>
        <v>Frutos de pepita</v>
      </c>
    </row>
    <row r="2129" spans="1:19" x14ac:dyDescent="0.35">
      <c r="A2129">
        <v>44148</v>
      </c>
      <c r="B2129" t="s">
        <v>155</v>
      </c>
      <c r="C2129" t="s">
        <v>219</v>
      </c>
      <c r="D2129" t="s">
        <v>33</v>
      </c>
      <c r="E2129" t="s">
        <v>220</v>
      </c>
      <c r="F2129" t="s">
        <v>221</v>
      </c>
      <c r="G2129">
        <v>400</v>
      </c>
      <c r="H2129" t="s">
        <v>36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44145</v>
      </c>
      <c r="O2129">
        <v>4</v>
      </c>
      <c r="P2129" t="s">
        <v>126</v>
      </c>
      <c r="Q2129" t="s">
        <v>84</v>
      </c>
      <c r="R2129" t="str">
        <f>+VLOOKUP(Precio_semana_dia[[#This Row],[Mercado]],[1]!Codigos_mercados_mayoristas[#Data],2,0)</f>
        <v>Coquimbo</v>
      </c>
      <c r="S2129" t="str">
        <f>+VLOOKUP(Precio_semana_dia[[#This Row],[Especie]],[1]!Codigos_categoria[#Data],2,0)</f>
        <v>Frutos de pepita</v>
      </c>
    </row>
    <row r="2130" spans="1:19" x14ac:dyDescent="0.35">
      <c r="A2130">
        <v>44148</v>
      </c>
      <c r="B2130" t="s">
        <v>155</v>
      </c>
      <c r="C2130" t="s">
        <v>219</v>
      </c>
      <c r="D2130" t="s">
        <v>50</v>
      </c>
      <c r="E2130" t="s">
        <v>220</v>
      </c>
      <c r="F2130" t="s">
        <v>221</v>
      </c>
      <c r="G2130">
        <v>400</v>
      </c>
      <c r="H2130" t="s">
        <v>29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44144</v>
      </c>
      <c r="O2130">
        <v>13</v>
      </c>
      <c r="P2130" t="s">
        <v>130</v>
      </c>
      <c r="Q2130" t="s">
        <v>84</v>
      </c>
      <c r="R2130" t="str">
        <f>+VLOOKUP(Precio_semana_dia[[#This Row],[Mercado]],[1]!Codigos_mercados_mayoristas[#Data],2,0)</f>
        <v>Metropolitana</v>
      </c>
      <c r="S2130" t="str">
        <f>+VLOOKUP(Precio_semana_dia[[#This Row],[Especie]],[1]!Codigos_categoria[#Data],2,0)</f>
        <v>Frutos de pepita</v>
      </c>
    </row>
    <row r="2131" spans="1:19" x14ac:dyDescent="0.35">
      <c r="A2131">
        <v>44148</v>
      </c>
      <c r="B2131" t="s">
        <v>155</v>
      </c>
      <c r="C2131" t="s">
        <v>219</v>
      </c>
      <c r="D2131" t="s">
        <v>50</v>
      </c>
      <c r="E2131" t="s">
        <v>220</v>
      </c>
      <c r="F2131" t="s">
        <v>221</v>
      </c>
      <c r="G2131">
        <v>400</v>
      </c>
      <c r="H2131" t="s">
        <v>36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44145</v>
      </c>
      <c r="O2131">
        <v>13</v>
      </c>
      <c r="P2131" t="s">
        <v>126</v>
      </c>
      <c r="Q2131" t="s">
        <v>84</v>
      </c>
      <c r="R2131" t="str">
        <f>+VLOOKUP(Precio_semana_dia[[#This Row],[Mercado]],[1]!Codigos_mercados_mayoristas[#Data],2,0)</f>
        <v>Metropolitana</v>
      </c>
      <c r="S2131" t="str">
        <f>+VLOOKUP(Precio_semana_dia[[#This Row],[Especie]],[1]!Codigos_categoria[#Data],2,0)</f>
        <v>Frutos de pepita</v>
      </c>
    </row>
    <row r="2132" spans="1:19" x14ac:dyDescent="0.35">
      <c r="A2132">
        <v>44148</v>
      </c>
      <c r="B2132" t="s">
        <v>155</v>
      </c>
      <c r="C2132" t="s">
        <v>219</v>
      </c>
      <c r="D2132" t="s">
        <v>50</v>
      </c>
      <c r="E2132" t="s">
        <v>220</v>
      </c>
      <c r="F2132" t="s">
        <v>221</v>
      </c>
      <c r="G2132">
        <v>400</v>
      </c>
      <c r="H2132" t="s">
        <v>39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44146</v>
      </c>
      <c r="O2132">
        <v>13</v>
      </c>
      <c r="P2132" t="s">
        <v>127</v>
      </c>
      <c r="Q2132" t="s">
        <v>84</v>
      </c>
      <c r="R2132" t="str">
        <f>+VLOOKUP(Precio_semana_dia[[#This Row],[Mercado]],[1]!Codigos_mercados_mayoristas[#Data],2,0)</f>
        <v>Metropolitana</v>
      </c>
      <c r="S2132" t="str">
        <f>+VLOOKUP(Precio_semana_dia[[#This Row],[Especie]],[1]!Codigos_categoria[#Data],2,0)</f>
        <v>Frutos de pepita</v>
      </c>
    </row>
    <row r="2133" spans="1:19" x14ac:dyDescent="0.35">
      <c r="A2133">
        <v>44148</v>
      </c>
      <c r="B2133" t="s">
        <v>155</v>
      </c>
      <c r="C2133" t="s">
        <v>219</v>
      </c>
      <c r="D2133" t="s">
        <v>50</v>
      </c>
      <c r="E2133" t="s">
        <v>220</v>
      </c>
      <c r="F2133" t="s">
        <v>221</v>
      </c>
      <c r="G2133">
        <v>400</v>
      </c>
      <c r="H2133" t="s">
        <v>24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44148</v>
      </c>
      <c r="O2133">
        <v>13</v>
      </c>
      <c r="P2133" t="s">
        <v>129</v>
      </c>
      <c r="Q2133" t="s">
        <v>84</v>
      </c>
      <c r="R2133" t="str">
        <f>+VLOOKUP(Precio_semana_dia[[#This Row],[Mercado]],[1]!Codigos_mercados_mayoristas[#Data],2,0)</f>
        <v>Metropolitana</v>
      </c>
      <c r="S2133" t="str">
        <f>+VLOOKUP(Precio_semana_dia[[#This Row],[Especie]],[1]!Codigos_categoria[#Data],2,0)</f>
        <v>Frutos de pepita</v>
      </c>
    </row>
    <row r="2134" spans="1:19" x14ac:dyDescent="0.35">
      <c r="A2134">
        <v>44148</v>
      </c>
      <c r="B2134" t="s">
        <v>155</v>
      </c>
      <c r="C2134" t="s">
        <v>219</v>
      </c>
      <c r="D2134" t="s">
        <v>28</v>
      </c>
      <c r="E2134" t="s">
        <v>220</v>
      </c>
      <c r="F2134" t="s">
        <v>221</v>
      </c>
      <c r="G2134">
        <v>400</v>
      </c>
      <c r="H2134" t="s">
        <v>29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44144</v>
      </c>
      <c r="O2134">
        <v>9</v>
      </c>
      <c r="P2134" t="s">
        <v>130</v>
      </c>
      <c r="Q2134" t="s">
        <v>84</v>
      </c>
      <c r="R2134" t="str">
        <f>+VLOOKUP(Precio_semana_dia[[#This Row],[Mercado]],[1]!Codigos_mercados_mayoristas[#Data],2,0)</f>
        <v>La Araucanía</v>
      </c>
      <c r="S2134" t="str">
        <f>+VLOOKUP(Precio_semana_dia[[#This Row],[Especie]],[1]!Codigos_categoria[#Data],2,0)</f>
        <v>Frutos de pepita</v>
      </c>
    </row>
    <row r="2135" spans="1:19" x14ac:dyDescent="0.35">
      <c r="A2135">
        <v>44148</v>
      </c>
      <c r="B2135" t="s">
        <v>155</v>
      </c>
      <c r="C2135" t="s">
        <v>219</v>
      </c>
      <c r="D2135" t="s">
        <v>28</v>
      </c>
      <c r="E2135" t="s">
        <v>220</v>
      </c>
      <c r="F2135" t="s">
        <v>221</v>
      </c>
      <c r="G2135">
        <v>400</v>
      </c>
      <c r="H2135" t="s">
        <v>36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44145</v>
      </c>
      <c r="O2135">
        <v>9</v>
      </c>
      <c r="P2135" t="s">
        <v>126</v>
      </c>
      <c r="Q2135" t="s">
        <v>84</v>
      </c>
      <c r="R2135" t="str">
        <f>+VLOOKUP(Precio_semana_dia[[#This Row],[Mercado]],[1]!Codigos_mercados_mayoristas[#Data],2,0)</f>
        <v>La Araucanía</v>
      </c>
      <c r="S2135" t="str">
        <f>+VLOOKUP(Precio_semana_dia[[#This Row],[Especie]],[1]!Codigos_categoria[#Data],2,0)</f>
        <v>Frutos de pepita</v>
      </c>
    </row>
    <row r="2136" spans="1:19" x14ac:dyDescent="0.35">
      <c r="A2136">
        <v>44148</v>
      </c>
      <c r="B2136" t="s">
        <v>155</v>
      </c>
      <c r="C2136" t="s">
        <v>219</v>
      </c>
      <c r="D2136" t="s">
        <v>28</v>
      </c>
      <c r="E2136" t="s">
        <v>220</v>
      </c>
      <c r="F2136" t="s">
        <v>221</v>
      </c>
      <c r="G2136">
        <v>400</v>
      </c>
      <c r="H2136" t="s">
        <v>39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44146</v>
      </c>
      <c r="O2136">
        <v>9</v>
      </c>
      <c r="P2136" t="s">
        <v>127</v>
      </c>
      <c r="Q2136" t="s">
        <v>84</v>
      </c>
      <c r="R2136" t="str">
        <f>+VLOOKUP(Precio_semana_dia[[#This Row],[Mercado]],[1]!Codigos_mercados_mayoristas[#Data],2,0)</f>
        <v>La Araucanía</v>
      </c>
      <c r="S2136" t="str">
        <f>+VLOOKUP(Precio_semana_dia[[#This Row],[Especie]],[1]!Codigos_categoria[#Data],2,0)</f>
        <v>Frutos de pepita</v>
      </c>
    </row>
    <row r="2137" spans="1:19" x14ac:dyDescent="0.35">
      <c r="A2137">
        <v>44148</v>
      </c>
      <c r="B2137" t="s">
        <v>155</v>
      </c>
      <c r="C2137" t="s">
        <v>156</v>
      </c>
      <c r="D2137" t="s">
        <v>33</v>
      </c>
      <c r="E2137" t="s">
        <v>220</v>
      </c>
      <c r="F2137" t="s">
        <v>221</v>
      </c>
      <c r="G2137">
        <v>400</v>
      </c>
      <c r="H2137" t="s">
        <v>39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44146</v>
      </c>
      <c r="O2137">
        <v>4</v>
      </c>
      <c r="P2137" t="s">
        <v>127</v>
      </c>
      <c r="Q2137" t="s">
        <v>84</v>
      </c>
      <c r="R2137" t="str">
        <f>+VLOOKUP(Precio_semana_dia[[#This Row],[Mercado]],[1]!Codigos_mercados_mayoristas[#Data],2,0)</f>
        <v>Coquimbo</v>
      </c>
      <c r="S2137" t="str">
        <f>+VLOOKUP(Precio_semana_dia[[#This Row],[Especie]],[1]!Codigos_categoria[#Data],2,0)</f>
        <v>Frutos de pepita</v>
      </c>
    </row>
    <row r="2138" spans="1:19" x14ac:dyDescent="0.35">
      <c r="A2138">
        <v>44148</v>
      </c>
      <c r="B2138" t="s">
        <v>155</v>
      </c>
      <c r="C2138" t="s">
        <v>156</v>
      </c>
      <c r="D2138" t="s">
        <v>50</v>
      </c>
      <c r="E2138" t="s">
        <v>220</v>
      </c>
      <c r="F2138" t="s">
        <v>221</v>
      </c>
      <c r="G2138">
        <v>400</v>
      </c>
      <c r="H2138" t="s">
        <v>29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44144</v>
      </c>
      <c r="O2138">
        <v>13</v>
      </c>
      <c r="P2138" t="s">
        <v>130</v>
      </c>
      <c r="Q2138" t="s">
        <v>84</v>
      </c>
      <c r="R2138" t="str">
        <f>+VLOOKUP(Precio_semana_dia[[#This Row],[Mercado]],[1]!Codigos_mercados_mayoristas[#Data],2,0)</f>
        <v>Metropolitana</v>
      </c>
      <c r="S2138" t="str">
        <f>+VLOOKUP(Precio_semana_dia[[#This Row],[Especie]],[1]!Codigos_categoria[#Data],2,0)</f>
        <v>Frutos de pepita</v>
      </c>
    </row>
    <row r="2139" spans="1:19" x14ac:dyDescent="0.35">
      <c r="A2139">
        <v>44148</v>
      </c>
      <c r="B2139" t="s">
        <v>155</v>
      </c>
      <c r="C2139" t="s">
        <v>156</v>
      </c>
      <c r="D2139" t="s">
        <v>50</v>
      </c>
      <c r="E2139" t="s">
        <v>220</v>
      </c>
      <c r="F2139" t="s">
        <v>221</v>
      </c>
      <c r="G2139">
        <v>400</v>
      </c>
      <c r="H2139" t="s">
        <v>39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44146</v>
      </c>
      <c r="O2139">
        <v>13</v>
      </c>
      <c r="P2139" t="s">
        <v>127</v>
      </c>
      <c r="Q2139" t="s">
        <v>84</v>
      </c>
      <c r="R2139" t="str">
        <f>+VLOOKUP(Precio_semana_dia[[#This Row],[Mercado]],[1]!Codigos_mercados_mayoristas[#Data],2,0)</f>
        <v>Metropolitana</v>
      </c>
      <c r="S2139" t="str">
        <f>+VLOOKUP(Precio_semana_dia[[#This Row],[Especie]],[1]!Codigos_categoria[#Data],2,0)</f>
        <v>Frutos de pepita</v>
      </c>
    </row>
    <row r="2140" spans="1:19" x14ac:dyDescent="0.35">
      <c r="A2140">
        <v>44148</v>
      </c>
      <c r="B2140" t="s">
        <v>155</v>
      </c>
      <c r="C2140" t="s">
        <v>156</v>
      </c>
      <c r="D2140" t="s">
        <v>50</v>
      </c>
      <c r="E2140" t="s">
        <v>220</v>
      </c>
      <c r="F2140" t="s">
        <v>221</v>
      </c>
      <c r="G2140">
        <v>400</v>
      </c>
      <c r="H2140" t="s">
        <v>24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44148</v>
      </c>
      <c r="O2140">
        <v>13</v>
      </c>
      <c r="P2140" t="s">
        <v>129</v>
      </c>
      <c r="Q2140" t="s">
        <v>84</v>
      </c>
      <c r="R2140" t="str">
        <f>+VLOOKUP(Precio_semana_dia[[#This Row],[Mercado]],[1]!Codigos_mercados_mayoristas[#Data],2,0)</f>
        <v>Metropolitana</v>
      </c>
      <c r="S2140" t="str">
        <f>+VLOOKUP(Precio_semana_dia[[#This Row],[Especie]],[1]!Codigos_categoria[#Data],2,0)</f>
        <v>Frutos de pepita</v>
      </c>
    </row>
    <row r="2141" spans="1:19" x14ac:dyDescent="0.35">
      <c r="A2141">
        <v>44148</v>
      </c>
      <c r="B2141" t="s">
        <v>155</v>
      </c>
      <c r="C2141" t="s">
        <v>156</v>
      </c>
      <c r="D2141" t="s">
        <v>28</v>
      </c>
      <c r="E2141" t="s">
        <v>220</v>
      </c>
      <c r="F2141" t="s">
        <v>221</v>
      </c>
      <c r="G2141">
        <v>400</v>
      </c>
      <c r="H2141" t="s">
        <v>29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44144</v>
      </c>
      <c r="O2141">
        <v>9</v>
      </c>
      <c r="P2141" t="s">
        <v>130</v>
      </c>
      <c r="Q2141" t="s">
        <v>84</v>
      </c>
      <c r="R2141" t="str">
        <f>+VLOOKUP(Precio_semana_dia[[#This Row],[Mercado]],[1]!Codigos_mercados_mayoristas[#Data],2,0)</f>
        <v>La Araucanía</v>
      </c>
      <c r="S2141" t="str">
        <f>+VLOOKUP(Precio_semana_dia[[#This Row],[Especie]],[1]!Codigos_categoria[#Data],2,0)</f>
        <v>Frutos de pepita</v>
      </c>
    </row>
    <row r="2142" spans="1:19" x14ac:dyDescent="0.35">
      <c r="A2142">
        <v>44148</v>
      </c>
      <c r="B2142" t="s">
        <v>155</v>
      </c>
      <c r="C2142" t="s">
        <v>156</v>
      </c>
      <c r="D2142" t="s">
        <v>28</v>
      </c>
      <c r="E2142" t="s">
        <v>220</v>
      </c>
      <c r="F2142" t="s">
        <v>221</v>
      </c>
      <c r="G2142">
        <v>400</v>
      </c>
      <c r="H2142" t="s">
        <v>36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44145</v>
      </c>
      <c r="O2142">
        <v>9</v>
      </c>
      <c r="P2142" t="s">
        <v>126</v>
      </c>
      <c r="Q2142" t="s">
        <v>84</v>
      </c>
      <c r="R2142" t="str">
        <f>+VLOOKUP(Precio_semana_dia[[#This Row],[Mercado]],[1]!Codigos_mercados_mayoristas[#Data],2,0)</f>
        <v>La Araucanía</v>
      </c>
      <c r="S2142" t="str">
        <f>+VLOOKUP(Precio_semana_dia[[#This Row],[Especie]],[1]!Codigos_categoria[#Data],2,0)</f>
        <v>Frutos de pepita</v>
      </c>
    </row>
    <row r="2143" spans="1:19" x14ac:dyDescent="0.35">
      <c r="A2143">
        <v>44148</v>
      </c>
      <c r="B2143" t="s">
        <v>155</v>
      </c>
      <c r="C2143" t="s">
        <v>156</v>
      </c>
      <c r="D2143" t="s">
        <v>28</v>
      </c>
      <c r="E2143" t="s">
        <v>220</v>
      </c>
      <c r="F2143" t="s">
        <v>221</v>
      </c>
      <c r="G2143">
        <v>400</v>
      </c>
      <c r="H2143" t="s">
        <v>39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44146</v>
      </c>
      <c r="O2143">
        <v>9</v>
      </c>
      <c r="P2143" t="s">
        <v>127</v>
      </c>
      <c r="Q2143" t="s">
        <v>84</v>
      </c>
      <c r="R2143" t="str">
        <f>+VLOOKUP(Precio_semana_dia[[#This Row],[Mercado]],[1]!Codigos_mercados_mayoristas[#Data],2,0)</f>
        <v>La Araucanía</v>
      </c>
      <c r="S2143" t="str">
        <f>+VLOOKUP(Precio_semana_dia[[#This Row],[Especie]],[1]!Codigos_categoria[#Data],2,0)</f>
        <v>Frutos de pepita</v>
      </c>
    </row>
    <row r="2144" spans="1:19" x14ac:dyDescent="0.35">
      <c r="A2144">
        <v>44148</v>
      </c>
      <c r="B2144" t="s">
        <v>155</v>
      </c>
      <c r="C2144" t="s">
        <v>156</v>
      </c>
      <c r="D2144" t="s">
        <v>28</v>
      </c>
      <c r="E2144" t="s">
        <v>220</v>
      </c>
      <c r="F2144" t="s">
        <v>221</v>
      </c>
      <c r="G2144">
        <v>400</v>
      </c>
      <c r="H2144" t="s">
        <v>24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44148</v>
      </c>
      <c r="O2144">
        <v>9</v>
      </c>
      <c r="P2144" t="s">
        <v>129</v>
      </c>
      <c r="Q2144" t="s">
        <v>84</v>
      </c>
      <c r="R2144" t="str">
        <f>+VLOOKUP(Precio_semana_dia[[#This Row],[Mercado]],[1]!Codigos_mercados_mayoristas[#Data],2,0)</f>
        <v>La Araucanía</v>
      </c>
      <c r="S2144" t="str">
        <f>+VLOOKUP(Precio_semana_dia[[#This Row],[Especie]],[1]!Codigos_categoria[#Data],2,0)</f>
        <v>Frutos de pepita</v>
      </c>
    </row>
    <row r="2145" spans="1:19" x14ac:dyDescent="0.35">
      <c r="A2145">
        <v>44148</v>
      </c>
      <c r="B2145" t="s">
        <v>155</v>
      </c>
      <c r="C2145" t="s">
        <v>159</v>
      </c>
      <c r="D2145" t="s">
        <v>33</v>
      </c>
      <c r="E2145" t="s">
        <v>220</v>
      </c>
      <c r="F2145" t="s">
        <v>221</v>
      </c>
      <c r="G2145">
        <v>400</v>
      </c>
      <c r="H2145" t="s">
        <v>39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44146</v>
      </c>
      <c r="O2145">
        <v>4</v>
      </c>
      <c r="P2145" t="s">
        <v>127</v>
      </c>
      <c r="Q2145" t="s">
        <v>84</v>
      </c>
      <c r="R2145" t="str">
        <f>+VLOOKUP(Precio_semana_dia[[#This Row],[Mercado]],[1]!Codigos_mercados_mayoristas[#Data],2,0)</f>
        <v>Coquimbo</v>
      </c>
      <c r="S2145" t="str">
        <f>+VLOOKUP(Precio_semana_dia[[#This Row],[Especie]],[1]!Codigos_categoria[#Data],2,0)</f>
        <v>Frutos de pepita</v>
      </c>
    </row>
    <row r="2146" spans="1:19" x14ac:dyDescent="0.35">
      <c r="A2146">
        <v>44148</v>
      </c>
      <c r="B2146" t="s">
        <v>155</v>
      </c>
      <c r="C2146" t="s">
        <v>167</v>
      </c>
      <c r="D2146" t="s">
        <v>45</v>
      </c>
      <c r="E2146" t="s">
        <v>220</v>
      </c>
      <c r="F2146" t="s">
        <v>221</v>
      </c>
      <c r="G2146">
        <v>400</v>
      </c>
      <c r="H2146" t="s">
        <v>24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44148</v>
      </c>
      <c r="O2146">
        <v>13</v>
      </c>
      <c r="P2146" t="s">
        <v>129</v>
      </c>
      <c r="Q2146" t="s">
        <v>84</v>
      </c>
      <c r="R2146" t="str">
        <f>+VLOOKUP(Precio_semana_dia[[#This Row],[Mercado]],[1]!Codigos_mercados_mayoristas[#Data],2,0)</f>
        <v>Metropolitana</v>
      </c>
      <c r="S2146" t="str">
        <f>+VLOOKUP(Precio_semana_dia[[#This Row],[Especie]],[1]!Codigos_categoria[#Data],2,0)</f>
        <v>Frutos de pepita</v>
      </c>
    </row>
    <row r="2147" spans="1:19" x14ac:dyDescent="0.35">
      <c r="A2147">
        <v>44148</v>
      </c>
      <c r="B2147" t="s">
        <v>155</v>
      </c>
      <c r="C2147" t="s">
        <v>167</v>
      </c>
      <c r="D2147" t="s">
        <v>33</v>
      </c>
      <c r="E2147" t="s">
        <v>220</v>
      </c>
      <c r="F2147" t="s">
        <v>221</v>
      </c>
      <c r="G2147">
        <v>400</v>
      </c>
      <c r="H2147" t="s">
        <v>36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44145</v>
      </c>
      <c r="O2147">
        <v>4</v>
      </c>
      <c r="P2147" t="s">
        <v>126</v>
      </c>
      <c r="Q2147" t="s">
        <v>84</v>
      </c>
      <c r="R2147" t="str">
        <f>+VLOOKUP(Precio_semana_dia[[#This Row],[Mercado]],[1]!Codigos_mercados_mayoristas[#Data],2,0)</f>
        <v>Coquimbo</v>
      </c>
      <c r="S2147" t="str">
        <f>+VLOOKUP(Precio_semana_dia[[#This Row],[Especie]],[1]!Codigos_categoria[#Data],2,0)</f>
        <v>Frutos de pepita</v>
      </c>
    </row>
    <row r="2148" spans="1:19" x14ac:dyDescent="0.35">
      <c r="A2148">
        <v>44148</v>
      </c>
      <c r="B2148" t="s">
        <v>155</v>
      </c>
      <c r="C2148" t="s">
        <v>167</v>
      </c>
      <c r="D2148" t="s">
        <v>33</v>
      </c>
      <c r="E2148" t="s">
        <v>220</v>
      </c>
      <c r="F2148" t="s">
        <v>221</v>
      </c>
      <c r="G2148">
        <v>400</v>
      </c>
      <c r="H2148" t="s">
        <v>41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44147</v>
      </c>
      <c r="O2148">
        <v>4</v>
      </c>
      <c r="P2148" t="s">
        <v>128</v>
      </c>
      <c r="Q2148" t="s">
        <v>84</v>
      </c>
      <c r="R2148" t="str">
        <f>+VLOOKUP(Precio_semana_dia[[#This Row],[Mercado]],[1]!Codigos_mercados_mayoristas[#Data],2,0)</f>
        <v>Coquimbo</v>
      </c>
      <c r="S2148" t="str">
        <f>+VLOOKUP(Precio_semana_dia[[#This Row],[Especie]],[1]!Codigos_categoria[#Data],2,0)</f>
        <v>Frutos de pepita</v>
      </c>
    </row>
    <row r="2149" spans="1:19" x14ac:dyDescent="0.35">
      <c r="A2149">
        <v>44148</v>
      </c>
      <c r="B2149" t="s">
        <v>155</v>
      </c>
      <c r="C2149" t="s">
        <v>167</v>
      </c>
      <c r="D2149" t="s">
        <v>33</v>
      </c>
      <c r="E2149" t="s">
        <v>220</v>
      </c>
      <c r="F2149" t="s">
        <v>221</v>
      </c>
      <c r="G2149">
        <v>400</v>
      </c>
      <c r="H2149" t="s">
        <v>24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44148</v>
      </c>
      <c r="O2149">
        <v>4</v>
      </c>
      <c r="P2149" t="s">
        <v>129</v>
      </c>
      <c r="Q2149" t="s">
        <v>84</v>
      </c>
      <c r="R2149" t="str">
        <f>+VLOOKUP(Precio_semana_dia[[#This Row],[Mercado]],[1]!Codigos_mercados_mayoristas[#Data],2,0)</f>
        <v>Coquimbo</v>
      </c>
      <c r="S2149" t="str">
        <f>+VLOOKUP(Precio_semana_dia[[#This Row],[Especie]],[1]!Codigos_categoria[#Data],2,0)</f>
        <v>Frutos de pepita</v>
      </c>
    </row>
    <row r="2150" spans="1:19" x14ac:dyDescent="0.35">
      <c r="A2150">
        <v>44141</v>
      </c>
      <c r="B2150" t="s">
        <v>155</v>
      </c>
      <c r="C2150" t="s">
        <v>219</v>
      </c>
      <c r="D2150" t="s">
        <v>33</v>
      </c>
      <c r="E2150" t="s">
        <v>220</v>
      </c>
      <c r="F2150" t="s">
        <v>221</v>
      </c>
      <c r="G2150">
        <v>400</v>
      </c>
      <c r="H2150" t="s">
        <v>36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44138</v>
      </c>
      <c r="O2150">
        <v>4</v>
      </c>
      <c r="P2150" t="s">
        <v>164</v>
      </c>
      <c r="Q2150" t="s">
        <v>84</v>
      </c>
      <c r="R2150" t="str">
        <f>+VLOOKUP(Precio_semana_dia[[#This Row],[Mercado]],[1]!Codigos_mercados_mayoristas[#Data],2,0)</f>
        <v>Coquimbo</v>
      </c>
      <c r="S2150" t="str">
        <f>+VLOOKUP(Precio_semana_dia[[#This Row],[Especie]],[1]!Codigos_categoria[#Data],2,0)</f>
        <v>Frutos de pepita</v>
      </c>
    </row>
    <row r="2151" spans="1:19" x14ac:dyDescent="0.35">
      <c r="A2151">
        <v>44141</v>
      </c>
      <c r="B2151" t="s">
        <v>155</v>
      </c>
      <c r="C2151" t="s">
        <v>219</v>
      </c>
      <c r="D2151" t="s">
        <v>50</v>
      </c>
      <c r="E2151" t="s">
        <v>220</v>
      </c>
      <c r="F2151" t="s">
        <v>221</v>
      </c>
      <c r="G2151">
        <v>400</v>
      </c>
      <c r="H2151" t="s">
        <v>29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44137</v>
      </c>
      <c r="O2151">
        <v>13</v>
      </c>
      <c r="P2151" t="s">
        <v>162</v>
      </c>
      <c r="Q2151" t="s">
        <v>84</v>
      </c>
      <c r="R2151" t="str">
        <f>+VLOOKUP(Precio_semana_dia[[#This Row],[Mercado]],[1]!Codigos_mercados_mayoristas[#Data],2,0)</f>
        <v>Metropolitana</v>
      </c>
      <c r="S2151" t="str">
        <f>+VLOOKUP(Precio_semana_dia[[#This Row],[Especie]],[1]!Codigos_categoria[#Data],2,0)</f>
        <v>Frutos de pepita</v>
      </c>
    </row>
    <row r="2152" spans="1:19" x14ac:dyDescent="0.35">
      <c r="A2152">
        <v>44141</v>
      </c>
      <c r="B2152" t="s">
        <v>155</v>
      </c>
      <c r="C2152" t="s">
        <v>219</v>
      </c>
      <c r="D2152" t="s">
        <v>50</v>
      </c>
      <c r="E2152" t="s">
        <v>220</v>
      </c>
      <c r="F2152" t="s">
        <v>221</v>
      </c>
      <c r="G2152">
        <v>400</v>
      </c>
      <c r="H2152" t="s">
        <v>36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44138</v>
      </c>
      <c r="O2152">
        <v>13</v>
      </c>
      <c r="P2152" t="s">
        <v>164</v>
      </c>
      <c r="Q2152" t="s">
        <v>84</v>
      </c>
      <c r="R2152" t="str">
        <f>+VLOOKUP(Precio_semana_dia[[#This Row],[Mercado]],[1]!Codigos_mercados_mayoristas[#Data],2,0)</f>
        <v>Metropolitana</v>
      </c>
      <c r="S2152" t="str">
        <f>+VLOOKUP(Precio_semana_dia[[#This Row],[Especie]],[1]!Codigos_categoria[#Data],2,0)</f>
        <v>Frutos de pepita</v>
      </c>
    </row>
    <row r="2153" spans="1:19" x14ac:dyDescent="0.35">
      <c r="A2153">
        <v>44141</v>
      </c>
      <c r="B2153" t="s">
        <v>155</v>
      </c>
      <c r="C2153" t="s">
        <v>219</v>
      </c>
      <c r="D2153" t="s">
        <v>50</v>
      </c>
      <c r="E2153" t="s">
        <v>220</v>
      </c>
      <c r="F2153" t="s">
        <v>221</v>
      </c>
      <c r="G2153">
        <v>400</v>
      </c>
      <c r="H2153" t="s">
        <v>41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44140</v>
      </c>
      <c r="O2153">
        <v>13</v>
      </c>
      <c r="P2153" t="s">
        <v>166</v>
      </c>
      <c r="Q2153" t="s">
        <v>84</v>
      </c>
      <c r="R2153" t="str">
        <f>+VLOOKUP(Precio_semana_dia[[#This Row],[Mercado]],[1]!Codigos_mercados_mayoristas[#Data],2,0)</f>
        <v>Metropolitana</v>
      </c>
      <c r="S2153" t="str">
        <f>+VLOOKUP(Precio_semana_dia[[#This Row],[Especie]],[1]!Codigos_categoria[#Data],2,0)</f>
        <v>Frutos de pepita</v>
      </c>
    </row>
    <row r="2154" spans="1:19" x14ac:dyDescent="0.35">
      <c r="A2154">
        <v>44141</v>
      </c>
      <c r="B2154" t="s">
        <v>155</v>
      </c>
      <c r="C2154" t="s">
        <v>219</v>
      </c>
      <c r="D2154" t="s">
        <v>50</v>
      </c>
      <c r="E2154" t="s">
        <v>220</v>
      </c>
      <c r="F2154" t="s">
        <v>221</v>
      </c>
      <c r="G2154">
        <v>400</v>
      </c>
      <c r="H2154" t="s">
        <v>24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44141</v>
      </c>
      <c r="O2154">
        <v>13</v>
      </c>
      <c r="P2154" t="s">
        <v>163</v>
      </c>
      <c r="Q2154" t="s">
        <v>84</v>
      </c>
      <c r="R2154" t="str">
        <f>+VLOOKUP(Precio_semana_dia[[#This Row],[Mercado]],[1]!Codigos_mercados_mayoristas[#Data],2,0)</f>
        <v>Metropolitana</v>
      </c>
      <c r="S2154" t="str">
        <f>+VLOOKUP(Precio_semana_dia[[#This Row],[Especie]],[1]!Codigos_categoria[#Data],2,0)</f>
        <v>Frutos de pepita</v>
      </c>
    </row>
    <row r="2155" spans="1:19" x14ac:dyDescent="0.35">
      <c r="A2155">
        <v>44141</v>
      </c>
      <c r="B2155" t="s">
        <v>155</v>
      </c>
      <c r="C2155" t="s">
        <v>156</v>
      </c>
      <c r="D2155" t="s">
        <v>33</v>
      </c>
      <c r="E2155" t="s">
        <v>220</v>
      </c>
      <c r="F2155" t="s">
        <v>221</v>
      </c>
      <c r="G2155">
        <v>400</v>
      </c>
      <c r="H2155" t="s">
        <v>39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44139</v>
      </c>
      <c r="O2155">
        <v>4</v>
      </c>
      <c r="P2155" t="s">
        <v>165</v>
      </c>
      <c r="Q2155" t="s">
        <v>84</v>
      </c>
      <c r="R2155" t="str">
        <f>+VLOOKUP(Precio_semana_dia[[#This Row],[Mercado]],[1]!Codigos_mercados_mayoristas[#Data],2,0)</f>
        <v>Coquimbo</v>
      </c>
      <c r="S2155" t="str">
        <f>+VLOOKUP(Precio_semana_dia[[#This Row],[Especie]],[1]!Codigos_categoria[#Data],2,0)</f>
        <v>Frutos de pepita</v>
      </c>
    </row>
    <row r="2156" spans="1:19" x14ac:dyDescent="0.35">
      <c r="A2156">
        <v>44141</v>
      </c>
      <c r="B2156" t="s">
        <v>155</v>
      </c>
      <c r="C2156" t="s">
        <v>156</v>
      </c>
      <c r="D2156" t="s">
        <v>28</v>
      </c>
      <c r="E2156" t="s">
        <v>220</v>
      </c>
      <c r="F2156" t="s">
        <v>221</v>
      </c>
      <c r="G2156">
        <v>400</v>
      </c>
      <c r="H2156" t="s">
        <v>29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44137</v>
      </c>
      <c r="O2156">
        <v>9</v>
      </c>
      <c r="P2156" t="s">
        <v>162</v>
      </c>
      <c r="Q2156" t="s">
        <v>84</v>
      </c>
      <c r="R2156" t="str">
        <f>+VLOOKUP(Precio_semana_dia[[#This Row],[Mercado]],[1]!Codigos_mercados_mayoristas[#Data],2,0)</f>
        <v>La Araucanía</v>
      </c>
      <c r="S2156" t="str">
        <f>+VLOOKUP(Precio_semana_dia[[#This Row],[Especie]],[1]!Codigos_categoria[#Data],2,0)</f>
        <v>Frutos de pepita</v>
      </c>
    </row>
    <row r="2157" spans="1:19" x14ac:dyDescent="0.35">
      <c r="A2157">
        <v>44141</v>
      </c>
      <c r="B2157" t="s">
        <v>155</v>
      </c>
      <c r="C2157" t="s">
        <v>156</v>
      </c>
      <c r="D2157" t="s">
        <v>28</v>
      </c>
      <c r="E2157" t="s">
        <v>220</v>
      </c>
      <c r="F2157" t="s">
        <v>221</v>
      </c>
      <c r="G2157">
        <v>400</v>
      </c>
      <c r="H2157" t="s">
        <v>36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44138</v>
      </c>
      <c r="O2157">
        <v>9</v>
      </c>
      <c r="P2157" t="s">
        <v>164</v>
      </c>
      <c r="Q2157" t="s">
        <v>84</v>
      </c>
      <c r="R2157" t="str">
        <f>+VLOOKUP(Precio_semana_dia[[#This Row],[Mercado]],[1]!Codigos_mercados_mayoristas[#Data],2,0)</f>
        <v>La Araucanía</v>
      </c>
      <c r="S2157" t="str">
        <f>+VLOOKUP(Precio_semana_dia[[#This Row],[Especie]],[1]!Codigos_categoria[#Data],2,0)</f>
        <v>Frutos de pepita</v>
      </c>
    </row>
    <row r="2158" spans="1:19" x14ac:dyDescent="0.35">
      <c r="A2158">
        <v>44141</v>
      </c>
      <c r="B2158" t="s">
        <v>155</v>
      </c>
      <c r="C2158" t="s">
        <v>156</v>
      </c>
      <c r="D2158" t="s">
        <v>28</v>
      </c>
      <c r="E2158" t="s">
        <v>220</v>
      </c>
      <c r="F2158" t="s">
        <v>221</v>
      </c>
      <c r="G2158">
        <v>400</v>
      </c>
      <c r="H2158" t="s">
        <v>39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44139</v>
      </c>
      <c r="O2158">
        <v>9</v>
      </c>
      <c r="P2158" t="s">
        <v>165</v>
      </c>
      <c r="Q2158" t="s">
        <v>84</v>
      </c>
      <c r="R2158" t="str">
        <f>+VLOOKUP(Precio_semana_dia[[#This Row],[Mercado]],[1]!Codigos_mercados_mayoristas[#Data],2,0)</f>
        <v>La Araucanía</v>
      </c>
      <c r="S2158" t="str">
        <f>+VLOOKUP(Precio_semana_dia[[#This Row],[Especie]],[1]!Codigos_categoria[#Data],2,0)</f>
        <v>Frutos de pepita</v>
      </c>
    </row>
    <row r="2159" spans="1:19" x14ac:dyDescent="0.35">
      <c r="A2159">
        <v>44141</v>
      </c>
      <c r="B2159" t="s">
        <v>155</v>
      </c>
      <c r="C2159" t="s">
        <v>156</v>
      </c>
      <c r="D2159" t="s">
        <v>28</v>
      </c>
      <c r="E2159" t="s">
        <v>220</v>
      </c>
      <c r="F2159" t="s">
        <v>221</v>
      </c>
      <c r="G2159">
        <v>400</v>
      </c>
      <c r="H2159" t="s">
        <v>24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44141</v>
      </c>
      <c r="O2159">
        <v>9</v>
      </c>
      <c r="P2159" t="s">
        <v>163</v>
      </c>
      <c r="Q2159" t="s">
        <v>84</v>
      </c>
      <c r="R2159" t="str">
        <f>+VLOOKUP(Precio_semana_dia[[#This Row],[Mercado]],[1]!Codigos_mercados_mayoristas[#Data],2,0)</f>
        <v>La Araucanía</v>
      </c>
      <c r="S2159" t="str">
        <f>+VLOOKUP(Precio_semana_dia[[#This Row],[Especie]],[1]!Codigos_categoria[#Data],2,0)</f>
        <v>Frutos de pepita</v>
      </c>
    </row>
    <row r="2160" spans="1:19" x14ac:dyDescent="0.35">
      <c r="A2160">
        <v>44141</v>
      </c>
      <c r="B2160" t="s">
        <v>155</v>
      </c>
      <c r="C2160" t="s">
        <v>159</v>
      </c>
      <c r="D2160" t="s">
        <v>45</v>
      </c>
      <c r="E2160" t="s">
        <v>220</v>
      </c>
      <c r="F2160" t="s">
        <v>221</v>
      </c>
      <c r="G2160">
        <v>400</v>
      </c>
      <c r="H2160" t="s">
        <v>24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44141</v>
      </c>
      <c r="O2160">
        <v>13</v>
      </c>
      <c r="P2160" t="s">
        <v>163</v>
      </c>
      <c r="Q2160" t="s">
        <v>84</v>
      </c>
      <c r="R2160" t="str">
        <f>+VLOOKUP(Precio_semana_dia[[#This Row],[Mercado]],[1]!Codigos_mercados_mayoristas[#Data],2,0)</f>
        <v>Metropolitana</v>
      </c>
      <c r="S2160" t="str">
        <f>+VLOOKUP(Precio_semana_dia[[#This Row],[Especie]],[1]!Codigos_categoria[#Data],2,0)</f>
        <v>Frutos de pepita</v>
      </c>
    </row>
    <row r="2161" spans="1:19" x14ac:dyDescent="0.35">
      <c r="A2161">
        <v>44141</v>
      </c>
      <c r="B2161" t="s">
        <v>155</v>
      </c>
      <c r="C2161" t="s">
        <v>159</v>
      </c>
      <c r="D2161" t="s">
        <v>33</v>
      </c>
      <c r="E2161" t="s">
        <v>220</v>
      </c>
      <c r="F2161" t="s">
        <v>221</v>
      </c>
      <c r="G2161">
        <v>400</v>
      </c>
      <c r="H2161" t="s">
        <v>39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44139</v>
      </c>
      <c r="O2161">
        <v>4</v>
      </c>
      <c r="P2161" t="s">
        <v>165</v>
      </c>
      <c r="Q2161" t="s">
        <v>84</v>
      </c>
      <c r="R2161" t="str">
        <f>+VLOOKUP(Precio_semana_dia[[#This Row],[Mercado]],[1]!Codigos_mercados_mayoristas[#Data],2,0)</f>
        <v>Coquimbo</v>
      </c>
      <c r="S2161" t="str">
        <f>+VLOOKUP(Precio_semana_dia[[#This Row],[Especie]],[1]!Codigos_categoria[#Data],2,0)</f>
        <v>Frutos de pepita</v>
      </c>
    </row>
    <row r="2162" spans="1:19" x14ac:dyDescent="0.35">
      <c r="A2162">
        <v>44141</v>
      </c>
      <c r="B2162" t="s">
        <v>155</v>
      </c>
      <c r="C2162" t="s">
        <v>167</v>
      </c>
      <c r="D2162" t="s">
        <v>45</v>
      </c>
      <c r="E2162" t="s">
        <v>220</v>
      </c>
      <c r="F2162" t="s">
        <v>221</v>
      </c>
      <c r="G2162">
        <v>400</v>
      </c>
      <c r="H2162" t="s">
        <v>29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44137</v>
      </c>
      <c r="O2162">
        <v>13</v>
      </c>
      <c r="P2162" t="s">
        <v>162</v>
      </c>
      <c r="Q2162" t="s">
        <v>84</v>
      </c>
      <c r="R2162" t="str">
        <f>+VLOOKUP(Precio_semana_dia[[#This Row],[Mercado]],[1]!Codigos_mercados_mayoristas[#Data],2,0)</f>
        <v>Metropolitana</v>
      </c>
      <c r="S2162" t="str">
        <f>+VLOOKUP(Precio_semana_dia[[#This Row],[Especie]],[1]!Codigos_categoria[#Data],2,0)</f>
        <v>Frutos de pepita</v>
      </c>
    </row>
    <row r="2163" spans="1:19" x14ac:dyDescent="0.35">
      <c r="A2163">
        <v>44141</v>
      </c>
      <c r="B2163" t="s">
        <v>155</v>
      </c>
      <c r="C2163" t="s">
        <v>167</v>
      </c>
      <c r="D2163" t="s">
        <v>45</v>
      </c>
      <c r="E2163" t="s">
        <v>220</v>
      </c>
      <c r="F2163" t="s">
        <v>221</v>
      </c>
      <c r="G2163">
        <v>400</v>
      </c>
      <c r="H2163" t="s">
        <v>39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44139</v>
      </c>
      <c r="O2163">
        <v>13</v>
      </c>
      <c r="P2163" t="s">
        <v>165</v>
      </c>
      <c r="Q2163" t="s">
        <v>84</v>
      </c>
      <c r="R2163" t="str">
        <f>+VLOOKUP(Precio_semana_dia[[#This Row],[Mercado]],[1]!Codigos_mercados_mayoristas[#Data],2,0)</f>
        <v>Metropolitana</v>
      </c>
      <c r="S2163" t="str">
        <f>+VLOOKUP(Precio_semana_dia[[#This Row],[Especie]],[1]!Codigos_categoria[#Data],2,0)</f>
        <v>Frutos de pepita</v>
      </c>
    </row>
    <row r="2164" spans="1:19" x14ac:dyDescent="0.35">
      <c r="A2164">
        <v>44141</v>
      </c>
      <c r="B2164" t="s">
        <v>155</v>
      </c>
      <c r="C2164" t="s">
        <v>167</v>
      </c>
      <c r="D2164" t="s">
        <v>45</v>
      </c>
      <c r="E2164" t="s">
        <v>220</v>
      </c>
      <c r="F2164" t="s">
        <v>221</v>
      </c>
      <c r="G2164">
        <v>400</v>
      </c>
      <c r="H2164" t="s">
        <v>24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44141</v>
      </c>
      <c r="O2164">
        <v>13</v>
      </c>
      <c r="P2164" t="s">
        <v>163</v>
      </c>
      <c r="Q2164" t="s">
        <v>84</v>
      </c>
      <c r="R2164" t="str">
        <f>+VLOOKUP(Precio_semana_dia[[#This Row],[Mercado]],[1]!Codigos_mercados_mayoristas[#Data],2,0)</f>
        <v>Metropolitana</v>
      </c>
      <c r="S2164" t="str">
        <f>+VLOOKUP(Precio_semana_dia[[#This Row],[Especie]],[1]!Codigos_categoria[#Data],2,0)</f>
        <v>Frutos de pepita</v>
      </c>
    </row>
    <row r="2165" spans="1:19" x14ac:dyDescent="0.35">
      <c r="A2165">
        <v>44141</v>
      </c>
      <c r="B2165" t="s">
        <v>155</v>
      </c>
      <c r="C2165" t="s">
        <v>167</v>
      </c>
      <c r="D2165" t="s">
        <v>33</v>
      </c>
      <c r="E2165" t="s">
        <v>220</v>
      </c>
      <c r="F2165" t="s">
        <v>221</v>
      </c>
      <c r="G2165">
        <v>400</v>
      </c>
      <c r="H2165" t="s">
        <v>29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44137</v>
      </c>
      <c r="O2165">
        <v>4</v>
      </c>
      <c r="P2165" t="s">
        <v>162</v>
      </c>
      <c r="Q2165" t="s">
        <v>84</v>
      </c>
      <c r="R2165" t="str">
        <f>+VLOOKUP(Precio_semana_dia[[#This Row],[Mercado]],[1]!Codigos_mercados_mayoristas[#Data],2,0)</f>
        <v>Coquimbo</v>
      </c>
      <c r="S2165" t="str">
        <f>+VLOOKUP(Precio_semana_dia[[#This Row],[Especie]],[1]!Codigos_categoria[#Data],2,0)</f>
        <v>Frutos de pepita</v>
      </c>
    </row>
    <row r="2166" spans="1:19" x14ac:dyDescent="0.35">
      <c r="A2166">
        <v>44141</v>
      </c>
      <c r="B2166" t="s">
        <v>155</v>
      </c>
      <c r="C2166" t="s">
        <v>167</v>
      </c>
      <c r="D2166" t="s">
        <v>33</v>
      </c>
      <c r="E2166" t="s">
        <v>220</v>
      </c>
      <c r="F2166" t="s">
        <v>221</v>
      </c>
      <c r="G2166">
        <v>400</v>
      </c>
      <c r="H2166" t="s">
        <v>36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44138</v>
      </c>
      <c r="O2166">
        <v>4</v>
      </c>
      <c r="P2166" t="s">
        <v>164</v>
      </c>
      <c r="Q2166" t="s">
        <v>84</v>
      </c>
      <c r="R2166" t="str">
        <f>+VLOOKUP(Precio_semana_dia[[#This Row],[Mercado]],[1]!Codigos_mercados_mayoristas[#Data],2,0)</f>
        <v>Coquimbo</v>
      </c>
      <c r="S2166" t="str">
        <f>+VLOOKUP(Precio_semana_dia[[#This Row],[Especie]],[1]!Codigos_categoria[#Data],2,0)</f>
        <v>Frutos de pepita</v>
      </c>
    </row>
    <row r="2167" spans="1:19" x14ac:dyDescent="0.35">
      <c r="A2167">
        <v>44141</v>
      </c>
      <c r="B2167" t="s">
        <v>155</v>
      </c>
      <c r="C2167" t="s">
        <v>167</v>
      </c>
      <c r="D2167" t="s">
        <v>33</v>
      </c>
      <c r="E2167" t="s">
        <v>220</v>
      </c>
      <c r="F2167" t="s">
        <v>221</v>
      </c>
      <c r="G2167">
        <v>400</v>
      </c>
      <c r="H2167" t="s">
        <v>39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44139</v>
      </c>
      <c r="O2167">
        <v>4</v>
      </c>
      <c r="P2167" t="s">
        <v>165</v>
      </c>
      <c r="Q2167" t="s">
        <v>84</v>
      </c>
      <c r="R2167" t="str">
        <f>+VLOOKUP(Precio_semana_dia[[#This Row],[Mercado]],[1]!Codigos_mercados_mayoristas[#Data],2,0)</f>
        <v>Coquimbo</v>
      </c>
      <c r="S2167" t="str">
        <f>+VLOOKUP(Precio_semana_dia[[#This Row],[Especie]],[1]!Codigos_categoria[#Data],2,0)</f>
        <v>Frutos de pepita</v>
      </c>
    </row>
    <row r="2168" spans="1:19" x14ac:dyDescent="0.35">
      <c r="A2168">
        <v>44141</v>
      </c>
      <c r="B2168" t="s">
        <v>155</v>
      </c>
      <c r="C2168" t="s">
        <v>167</v>
      </c>
      <c r="D2168" t="s">
        <v>33</v>
      </c>
      <c r="E2168" t="s">
        <v>220</v>
      </c>
      <c r="F2168" t="s">
        <v>221</v>
      </c>
      <c r="G2168">
        <v>400</v>
      </c>
      <c r="H2168" t="s">
        <v>24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44141</v>
      </c>
      <c r="O2168">
        <v>4</v>
      </c>
      <c r="P2168" t="s">
        <v>163</v>
      </c>
      <c r="Q2168" t="s">
        <v>84</v>
      </c>
      <c r="R2168" t="str">
        <f>+VLOOKUP(Precio_semana_dia[[#This Row],[Mercado]],[1]!Codigos_mercados_mayoristas[#Data],2,0)</f>
        <v>Coquimbo</v>
      </c>
      <c r="S2168" t="str">
        <f>+VLOOKUP(Precio_semana_dia[[#This Row],[Especie]],[1]!Codigos_categoria[#Data],2,0)</f>
        <v>Frutos de pepita</v>
      </c>
    </row>
    <row r="2169" spans="1:19" x14ac:dyDescent="0.35">
      <c r="A2169">
        <v>44134</v>
      </c>
      <c r="B2169" t="s">
        <v>155</v>
      </c>
      <c r="C2169" t="s">
        <v>219</v>
      </c>
      <c r="D2169" t="s">
        <v>45</v>
      </c>
      <c r="E2169" t="s">
        <v>220</v>
      </c>
      <c r="F2169" t="s">
        <v>221</v>
      </c>
      <c r="G2169">
        <v>400</v>
      </c>
      <c r="H2169" t="s">
        <v>29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44130</v>
      </c>
      <c r="O2169">
        <v>13</v>
      </c>
      <c r="P2169" t="s">
        <v>136</v>
      </c>
      <c r="Q2169" t="s">
        <v>132</v>
      </c>
      <c r="R2169" t="str">
        <f>+VLOOKUP(Precio_semana_dia[[#This Row],[Mercado]],[1]!Codigos_mercados_mayoristas[#Data],2,0)</f>
        <v>Metropolitana</v>
      </c>
      <c r="S2169" t="str">
        <f>+VLOOKUP(Precio_semana_dia[[#This Row],[Especie]],[1]!Codigos_categoria[#Data],2,0)</f>
        <v>Frutos de pepita</v>
      </c>
    </row>
    <row r="2170" spans="1:19" x14ac:dyDescent="0.35">
      <c r="A2170">
        <v>44134</v>
      </c>
      <c r="B2170" t="s">
        <v>155</v>
      </c>
      <c r="C2170" t="s">
        <v>219</v>
      </c>
      <c r="D2170" t="s">
        <v>33</v>
      </c>
      <c r="E2170" t="s">
        <v>220</v>
      </c>
      <c r="F2170" t="s">
        <v>221</v>
      </c>
      <c r="G2170">
        <v>400</v>
      </c>
      <c r="H2170" t="s">
        <v>36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44131</v>
      </c>
      <c r="O2170">
        <v>4</v>
      </c>
      <c r="P2170" t="s">
        <v>133</v>
      </c>
      <c r="Q2170" t="s">
        <v>132</v>
      </c>
      <c r="R2170" t="str">
        <f>+VLOOKUP(Precio_semana_dia[[#This Row],[Mercado]],[1]!Codigos_mercados_mayoristas[#Data],2,0)</f>
        <v>Coquimbo</v>
      </c>
      <c r="S2170" t="str">
        <f>+VLOOKUP(Precio_semana_dia[[#This Row],[Especie]],[1]!Codigos_categoria[#Data],2,0)</f>
        <v>Frutos de pepita</v>
      </c>
    </row>
    <row r="2171" spans="1:19" x14ac:dyDescent="0.35">
      <c r="A2171">
        <v>44134</v>
      </c>
      <c r="B2171" t="s">
        <v>155</v>
      </c>
      <c r="C2171" t="s">
        <v>156</v>
      </c>
      <c r="D2171" t="s">
        <v>45</v>
      </c>
      <c r="E2171" t="s">
        <v>220</v>
      </c>
      <c r="F2171" t="s">
        <v>221</v>
      </c>
      <c r="G2171">
        <v>400</v>
      </c>
      <c r="H2171" t="s">
        <v>29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44130</v>
      </c>
      <c r="O2171">
        <v>13</v>
      </c>
      <c r="P2171" t="s">
        <v>136</v>
      </c>
      <c r="Q2171" t="s">
        <v>132</v>
      </c>
      <c r="R2171" t="str">
        <f>+VLOOKUP(Precio_semana_dia[[#This Row],[Mercado]],[1]!Codigos_mercados_mayoristas[#Data],2,0)</f>
        <v>Metropolitana</v>
      </c>
      <c r="S2171" t="str">
        <f>+VLOOKUP(Precio_semana_dia[[#This Row],[Especie]],[1]!Codigos_categoria[#Data],2,0)</f>
        <v>Frutos de pepita</v>
      </c>
    </row>
    <row r="2172" spans="1:19" x14ac:dyDescent="0.35">
      <c r="A2172">
        <v>44134</v>
      </c>
      <c r="B2172" t="s">
        <v>155</v>
      </c>
      <c r="C2172" t="s">
        <v>156</v>
      </c>
      <c r="D2172" t="s">
        <v>33</v>
      </c>
      <c r="E2172" t="s">
        <v>220</v>
      </c>
      <c r="F2172" t="s">
        <v>221</v>
      </c>
      <c r="G2172">
        <v>400</v>
      </c>
      <c r="H2172" t="s">
        <v>39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44132</v>
      </c>
      <c r="O2172">
        <v>4</v>
      </c>
      <c r="P2172" t="s">
        <v>131</v>
      </c>
      <c r="Q2172" t="s">
        <v>132</v>
      </c>
      <c r="R2172" t="str">
        <f>+VLOOKUP(Precio_semana_dia[[#This Row],[Mercado]],[1]!Codigos_mercados_mayoristas[#Data],2,0)</f>
        <v>Coquimbo</v>
      </c>
      <c r="S2172" t="str">
        <f>+VLOOKUP(Precio_semana_dia[[#This Row],[Especie]],[1]!Codigos_categoria[#Data],2,0)</f>
        <v>Frutos de pepita</v>
      </c>
    </row>
    <row r="2173" spans="1:19" x14ac:dyDescent="0.35">
      <c r="A2173">
        <v>44134</v>
      </c>
      <c r="B2173" t="s">
        <v>155</v>
      </c>
      <c r="C2173" t="s">
        <v>159</v>
      </c>
      <c r="D2173" t="s">
        <v>45</v>
      </c>
      <c r="E2173" t="s">
        <v>220</v>
      </c>
      <c r="F2173" t="s">
        <v>221</v>
      </c>
      <c r="G2173">
        <v>400</v>
      </c>
      <c r="H2173" t="s">
        <v>29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44130</v>
      </c>
      <c r="O2173">
        <v>13</v>
      </c>
      <c r="P2173" t="s">
        <v>136</v>
      </c>
      <c r="Q2173" t="s">
        <v>132</v>
      </c>
      <c r="R2173" t="str">
        <f>+VLOOKUP(Precio_semana_dia[[#This Row],[Mercado]],[1]!Codigos_mercados_mayoristas[#Data],2,0)</f>
        <v>Metropolitana</v>
      </c>
      <c r="S2173" t="str">
        <f>+VLOOKUP(Precio_semana_dia[[#This Row],[Especie]],[1]!Codigos_categoria[#Data],2,0)</f>
        <v>Frutos de pepita</v>
      </c>
    </row>
    <row r="2174" spans="1:19" x14ac:dyDescent="0.35">
      <c r="A2174">
        <v>44134</v>
      </c>
      <c r="B2174" t="s">
        <v>155</v>
      </c>
      <c r="C2174" t="s">
        <v>159</v>
      </c>
      <c r="D2174" t="s">
        <v>33</v>
      </c>
      <c r="E2174" t="s">
        <v>220</v>
      </c>
      <c r="F2174" t="s">
        <v>221</v>
      </c>
      <c r="G2174">
        <v>400</v>
      </c>
      <c r="H2174" t="s">
        <v>39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44132</v>
      </c>
      <c r="O2174">
        <v>4</v>
      </c>
      <c r="P2174" t="s">
        <v>131</v>
      </c>
      <c r="Q2174" t="s">
        <v>132</v>
      </c>
      <c r="R2174" t="str">
        <f>+VLOOKUP(Precio_semana_dia[[#This Row],[Mercado]],[1]!Codigos_mercados_mayoristas[#Data],2,0)</f>
        <v>Coquimbo</v>
      </c>
      <c r="S2174" t="str">
        <f>+VLOOKUP(Precio_semana_dia[[#This Row],[Especie]],[1]!Codigos_categoria[#Data],2,0)</f>
        <v>Frutos de pepita</v>
      </c>
    </row>
    <row r="2175" spans="1:19" x14ac:dyDescent="0.35">
      <c r="A2175">
        <v>44134</v>
      </c>
      <c r="B2175" t="s">
        <v>155</v>
      </c>
      <c r="C2175" t="s">
        <v>167</v>
      </c>
      <c r="D2175" t="s">
        <v>45</v>
      </c>
      <c r="E2175" t="s">
        <v>220</v>
      </c>
      <c r="F2175" t="s">
        <v>221</v>
      </c>
      <c r="G2175">
        <v>400</v>
      </c>
      <c r="H2175" t="s">
        <v>29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44130</v>
      </c>
      <c r="O2175">
        <v>13</v>
      </c>
      <c r="P2175" t="s">
        <v>136</v>
      </c>
      <c r="Q2175" t="s">
        <v>132</v>
      </c>
      <c r="R2175" t="str">
        <f>+VLOOKUP(Precio_semana_dia[[#This Row],[Mercado]],[1]!Codigos_mercados_mayoristas[#Data],2,0)</f>
        <v>Metropolitana</v>
      </c>
      <c r="S2175" t="str">
        <f>+VLOOKUP(Precio_semana_dia[[#This Row],[Especie]],[1]!Codigos_categoria[#Data],2,0)</f>
        <v>Frutos de pepita</v>
      </c>
    </row>
    <row r="2176" spans="1:19" x14ac:dyDescent="0.35">
      <c r="A2176">
        <v>44134</v>
      </c>
      <c r="B2176" t="s">
        <v>155</v>
      </c>
      <c r="C2176" t="s">
        <v>167</v>
      </c>
      <c r="D2176" t="s">
        <v>45</v>
      </c>
      <c r="E2176" t="s">
        <v>220</v>
      </c>
      <c r="F2176" t="s">
        <v>221</v>
      </c>
      <c r="G2176">
        <v>400</v>
      </c>
      <c r="H2176" t="s">
        <v>39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44132</v>
      </c>
      <c r="O2176">
        <v>13</v>
      </c>
      <c r="P2176" t="s">
        <v>131</v>
      </c>
      <c r="Q2176" t="s">
        <v>132</v>
      </c>
      <c r="R2176" t="str">
        <f>+VLOOKUP(Precio_semana_dia[[#This Row],[Mercado]],[1]!Codigos_mercados_mayoristas[#Data],2,0)</f>
        <v>Metropolitana</v>
      </c>
      <c r="S2176" t="str">
        <f>+VLOOKUP(Precio_semana_dia[[#This Row],[Especie]],[1]!Codigos_categoria[#Data],2,0)</f>
        <v>Frutos de pepita</v>
      </c>
    </row>
    <row r="2177" spans="1:19" x14ac:dyDescent="0.35">
      <c r="A2177">
        <v>44134</v>
      </c>
      <c r="B2177" t="s">
        <v>155</v>
      </c>
      <c r="C2177" t="s">
        <v>167</v>
      </c>
      <c r="D2177" t="s">
        <v>45</v>
      </c>
      <c r="E2177" t="s">
        <v>220</v>
      </c>
      <c r="F2177" t="s">
        <v>221</v>
      </c>
      <c r="G2177">
        <v>400</v>
      </c>
      <c r="H2177" t="s">
        <v>41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44133</v>
      </c>
      <c r="O2177">
        <v>13</v>
      </c>
      <c r="P2177" t="s">
        <v>134</v>
      </c>
      <c r="Q2177" t="s">
        <v>132</v>
      </c>
      <c r="R2177" t="str">
        <f>+VLOOKUP(Precio_semana_dia[[#This Row],[Mercado]],[1]!Codigos_mercados_mayoristas[#Data],2,0)</f>
        <v>Metropolitana</v>
      </c>
      <c r="S2177" t="str">
        <f>+VLOOKUP(Precio_semana_dia[[#This Row],[Especie]],[1]!Codigos_categoria[#Data],2,0)</f>
        <v>Frutos de pepita</v>
      </c>
    </row>
    <row r="2178" spans="1:19" x14ac:dyDescent="0.35">
      <c r="A2178">
        <v>44134</v>
      </c>
      <c r="B2178" t="s">
        <v>155</v>
      </c>
      <c r="C2178" t="s">
        <v>167</v>
      </c>
      <c r="D2178" t="s">
        <v>45</v>
      </c>
      <c r="E2178" t="s">
        <v>220</v>
      </c>
      <c r="F2178" t="s">
        <v>221</v>
      </c>
      <c r="G2178">
        <v>400</v>
      </c>
      <c r="H2178" t="s">
        <v>24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44134</v>
      </c>
      <c r="O2178">
        <v>13</v>
      </c>
      <c r="P2178" t="s">
        <v>135</v>
      </c>
      <c r="Q2178" t="s">
        <v>132</v>
      </c>
      <c r="R2178" t="str">
        <f>+VLOOKUP(Precio_semana_dia[[#This Row],[Mercado]],[1]!Codigos_mercados_mayoristas[#Data],2,0)</f>
        <v>Metropolitana</v>
      </c>
      <c r="S2178" t="str">
        <f>+VLOOKUP(Precio_semana_dia[[#This Row],[Especie]],[1]!Codigos_categoria[#Data],2,0)</f>
        <v>Frutos de pepita</v>
      </c>
    </row>
    <row r="2179" spans="1:19" x14ac:dyDescent="0.35">
      <c r="A2179">
        <v>44134</v>
      </c>
      <c r="B2179" t="s">
        <v>155</v>
      </c>
      <c r="C2179" t="s">
        <v>160</v>
      </c>
      <c r="D2179" t="s">
        <v>33</v>
      </c>
      <c r="E2179" t="s">
        <v>220</v>
      </c>
      <c r="F2179" t="s">
        <v>221</v>
      </c>
      <c r="G2179">
        <v>400</v>
      </c>
      <c r="H2179" t="s">
        <v>36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44131</v>
      </c>
      <c r="O2179">
        <v>4</v>
      </c>
      <c r="P2179" t="s">
        <v>133</v>
      </c>
      <c r="Q2179" t="s">
        <v>132</v>
      </c>
      <c r="R2179" t="str">
        <f>+VLOOKUP(Precio_semana_dia[[#This Row],[Mercado]],[1]!Codigos_mercados_mayoristas[#Data],2,0)</f>
        <v>Coquimbo</v>
      </c>
      <c r="S2179" t="str">
        <f>+VLOOKUP(Precio_semana_dia[[#This Row],[Especie]],[1]!Codigos_categoria[#Data],2,0)</f>
        <v>Frutos de pepita</v>
      </c>
    </row>
    <row r="2180" spans="1:19" x14ac:dyDescent="0.35">
      <c r="A2180">
        <v>44134</v>
      </c>
      <c r="B2180" t="s">
        <v>155</v>
      </c>
      <c r="C2180" t="s">
        <v>160</v>
      </c>
      <c r="D2180" t="s">
        <v>33</v>
      </c>
      <c r="E2180" t="s">
        <v>220</v>
      </c>
      <c r="F2180" t="s">
        <v>221</v>
      </c>
      <c r="G2180">
        <v>400</v>
      </c>
      <c r="H2180" t="s">
        <v>39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44132</v>
      </c>
      <c r="O2180">
        <v>4</v>
      </c>
      <c r="P2180" t="s">
        <v>131</v>
      </c>
      <c r="Q2180" t="s">
        <v>132</v>
      </c>
      <c r="R2180" t="str">
        <f>+VLOOKUP(Precio_semana_dia[[#This Row],[Mercado]],[1]!Codigos_mercados_mayoristas[#Data],2,0)</f>
        <v>Coquimbo</v>
      </c>
      <c r="S2180" t="str">
        <f>+VLOOKUP(Precio_semana_dia[[#This Row],[Especie]],[1]!Codigos_categoria[#Data],2,0)</f>
        <v>Frutos de pepita</v>
      </c>
    </row>
    <row r="2181" spans="1:19" x14ac:dyDescent="0.35">
      <c r="A2181">
        <v>44134</v>
      </c>
      <c r="B2181" t="s">
        <v>155</v>
      </c>
      <c r="C2181" t="s">
        <v>160</v>
      </c>
      <c r="D2181" t="s">
        <v>33</v>
      </c>
      <c r="E2181" t="s">
        <v>220</v>
      </c>
      <c r="F2181" t="s">
        <v>221</v>
      </c>
      <c r="G2181">
        <v>400</v>
      </c>
      <c r="H2181" t="s">
        <v>41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44133</v>
      </c>
      <c r="O2181">
        <v>4</v>
      </c>
      <c r="P2181" t="s">
        <v>134</v>
      </c>
      <c r="Q2181" t="s">
        <v>132</v>
      </c>
      <c r="R2181" t="str">
        <f>+VLOOKUP(Precio_semana_dia[[#This Row],[Mercado]],[1]!Codigos_mercados_mayoristas[#Data],2,0)</f>
        <v>Coquimbo</v>
      </c>
      <c r="S2181" t="str">
        <f>+VLOOKUP(Precio_semana_dia[[#This Row],[Especie]],[1]!Codigos_categoria[#Data],2,0)</f>
        <v>Frutos de pepita</v>
      </c>
    </row>
    <row r="2182" spans="1:19" x14ac:dyDescent="0.35">
      <c r="A2182">
        <v>44134</v>
      </c>
      <c r="B2182" t="s">
        <v>155</v>
      </c>
      <c r="C2182" t="s">
        <v>160</v>
      </c>
      <c r="D2182" t="s">
        <v>33</v>
      </c>
      <c r="E2182" t="s">
        <v>220</v>
      </c>
      <c r="F2182" t="s">
        <v>221</v>
      </c>
      <c r="G2182">
        <v>400</v>
      </c>
      <c r="H2182" t="s">
        <v>24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44134</v>
      </c>
      <c r="O2182">
        <v>4</v>
      </c>
      <c r="P2182" t="s">
        <v>135</v>
      </c>
      <c r="Q2182" t="s">
        <v>132</v>
      </c>
      <c r="R2182" t="str">
        <f>+VLOOKUP(Precio_semana_dia[[#This Row],[Mercado]],[1]!Codigos_mercados_mayoristas[#Data],2,0)</f>
        <v>Coquimbo</v>
      </c>
      <c r="S2182" t="str">
        <f>+VLOOKUP(Precio_semana_dia[[#This Row],[Especie]],[1]!Codigos_categoria[#Data],2,0)</f>
        <v>Frutos de pepita</v>
      </c>
    </row>
    <row r="2183" spans="1:19" x14ac:dyDescent="0.35">
      <c r="A2183">
        <v>44127</v>
      </c>
      <c r="B2183" t="s">
        <v>155</v>
      </c>
      <c r="C2183" t="s">
        <v>219</v>
      </c>
      <c r="D2183" t="s">
        <v>33</v>
      </c>
      <c r="E2183" t="s">
        <v>220</v>
      </c>
      <c r="F2183" t="s">
        <v>221</v>
      </c>
      <c r="G2183">
        <v>400</v>
      </c>
      <c r="H2183" t="s">
        <v>36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44124</v>
      </c>
      <c r="O2183">
        <v>4</v>
      </c>
      <c r="P2183" t="s">
        <v>168</v>
      </c>
      <c r="Q2183" t="s">
        <v>132</v>
      </c>
      <c r="R2183" t="str">
        <f>+VLOOKUP(Precio_semana_dia[[#This Row],[Mercado]],[1]!Codigos_mercados_mayoristas[#Data],2,0)</f>
        <v>Coquimbo</v>
      </c>
      <c r="S2183" t="str">
        <f>+VLOOKUP(Precio_semana_dia[[#This Row],[Especie]],[1]!Codigos_categoria[#Data],2,0)</f>
        <v>Frutos de pepita</v>
      </c>
    </row>
    <row r="2184" spans="1:19" x14ac:dyDescent="0.35">
      <c r="A2184">
        <v>44127</v>
      </c>
      <c r="B2184" t="s">
        <v>155</v>
      </c>
      <c r="C2184" t="s">
        <v>219</v>
      </c>
      <c r="D2184" t="s">
        <v>28</v>
      </c>
      <c r="E2184" t="s">
        <v>220</v>
      </c>
      <c r="F2184" t="s">
        <v>221</v>
      </c>
      <c r="G2184">
        <v>400</v>
      </c>
      <c r="H2184" t="s">
        <v>29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44123</v>
      </c>
      <c r="O2184">
        <v>9</v>
      </c>
      <c r="P2184" t="s">
        <v>137</v>
      </c>
      <c r="Q2184" t="s">
        <v>132</v>
      </c>
      <c r="R2184" t="str">
        <f>+VLOOKUP(Precio_semana_dia[[#This Row],[Mercado]],[1]!Codigos_mercados_mayoristas[#Data],2,0)</f>
        <v>La Araucanía</v>
      </c>
      <c r="S2184" t="str">
        <f>+VLOOKUP(Precio_semana_dia[[#This Row],[Especie]],[1]!Codigos_categoria[#Data],2,0)</f>
        <v>Frutos de pepita</v>
      </c>
    </row>
    <row r="2185" spans="1:19" x14ac:dyDescent="0.35">
      <c r="A2185">
        <v>44127</v>
      </c>
      <c r="B2185" t="s">
        <v>155</v>
      </c>
      <c r="C2185" t="s">
        <v>219</v>
      </c>
      <c r="D2185" t="s">
        <v>28</v>
      </c>
      <c r="E2185" t="s">
        <v>220</v>
      </c>
      <c r="F2185" t="s">
        <v>221</v>
      </c>
      <c r="G2185">
        <v>400</v>
      </c>
      <c r="H2185" t="s">
        <v>39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44125</v>
      </c>
      <c r="O2185">
        <v>9</v>
      </c>
      <c r="P2185" t="s">
        <v>138</v>
      </c>
      <c r="Q2185" t="s">
        <v>132</v>
      </c>
      <c r="R2185" t="str">
        <f>+VLOOKUP(Precio_semana_dia[[#This Row],[Mercado]],[1]!Codigos_mercados_mayoristas[#Data],2,0)</f>
        <v>La Araucanía</v>
      </c>
      <c r="S2185" t="str">
        <f>+VLOOKUP(Precio_semana_dia[[#This Row],[Especie]],[1]!Codigos_categoria[#Data],2,0)</f>
        <v>Frutos de pepita</v>
      </c>
    </row>
    <row r="2186" spans="1:19" x14ac:dyDescent="0.35">
      <c r="A2186">
        <v>44127</v>
      </c>
      <c r="B2186" t="s">
        <v>155</v>
      </c>
      <c r="C2186" t="s">
        <v>219</v>
      </c>
      <c r="D2186" t="s">
        <v>28</v>
      </c>
      <c r="E2186" t="s">
        <v>220</v>
      </c>
      <c r="F2186" t="s">
        <v>221</v>
      </c>
      <c r="G2186">
        <v>400</v>
      </c>
      <c r="H2186" t="s">
        <v>24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44127</v>
      </c>
      <c r="O2186">
        <v>9</v>
      </c>
      <c r="P2186" t="s">
        <v>169</v>
      </c>
      <c r="Q2186" t="s">
        <v>132</v>
      </c>
      <c r="R2186" t="str">
        <f>+VLOOKUP(Precio_semana_dia[[#This Row],[Mercado]],[1]!Codigos_mercados_mayoristas[#Data],2,0)</f>
        <v>La Araucanía</v>
      </c>
      <c r="S2186" t="str">
        <f>+VLOOKUP(Precio_semana_dia[[#This Row],[Especie]],[1]!Codigos_categoria[#Data],2,0)</f>
        <v>Frutos de pepita</v>
      </c>
    </row>
    <row r="2187" spans="1:19" x14ac:dyDescent="0.35">
      <c r="A2187">
        <v>44127</v>
      </c>
      <c r="B2187" t="s">
        <v>155</v>
      </c>
      <c r="C2187" t="s">
        <v>156</v>
      </c>
      <c r="D2187" t="s">
        <v>33</v>
      </c>
      <c r="E2187" t="s">
        <v>220</v>
      </c>
      <c r="F2187" t="s">
        <v>221</v>
      </c>
      <c r="G2187">
        <v>400</v>
      </c>
      <c r="H2187" t="s">
        <v>39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44125</v>
      </c>
      <c r="O2187">
        <v>4</v>
      </c>
      <c r="P2187" t="s">
        <v>138</v>
      </c>
      <c r="Q2187" t="s">
        <v>132</v>
      </c>
      <c r="R2187" t="str">
        <f>+VLOOKUP(Precio_semana_dia[[#This Row],[Mercado]],[1]!Codigos_mercados_mayoristas[#Data],2,0)</f>
        <v>Coquimbo</v>
      </c>
      <c r="S2187" t="str">
        <f>+VLOOKUP(Precio_semana_dia[[#This Row],[Especie]],[1]!Codigos_categoria[#Data],2,0)</f>
        <v>Frutos de pepita</v>
      </c>
    </row>
    <row r="2188" spans="1:19" x14ac:dyDescent="0.35">
      <c r="A2188">
        <v>44127</v>
      </c>
      <c r="B2188" t="s">
        <v>155</v>
      </c>
      <c r="C2188" t="s">
        <v>156</v>
      </c>
      <c r="D2188" t="s">
        <v>28</v>
      </c>
      <c r="E2188" t="s">
        <v>220</v>
      </c>
      <c r="F2188" t="s">
        <v>221</v>
      </c>
      <c r="G2188">
        <v>400</v>
      </c>
      <c r="H2188" t="s">
        <v>29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44123</v>
      </c>
      <c r="O2188">
        <v>9</v>
      </c>
      <c r="P2188" t="s">
        <v>137</v>
      </c>
      <c r="Q2188" t="s">
        <v>132</v>
      </c>
      <c r="R2188" t="str">
        <f>+VLOOKUP(Precio_semana_dia[[#This Row],[Mercado]],[1]!Codigos_mercados_mayoristas[#Data],2,0)</f>
        <v>La Araucanía</v>
      </c>
      <c r="S2188" t="str">
        <f>+VLOOKUP(Precio_semana_dia[[#This Row],[Especie]],[1]!Codigos_categoria[#Data],2,0)</f>
        <v>Frutos de pepita</v>
      </c>
    </row>
    <row r="2189" spans="1:19" x14ac:dyDescent="0.35">
      <c r="A2189">
        <v>44127</v>
      </c>
      <c r="B2189" t="s">
        <v>155</v>
      </c>
      <c r="C2189" t="s">
        <v>156</v>
      </c>
      <c r="D2189" t="s">
        <v>28</v>
      </c>
      <c r="E2189" t="s">
        <v>220</v>
      </c>
      <c r="F2189" t="s">
        <v>221</v>
      </c>
      <c r="G2189">
        <v>400</v>
      </c>
      <c r="H2189" t="s">
        <v>39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44125</v>
      </c>
      <c r="O2189">
        <v>9</v>
      </c>
      <c r="P2189" t="s">
        <v>138</v>
      </c>
      <c r="Q2189" t="s">
        <v>132</v>
      </c>
      <c r="R2189" t="str">
        <f>+VLOOKUP(Precio_semana_dia[[#This Row],[Mercado]],[1]!Codigos_mercados_mayoristas[#Data],2,0)</f>
        <v>La Araucanía</v>
      </c>
      <c r="S2189" t="str">
        <f>+VLOOKUP(Precio_semana_dia[[#This Row],[Especie]],[1]!Codigos_categoria[#Data],2,0)</f>
        <v>Frutos de pepita</v>
      </c>
    </row>
    <row r="2190" spans="1:19" x14ac:dyDescent="0.35">
      <c r="A2190">
        <v>44127</v>
      </c>
      <c r="B2190" t="s">
        <v>155</v>
      </c>
      <c r="C2190" t="s">
        <v>156</v>
      </c>
      <c r="D2190" t="s">
        <v>28</v>
      </c>
      <c r="E2190" t="s">
        <v>220</v>
      </c>
      <c r="F2190" t="s">
        <v>221</v>
      </c>
      <c r="G2190">
        <v>400</v>
      </c>
      <c r="H2190" t="s">
        <v>24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44127</v>
      </c>
      <c r="O2190">
        <v>9</v>
      </c>
      <c r="P2190" t="s">
        <v>169</v>
      </c>
      <c r="Q2190" t="s">
        <v>132</v>
      </c>
      <c r="R2190" t="str">
        <f>+VLOOKUP(Precio_semana_dia[[#This Row],[Mercado]],[1]!Codigos_mercados_mayoristas[#Data],2,0)</f>
        <v>La Araucanía</v>
      </c>
      <c r="S2190" t="str">
        <f>+VLOOKUP(Precio_semana_dia[[#This Row],[Especie]],[1]!Codigos_categoria[#Data],2,0)</f>
        <v>Frutos de pepita</v>
      </c>
    </row>
    <row r="2191" spans="1:19" x14ac:dyDescent="0.35">
      <c r="A2191">
        <v>44127</v>
      </c>
      <c r="B2191" t="s">
        <v>155</v>
      </c>
      <c r="C2191" t="s">
        <v>159</v>
      </c>
      <c r="D2191" t="s">
        <v>45</v>
      </c>
      <c r="E2191" t="s">
        <v>220</v>
      </c>
      <c r="F2191" t="s">
        <v>221</v>
      </c>
      <c r="G2191">
        <v>400</v>
      </c>
      <c r="H2191" t="s">
        <v>39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44125</v>
      </c>
      <c r="O2191">
        <v>13</v>
      </c>
      <c r="P2191" t="s">
        <v>138</v>
      </c>
      <c r="Q2191" t="s">
        <v>132</v>
      </c>
      <c r="R2191" t="str">
        <f>+VLOOKUP(Precio_semana_dia[[#This Row],[Mercado]],[1]!Codigos_mercados_mayoristas[#Data],2,0)</f>
        <v>Metropolitana</v>
      </c>
      <c r="S2191" t="str">
        <f>+VLOOKUP(Precio_semana_dia[[#This Row],[Especie]],[1]!Codigos_categoria[#Data],2,0)</f>
        <v>Frutos de pepita</v>
      </c>
    </row>
    <row r="2192" spans="1:19" x14ac:dyDescent="0.35">
      <c r="A2192">
        <v>44127</v>
      </c>
      <c r="B2192" t="s">
        <v>155</v>
      </c>
      <c r="C2192" t="s">
        <v>159</v>
      </c>
      <c r="D2192" t="s">
        <v>33</v>
      </c>
      <c r="E2192" t="s">
        <v>220</v>
      </c>
      <c r="F2192" t="s">
        <v>221</v>
      </c>
      <c r="G2192">
        <v>400</v>
      </c>
      <c r="H2192" t="s">
        <v>39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44125</v>
      </c>
      <c r="O2192">
        <v>4</v>
      </c>
      <c r="P2192" t="s">
        <v>138</v>
      </c>
      <c r="Q2192" t="s">
        <v>132</v>
      </c>
      <c r="R2192" t="str">
        <f>+VLOOKUP(Precio_semana_dia[[#This Row],[Mercado]],[1]!Codigos_mercados_mayoristas[#Data],2,0)</f>
        <v>Coquimbo</v>
      </c>
      <c r="S2192" t="str">
        <f>+VLOOKUP(Precio_semana_dia[[#This Row],[Especie]],[1]!Codigos_categoria[#Data],2,0)</f>
        <v>Frutos de pepita</v>
      </c>
    </row>
    <row r="2193" spans="1:19" x14ac:dyDescent="0.35">
      <c r="A2193">
        <v>44127</v>
      </c>
      <c r="B2193" t="s">
        <v>155</v>
      </c>
      <c r="C2193" t="s">
        <v>159</v>
      </c>
      <c r="D2193" t="s">
        <v>28</v>
      </c>
      <c r="E2193" t="s">
        <v>220</v>
      </c>
      <c r="F2193" t="s">
        <v>221</v>
      </c>
      <c r="G2193">
        <v>400</v>
      </c>
      <c r="H2193" t="s">
        <v>29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44123</v>
      </c>
      <c r="O2193">
        <v>9</v>
      </c>
      <c r="P2193" t="s">
        <v>137</v>
      </c>
      <c r="Q2193" t="s">
        <v>132</v>
      </c>
      <c r="R2193" t="str">
        <f>+VLOOKUP(Precio_semana_dia[[#This Row],[Mercado]],[1]!Codigos_mercados_mayoristas[#Data],2,0)</f>
        <v>La Araucanía</v>
      </c>
      <c r="S2193" t="str">
        <f>+VLOOKUP(Precio_semana_dia[[#This Row],[Especie]],[1]!Codigos_categoria[#Data],2,0)</f>
        <v>Frutos de pepita</v>
      </c>
    </row>
    <row r="2194" spans="1:19" x14ac:dyDescent="0.35">
      <c r="A2194">
        <v>44127</v>
      </c>
      <c r="B2194" t="s">
        <v>155</v>
      </c>
      <c r="C2194" t="s">
        <v>159</v>
      </c>
      <c r="D2194" t="s">
        <v>28</v>
      </c>
      <c r="E2194" t="s">
        <v>220</v>
      </c>
      <c r="F2194" t="s">
        <v>221</v>
      </c>
      <c r="G2194">
        <v>400</v>
      </c>
      <c r="H2194" t="s">
        <v>39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44125</v>
      </c>
      <c r="O2194">
        <v>9</v>
      </c>
      <c r="P2194" t="s">
        <v>138</v>
      </c>
      <c r="Q2194" t="s">
        <v>132</v>
      </c>
      <c r="R2194" t="str">
        <f>+VLOOKUP(Precio_semana_dia[[#This Row],[Mercado]],[1]!Codigos_mercados_mayoristas[#Data],2,0)</f>
        <v>La Araucanía</v>
      </c>
      <c r="S2194" t="str">
        <f>+VLOOKUP(Precio_semana_dia[[#This Row],[Especie]],[1]!Codigos_categoria[#Data],2,0)</f>
        <v>Frutos de pepita</v>
      </c>
    </row>
    <row r="2195" spans="1:19" x14ac:dyDescent="0.35">
      <c r="A2195">
        <v>44127</v>
      </c>
      <c r="B2195" t="s">
        <v>155</v>
      </c>
      <c r="C2195" t="s">
        <v>159</v>
      </c>
      <c r="D2195" t="s">
        <v>28</v>
      </c>
      <c r="E2195" t="s">
        <v>220</v>
      </c>
      <c r="F2195" t="s">
        <v>221</v>
      </c>
      <c r="G2195">
        <v>400</v>
      </c>
      <c r="H2195" t="s">
        <v>24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44127</v>
      </c>
      <c r="O2195">
        <v>9</v>
      </c>
      <c r="P2195" t="s">
        <v>169</v>
      </c>
      <c r="Q2195" t="s">
        <v>132</v>
      </c>
      <c r="R2195" t="str">
        <f>+VLOOKUP(Precio_semana_dia[[#This Row],[Mercado]],[1]!Codigos_mercados_mayoristas[#Data],2,0)</f>
        <v>La Araucanía</v>
      </c>
      <c r="S2195" t="str">
        <f>+VLOOKUP(Precio_semana_dia[[#This Row],[Especie]],[1]!Codigos_categoria[#Data],2,0)</f>
        <v>Frutos de pepita</v>
      </c>
    </row>
    <row r="2196" spans="1:19" x14ac:dyDescent="0.35">
      <c r="A2196">
        <v>44127</v>
      </c>
      <c r="B2196" t="s">
        <v>155</v>
      </c>
      <c r="C2196" t="s">
        <v>167</v>
      </c>
      <c r="D2196" t="s">
        <v>45</v>
      </c>
      <c r="E2196" t="s">
        <v>220</v>
      </c>
      <c r="F2196" t="s">
        <v>221</v>
      </c>
      <c r="G2196">
        <v>400</v>
      </c>
      <c r="H2196" t="s">
        <v>29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44123</v>
      </c>
      <c r="O2196">
        <v>13</v>
      </c>
      <c r="P2196" t="s">
        <v>137</v>
      </c>
      <c r="Q2196" t="s">
        <v>132</v>
      </c>
      <c r="R2196" t="str">
        <f>+VLOOKUP(Precio_semana_dia[[#This Row],[Mercado]],[1]!Codigos_mercados_mayoristas[#Data],2,0)</f>
        <v>Metropolitana</v>
      </c>
      <c r="S2196" t="str">
        <f>+VLOOKUP(Precio_semana_dia[[#This Row],[Especie]],[1]!Codigos_categoria[#Data],2,0)</f>
        <v>Frutos de pepita</v>
      </c>
    </row>
    <row r="2197" spans="1:19" x14ac:dyDescent="0.35">
      <c r="A2197">
        <v>44127</v>
      </c>
      <c r="B2197" t="s">
        <v>155</v>
      </c>
      <c r="C2197" t="s">
        <v>167</v>
      </c>
      <c r="D2197" t="s">
        <v>45</v>
      </c>
      <c r="E2197" t="s">
        <v>220</v>
      </c>
      <c r="F2197" t="s">
        <v>221</v>
      </c>
      <c r="G2197">
        <v>400</v>
      </c>
      <c r="H2197" t="s">
        <v>36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44124</v>
      </c>
      <c r="O2197">
        <v>13</v>
      </c>
      <c r="P2197" t="s">
        <v>168</v>
      </c>
      <c r="Q2197" t="s">
        <v>132</v>
      </c>
      <c r="R2197" t="str">
        <f>+VLOOKUP(Precio_semana_dia[[#This Row],[Mercado]],[1]!Codigos_mercados_mayoristas[#Data],2,0)</f>
        <v>Metropolitana</v>
      </c>
      <c r="S2197" t="str">
        <f>+VLOOKUP(Precio_semana_dia[[#This Row],[Especie]],[1]!Codigos_categoria[#Data],2,0)</f>
        <v>Frutos de pepita</v>
      </c>
    </row>
    <row r="2198" spans="1:19" x14ac:dyDescent="0.35">
      <c r="A2198">
        <v>44127</v>
      </c>
      <c r="B2198" t="s">
        <v>155</v>
      </c>
      <c r="C2198" t="s">
        <v>167</v>
      </c>
      <c r="D2198" t="s">
        <v>45</v>
      </c>
      <c r="E2198" t="s">
        <v>220</v>
      </c>
      <c r="F2198" t="s">
        <v>221</v>
      </c>
      <c r="G2198">
        <v>400</v>
      </c>
      <c r="H2198" t="s">
        <v>39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44125</v>
      </c>
      <c r="O2198">
        <v>13</v>
      </c>
      <c r="P2198" t="s">
        <v>138</v>
      </c>
      <c r="Q2198" t="s">
        <v>132</v>
      </c>
      <c r="R2198" t="str">
        <f>+VLOOKUP(Precio_semana_dia[[#This Row],[Mercado]],[1]!Codigos_mercados_mayoristas[#Data],2,0)</f>
        <v>Metropolitana</v>
      </c>
      <c r="S2198" t="str">
        <f>+VLOOKUP(Precio_semana_dia[[#This Row],[Especie]],[1]!Codigos_categoria[#Data],2,0)</f>
        <v>Frutos de pepita</v>
      </c>
    </row>
    <row r="2199" spans="1:19" x14ac:dyDescent="0.35">
      <c r="A2199">
        <v>44127</v>
      </c>
      <c r="B2199" t="s">
        <v>155</v>
      </c>
      <c r="C2199" t="s">
        <v>167</v>
      </c>
      <c r="D2199" t="s">
        <v>45</v>
      </c>
      <c r="E2199" t="s">
        <v>220</v>
      </c>
      <c r="F2199" t="s">
        <v>221</v>
      </c>
      <c r="G2199">
        <v>400</v>
      </c>
      <c r="H2199" t="s">
        <v>24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44127</v>
      </c>
      <c r="O2199">
        <v>13</v>
      </c>
      <c r="P2199" t="s">
        <v>169</v>
      </c>
      <c r="Q2199" t="s">
        <v>132</v>
      </c>
      <c r="R2199" t="str">
        <f>+VLOOKUP(Precio_semana_dia[[#This Row],[Mercado]],[1]!Codigos_mercados_mayoristas[#Data],2,0)</f>
        <v>Metropolitana</v>
      </c>
      <c r="S2199" t="str">
        <f>+VLOOKUP(Precio_semana_dia[[#This Row],[Especie]],[1]!Codigos_categoria[#Data],2,0)</f>
        <v>Frutos de pepita</v>
      </c>
    </row>
    <row r="2200" spans="1:19" x14ac:dyDescent="0.35">
      <c r="A2200">
        <v>44127</v>
      </c>
      <c r="B2200" t="s">
        <v>155</v>
      </c>
      <c r="C2200" t="s">
        <v>160</v>
      </c>
      <c r="D2200" t="s">
        <v>45</v>
      </c>
      <c r="E2200" t="s">
        <v>220</v>
      </c>
      <c r="F2200" t="s">
        <v>221</v>
      </c>
      <c r="G2200">
        <v>400</v>
      </c>
      <c r="H2200" t="s">
        <v>36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44124</v>
      </c>
      <c r="O2200">
        <v>13</v>
      </c>
      <c r="P2200" t="s">
        <v>168</v>
      </c>
      <c r="Q2200" t="s">
        <v>132</v>
      </c>
      <c r="R2200" t="str">
        <f>+VLOOKUP(Precio_semana_dia[[#This Row],[Mercado]],[1]!Codigos_mercados_mayoristas[#Data],2,0)</f>
        <v>Metropolitana</v>
      </c>
      <c r="S2200" t="str">
        <f>+VLOOKUP(Precio_semana_dia[[#This Row],[Especie]],[1]!Codigos_categoria[#Data],2,0)</f>
        <v>Frutos de pepita</v>
      </c>
    </row>
    <row r="2201" spans="1:19" x14ac:dyDescent="0.35">
      <c r="A2201">
        <v>44127</v>
      </c>
      <c r="B2201" t="s">
        <v>155</v>
      </c>
      <c r="C2201" t="s">
        <v>160</v>
      </c>
      <c r="D2201" t="s">
        <v>45</v>
      </c>
      <c r="E2201" t="s">
        <v>220</v>
      </c>
      <c r="F2201" t="s">
        <v>221</v>
      </c>
      <c r="G2201">
        <v>400</v>
      </c>
      <c r="H2201" t="s">
        <v>39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44125</v>
      </c>
      <c r="O2201">
        <v>13</v>
      </c>
      <c r="P2201" t="s">
        <v>138</v>
      </c>
      <c r="Q2201" t="s">
        <v>132</v>
      </c>
      <c r="R2201" t="str">
        <f>+VLOOKUP(Precio_semana_dia[[#This Row],[Mercado]],[1]!Codigos_mercados_mayoristas[#Data],2,0)</f>
        <v>Metropolitana</v>
      </c>
      <c r="S2201" t="str">
        <f>+VLOOKUP(Precio_semana_dia[[#This Row],[Especie]],[1]!Codigos_categoria[#Data],2,0)</f>
        <v>Frutos de pepita</v>
      </c>
    </row>
    <row r="2202" spans="1:19" x14ac:dyDescent="0.35">
      <c r="A2202">
        <v>44127</v>
      </c>
      <c r="B2202" t="s">
        <v>155</v>
      </c>
      <c r="C2202" t="s">
        <v>160</v>
      </c>
      <c r="D2202" t="s">
        <v>45</v>
      </c>
      <c r="E2202" t="s">
        <v>220</v>
      </c>
      <c r="F2202" t="s">
        <v>221</v>
      </c>
      <c r="G2202">
        <v>400</v>
      </c>
      <c r="H2202" t="s">
        <v>41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44126</v>
      </c>
      <c r="O2202">
        <v>13</v>
      </c>
      <c r="P2202" t="s">
        <v>139</v>
      </c>
      <c r="Q2202" t="s">
        <v>132</v>
      </c>
      <c r="R2202" t="str">
        <f>+VLOOKUP(Precio_semana_dia[[#This Row],[Mercado]],[1]!Codigos_mercados_mayoristas[#Data],2,0)</f>
        <v>Metropolitana</v>
      </c>
      <c r="S2202" t="str">
        <f>+VLOOKUP(Precio_semana_dia[[#This Row],[Especie]],[1]!Codigos_categoria[#Data],2,0)</f>
        <v>Frutos de pepita</v>
      </c>
    </row>
    <row r="2203" spans="1:19" x14ac:dyDescent="0.35">
      <c r="A2203">
        <v>44127</v>
      </c>
      <c r="B2203" t="s">
        <v>155</v>
      </c>
      <c r="C2203" t="s">
        <v>160</v>
      </c>
      <c r="D2203" t="s">
        <v>45</v>
      </c>
      <c r="E2203" t="s">
        <v>220</v>
      </c>
      <c r="F2203" t="s">
        <v>221</v>
      </c>
      <c r="G2203">
        <v>400</v>
      </c>
      <c r="H2203" t="s">
        <v>24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44127</v>
      </c>
      <c r="O2203">
        <v>13</v>
      </c>
      <c r="P2203" t="s">
        <v>169</v>
      </c>
      <c r="Q2203" t="s">
        <v>132</v>
      </c>
      <c r="R2203" t="str">
        <f>+VLOOKUP(Precio_semana_dia[[#This Row],[Mercado]],[1]!Codigos_mercados_mayoristas[#Data],2,0)</f>
        <v>Metropolitana</v>
      </c>
      <c r="S2203" t="str">
        <f>+VLOOKUP(Precio_semana_dia[[#This Row],[Especie]],[1]!Codigos_categoria[#Data],2,0)</f>
        <v>Frutos de pepita</v>
      </c>
    </row>
    <row r="2204" spans="1:19" x14ac:dyDescent="0.35">
      <c r="A2204">
        <v>44127</v>
      </c>
      <c r="B2204" t="s">
        <v>155</v>
      </c>
      <c r="C2204" t="s">
        <v>160</v>
      </c>
      <c r="D2204" t="s">
        <v>33</v>
      </c>
      <c r="E2204" t="s">
        <v>220</v>
      </c>
      <c r="F2204" t="s">
        <v>221</v>
      </c>
      <c r="G2204">
        <v>400</v>
      </c>
      <c r="H2204" t="s">
        <v>36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44124</v>
      </c>
      <c r="O2204">
        <v>4</v>
      </c>
      <c r="P2204" t="s">
        <v>168</v>
      </c>
      <c r="Q2204" t="s">
        <v>132</v>
      </c>
      <c r="R2204" t="str">
        <f>+VLOOKUP(Precio_semana_dia[[#This Row],[Mercado]],[1]!Codigos_mercados_mayoristas[#Data],2,0)</f>
        <v>Coquimbo</v>
      </c>
      <c r="S2204" t="str">
        <f>+VLOOKUP(Precio_semana_dia[[#This Row],[Especie]],[1]!Codigos_categoria[#Data],2,0)</f>
        <v>Frutos de pepita</v>
      </c>
    </row>
    <row r="2205" spans="1:19" x14ac:dyDescent="0.35">
      <c r="A2205">
        <v>44127</v>
      </c>
      <c r="B2205" t="s">
        <v>155</v>
      </c>
      <c r="C2205" t="s">
        <v>160</v>
      </c>
      <c r="D2205" t="s">
        <v>33</v>
      </c>
      <c r="E2205" t="s">
        <v>220</v>
      </c>
      <c r="F2205" t="s">
        <v>221</v>
      </c>
      <c r="G2205">
        <v>400</v>
      </c>
      <c r="H2205" t="s">
        <v>39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44125</v>
      </c>
      <c r="O2205">
        <v>4</v>
      </c>
      <c r="P2205" t="s">
        <v>138</v>
      </c>
      <c r="Q2205" t="s">
        <v>132</v>
      </c>
      <c r="R2205" t="str">
        <f>+VLOOKUP(Precio_semana_dia[[#This Row],[Mercado]],[1]!Codigos_mercados_mayoristas[#Data],2,0)</f>
        <v>Coquimbo</v>
      </c>
      <c r="S2205" t="str">
        <f>+VLOOKUP(Precio_semana_dia[[#This Row],[Especie]],[1]!Codigos_categoria[#Data],2,0)</f>
        <v>Frutos de pepita</v>
      </c>
    </row>
    <row r="2206" spans="1:19" x14ac:dyDescent="0.35">
      <c r="A2206">
        <v>44127</v>
      </c>
      <c r="B2206" t="s">
        <v>155</v>
      </c>
      <c r="C2206" t="s">
        <v>160</v>
      </c>
      <c r="D2206" t="s">
        <v>33</v>
      </c>
      <c r="E2206" t="s">
        <v>220</v>
      </c>
      <c r="F2206" t="s">
        <v>221</v>
      </c>
      <c r="G2206">
        <v>400</v>
      </c>
      <c r="H2206" t="s">
        <v>41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44126</v>
      </c>
      <c r="O2206">
        <v>4</v>
      </c>
      <c r="P2206" t="s">
        <v>139</v>
      </c>
      <c r="Q2206" t="s">
        <v>132</v>
      </c>
      <c r="R2206" t="str">
        <f>+VLOOKUP(Precio_semana_dia[[#This Row],[Mercado]],[1]!Codigos_mercados_mayoristas[#Data],2,0)</f>
        <v>Coquimbo</v>
      </c>
      <c r="S2206" t="str">
        <f>+VLOOKUP(Precio_semana_dia[[#This Row],[Especie]],[1]!Codigos_categoria[#Data],2,0)</f>
        <v>Frutos de pepita</v>
      </c>
    </row>
    <row r="2207" spans="1:19" x14ac:dyDescent="0.35">
      <c r="A2207">
        <v>44127</v>
      </c>
      <c r="B2207" t="s">
        <v>155</v>
      </c>
      <c r="C2207" t="s">
        <v>160</v>
      </c>
      <c r="D2207" t="s">
        <v>33</v>
      </c>
      <c r="E2207" t="s">
        <v>220</v>
      </c>
      <c r="F2207" t="s">
        <v>221</v>
      </c>
      <c r="G2207">
        <v>400</v>
      </c>
      <c r="H2207" t="s">
        <v>24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44127</v>
      </c>
      <c r="O2207">
        <v>4</v>
      </c>
      <c r="P2207" t="s">
        <v>169</v>
      </c>
      <c r="Q2207" t="s">
        <v>132</v>
      </c>
      <c r="R2207" t="str">
        <f>+VLOOKUP(Precio_semana_dia[[#This Row],[Mercado]],[1]!Codigos_mercados_mayoristas[#Data],2,0)</f>
        <v>Coquimbo</v>
      </c>
      <c r="S2207" t="str">
        <f>+VLOOKUP(Precio_semana_dia[[#This Row],[Especie]],[1]!Codigos_categoria[#Data],2,0)</f>
        <v>Frutos de pepita</v>
      </c>
    </row>
    <row r="2208" spans="1:19" x14ac:dyDescent="0.35">
      <c r="A2208">
        <v>44120</v>
      </c>
      <c r="B2208" t="s">
        <v>155</v>
      </c>
      <c r="C2208" t="s">
        <v>219</v>
      </c>
      <c r="D2208" t="s">
        <v>45</v>
      </c>
      <c r="E2208" t="s">
        <v>220</v>
      </c>
      <c r="F2208" t="s">
        <v>221</v>
      </c>
      <c r="G2208">
        <v>400</v>
      </c>
      <c r="H2208" t="s">
        <v>29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44116</v>
      </c>
      <c r="O2208">
        <v>13</v>
      </c>
      <c r="P2208" t="s">
        <v>140</v>
      </c>
      <c r="Q2208" t="s">
        <v>132</v>
      </c>
      <c r="R2208" t="str">
        <f>+VLOOKUP(Precio_semana_dia[[#This Row],[Mercado]],[1]!Codigos_mercados_mayoristas[#Data],2,0)</f>
        <v>Metropolitana</v>
      </c>
      <c r="S2208" t="str">
        <f>+VLOOKUP(Precio_semana_dia[[#This Row],[Especie]],[1]!Codigos_categoria[#Data],2,0)</f>
        <v>Frutos de pepita</v>
      </c>
    </row>
    <row r="2209" spans="1:19" x14ac:dyDescent="0.35">
      <c r="A2209">
        <v>44120</v>
      </c>
      <c r="B2209" t="s">
        <v>155</v>
      </c>
      <c r="C2209" t="s">
        <v>219</v>
      </c>
      <c r="D2209" t="s">
        <v>33</v>
      </c>
      <c r="E2209" t="s">
        <v>220</v>
      </c>
      <c r="F2209" t="s">
        <v>221</v>
      </c>
      <c r="G2209">
        <v>400</v>
      </c>
      <c r="H2209" t="s">
        <v>29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44116</v>
      </c>
      <c r="O2209">
        <v>4</v>
      </c>
      <c r="P2209" t="s">
        <v>140</v>
      </c>
      <c r="Q2209" t="s">
        <v>132</v>
      </c>
      <c r="R2209" t="str">
        <f>+VLOOKUP(Precio_semana_dia[[#This Row],[Mercado]],[1]!Codigos_mercados_mayoristas[#Data],2,0)</f>
        <v>Coquimbo</v>
      </c>
      <c r="S2209" t="str">
        <f>+VLOOKUP(Precio_semana_dia[[#This Row],[Especie]],[1]!Codigos_categoria[#Data],2,0)</f>
        <v>Frutos de pepita</v>
      </c>
    </row>
    <row r="2210" spans="1:19" x14ac:dyDescent="0.35">
      <c r="A2210">
        <v>44120</v>
      </c>
      <c r="B2210" t="s">
        <v>155</v>
      </c>
      <c r="C2210" t="s">
        <v>219</v>
      </c>
      <c r="D2210" t="s">
        <v>33</v>
      </c>
      <c r="E2210" t="s">
        <v>220</v>
      </c>
      <c r="F2210" t="s">
        <v>221</v>
      </c>
      <c r="G2210">
        <v>400</v>
      </c>
      <c r="H2210" t="s">
        <v>36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44117</v>
      </c>
      <c r="O2210">
        <v>4</v>
      </c>
      <c r="P2210" t="s">
        <v>172</v>
      </c>
      <c r="Q2210" t="s">
        <v>132</v>
      </c>
      <c r="R2210" t="str">
        <f>+VLOOKUP(Precio_semana_dia[[#This Row],[Mercado]],[1]!Codigos_mercados_mayoristas[#Data],2,0)</f>
        <v>Coquimbo</v>
      </c>
      <c r="S2210" t="str">
        <f>+VLOOKUP(Precio_semana_dia[[#This Row],[Especie]],[1]!Codigos_categoria[#Data],2,0)</f>
        <v>Frutos de pepita</v>
      </c>
    </row>
    <row r="2211" spans="1:19" x14ac:dyDescent="0.35">
      <c r="A2211">
        <v>44120</v>
      </c>
      <c r="B2211" t="s">
        <v>155</v>
      </c>
      <c r="C2211" t="s">
        <v>156</v>
      </c>
      <c r="D2211" t="s">
        <v>45</v>
      </c>
      <c r="E2211" t="s">
        <v>220</v>
      </c>
      <c r="F2211" t="s">
        <v>221</v>
      </c>
      <c r="G2211">
        <v>400</v>
      </c>
      <c r="H2211" t="s">
        <v>29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44116</v>
      </c>
      <c r="O2211">
        <v>13</v>
      </c>
      <c r="P2211" t="s">
        <v>140</v>
      </c>
      <c r="Q2211" t="s">
        <v>132</v>
      </c>
      <c r="R2211" t="str">
        <f>+VLOOKUP(Precio_semana_dia[[#This Row],[Mercado]],[1]!Codigos_mercados_mayoristas[#Data],2,0)</f>
        <v>Metropolitana</v>
      </c>
      <c r="S2211" t="str">
        <f>+VLOOKUP(Precio_semana_dia[[#This Row],[Especie]],[1]!Codigos_categoria[#Data],2,0)</f>
        <v>Frutos de pepita</v>
      </c>
    </row>
    <row r="2212" spans="1:19" x14ac:dyDescent="0.35">
      <c r="A2212">
        <v>44120</v>
      </c>
      <c r="B2212" t="s">
        <v>155</v>
      </c>
      <c r="C2212" t="s">
        <v>156</v>
      </c>
      <c r="D2212" t="s">
        <v>33</v>
      </c>
      <c r="E2212" t="s">
        <v>220</v>
      </c>
      <c r="F2212" t="s">
        <v>221</v>
      </c>
      <c r="G2212">
        <v>400</v>
      </c>
      <c r="H2212" t="s">
        <v>29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44116</v>
      </c>
      <c r="O2212">
        <v>4</v>
      </c>
      <c r="P2212" t="s">
        <v>140</v>
      </c>
      <c r="Q2212" t="s">
        <v>132</v>
      </c>
      <c r="R2212" t="str">
        <f>+VLOOKUP(Precio_semana_dia[[#This Row],[Mercado]],[1]!Codigos_mercados_mayoristas[#Data],2,0)</f>
        <v>Coquimbo</v>
      </c>
      <c r="S2212" t="str">
        <f>+VLOOKUP(Precio_semana_dia[[#This Row],[Especie]],[1]!Codigos_categoria[#Data],2,0)</f>
        <v>Frutos de pepita</v>
      </c>
    </row>
    <row r="2213" spans="1:19" x14ac:dyDescent="0.35">
      <c r="A2213">
        <v>44120</v>
      </c>
      <c r="B2213" t="s">
        <v>155</v>
      </c>
      <c r="C2213" t="s">
        <v>156</v>
      </c>
      <c r="D2213" t="s">
        <v>33</v>
      </c>
      <c r="E2213" t="s">
        <v>220</v>
      </c>
      <c r="F2213" t="s">
        <v>221</v>
      </c>
      <c r="G2213">
        <v>400</v>
      </c>
      <c r="H2213" t="s">
        <v>39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44118</v>
      </c>
      <c r="O2213">
        <v>4</v>
      </c>
      <c r="P2213" t="s">
        <v>171</v>
      </c>
      <c r="Q2213" t="s">
        <v>132</v>
      </c>
      <c r="R2213" t="str">
        <f>+VLOOKUP(Precio_semana_dia[[#This Row],[Mercado]],[1]!Codigos_mercados_mayoristas[#Data],2,0)</f>
        <v>Coquimbo</v>
      </c>
      <c r="S2213" t="str">
        <f>+VLOOKUP(Precio_semana_dia[[#This Row],[Especie]],[1]!Codigos_categoria[#Data],2,0)</f>
        <v>Frutos de pepita</v>
      </c>
    </row>
    <row r="2214" spans="1:19" x14ac:dyDescent="0.35">
      <c r="A2214">
        <v>44120</v>
      </c>
      <c r="B2214" t="s">
        <v>155</v>
      </c>
      <c r="C2214" t="s">
        <v>223</v>
      </c>
      <c r="D2214" t="s">
        <v>28</v>
      </c>
      <c r="E2214" t="s">
        <v>220</v>
      </c>
      <c r="F2214" t="s">
        <v>221</v>
      </c>
      <c r="G2214">
        <v>400</v>
      </c>
      <c r="H2214" t="s">
        <v>29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44116</v>
      </c>
      <c r="O2214">
        <v>9</v>
      </c>
      <c r="P2214" t="s">
        <v>140</v>
      </c>
      <c r="Q2214" t="s">
        <v>132</v>
      </c>
      <c r="R2214" t="str">
        <f>+VLOOKUP(Precio_semana_dia[[#This Row],[Mercado]],[1]!Codigos_mercados_mayoristas[#Data],2,0)</f>
        <v>La Araucanía</v>
      </c>
      <c r="S2214" t="str">
        <f>+VLOOKUP(Precio_semana_dia[[#This Row],[Especie]],[1]!Codigos_categoria[#Data],2,0)</f>
        <v>Frutos de pepita</v>
      </c>
    </row>
    <row r="2215" spans="1:19" x14ac:dyDescent="0.35">
      <c r="A2215">
        <v>44120</v>
      </c>
      <c r="B2215" t="s">
        <v>155</v>
      </c>
      <c r="C2215" t="s">
        <v>223</v>
      </c>
      <c r="D2215" t="s">
        <v>28</v>
      </c>
      <c r="E2215" t="s">
        <v>220</v>
      </c>
      <c r="F2215" t="s">
        <v>221</v>
      </c>
      <c r="G2215">
        <v>400</v>
      </c>
      <c r="H2215" t="s">
        <v>36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44117</v>
      </c>
      <c r="O2215">
        <v>9</v>
      </c>
      <c r="P2215" t="s">
        <v>172</v>
      </c>
      <c r="Q2215" t="s">
        <v>132</v>
      </c>
      <c r="R2215" t="str">
        <f>+VLOOKUP(Precio_semana_dia[[#This Row],[Mercado]],[1]!Codigos_mercados_mayoristas[#Data],2,0)</f>
        <v>La Araucanía</v>
      </c>
      <c r="S2215" t="str">
        <f>+VLOOKUP(Precio_semana_dia[[#This Row],[Especie]],[1]!Codigos_categoria[#Data],2,0)</f>
        <v>Frutos de pepita</v>
      </c>
    </row>
    <row r="2216" spans="1:19" x14ac:dyDescent="0.35">
      <c r="A2216">
        <v>44120</v>
      </c>
      <c r="B2216" t="s">
        <v>155</v>
      </c>
      <c r="C2216" t="s">
        <v>223</v>
      </c>
      <c r="D2216" t="s">
        <v>28</v>
      </c>
      <c r="E2216" t="s">
        <v>220</v>
      </c>
      <c r="F2216" t="s">
        <v>221</v>
      </c>
      <c r="G2216">
        <v>400</v>
      </c>
      <c r="H2216" t="s">
        <v>41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44119</v>
      </c>
      <c r="O2216">
        <v>9</v>
      </c>
      <c r="P2216" t="s">
        <v>141</v>
      </c>
      <c r="Q2216" t="s">
        <v>132</v>
      </c>
      <c r="R2216" t="str">
        <f>+VLOOKUP(Precio_semana_dia[[#This Row],[Mercado]],[1]!Codigos_mercados_mayoristas[#Data],2,0)</f>
        <v>La Araucanía</v>
      </c>
      <c r="S2216" t="str">
        <f>+VLOOKUP(Precio_semana_dia[[#This Row],[Especie]],[1]!Codigos_categoria[#Data],2,0)</f>
        <v>Frutos de pepita</v>
      </c>
    </row>
    <row r="2217" spans="1:19" x14ac:dyDescent="0.35">
      <c r="A2217">
        <v>44120</v>
      </c>
      <c r="B2217" t="s">
        <v>155</v>
      </c>
      <c r="C2217" t="s">
        <v>223</v>
      </c>
      <c r="D2217" t="s">
        <v>28</v>
      </c>
      <c r="E2217" t="s">
        <v>220</v>
      </c>
      <c r="F2217" t="s">
        <v>221</v>
      </c>
      <c r="G2217">
        <v>400</v>
      </c>
      <c r="H2217" t="s">
        <v>24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44120</v>
      </c>
      <c r="O2217">
        <v>9</v>
      </c>
      <c r="P2217" t="s">
        <v>142</v>
      </c>
      <c r="Q2217" t="s">
        <v>132</v>
      </c>
      <c r="R2217" t="str">
        <f>+VLOOKUP(Precio_semana_dia[[#This Row],[Mercado]],[1]!Codigos_mercados_mayoristas[#Data],2,0)</f>
        <v>La Araucanía</v>
      </c>
      <c r="S2217" t="str">
        <f>+VLOOKUP(Precio_semana_dia[[#This Row],[Especie]],[1]!Codigos_categoria[#Data],2,0)</f>
        <v>Frutos de pepita</v>
      </c>
    </row>
    <row r="2218" spans="1:19" x14ac:dyDescent="0.35">
      <c r="A2218">
        <v>44120</v>
      </c>
      <c r="B2218" t="s">
        <v>155</v>
      </c>
      <c r="C2218" t="s">
        <v>159</v>
      </c>
      <c r="D2218" t="s">
        <v>45</v>
      </c>
      <c r="E2218" t="s">
        <v>220</v>
      </c>
      <c r="F2218" t="s">
        <v>221</v>
      </c>
      <c r="G2218">
        <v>400</v>
      </c>
      <c r="H2218" t="s">
        <v>29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44116</v>
      </c>
      <c r="O2218">
        <v>13</v>
      </c>
      <c r="P2218" t="s">
        <v>140</v>
      </c>
      <c r="Q2218" t="s">
        <v>132</v>
      </c>
      <c r="R2218" t="str">
        <f>+VLOOKUP(Precio_semana_dia[[#This Row],[Mercado]],[1]!Codigos_mercados_mayoristas[#Data],2,0)</f>
        <v>Metropolitana</v>
      </c>
      <c r="S2218" t="str">
        <f>+VLOOKUP(Precio_semana_dia[[#This Row],[Especie]],[1]!Codigos_categoria[#Data],2,0)</f>
        <v>Frutos de pepita</v>
      </c>
    </row>
    <row r="2219" spans="1:19" x14ac:dyDescent="0.35">
      <c r="A2219">
        <v>44120</v>
      </c>
      <c r="B2219" t="s">
        <v>155</v>
      </c>
      <c r="C2219" t="s">
        <v>159</v>
      </c>
      <c r="D2219" t="s">
        <v>33</v>
      </c>
      <c r="E2219" t="s">
        <v>220</v>
      </c>
      <c r="F2219" t="s">
        <v>221</v>
      </c>
      <c r="G2219">
        <v>400</v>
      </c>
      <c r="H2219" t="s">
        <v>29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44116</v>
      </c>
      <c r="O2219">
        <v>4</v>
      </c>
      <c r="P2219" t="s">
        <v>140</v>
      </c>
      <c r="Q2219" t="s">
        <v>132</v>
      </c>
      <c r="R2219" t="str">
        <f>+VLOOKUP(Precio_semana_dia[[#This Row],[Mercado]],[1]!Codigos_mercados_mayoristas[#Data],2,0)</f>
        <v>Coquimbo</v>
      </c>
      <c r="S2219" t="str">
        <f>+VLOOKUP(Precio_semana_dia[[#This Row],[Especie]],[1]!Codigos_categoria[#Data],2,0)</f>
        <v>Frutos de pepita</v>
      </c>
    </row>
    <row r="2220" spans="1:19" x14ac:dyDescent="0.35">
      <c r="A2220">
        <v>44120</v>
      </c>
      <c r="B2220" t="s">
        <v>155</v>
      </c>
      <c r="C2220" t="s">
        <v>159</v>
      </c>
      <c r="D2220" t="s">
        <v>33</v>
      </c>
      <c r="E2220" t="s">
        <v>220</v>
      </c>
      <c r="F2220" t="s">
        <v>221</v>
      </c>
      <c r="G2220">
        <v>400</v>
      </c>
      <c r="H2220" t="s">
        <v>39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44118</v>
      </c>
      <c r="O2220">
        <v>4</v>
      </c>
      <c r="P2220" t="s">
        <v>171</v>
      </c>
      <c r="Q2220" t="s">
        <v>132</v>
      </c>
      <c r="R2220" t="str">
        <f>+VLOOKUP(Precio_semana_dia[[#This Row],[Mercado]],[1]!Codigos_mercados_mayoristas[#Data],2,0)</f>
        <v>Coquimbo</v>
      </c>
      <c r="S2220" t="str">
        <f>+VLOOKUP(Precio_semana_dia[[#This Row],[Especie]],[1]!Codigos_categoria[#Data],2,0)</f>
        <v>Frutos de pepita</v>
      </c>
    </row>
    <row r="2221" spans="1:19" x14ac:dyDescent="0.35">
      <c r="A2221">
        <v>44120</v>
      </c>
      <c r="B2221" t="s">
        <v>155</v>
      </c>
      <c r="C2221" t="s">
        <v>160</v>
      </c>
      <c r="D2221" t="s">
        <v>45</v>
      </c>
      <c r="E2221" t="s">
        <v>220</v>
      </c>
      <c r="F2221" t="s">
        <v>221</v>
      </c>
      <c r="G2221">
        <v>400</v>
      </c>
      <c r="H2221" t="s">
        <v>29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44116</v>
      </c>
      <c r="O2221">
        <v>13</v>
      </c>
      <c r="P2221" t="s">
        <v>140</v>
      </c>
      <c r="Q2221" t="s">
        <v>132</v>
      </c>
      <c r="R2221" t="str">
        <f>+VLOOKUP(Precio_semana_dia[[#This Row],[Mercado]],[1]!Codigos_mercados_mayoristas[#Data],2,0)</f>
        <v>Metropolitana</v>
      </c>
      <c r="S2221" t="str">
        <f>+VLOOKUP(Precio_semana_dia[[#This Row],[Especie]],[1]!Codigos_categoria[#Data],2,0)</f>
        <v>Frutos de pepita</v>
      </c>
    </row>
    <row r="2222" spans="1:19" x14ac:dyDescent="0.35">
      <c r="A2222">
        <v>44120</v>
      </c>
      <c r="B2222" t="s">
        <v>155</v>
      </c>
      <c r="C2222" t="s">
        <v>160</v>
      </c>
      <c r="D2222" t="s">
        <v>45</v>
      </c>
      <c r="E2222" t="s">
        <v>220</v>
      </c>
      <c r="F2222" t="s">
        <v>221</v>
      </c>
      <c r="G2222">
        <v>400</v>
      </c>
      <c r="H2222" t="s">
        <v>36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44117</v>
      </c>
      <c r="O2222">
        <v>13</v>
      </c>
      <c r="P2222" t="s">
        <v>172</v>
      </c>
      <c r="Q2222" t="s">
        <v>132</v>
      </c>
      <c r="R2222" t="str">
        <f>+VLOOKUP(Precio_semana_dia[[#This Row],[Mercado]],[1]!Codigos_mercados_mayoristas[#Data],2,0)</f>
        <v>Metropolitana</v>
      </c>
      <c r="S2222" t="str">
        <f>+VLOOKUP(Precio_semana_dia[[#This Row],[Especie]],[1]!Codigos_categoria[#Data],2,0)</f>
        <v>Frutos de pepita</v>
      </c>
    </row>
    <row r="2223" spans="1:19" x14ac:dyDescent="0.35">
      <c r="A2223">
        <v>44120</v>
      </c>
      <c r="B2223" t="s">
        <v>155</v>
      </c>
      <c r="C2223" t="s">
        <v>160</v>
      </c>
      <c r="D2223" t="s">
        <v>45</v>
      </c>
      <c r="E2223" t="s">
        <v>220</v>
      </c>
      <c r="F2223" t="s">
        <v>221</v>
      </c>
      <c r="G2223">
        <v>400</v>
      </c>
      <c r="H2223" t="s">
        <v>24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44120</v>
      </c>
      <c r="O2223">
        <v>13</v>
      </c>
      <c r="P2223" t="s">
        <v>142</v>
      </c>
      <c r="Q2223" t="s">
        <v>132</v>
      </c>
      <c r="R2223" t="str">
        <f>+VLOOKUP(Precio_semana_dia[[#This Row],[Mercado]],[1]!Codigos_mercados_mayoristas[#Data],2,0)</f>
        <v>Metropolitana</v>
      </c>
      <c r="S2223" t="str">
        <f>+VLOOKUP(Precio_semana_dia[[#This Row],[Especie]],[1]!Codigos_categoria[#Data],2,0)</f>
        <v>Frutos de pepita</v>
      </c>
    </row>
    <row r="2224" spans="1:19" x14ac:dyDescent="0.35">
      <c r="A2224">
        <v>44120</v>
      </c>
      <c r="B2224" t="s">
        <v>155</v>
      </c>
      <c r="C2224" t="s">
        <v>160</v>
      </c>
      <c r="D2224" t="s">
        <v>33</v>
      </c>
      <c r="E2224" t="s">
        <v>220</v>
      </c>
      <c r="F2224" t="s">
        <v>221</v>
      </c>
      <c r="G2224">
        <v>400</v>
      </c>
      <c r="H2224" t="s">
        <v>29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44116</v>
      </c>
      <c r="O2224">
        <v>4</v>
      </c>
      <c r="P2224" t="s">
        <v>140</v>
      </c>
      <c r="Q2224" t="s">
        <v>132</v>
      </c>
      <c r="R2224" t="str">
        <f>+VLOOKUP(Precio_semana_dia[[#This Row],[Mercado]],[1]!Codigos_mercados_mayoristas[#Data],2,0)</f>
        <v>Coquimbo</v>
      </c>
      <c r="S2224" t="str">
        <f>+VLOOKUP(Precio_semana_dia[[#This Row],[Especie]],[1]!Codigos_categoria[#Data],2,0)</f>
        <v>Frutos de pepita</v>
      </c>
    </row>
    <row r="2225" spans="1:19" x14ac:dyDescent="0.35">
      <c r="A2225">
        <v>44120</v>
      </c>
      <c r="B2225" t="s">
        <v>155</v>
      </c>
      <c r="C2225" t="s">
        <v>160</v>
      </c>
      <c r="D2225" t="s">
        <v>33</v>
      </c>
      <c r="E2225" t="s">
        <v>220</v>
      </c>
      <c r="F2225" t="s">
        <v>221</v>
      </c>
      <c r="G2225">
        <v>400</v>
      </c>
      <c r="H2225" t="s">
        <v>36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44117</v>
      </c>
      <c r="O2225">
        <v>4</v>
      </c>
      <c r="P2225" t="s">
        <v>172</v>
      </c>
      <c r="Q2225" t="s">
        <v>132</v>
      </c>
      <c r="R2225" t="str">
        <f>+VLOOKUP(Precio_semana_dia[[#This Row],[Mercado]],[1]!Codigos_mercados_mayoristas[#Data],2,0)</f>
        <v>Coquimbo</v>
      </c>
      <c r="S2225" t="str">
        <f>+VLOOKUP(Precio_semana_dia[[#This Row],[Especie]],[1]!Codigos_categoria[#Data],2,0)</f>
        <v>Frutos de pepita</v>
      </c>
    </row>
    <row r="2226" spans="1:19" x14ac:dyDescent="0.35">
      <c r="A2226">
        <v>44120</v>
      </c>
      <c r="B2226" t="s">
        <v>155</v>
      </c>
      <c r="C2226" t="s">
        <v>160</v>
      </c>
      <c r="D2226" t="s">
        <v>33</v>
      </c>
      <c r="E2226" t="s">
        <v>220</v>
      </c>
      <c r="F2226" t="s">
        <v>221</v>
      </c>
      <c r="G2226">
        <v>400</v>
      </c>
      <c r="H2226" t="s">
        <v>39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44118</v>
      </c>
      <c r="O2226">
        <v>4</v>
      </c>
      <c r="P2226" t="s">
        <v>171</v>
      </c>
      <c r="Q2226" t="s">
        <v>132</v>
      </c>
      <c r="R2226" t="str">
        <f>+VLOOKUP(Precio_semana_dia[[#This Row],[Mercado]],[1]!Codigos_mercados_mayoristas[#Data],2,0)</f>
        <v>Coquimbo</v>
      </c>
      <c r="S2226" t="str">
        <f>+VLOOKUP(Precio_semana_dia[[#This Row],[Especie]],[1]!Codigos_categoria[#Data],2,0)</f>
        <v>Frutos de pepita</v>
      </c>
    </row>
    <row r="2227" spans="1:19" x14ac:dyDescent="0.35">
      <c r="A2227">
        <v>44120</v>
      </c>
      <c r="B2227" t="s">
        <v>155</v>
      </c>
      <c r="C2227" t="s">
        <v>160</v>
      </c>
      <c r="D2227" t="s">
        <v>33</v>
      </c>
      <c r="E2227" t="s">
        <v>220</v>
      </c>
      <c r="F2227" t="s">
        <v>221</v>
      </c>
      <c r="G2227">
        <v>400</v>
      </c>
      <c r="H2227" t="s">
        <v>24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44120</v>
      </c>
      <c r="O2227">
        <v>4</v>
      </c>
      <c r="P2227" t="s">
        <v>142</v>
      </c>
      <c r="Q2227" t="s">
        <v>132</v>
      </c>
      <c r="R2227" t="str">
        <f>+VLOOKUP(Precio_semana_dia[[#This Row],[Mercado]],[1]!Codigos_mercados_mayoristas[#Data],2,0)</f>
        <v>Coquimbo</v>
      </c>
      <c r="S2227" t="str">
        <f>+VLOOKUP(Precio_semana_dia[[#This Row],[Especie]],[1]!Codigos_categoria[#Data],2,0)</f>
        <v>Frutos de pepita</v>
      </c>
    </row>
    <row r="2228" spans="1:19" x14ac:dyDescent="0.35">
      <c r="A2228">
        <v>44120</v>
      </c>
      <c r="B2228" t="s">
        <v>155</v>
      </c>
      <c r="C2228" t="s">
        <v>160</v>
      </c>
      <c r="D2228" t="s">
        <v>28</v>
      </c>
      <c r="E2228" t="s">
        <v>220</v>
      </c>
      <c r="F2228" t="s">
        <v>221</v>
      </c>
      <c r="G2228">
        <v>400</v>
      </c>
      <c r="H2228" t="s">
        <v>29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44116</v>
      </c>
      <c r="O2228">
        <v>9</v>
      </c>
      <c r="P2228" t="s">
        <v>140</v>
      </c>
      <c r="Q2228" t="s">
        <v>132</v>
      </c>
      <c r="R2228" t="str">
        <f>+VLOOKUP(Precio_semana_dia[[#This Row],[Mercado]],[1]!Codigos_mercados_mayoristas[#Data],2,0)</f>
        <v>La Araucanía</v>
      </c>
      <c r="S2228" t="str">
        <f>+VLOOKUP(Precio_semana_dia[[#This Row],[Especie]],[1]!Codigos_categoria[#Data],2,0)</f>
        <v>Frutos de pepita</v>
      </c>
    </row>
    <row r="2229" spans="1:19" x14ac:dyDescent="0.35">
      <c r="A2229">
        <v>44120</v>
      </c>
      <c r="B2229" t="s">
        <v>155</v>
      </c>
      <c r="C2229" t="s">
        <v>160</v>
      </c>
      <c r="D2229" t="s">
        <v>28</v>
      </c>
      <c r="E2229" t="s">
        <v>220</v>
      </c>
      <c r="F2229" t="s">
        <v>221</v>
      </c>
      <c r="G2229">
        <v>400</v>
      </c>
      <c r="H2229" t="s">
        <v>36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44117</v>
      </c>
      <c r="O2229">
        <v>9</v>
      </c>
      <c r="P2229" t="s">
        <v>172</v>
      </c>
      <c r="Q2229" t="s">
        <v>132</v>
      </c>
      <c r="R2229" t="str">
        <f>+VLOOKUP(Precio_semana_dia[[#This Row],[Mercado]],[1]!Codigos_mercados_mayoristas[#Data],2,0)</f>
        <v>La Araucanía</v>
      </c>
      <c r="S2229" t="str">
        <f>+VLOOKUP(Precio_semana_dia[[#This Row],[Especie]],[1]!Codigos_categoria[#Data],2,0)</f>
        <v>Frutos de pepita</v>
      </c>
    </row>
    <row r="2230" spans="1:19" x14ac:dyDescent="0.35">
      <c r="A2230">
        <v>44120</v>
      </c>
      <c r="B2230" t="s">
        <v>155</v>
      </c>
      <c r="C2230" t="s">
        <v>160</v>
      </c>
      <c r="D2230" t="s">
        <v>28</v>
      </c>
      <c r="E2230" t="s">
        <v>220</v>
      </c>
      <c r="F2230" t="s">
        <v>221</v>
      </c>
      <c r="G2230">
        <v>400</v>
      </c>
      <c r="H2230" t="s">
        <v>41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44119</v>
      </c>
      <c r="O2230">
        <v>9</v>
      </c>
      <c r="P2230" t="s">
        <v>141</v>
      </c>
      <c r="Q2230" t="s">
        <v>132</v>
      </c>
      <c r="R2230" t="str">
        <f>+VLOOKUP(Precio_semana_dia[[#This Row],[Mercado]],[1]!Codigos_mercados_mayoristas[#Data],2,0)</f>
        <v>La Araucanía</v>
      </c>
      <c r="S2230" t="str">
        <f>+VLOOKUP(Precio_semana_dia[[#This Row],[Especie]],[1]!Codigos_categoria[#Data],2,0)</f>
        <v>Frutos de pepita</v>
      </c>
    </row>
    <row r="2231" spans="1:19" x14ac:dyDescent="0.35">
      <c r="A2231">
        <v>44120</v>
      </c>
      <c r="B2231" t="s">
        <v>155</v>
      </c>
      <c r="C2231" t="s">
        <v>160</v>
      </c>
      <c r="D2231" t="s">
        <v>28</v>
      </c>
      <c r="E2231" t="s">
        <v>220</v>
      </c>
      <c r="F2231" t="s">
        <v>221</v>
      </c>
      <c r="G2231">
        <v>400</v>
      </c>
      <c r="H2231" t="s">
        <v>24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44120</v>
      </c>
      <c r="O2231">
        <v>9</v>
      </c>
      <c r="P2231" t="s">
        <v>142</v>
      </c>
      <c r="Q2231" t="s">
        <v>132</v>
      </c>
      <c r="R2231" t="str">
        <f>+VLOOKUP(Precio_semana_dia[[#This Row],[Mercado]],[1]!Codigos_mercados_mayoristas[#Data],2,0)</f>
        <v>La Araucanía</v>
      </c>
      <c r="S2231" t="str">
        <f>+VLOOKUP(Precio_semana_dia[[#This Row],[Especie]],[1]!Codigos_categoria[#Data],2,0)</f>
        <v>Frutos de pepita</v>
      </c>
    </row>
    <row r="2232" spans="1:19" x14ac:dyDescent="0.35">
      <c r="A2232">
        <v>44120</v>
      </c>
      <c r="B2232" t="s">
        <v>155</v>
      </c>
      <c r="C2232" t="s">
        <v>219</v>
      </c>
      <c r="D2232" t="s">
        <v>33</v>
      </c>
      <c r="E2232" t="s">
        <v>220</v>
      </c>
      <c r="F2232" t="s">
        <v>221</v>
      </c>
      <c r="G2232">
        <v>400</v>
      </c>
      <c r="H2232" t="s">
        <v>36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44117</v>
      </c>
      <c r="O2232">
        <v>4</v>
      </c>
      <c r="P2232" t="s">
        <v>172</v>
      </c>
      <c r="Q2232" t="s">
        <v>132</v>
      </c>
      <c r="R2232" t="str">
        <f>+VLOOKUP(Precio_semana_dia[[#This Row],[Mercado]],[1]!Codigos_mercados_mayoristas[#Data],2,0)</f>
        <v>Coquimbo</v>
      </c>
      <c r="S2232" t="str">
        <f>+VLOOKUP(Precio_semana_dia[[#This Row],[Especie]],[1]!Codigos_categoria[#Data],2,0)</f>
        <v>Frutos de pepita</v>
      </c>
    </row>
    <row r="2233" spans="1:19" x14ac:dyDescent="0.35">
      <c r="A2233">
        <v>44120</v>
      </c>
      <c r="B2233" t="s">
        <v>155</v>
      </c>
      <c r="C2233" t="s">
        <v>219</v>
      </c>
      <c r="D2233" t="s">
        <v>28</v>
      </c>
      <c r="E2233" t="s">
        <v>220</v>
      </c>
      <c r="F2233" t="s">
        <v>221</v>
      </c>
      <c r="G2233">
        <v>400</v>
      </c>
      <c r="H2233" t="s">
        <v>29</v>
      </c>
      <c r="I2233">
        <v>0</v>
      </c>
      <c r="J2233">
        <v>0</v>
      </c>
      <c r="K2233">
        <v>0</v>
      </c>
      <c r="L2233" t="e">
        <v>#N/A</v>
      </c>
      <c r="M2233" t="e">
        <v>#N/A</v>
      </c>
      <c r="N2233">
        <v>44116</v>
      </c>
      <c r="O2233">
        <v>9</v>
      </c>
      <c r="P2233" t="s">
        <v>140</v>
      </c>
      <c r="Q2233" t="s">
        <v>132</v>
      </c>
      <c r="R2233" t="str">
        <f>+VLOOKUP(Precio_semana_dia[[#This Row],[Mercado]],[1]!Codigos_mercados_mayoristas[#Data],2,0)</f>
        <v>La Araucanía</v>
      </c>
      <c r="S2233" t="str">
        <f>+VLOOKUP(Precio_semana_dia[[#This Row],[Especie]],[1]!Codigos_categoria[#Data],2,0)</f>
        <v>Frutos de pepita</v>
      </c>
    </row>
    <row r="2234" spans="1:19" x14ac:dyDescent="0.35">
      <c r="A2234">
        <v>44120</v>
      </c>
      <c r="B2234" t="s">
        <v>155</v>
      </c>
      <c r="C2234" t="s">
        <v>219</v>
      </c>
      <c r="D2234" t="s">
        <v>28</v>
      </c>
      <c r="E2234" t="s">
        <v>220</v>
      </c>
      <c r="F2234" t="s">
        <v>221</v>
      </c>
      <c r="G2234">
        <v>400</v>
      </c>
      <c r="H2234" t="s">
        <v>36</v>
      </c>
      <c r="I2234">
        <v>0</v>
      </c>
      <c r="J2234">
        <v>0</v>
      </c>
      <c r="K2234">
        <v>0</v>
      </c>
      <c r="L2234" t="e">
        <v>#N/A</v>
      </c>
      <c r="M2234" t="e">
        <v>#N/A</v>
      </c>
      <c r="N2234">
        <v>44117</v>
      </c>
      <c r="O2234">
        <v>9</v>
      </c>
      <c r="P2234" t="s">
        <v>172</v>
      </c>
      <c r="Q2234" t="s">
        <v>132</v>
      </c>
      <c r="R2234" t="str">
        <f>+VLOOKUP(Precio_semana_dia[[#This Row],[Mercado]],[1]!Codigos_mercados_mayoristas[#Data],2,0)</f>
        <v>La Araucanía</v>
      </c>
      <c r="S2234" t="str">
        <f>+VLOOKUP(Precio_semana_dia[[#This Row],[Especie]],[1]!Codigos_categoria[#Data],2,0)</f>
        <v>Frutos de pepita</v>
      </c>
    </row>
    <row r="2235" spans="1:19" x14ac:dyDescent="0.35">
      <c r="A2235">
        <v>44120</v>
      </c>
      <c r="B2235" t="s">
        <v>155</v>
      </c>
      <c r="C2235" t="s">
        <v>219</v>
      </c>
      <c r="D2235" t="s">
        <v>28</v>
      </c>
      <c r="E2235" t="s">
        <v>220</v>
      </c>
      <c r="F2235" t="s">
        <v>221</v>
      </c>
      <c r="G2235">
        <v>400</v>
      </c>
      <c r="H2235" t="s">
        <v>41</v>
      </c>
      <c r="I2235">
        <v>0</v>
      </c>
      <c r="J2235">
        <v>0</v>
      </c>
      <c r="K2235">
        <v>0</v>
      </c>
      <c r="L2235" t="e">
        <v>#N/A</v>
      </c>
      <c r="M2235" t="e">
        <v>#N/A</v>
      </c>
      <c r="N2235">
        <v>44119</v>
      </c>
      <c r="O2235">
        <v>9</v>
      </c>
      <c r="P2235" t="s">
        <v>141</v>
      </c>
      <c r="Q2235" t="s">
        <v>132</v>
      </c>
      <c r="R2235" t="str">
        <f>+VLOOKUP(Precio_semana_dia[[#This Row],[Mercado]],[1]!Codigos_mercados_mayoristas[#Data],2,0)</f>
        <v>La Araucanía</v>
      </c>
      <c r="S2235" t="str">
        <f>+VLOOKUP(Precio_semana_dia[[#This Row],[Especie]],[1]!Codigos_categoria[#Data],2,0)</f>
        <v>Frutos de pepita</v>
      </c>
    </row>
    <row r="2236" spans="1:19" x14ac:dyDescent="0.35">
      <c r="A2236">
        <v>44120</v>
      </c>
      <c r="B2236" t="s">
        <v>155</v>
      </c>
      <c r="C2236" t="s">
        <v>219</v>
      </c>
      <c r="D2236" t="s">
        <v>28</v>
      </c>
      <c r="E2236" t="s">
        <v>220</v>
      </c>
      <c r="F2236" t="s">
        <v>221</v>
      </c>
      <c r="G2236">
        <v>400</v>
      </c>
      <c r="H2236" t="s">
        <v>24</v>
      </c>
      <c r="I2236">
        <v>0</v>
      </c>
      <c r="J2236">
        <v>0</v>
      </c>
      <c r="K2236">
        <v>0</v>
      </c>
      <c r="L2236" t="e">
        <v>#N/A</v>
      </c>
      <c r="M2236" t="e">
        <v>#N/A</v>
      </c>
      <c r="N2236">
        <v>44120</v>
      </c>
      <c r="O2236">
        <v>9</v>
      </c>
      <c r="P2236" t="s">
        <v>142</v>
      </c>
      <c r="Q2236" t="s">
        <v>132</v>
      </c>
      <c r="R2236" t="str">
        <f>+VLOOKUP(Precio_semana_dia[[#This Row],[Mercado]],[1]!Codigos_mercados_mayoristas[#Data],2,0)</f>
        <v>La Araucanía</v>
      </c>
      <c r="S2236" t="str">
        <f>+VLOOKUP(Precio_semana_dia[[#This Row],[Especie]],[1]!Codigos_categoria[#Data],2,0)</f>
        <v>Frutos de pepita</v>
      </c>
    </row>
    <row r="2237" spans="1:19" x14ac:dyDescent="0.35">
      <c r="A2237">
        <v>44120</v>
      </c>
      <c r="B2237" t="s">
        <v>155</v>
      </c>
      <c r="C2237" t="s">
        <v>156</v>
      </c>
      <c r="D2237" t="s">
        <v>33</v>
      </c>
      <c r="E2237" t="s">
        <v>220</v>
      </c>
      <c r="F2237" t="s">
        <v>221</v>
      </c>
      <c r="G2237">
        <v>400</v>
      </c>
      <c r="H2237" t="s">
        <v>39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44118</v>
      </c>
      <c r="O2237">
        <v>4</v>
      </c>
      <c r="P2237" t="s">
        <v>171</v>
      </c>
      <c r="Q2237" t="s">
        <v>132</v>
      </c>
      <c r="R2237" t="str">
        <f>+VLOOKUP(Precio_semana_dia[[#This Row],[Mercado]],[1]!Codigos_mercados_mayoristas[#Data],2,0)</f>
        <v>Coquimbo</v>
      </c>
      <c r="S2237" t="str">
        <f>+VLOOKUP(Precio_semana_dia[[#This Row],[Especie]],[1]!Codigos_categoria[#Data],2,0)</f>
        <v>Frutos de pepita</v>
      </c>
    </row>
    <row r="2238" spans="1:19" x14ac:dyDescent="0.35">
      <c r="A2238">
        <v>44120</v>
      </c>
      <c r="B2238" t="s">
        <v>155</v>
      </c>
      <c r="C2238" t="s">
        <v>159</v>
      </c>
      <c r="D2238" t="s">
        <v>45</v>
      </c>
      <c r="E2238" t="s">
        <v>220</v>
      </c>
      <c r="F2238" t="s">
        <v>221</v>
      </c>
      <c r="G2238">
        <v>400</v>
      </c>
      <c r="H2238" t="s">
        <v>36</v>
      </c>
      <c r="I2238">
        <v>0</v>
      </c>
      <c r="J2238">
        <v>0</v>
      </c>
      <c r="K2238">
        <v>0</v>
      </c>
      <c r="L2238">
        <v>147667</v>
      </c>
      <c r="M2238">
        <v>369.16750000000002</v>
      </c>
      <c r="N2238">
        <v>44117</v>
      </c>
      <c r="O2238">
        <v>13</v>
      </c>
      <c r="P2238" t="s">
        <v>172</v>
      </c>
      <c r="Q2238" t="s">
        <v>132</v>
      </c>
      <c r="R2238" t="str">
        <f>+VLOOKUP(Precio_semana_dia[[#This Row],[Mercado]],[1]!Codigos_mercados_mayoristas[#Data],2,0)</f>
        <v>Metropolitana</v>
      </c>
      <c r="S2238" t="str">
        <f>+VLOOKUP(Precio_semana_dia[[#This Row],[Especie]],[1]!Codigos_categoria[#Data],2,0)</f>
        <v>Frutos de pepita</v>
      </c>
    </row>
    <row r="2239" spans="1:19" x14ac:dyDescent="0.35">
      <c r="A2239">
        <v>44120</v>
      </c>
      <c r="B2239" t="s">
        <v>155</v>
      </c>
      <c r="C2239" t="s">
        <v>159</v>
      </c>
      <c r="D2239" t="s">
        <v>45</v>
      </c>
      <c r="E2239" t="s">
        <v>220</v>
      </c>
      <c r="F2239" t="s">
        <v>221</v>
      </c>
      <c r="G2239">
        <v>400</v>
      </c>
      <c r="H2239" t="s">
        <v>24</v>
      </c>
      <c r="I2239">
        <v>0</v>
      </c>
      <c r="J2239">
        <v>0</v>
      </c>
      <c r="K2239">
        <v>0</v>
      </c>
      <c r="L2239">
        <v>150000</v>
      </c>
      <c r="M2239">
        <v>375</v>
      </c>
      <c r="N2239">
        <v>44120</v>
      </c>
      <c r="O2239">
        <v>13</v>
      </c>
      <c r="P2239" t="s">
        <v>142</v>
      </c>
      <c r="Q2239" t="s">
        <v>132</v>
      </c>
      <c r="R2239" t="str">
        <f>+VLOOKUP(Precio_semana_dia[[#This Row],[Mercado]],[1]!Codigos_mercados_mayoristas[#Data],2,0)</f>
        <v>Metropolitana</v>
      </c>
      <c r="S2239" t="str">
        <f>+VLOOKUP(Precio_semana_dia[[#This Row],[Especie]],[1]!Codigos_categoria[#Data],2,0)</f>
        <v>Frutos de pepita</v>
      </c>
    </row>
    <row r="2240" spans="1:19" x14ac:dyDescent="0.35">
      <c r="A2240">
        <v>44120</v>
      </c>
      <c r="B2240" t="s">
        <v>155</v>
      </c>
      <c r="C2240" t="s">
        <v>159</v>
      </c>
      <c r="D2240" t="s">
        <v>33</v>
      </c>
      <c r="E2240" t="s">
        <v>220</v>
      </c>
      <c r="F2240" t="s">
        <v>221</v>
      </c>
      <c r="G2240">
        <v>400</v>
      </c>
      <c r="H2240" t="s">
        <v>39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44118</v>
      </c>
      <c r="O2240">
        <v>4</v>
      </c>
      <c r="P2240" t="s">
        <v>171</v>
      </c>
      <c r="Q2240" t="s">
        <v>132</v>
      </c>
      <c r="R2240" t="str">
        <f>+VLOOKUP(Precio_semana_dia[[#This Row],[Mercado]],[1]!Codigos_mercados_mayoristas[#Data],2,0)</f>
        <v>Coquimbo</v>
      </c>
      <c r="S2240" t="str">
        <f>+VLOOKUP(Precio_semana_dia[[#This Row],[Especie]],[1]!Codigos_categoria[#Data],2,0)</f>
        <v>Frutos de pepita</v>
      </c>
    </row>
    <row r="2241" spans="1:19" x14ac:dyDescent="0.35">
      <c r="A2241">
        <v>44120</v>
      </c>
      <c r="B2241" t="s">
        <v>155</v>
      </c>
      <c r="C2241" t="s">
        <v>159</v>
      </c>
      <c r="D2241" t="s">
        <v>33</v>
      </c>
      <c r="E2241" t="s">
        <v>220</v>
      </c>
      <c r="F2241" t="s">
        <v>221</v>
      </c>
      <c r="G2241">
        <v>400</v>
      </c>
      <c r="H2241" t="s">
        <v>24</v>
      </c>
      <c r="I2241">
        <v>0</v>
      </c>
      <c r="J2241">
        <v>0</v>
      </c>
      <c r="K2241">
        <v>0</v>
      </c>
      <c r="L2241">
        <v>207500</v>
      </c>
      <c r="M2241">
        <v>518.75</v>
      </c>
      <c r="N2241">
        <v>44120</v>
      </c>
      <c r="O2241">
        <v>4</v>
      </c>
      <c r="P2241" t="s">
        <v>142</v>
      </c>
      <c r="Q2241" t="s">
        <v>132</v>
      </c>
      <c r="R2241" t="str">
        <f>+VLOOKUP(Precio_semana_dia[[#This Row],[Mercado]],[1]!Codigos_mercados_mayoristas[#Data],2,0)</f>
        <v>Coquimbo</v>
      </c>
      <c r="S2241" t="str">
        <f>+VLOOKUP(Precio_semana_dia[[#This Row],[Especie]],[1]!Codigos_categoria[#Data],2,0)</f>
        <v>Frutos de pepita</v>
      </c>
    </row>
    <row r="2242" spans="1:19" x14ac:dyDescent="0.35">
      <c r="A2242">
        <v>44120</v>
      </c>
      <c r="B2242" t="s">
        <v>155</v>
      </c>
      <c r="C2242" t="s">
        <v>224</v>
      </c>
      <c r="D2242" t="s">
        <v>45</v>
      </c>
      <c r="E2242" t="s">
        <v>220</v>
      </c>
      <c r="F2242" t="s">
        <v>221</v>
      </c>
      <c r="G2242">
        <v>400</v>
      </c>
      <c r="H2242" t="s">
        <v>29</v>
      </c>
      <c r="I2242">
        <v>0</v>
      </c>
      <c r="J2242">
        <v>0</v>
      </c>
      <c r="K2242">
        <v>0</v>
      </c>
      <c r="L2242" t="e">
        <v>#N/A</v>
      </c>
      <c r="M2242" t="e">
        <v>#N/A</v>
      </c>
      <c r="N2242">
        <v>44116</v>
      </c>
      <c r="O2242">
        <v>13</v>
      </c>
      <c r="P2242" t="s">
        <v>140</v>
      </c>
      <c r="Q2242" t="s">
        <v>132</v>
      </c>
      <c r="R2242" t="str">
        <f>+VLOOKUP(Precio_semana_dia[[#This Row],[Mercado]],[1]!Codigos_mercados_mayoristas[#Data],2,0)</f>
        <v>Metropolitana</v>
      </c>
      <c r="S2242" t="str">
        <f>+VLOOKUP(Precio_semana_dia[[#This Row],[Especie]],[1]!Codigos_categoria[#Data],2,0)</f>
        <v>Frutos de pepita</v>
      </c>
    </row>
    <row r="2243" spans="1:19" x14ac:dyDescent="0.35">
      <c r="A2243">
        <v>44120</v>
      </c>
      <c r="B2243" t="s">
        <v>155</v>
      </c>
      <c r="C2243" t="s">
        <v>224</v>
      </c>
      <c r="D2243" t="s">
        <v>45</v>
      </c>
      <c r="E2243" t="s">
        <v>220</v>
      </c>
      <c r="F2243" t="s">
        <v>221</v>
      </c>
      <c r="G2243">
        <v>400</v>
      </c>
      <c r="H2243" t="s">
        <v>36</v>
      </c>
      <c r="I2243">
        <v>0</v>
      </c>
      <c r="J2243">
        <v>0</v>
      </c>
      <c r="K2243">
        <v>0</v>
      </c>
      <c r="L2243" t="e">
        <v>#N/A</v>
      </c>
      <c r="M2243" t="e">
        <v>#N/A</v>
      </c>
      <c r="N2243">
        <v>44117</v>
      </c>
      <c r="O2243">
        <v>13</v>
      </c>
      <c r="P2243" t="s">
        <v>172</v>
      </c>
      <c r="Q2243" t="s">
        <v>132</v>
      </c>
      <c r="R2243" t="str">
        <f>+VLOOKUP(Precio_semana_dia[[#This Row],[Mercado]],[1]!Codigos_mercados_mayoristas[#Data],2,0)</f>
        <v>Metropolitana</v>
      </c>
      <c r="S2243" t="str">
        <f>+VLOOKUP(Precio_semana_dia[[#This Row],[Especie]],[1]!Codigos_categoria[#Data],2,0)</f>
        <v>Frutos de pepita</v>
      </c>
    </row>
    <row r="2244" spans="1:19" x14ac:dyDescent="0.35">
      <c r="A2244">
        <v>44120</v>
      </c>
      <c r="B2244" t="s">
        <v>155</v>
      </c>
      <c r="C2244" t="s">
        <v>224</v>
      </c>
      <c r="D2244" t="s">
        <v>45</v>
      </c>
      <c r="E2244" t="s">
        <v>220</v>
      </c>
      <c r="F2244" t="s">
        <v>221</v>
      </c>
      <c r="G2244">
        <v>400</v>
      </c>
      <c r="H2244" t="s">
        <v>39</v>
      </c>
      <c r="I2244">
        <v>0</v>
      </c>
      <c r="J2244">
        <v>0</v>
      </c>
      <c r="K2244">
        <v>0</v>
      </c>
      <c r="L2244" t="e">
        <v>#N/A</v>
      </c>
      <c r="M2244" t="e">
        <v>#N/A</v>
      </c>
      <c r="N2244">
        <v>44118</v>
      </c>
      <c r="O2244">
        <v>13</v>
      </c>
      <c r="P2244" t="s">
        <v>171</v>
      </c>
      <c r="Q2244" t="s">
        <v>132</v>
      </c>
      <c r="R2244" t="str">
        <f>+VLOOKUP(Precio_semana_dia[[#This Row],[Mercado]],[1]!Codigos_mercados_mayoristas[#Data],2,0)</f>
        <v>Metropolitana</v>
      </c>
      <c r="S2244" t="str">
        <f>+VLOOKUP(Precio_semana_dia[[#This Row],[Especie]],[1]!Codigos_categoria[#Data],2,0)</f>
        <v>Frutos de pepita</v>
      </c>
    </row>
    <row r="2245" spans="1:19" x14ac:dyDescent="0.35">
      <c r="A2245">
        <v>44120</v>
      </c>
      <c r="B2245" t="s">
        <v>155</v>
      </c>
      <c r="C2245" t="s">
        <v>224</v>
      </c>
      <c r="D2245" t="s">
        <v>45</v>
      </c>
      <c r="E2245" t="s">
        <v>220</v>
      </c>
      <c r="F2245" t="s">
        <v>221</v>
      </c>
      <c r="G2245">
        <v>400</v>
      </c>
      <c r="H2245" t="s">
        <v>41</v>
      </c>
      <c r="I2245">
        <v>0</v>
      </c>
      <c r="J2245">
        <v>0</v>
      </c>
      <c r="K2245">
        <v>0</v>
      </c>
      <c r="L2245" t="e">
        <v>#N/A</v>
      </c>
      <c r="M2245" t="e">
        <v>#N/A</v>
      </c>
      <c r="N2245">
        <v>44119</v>
      </c>
      <c r="O2245">
        <v>13</v>
      </c>
      <c r="P2245" t="s">
        <v>141</v>
      </c>
      <c r="Q2245" t="s">
        <v>132</v>
      </c>
      <c r="R2245" t="str">
        <f>+VLOOKUP(Precio_semana_dia[[#This Row],[Mercado]],[1]!Codigos_mercados_mayoristas[#Data],2,0)</f>
        <v>Metropolitana</v>
      </c>
      <c r="S2245" t="str">
        <f>+VLOOKUP(Precio_semana_dia[[#This Row],[Especie]],[1]!Codigos_categoria[#Data],2,0)</f>
        <v>Frutos de pepita</v>
      </c>
    </row>
    <row r="2246" spans="1:19" x14ac:dyDescent="0.35">
      <c r="A2246">
        <v>44120</v>
      </c>
      <c r="B2246" t="s">
        <v>155</v>
      </c>
      <c r="C2246" t="s">
        <v>167</v>
      </c>
      <c r="D2246" t="s">
        <v>28</v>
      </c>
      <c r="E2246" t="s">
        <v>220</v>
      </c>
      <c r="F2246" t="s">
        <v>221</v>
      </c>
      <c r="G2246">
        <v>400</v>
      </c>
      <c r="H2246" t="s">
        <v>36</v>
      </c>
      <c r="I2246">
        <v>0</v>
      </c>
      <c r="J2246">
        <v>0</v>
      </c>
      <c r="K2246">
        <v>0</v>
      </c>
      <c r="L2246" t="e">
        <v>#N/A</v>
      </c>
      <c r="M2246" t="e">
        <v>#N/A</v>
      </c>
      <c r="N2246">
        <v>44117</v>
      </c>
      <c r="O2246">
        <v>9</v>
      </c>
      <c r="P2246" t="s">
        <v>172</v>
      </c>
      <c r="Q2246" t="s">
        <v>132</v>
      </c>
      <c r="R2246" t="str">
        <f>+VLOOKUP(Precio_semana_dia[[#This Row],[Mercado]],[1]!Codigos_mercados_mayoristas[#Data],2,0)</f>
        <v>La Araucanía</v>
      </c>
      <c r="S2246" t="str">
        <f>+VLOOKUP(Precio_semana_dia[[#This Row],[Especie]],[1]!Codigos_categoria[#Data],2,0)</f>
        <v>Frutos de pepita</v>
      </c>
    </row>
    <row r="2247" spans="1:19" x14ac:dyDescent="0.35">
      <c r="A2247">
        <v>44120</v>
      </c>
      <c r="B2247" t="s">
        <v>155</v>
      </c>
      <c r="C2247" t="s">
        <v>167</v>
      </c>
      <c r="D2247" t="s">
        <v>28</v>
      </c>
      <c r="E2247" t="s">
        <v>220</v>
      </c>
      <c r="F2247" t="s">
        <v>221</v>
      </c>
      <c r="G2247">
        <v>400</v>
      </c>
      <c r="H2247" t="s">
        <v>39</v>
      </c>
      <c r="I2247">
        <v>0</v>
      </c>
      <c r="J2247">
        <v>0</v>
      </c>
      <c r="K2247">
        <v>0</v>
      </c>
      <c r="L2247" t="e">
        <v>#N/A</v>
      </c>
      <c r="M2247" t="e">
        <v>#N/A</v>
      </c>
      <c r="N2247">
        <v>44118</v>
      </c>
      <c r="O2247">
        <v>9</v>
      </c>
      <c r="P2247" t="s">
        <v>171</v>
      </c>
      <c r="Q2247" t="s">
        <v>132</v>
      </c>
      <c r="R2247" t="str">
        <f>+VLOOKUP(Precio_semana_dia[[#This Row],[Mercado]],[1]!Codigos_mercados_mayoristas[#Data],2,0)</f>
        <v>La Araucanía</v>
      </c>
      <c r="S2247" t="str">
        <f>+VLOOKUP(Precio_semana_dia[[#This Row],[Especie]],[1]!Codigos_categoria[#Data],2,0)</f>
        <v>Frutos de pepita</v>
      </c>
    </row>
    <row r="2248" spans="1:19" x14ac:dyDescent="0.35">
      <c r="A2248">
        <v>44120</v>
      </c>
      <c r="B2248" t="s">
        <v>155</v>
      </c>
      <c r="C2248" t="s">
        <v>167</v>
      </c>
      <c r="D2248" t="s">
        <v>28</v>
      </c>
      <c r="E2248" t="s">
        <v>220</v>
      </c>
      <c r="F2248" t="s">
        <v>221</v>
      </c>
      <c r="G2248">
        <v>400</v>
      </c>
      <c r="H2248" t="s">
        <v>41</v>
      </c>
      <c r="I2248">
        <v>0</v>
      </c>
      <c r="J2248">
        <v>0</v>
      </c>
      <c r="K2248">
        <v>0</v>
      </c>
      <c r="L2248" t="e">
        <v>#N/A</v>
      </c>
      <c r="M2248" t="e">
        <v>#N/A</v>
      </c>
      <c r="N2248">
        <v>44119</v>
      </c>
      <c r="O2248">
        <v>9</v>
      </c>
      <c r="P2248" t="s">
        <v>141</v>
      </c>
      <c r="Q2248" t="s">
        <v>132</v>
      </c>
      <c r="R2248" t="str">
        <f>+VLOOKUP(Precio_semana_dia[[#This Row],[Mercado]],[1]!Codigos_mercados_mayoristas[#Data],2,0)</f>
        <v>La Araucanía</v>
      </c>
      <c r="S2248" t="str">
        <f>+VLOOKUP(Precio_semana_dia[[#This Row],[Especie]],[1]!Codigos_categoria[#Data],2,0)</f>
        <v>Frutos de pepita</v>
      </c>
    </row>
    <row r="2249" spans="1:19" x14ac:dyDescent="0.35">
      <c r="A2249">
        <v>44120</v>
      </c>
      <c r="B2249" t="s">
        <v>155</v>
      </c>
      <c r="C2249" t="s">
        <v>167</v>
      </c>
      <c r="D2249" t="s">
        <v>28</v>
      </c>
      <c r="E2249" t="s">
        <v>220</v>
      </c>
      <c r="F2249" t="s">
        <v>221</v>
      </c>
      <c r="G2249">
        <v>400</v>
      </c>
      <c r="H2249" t="s">
        <v>24</v>
      </c>
      <c r="I2249">
        <v>0</v>
      </c>
      <c r="J2249">
        <v>0</v>
      </c>
      <c r="K2249">
        <v>0</v>
      </c>
      <c r="L2249" t="e">
        <v>#N/A</v>
      </c>
      <c r="M2249" t="e">
        <v>#N/A</v>
      </c>
      <c r="N2249">
        <v>44120</v>
      </c>
      <c r="O2249">
        <v>9</v>
      </c>
      <c r="P2249" t="s">
        <v>142</v>
      </c>
      <c r="Q2249" t="s">
        <v>132</v>
      </c>
      <c r="R2249" t="str">
        <f>+VLOOKUP(Precio_semana_dia[[#This Row],[Mercado]],[1]!Codigos_mercados_mayoristas[#Data],2,0)</f>
        <v>La Araucanía</v>
      </c>
      <c r="S2249" t="str">
        <f>+VLOOKUP(Precio_semana_dia[[#This Row],[Especie]],[1]!Codigos_categoria[#Data],2,0)</f>
        <v>Frutos de pepita</v>
      </c>
    </row>
    <row r="2250" spans="1:19" x14ac:dyDescent="0.35">
      <c r="A2250">
        <v>44120</v>
      </c>
      <c r="B2250" t="s">
        <v>155</v>
      </c>
      <c r="C2250" t="s">
        <v>160</v>
      </c>
      <c r="D2250" t="s">
        <v>45</v>
      </c>
      <c r="E2250" t="s">
        <v>220</v>
      </c>
      <c r="F2250" t="s">
        <v>221</v>
      </c>
      <c r="G2250">
        <v>400</v>
      </c>
      <c r="H2250" t="s">
        <v>29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44116</v>
      </c>
      <c r="O2250">
        <v>13</v>
      </c>
      <c r="P2250" t="s">
        <v>140</v>
      </c>
      <c r="Q2250" t="s">
        <v>132</v>
      </c>
      <c r="R2250" t="str">
        <f>+VLOOKUP(Precio_semana_dia[[#This Row],[Mercado]],[1]!Codigos_mercados_mayoristas[#Data],2,0)</f>
        <v>Metropolitana</v>
      </c>
      <c r="S2250" t="str">
        <f>+VLOOKUP(Precio_semana_dia[[#This Row],[Especie]],[1]!Codigos_categoria[#Data],2,0)</f>
        <v>Frutos de pepita</v>
      </c>
    </row>
    <row r="2251" spans="1:19" x14ac:dyDescent="0.35">
      <c r="A2251">
        <v>44120</v>
      </c>
      <c r="B2251" t="s">
        <v>155</v>
      </c>
      <c r="C2251" t="s">
        <v>160</v>
      </c>
      <c r="D2251" t="s">
        <v>45</v>
      </c>
      <c r="E2251" t="s">
        <v>220</v>
      </c>
      <c r="F2251" t="s">
        <v>221</v>
      </c>
      <c r="G2251">
        <v>400</v>
      </c>
      <c r="H2251" t="s">
        <v>36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44117</v>
      </c>
      <c r="O2251">
        <v>13</v>
      </c>
      <c r="P2251" t="s">
        <v>172</v>
      </c>
      <c r="Q2251" t="s">
        <v>132</v>
      </c>
      <c r="R2251" t="str">
        <f>+VLOOKUP(Precio_semana_dia[[#This Row],[Mercado]],[1]!Codigos_mercados_mayoristas[#Data],2,0)</f>
        <v>Metropolitana</v>
      </c>
      <c r="S2251" t="str">
        <f>+VLOOKUP(Precio_semana_dia[[#This Row],[Especie]],[1]!Codigos_categoria[#Data],2,0)</f>
        <v>Frutos de pepita</v>
      </c>
    </row>
    <row r="2252" spans="1:19" x14ac:dyDescent="0.35">
      <c r="A2252">
        <v>44120</v>
      </c>
      <c r="B2252" t="s">
        <v>155</v>
      </c>
      <c r="C2252" t="s">
        <v>160</v>
      </c>
      <c r="D2252" t="s">
        <v>45</v>
      </c>
      <c r="E2252" t="s">
        <v>220</v>
      </c>
      <c r="F2252" t="s">
        <v>221</v>
      </c>
      <c r="G2252">
        <v>400</v>
      </c>
      <c r="H2252" t="s">
        <v>39</v>
      </c>
      <c r="I2252">
        <v>0</v>
      </c>
      <c r="J2252">
        <v>0</v>
      </c>
      <c r="K2252">
        <v>0</v>
      </c>
      <c r="L2252">
        <v>230000</v>
      </c>
      <c r="M2252">
        <v>575</v>
      </c>
      <c r="N2252">
        <v>44118</v>
      </c>
      <c r="O2252">
        <v>13</v>
      </c>
      <c r="P2252" t="s">
        <v>171</v>
      </c>
      <c r="Q2252" t="s">
        <v>132</v>
      </c>
      <c r="R2252" t="str">
        <f>+VLOOKUP(Precio_semana_dia[[#This Row],[Mercado]],[1]!Codigos_mercados_mayoristas[#Data],2,0)</f>
        <v>Metropolitana</v>
      </c>
      <c r="S2252" t="str">
        <f>+VLOOKUP(Precio_semana_dia[[#This Row],[Especie]],[1]!Codigos_categoria[#Data],2,0)</f>
        <v>Frutos de pepita</v>
      </c>
    </row>
    <row r="2253" spans="1:19" x14ac:dyDescent="0.35">
      <c r="A2253">
        <v>44120</v>
      </c>
      <c r="B2253" t="s">
        <v>155</v>
      </c>
      <c r="C2253" t="s">
        <v>160</v>
      </c>
      <c r="D2253" t="s">
        <v>45</v>
      </c>
      <c r="E2253" t="s">
        <v>220</v>
      </c>
      <c r="F2253" t="s">
        <v>221</v>
      </c>
      <c r="G2253">
        <v>400</v>
      </c>
      <c r="H2253" t="s">
        <v>41</v>
      </c>
      <c r="I2253">
        <v>0</v>
      </c>
      <c r="J2253">
        <v>0</v>
      </c>
      <c r="K2253">
        <v>0</v>
      </c>
      <c r="L2253">
        <v>240000</v>
      </c>
      <c r="M2253">
        <v>600</v>
      </c>
      <c r="N2253">
        <v>44119</v>
      </c>
      <c r="O2253">
        <v>13</v>
      </c>
      <c r="P2253" t="s">
        <v>141</v>
      </c>
      <c r="Q2253" t="s">
        <v>132</v>
      </c>
      <c r="R2253" t="str">
        <f>+VLOOKUP(Precio_semana_dia[[#This Row],[Mercado]],[1]!Codigos_mercados_mayoristas[#Data],2,0)</f>
        <v>Metropolitana</v>
      </c>
      <c r="S2253" t="str">
        <f>+VLOOKUP(Precio_semana_dia[[#This Row],[Especie]],[1]!Codigos_categoria[#Data],2,0)</f>
        <v>Frutos de pepita</v>
      </c>
    </row>
    <row r="2254" spans="1:19" x14ac:dyDescent="0.35">
      <c r="A2254">
        <v>44120</v>
      </c>
      <c r="B2254" t="s">
        <v>155</v>
      </c>
      <c r="C2254" t="s">
        <v>160</v>
      </c>
      <c r="D2254" t="s">
        <v>33</v>
      </c>
      <c r="E2254" t="s">
        <v>220</v>
      </c>
      <c r="F2254" t="s">
        <v>221</v>
      </c>
      <c r="G2254">
        <v>400</v>
      </c>
      <c r="H2254" t="s">
        <v>29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44116</v>
      </c>
      <c r="O2254">
        <v>4</v>
      </c>
      <c r="P2254" t="s">
        <v>140</v>
      </c>
      <c r="Q2254" t="s">
        <v>132</v>
      </c>
      <c r="R2254" t="str">
        <f>+VLOOKUP(Precio_semana_dia[[#This Row],[Mercado]],[1]!Codigos_mercados_mayoristas[#Data],2,0)</f>
        <v>Coquimbo</v>
      </c>
      <c r="S2254" t="str">
        <f>+VLOOKUP(Precio_semana_dia[[#This Row],[Especie]],[1]!Codigos_categoria[#Data],2,0)</f>
        <v>Frutos de pepita</v>
      </c>
    </row>
    <row r="2255" spans="1:19" x14ac:dyDescent="0.35">
      <c r="A2255">
        <v>44120</v>
      </c>
      <c r="B2255" t="s">
        <v>155</v>
      </c>
      <c r="C2255" t="s">
        <v>160</v>
      </c>
      <c r="D2255" t="s">
        <v>33</v>
      </c>
      <c r="E2255" t="s">
        <v>220</v>
      </c>
      <c r="F2255" t="s">
        <v>221</v>
      </c>
      <c r="G2255">
        <v>400</v>
      </c>
      <c r="H2255" t="s">
        <v>36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44117</v>
      </c>
      <c r="O2255">
        <v>4</v>
      </c>
      <c r="P2255" t="s">
        <v>172</v>
      </c>
      <c r="Q2255" t="s">
        <v>132</v>
      </c>
      <c r="R2255" t="str">
        <f>+VLOOKUP(Precio_semana_dia[[#This Row],[Mercado]],[1]!Codigos_mercados_mayoristas[#Data],2,0)</f>
        <v>Coquimbo</v>
      </c>
      <c r="S2255" t="str">
        <f>+VLOOKUP(Precio_semana_dia[[#This Row],[Especie]],[1]!Codigos_categoria[#Data],2,0)</f>
        <v>Frutos de pepita</v>
      </c>
    </row>
    <row r="2256" spans="1:19" x14ac:dyDescent="0.35">
      <c r="A2256">
        <v>44120</v>
      </c>
      <c r="B2256" t="s">
        <v>155</v>
      </c>
      <c r="C2256" t="s">
        <v>160</v>
      </c>
      <c r="D2256" t="s">
        <v>33</v>
      </c>
      <c r="E2256" t="s">
        <v>220</v>
      </c>
      <c r="F2256" t="s">
        <v>221</v>
      </c>
      <c r="G2256">
        <v>400</v>
      </c>
      <c r="H2256" t="s">
        <v>39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44118</v>
      </c>
      <c r="O2256">
        <v>4</v>
      </c>
      <c r="P2256" t="s">
        <v>171</v>
      </c>
      <c r="Q2256" t="s">
        <v>132</v>
      </c>
      <c r="R2256" t="str">
        <f>+VLOOKUP(Precio_semana_dia[[#This Row],[Mercado]],[1]!Codigos_mercados_mayoristas[#Data],2,0)</f>
        <v>Coquimbo</v>
      </c>
      <c r="S2256" t="str">
        <f>+VLOOKUP(Precio_semana_dia[[#This Row],[Especie]],[1]!Codigos_categoria[#Data],2,0)</f>
        <v>Frutos de pepita</v>
      </c>
    </row>
    <row r="2257" spans="1:19" x14ac:dyDescent="0.35">
      <c r="A2257">
        <v>44120</v>
      </c>
      <c r="B2257" t="s">
        <v>155</v>
      </c>
      <c r="C2257" t="s">
        <v>160</v>
      </c>
      <c r="D2257" t="s">
        <v>33</v>
      </c>
      <c r="E2257" t="s">
        <v>220</v>
      </c>
      <c r="F2257" t="s">
        <v>221</v>
      </c>
      <c r="G2257">
        <v>400</v>
      </c>
      <c r="H2257" t="s">
        <v>41</v>
      </c>
      <c r="I2257">
        <v>0</v>
      </c>
      <c r="J2257">
        <v>0</v>
      </c>
      <c r="K2257">
        <v>0</v>
      </c>
      <c r="L2257">
        <v>297500</v>
      </c>
      <c r="M2257">
        <v>743.75</v>
      </c>
      <c r="N2257">
        <v>44119</v>
      </c>
      <c r="O2257">
        <v>4</v>
      </c>
      <c r="P2257" t="s">
        <v>141</v>
      </c>
      <c r="Q2257" t="s">
        <v>132</v>
      </c>
      <c r="R2257" t="str">
        <f>+VLOOKUP(Precio_semana_dia[[#This Row],[Mercado]],[1]!Codigos_mercados_mayoristas[#Data],2,0)</f>
        <v>Coquimbo</v>
      </c>
      <c r="S2257" t="str">
        <f>+VLOOKUP(Precio_semana_dia[[#This Row],[Especie]],[1]!Codigos_categoria[#Data],2,0)</f>
        <v>Frutos de pepita</v>
      </c>
    </row>
    <row r="2258" spans="1:19" x14ac:dyDescent="0.35">
      <c r="A2258">
        <v>44106</v>
      </c>
      <c r="B2258" t="s">
        <v>155</v>
      </c>
      <c r="C2258" t="s">
        <v>219</v>
      </c>
      <c r="D2258" t="s">
        <v>33</v>
      </c>
      <c r="E2258" t="s">
        <v>220</v>
      </c>
      <c r="F2258" t="s">
        <v>221</v>
      </c>
      <c r="G2258">
        <v>400</v>
      </c>
      <c r="H2258" t="s">
        <v>36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44103</v>
      </c>
      <c r="O2258">
        <v>4</v>
      </c>
      <c r="P2258" t="s">
        <v>148</v>
      </c>
      <c r="Q2258" t="s">
        <v>147</v>
      </c>
      <c r="R2258" t="str">
        <f>+VLOOKUP(Precio_semana_dia[[#This Row],[Mercado]],[1]!Codigos_mercados_mayoristas[#Data],2,0)</f>
        <v>Coquimbo</v>
      </c>
      <c r="S2258" t="str">
        <f>+VLOOKUP(Precio_semana_dia[[#This Row],[Especie]],[1]!Codigos_categoria[#Data],2,0)</f>
        <v>Frutos de pepita</v>
      </c>
    </row>
    <row r="2259" spans="1:19" x14ac:dyDescent="0.35">
      <c r="A2259">
        <v>44106</v>
      </c>
      <c r="B2259" t="s">
        <v>155</v>
      </c>
      <c r="C2259" t="s">
        <v>219</v>
      </c>
      <c r="D2259" t="s">
        <v>50</v>
      </c>
      <c r="E2259" t="s">
        <v>220</v>
      </c>
      <c r="F2259" t="s">
        <v>221</v>
      </c>
      <c r="G2259">
        <v>400</v>
      </c>
      <c r="H2259" t="s">
        <v>29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44102</v>
      </c>
      <c r="O2259">
        <v>13</v>
      </c>
      <c r="P2259" t="s">
        <v>146</v>
      </c>
      <c r="Q2259" t="s">
        <v>147</v>
      </c>
      <c r="R2259" t="str">
        <f>+VLOOKUP(Precio_semana_dia[[#This Row],[Mercado]],[1]!Codigos_mercados_mayoristas[#Data],2,0)</f>
        <v>Metropolitana</v>
      </c>
      <c r="S2259" t="str">
        <f>+VLOOKUP(Precio_semana_dia[[#This Row],[Especie]],[1]!Codigos_categoria[#Data],2,0)</f>
        <v>Frutos de pepita</v>
      </c>
    </row>
    <row r="2260" spans="1:19" x14ac:dyDescent="0.35">
      <c r="A2260">
        <v>44106</v>
      </c>
      <c r="B2260" t="s">
        <v>155</v>
      </c>
      <c r="C2260" t="s">
        <v>219</v>
      </c>
      <c r="D2260" t="s">
        <v>50</v>
      </c>
      <c r="E2260" t="s">
        <v>220</v>
      </c>
      <c r="F2260" t="s">
        <v>221</v>
      </c>
      <c r="G2260">
        <v>400</v>
      </c>
      <c r="H2260" t="s">
        <v>24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44106</v>
      </c>
      <c r="O2260">
        <v>13</v>
      </c>
      <c r="P2260" t="s">
        <v>173</v>
      </c>
      <c r="Q2260" t="s">
        <v>132</v>
      </c>
      <c r="R2260" t="str">
        <f>+VLOOKUP(Precio_semana_dia[[#This Row],[Mercado]],[1]!Codigos_mercados_mayoristas[#Data],2,0)</f>
        <v>Metropolitana</v>
      </c>
      <c r="S2260" t="str">
        <f>+VLOOKUP(Precio_semana_dia[[#This Row],[Especie]],[1]!Codigos_categoria[#Data],2,0)</f>
        <v>Frutos de pepita</v>
      </c>
    </row>
    <row r="2261" spans="1:19" x14ac:dyDescent="0.35">
      <c r="A2261">
        <v>44106</v>
      </c>
      <c r="B2261" t="s">
        <v>155</v>
      </c>
      <c r="C2261" t="s">
        <v>219</v>
      </c>
      <c r="D2261" t="s">
        <v>28</v>
      </c>
      <c r="E2261" t="s">
        <v>220</v>
      </c>
      <c r="F2261" t="s">
        <v>221</v>
      </c>
      <c r="G2261">
        <v>400</v>
      </c>
      <c r="H2261" t="s">
        <v>29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44102</v>
      </c>
      <c r="O2261">
        <v>9</v>
      </c>
      <c r="P2261" t="s">
        <v>146</v>
      </c>
      <c r="Q2261" t="s">
        <v>147</v>
      </c>
      <c r="R2261" t="str">
        <f>+VLOOKUP(Precio_semana_dia[[#This Row],[Mercado]],[1]!Codigos_mercados_mayoristas[#Data],2,0)</f>
        <v>La Araucanía</v>
      </c>
      <c r="S2261" t="str">
        <f>+VLOOKUP(Precio_semana_dia[[#This Row],[Especie]],[1]!Codigos_categoria[#Data],2,0)</f>
        <v>Frutos de pepita</v>
      </c>
    </row>
    <row r="2262" spans="1:19" x14ac:dyDescent="0.35">
      <c r="A2262">
        <v>44106</v>
      </c>
      <c r="B2262" t="s">
        <v>155</v>
      </c>
      <c r="C2262" t="s">
        <v>219</v>
      </c>
      <c r="D2262" t="s">
        <v>28</v>
      </c>
      <c r="E2262" t="s">
        <v>220</v>
      </c>
      <c r="F2262" t="s">
        <v>221</v>
      </c>
      <c r="G2262">
        <v>400</v>
      </c>
      <c r="H2262" t="s">
        <v>36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44103</v>
      </c>
      <c r="O2262">
        <v>9</v>
      </c>
      <c r="P2262" t="s">
        <v>148</v>
      </c>
      <c r="Q2262" t="s">
        <v>147</v>
      </c>
      <c r="R2262" t="str">
        <f>+VLOOKUP(Precio_semana_dia[[#This Row],[Mercado]],[1]!Codigos_mercados_mayoristas[#Data],2,0)</f>
        <v>La Araucanía</v>
      </c>
      <c r="S2262" t="str">
        <f>+VLOOKUP(Precio_semana_dia[[#This Row],[Especie]],[1]!Codigos_categoria[#Data],2,0)</f>
        <v>Frutos de pepita</v>
      </c>
    </row>
    <row r="2263" spans="1:19" x14ac:dyDescent="0.35">
      <c r="A2263">
        <v>44106</v>
      </c>
      <c r="B2263" t="s">
        <v>155</v>
      </c>
      <c r="C2263" t="s">
        <v>219</v>
      </c>
      <c r="D2263" t="s">
        <v>28</v>
      </c>
      <c r="E2263" t="s">
        <v>220</v>
      </c>
      <c r="F2263" t="s">
        <v>221</v>
      </c>
      <c r="G2263">
        <v>400</v>
      </c>
      <c r="H2263" t="s">
        <v>24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44106</v>
      </c>
      <c r="O2263">
        <v>9</v>
      </c>
      <c r="P2263" t="s">
        <v>173</v>
      </c>
      <c r="Q2263" t="s">
        <v>132</v>
      </c>
      <c r="R2263" t="str">
        <f>+VLOOKUP(Precio_semana_dia[[#This Row],[Mercado]],[1]!Codigos_mercados_mayoristas[#Data],2,0)</f>
        <v>La Araucanía</v>
      </c>
      <c r="S2263" t="str">
        <f>+VLOOKUP(Precio_semana_dia[[#This Row],[Especie]],[1]!Codigos_categoria[#Data],2,0)</f>
        <v>Frutos de pepita</v>
      </c>
    </row>
    <row r="2264" spans="1:19" x14ac:dyDescent="0.35">
      <c r="A2264">
        <v>44106</v>
      </c>
      <c r="B2264" t="s">
        <v>155</v>
      </c>
      <c r="C2264" t="s">
        <v>156</v>
      </c>
      <c r="D2264" t="s">
        <v>33</v>
      </c>
      <c r="E2264" t="s">
        <v>220</v>
      </c>
      <c r="F2264" t="s">
        <v>221</v>
      </c>
      <c r="G2264">
        <v>400</v>
      </c>
      <c r="H2264" t="s">
        <v>39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44104</v>
      </c>
      <c r="O2264">
        <v>4</v>
      </c>
      <c r="P2264" t="s">
        <v>149</v>
      </c>
      <c r="Q2264" t="s">
        <v>147</v>
      </c>
      <c r="R2264" t="str">
        <f>+VLOOKUP(Precio_semana_dia[[#This Row],[Mercado]],[1]!Codigos_mercados_mayoristas[#Data],2,0)</f>
        <v>Coquimbo</v>
      </c>
      <c r="S2264" t="str">
        <f>+VLOOKUP(Precio_semana_dia[[#This Row],[Especie]],[1]!Codigos_categoria[#Data],2,0)</f>
        <v>Frutos de pepita</v>
      </c>
    </row>
    <row r="2265" spans="1:19" x14ac:dyDescent="0.35">
      <c r="A2265">
        <v>44106</v>
      </c>
      <c r="B2265" t="s">
        <v>155</v>
      </c>
      <c r="C2265" t="s">
        <v>156</v>
      </c>
      <c r="D2265" t="s">
        <v>50</v>
      </c>
      <c r="E2265" t="s">
        <v>220</v>
      </c>
      <c r="F2265" t="s">
        <v>221</v>
      </c>
      <c r="G2265">
        <v>400</v>
      </c>
      <c r="H2265" t="s">
        <v>29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44102</v>
      </c>
      <c r="O2265">
        <v>13</v>
      </c>
      <c r="P2265" t="s">
        <v>146</v>
      </c>
      <c r="Q2265" t="s">
        <v>147</v>
      </c>
      <c r="R2265" t="str">
        <f>+VLOOKUP(Precio_semana_dia[[#This Row],[Mercado]],[1]!Codigos_mercados_mayoristas[#Data],2,0)</f>
        <v>Metropolitana</v>
      </c>
      <c r="S2265" t="str">
        <f>+VLOOKUP(Precio_semana_dia[[#This Row],[Especie]],[1]!Codigos_categoria[#Data],2,0)</f>
        <v>Frutos de pepita</v>
      </c>
    </row>
    <row r="2266" spans="1:19" x14ac:dyDescent="0.35">
      <c r="A2266">
        <v>44106</v>
      </c>
      <c r="B2266" t="s">
        <v>155</v>
      </c>
      <c r="C2266" t="s">
        <v>156</v>
      </c>
      <c r="D2266" t="s">
        <v>50</v>
      </c>
      <c r="E2266" t="s">
        <v>220</v>
      </c>
      <c r="F2266" t="s">
        <v>221</v>
      </c>
      <c r="G2266">
        <v>400</v>
      </c>
      <c r="H2266" t="s">
        <v>39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44104</v>
      </c>
      <c r="O2266">
        <v>13</v>
      </c>
      <c r="P2266" t="s">
        <v>149</v>
      </c>
      <c r="Q2266" t="s">
        <v>147</v>
      </c>
      <c r="R2266" t="str">
        <f>+VLOOKUP(Precio_semana_dia[[#This Row],[Mercado]],[1]!Codigos_mercados_mayoristas[#Data],2,0)</f>
        <v>Metropolitana</v>
      </c>
      <c r="S2266" t="str">
        <f>+VLOOKUP(Precio_semana_dia[[#This Row],[Especie]],[1]!Codigos_categoria[#Data],2,0)</f>
        <v>Frutos de pepita</v>
      </c>
    </row>
    <row r="2267" spans="1:19" x14ac:dyDescent="0.35">
      <c r="A2267">
        <v>44106</v>
      </c>
      <c r="B2267" t="s">
        <v>155</v>
      </c>
      <c r="C2267" t="s">
        <v>156</v>
      </c>
      <c r="D2267" t="s">
        <v>50</v>
      </c>
      <c r="E2267" t="s">
        <v>220</v>
      </c>
      <c r="F2267" t="s">
        <v>221</v>
      </c>
      <c r="G2267">
        <v>400</v>
      </c>
      <c r="H2267" t="s">
        <v>24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44106</v>
      </c>
      <c r="O2267">
        <v>13</v>
      </c>
      <c r="P2267" t="s">
        <v>173</v>
      </c>
      <c r="Q2267" t="s">
        <v>132</v>
      </c>
      <c r="R2267" t="str">
        <f>+VLOOKUP(Precio_semana_dia[[#This Row],[Mercado]],[1]!Codigos_mercados_mayoristas[#Data],2,0)</f>
        <v>Metropolitana</v>
      </c>
      <c r="S2267" t="str">
        <f>+VLOOKUP(Precio_semana_dia[[#This Row],[Especie]],[1]!Codigos_categoria[#Data],2,0)</f>
        <v>Frutos de pepita</v>
      </c>
    </row>
    <row r="2268" spans="1:19" x14ac:dyDescent="0.35">
      <c r="A2268">
        <v>44106</v>
      </c>
      <c r="B2268" t="s">
        <v>155</v>
      </c>
      <c r="C2268" t="s">
        <v>156</v>
      </c>
      <c r="D2268" t="s">
        <v>28</v>
      </c>
      <c r="E2268" t="s">
        <v>220</v>
      </c>
      <c r="F2268" t="s">
        <v>221</v>
      </c>
      <c r="G2268">
        <v>400</v>
      </c>
      <c r="H2268" t="s">
        <v>36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44103</v>
      </c>
      <c r="O2268">
        <v>9</v>
      </c>
      <c r="P2268" t="s">
        <v>148</v>
      </c>
      <c r="Q2268" t="s">
        <v>147</v>
      </c>
      <c r="R2268" t="str">
        <f>+VLOOKUP(Precio_semana_dia[[#This Row],[Mercado]],[1]!Codigos_mercados_mayoristas[#Data],2,0)</f>
        <v>La Araucanía</v>
      </c>
      <c r="S2268" t="str">
        <f>+VLOOKUP(Precio_semana_dia[[#This Row],[Especie]],[1]!Codigos_categoria[#Data],2,0)</f>
        <v>Frutos de pepita</v>
      </c>
    </row>
    <row r="2269" spans="1:19" x14ac:dyDescent="0.35">
      <c r="A2269">
        <v>44106</v>
      </c>
      <c r="B2269" t="s">
        <v>155</v>
      </c>
      <c r="C2269" t="s">
        <v>156</v>
      </c>
      <c r="D2269" t="s">
        <v>28</v>
      </c>
      <c r="E2269" t="s">
        <v>220</v>
      </c>
      <c r="F2269" t="s">
        <v>221</v>
      </c>
      <c r="G2269">
        <v>400</v>
      </c>
      <c r="H2269" t="s">
        <v>39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44104</v>
      </c>
      <c r="O2269">
        <v>9</v>
      </c>
      <c r="P2269" t="s">
        <v>149</v>
      </c>
      <c r="Q2269" t="s">
        <v>147</v>
      </c>
      <c r="R2269" t="str">
        <f>+VLOOKUP(Precio_semana_dia[[#This Row],[Mercado]],[1]!Codigos_mercados_mayoristas[#Data],2,0)</f>
        <v>La Araucanía</v>
      </c>
      <c r="S2269" t="str">
        <f>+VLOOKUP(Precio_semana_dia[[#This Row],[Especie]],[1]!Codigos_categoria[#Data],2,0)</f>
        <v>Frutos de pepita</v>
      </c>
    </row>
    <row r="2270" spans="1:19" x14ac:dyDescent="0.35">
      <c r="A2270">
        <v>44106</v>
      </c>
      <c r="B2270" t="s">
        <v>155</v>
      </c>
      <c r="C2270" t="s">
        <v>156</v>
      </c>
      <c r="D2270" t="s">
        <v>28</v>
      </c>
      <c r="E2270" t="s">
        <v>220</v>
      </c>
      <c r="F2270" t="s">
        <v>221</v>
      </c>
      <c r="G2270">
        <v>400</v>
      </c>
      <c r="H2270" t="s">
        <v>24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44106</v>
      </c>
      <c r="O2270">
        <v>9</v>
      </c>
      <c r="P2270" t="s">
        <v>173</v>
      </c>
      <c r="Q2270" t="s">
        <v>132</v>
      </c>
      <c r="R2270" t="str">
        <f>+VLOOKUP(Precio_semana_dia[[#This Row],[Mercado]],[1]!Codigos_mercados_mayoristas[#Data],2,0)</f>
        <v>La Araucanía</v>
      </c>
      <c r="S2270" t="str">
        <f>+VLOOKUP(Precio_semana_dia[[#This Row],[Especie]],[1]!Codigos_categoria[#Data],2,0)</f>
        <v>Frutos de pepita</v>
      </c>
    </row>
    <row r="2271" spans="1:19" x14ac:dyDescent="0.35">
      <c r="A2271">
        <v>44106</v>
      </c>
      <c r="B2271" t="s">
        <v>155</v>
      </c>
      <c r="C2271" t="s">
        <v>159</v>
      </c>
      <c r="D2271" t="s">
        <v>33</v>
      </c>
      <c r="E2271" t="s">
        <v>220</v>
      </c>
      <c r="F2271" t="s">
        <v>221</v>
      </c>
      <c r="G2271">
        <v>400</v>
      </c>
      <c r="H2271" t="s">
        <v>39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44104</v>
      </c>
      <c r="O2271">
        <v>4</v>
      </c>
      <c r="P2271" t="s">
        <v>149</v>
      </c>
      <c r="Q2271" t="s">
        <v>147</v>
      </c>
      <c r="R2271" t="str">
        <f>+VLOOKUP(Precio_semana_dia[[#This Row],[Mercado]],[1]!Codigos_mercados_mayoristas[#Data],2,0)</f>
        <v>Coquimbo</v>
      </c>
      <c r="S2271" t="str">
        <f>+VLOOKUP(Precio_semana_dia[[#This Row],[Especie]],[1]!Codigos_categoria[#Data],2,0)</f>
        <v>Frutos de pepita</v>
      </c>
    </row>
    <row r="2272" spans="1:19" x14ac:dyDescent="0.35">
      <c r="A2272">
        <v>44106</v>
      </c>
      <c r="B2272" t="s">
        <v>155</v>
      </c>
      <c r="C2272" t="s">
        <v>159</v>
      </c>
      <c r="D2272" t="s">
        <v>50</v>
      </c>
      <c r="E2272" t="s">
        <v>220</v>
      </c>
      <c r="F2272" t="s">
        <v>221</v>
      </c>
      <c r="G2272">
        <v>400</v>
      </c>
      <c r="H2272" t="s">
        <v>29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44102</v>
      </c>
      <c r="O2272">
        <v>13</v>
      </c>
      <c r="P2272" t="s">
        <v>146</v>
      </c>
      <c r="Q2272" t="s">
        <v>147</v>
      </c>
      <c r="R2272" t="str">
        <f>+VLOOKUP(Precio_semana_dia[[#This Row],[Mercado]],[1]!Codigos_mercados_mayoristas[#Data],2,0)</f>
        <v>Metropolitana</v>
      </c>
      <c r="S2272" t="str">
        <f>+VLOOKUP(Precio_semana_dia[[#This Row],[Especie]],[1]!Codigos_categoria[#Data],2,0)</f>
        <v>Frutos de pepita</v>
      </c>
    </row>
    <row r="2273" spans="1:19" x14ac:dyDescent="0.35">
      <c r="A2273">
        <v>44106</v>
      </c>
      <c r="B2273" t="s">
        <v>155</v>
      </c>
      <c r="C2273" t="s">
        <v>159</v>
      </c>
      <c r="D2273" t="s">
        <v>50</v>
      </c>
      <c r="E2273" t="s">
        <v>220</v>
      </c>
      <c r="F2273" t="s">
        <v>221</v>
      </c>
      <c r="G2273">
        <v>400</v>
      </c>
      <c r="H2273" t="s">
        <v>36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44103</v>
      </c>
      <c r="O2273">
        <v>13</v>
      </c>
      <c r="P2273" t="s">
        <v>148</v>
      </c>
      <c r="Q2273" t="s">
        <v>147</v>
      </c>
      <c r="R2273" t="str">
        <f>+VLOOKUP(Precio_semana_dia[[#This Row],[Mercado]],[1]!Codigos_mercados_mayoristas[#Data],2,0)</f>
        <v>Metropolitana</v>
      </c>
      <c r="S2273" t="str">
        <f>+VLOOKUP(Precio_semana_dia[[#This Row],[Especie]],[1]!Codigos_categoria[#Data],2,0)</f>
        <v>Frutos de pepita</v>
      </c>
    </row>
    <row r="2274" spans="1:19" x14ac:dyDescent="0.35">
      <c r="A2274">
        <v>44106</v>
      </c>
      <c r="B2274" t="s">
        <v>155</v>
      </c>
      <c r="C2274" t="s">
        <v>159</v>
      </c>
      <c r="D2274" t="s">
        <v>50</v>
      </c>
      <c r="E2274" t="s">
        <v>220</v>
      </c>
      <c r="F2274" t="s">
        <v>221</v>
      </c>
      <c r="G2274">
        <v>400</v>
      </c>
      <c r="H2274" t="s">
        <v>39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44104</v>
      </c>
      <c r="O2274">
        <v>13</v>
      </c>
      <c r="P2274" t="s">
        <v>149</v>
      </c>
      <c r="Q2274" t="s">
        <v>147</v>
      </c>
      <c r="R2274" t="str">
        <f>+VLOOKUP(Precio_semana_dia[[#This Row],[Mercado]],[1]!Codigos_mercados_mayoristas[#Data],2,0)</f>
        <v>Metropolitana</v>
      </c>
      <c r="S2274" t="str">
        <f>+VLOOKUP(Precio_semana_dia[[#This Row],[Especie]],[1]!Codigos_categoria[#Data],2,0)</f>
        <v>Frutos de pepita</v>
      </c>
    </row>
    <row r="2275" spans="1:19" x14ac:dyDescent="0.35">
      <c r="A2275">
        <v>44106</v>
      </c>
      <c r="B2275" t="s">
        <v>155</v>
      </c>
      <c r="C2275" t="s">
        <v>159</v>
      </c>
      <c r="D2275" t="s">
        <v>50</v>
      </c>
      <c r="E2275" t="s">
        <v>220</v>
      </c>
      <c r="F2275" t="s">
        <v>221</v>
      </c>
      <c r="G2275">
        <v>400</v>
      </c>
      <c r="H2275" t="s">
        <v>24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44106</v>
      </c>
      <c r="O2275">
        <v>13</v>
      </c>
      <c r="P2275" t="s">
        <v>173</v>
      </c>
      <c r="Q2275" t="s">
        <v>132</v>
      </c>
      <c r="R2275" t="str">
        <f>+VLOOKUP(Precio_semana_dia[[#This Row],[Mercado]],[1]!Codigos_mercados_mayoristas[#Data],2,0)</f>
        <v>Metropolitana</v>
      </c>
      <c r="S2275" t="str">
        <f>+VLOOKUP(Precio_semana_dia[[#This Row],[Especie]],[1]!Codigos_categoria[#Data],2,0)</f>
        <v>Frutos de pepita</v>
      </c>
    </row>
    <row r="2276" spans="1:19" x14ac:dyDescent="0.35">
      <c r="A2276">
        <v>44106</v>
      </c>
      <c r="B2276" t="s">
        <v>155</v>
      </c>
      <c r="C2276" t="s">
        <v>167</v>
      </c>
      <c r="D2276" t="s">
        <v>45</v>
      </c>
      <c r="E2276" t="s">
        <v>220</v>
      </c>
      <c r="F2276" t="s">
        <v>221</v>
      </c>
      <c r="G2276">
        <v>400</v>
      </c>
      <c r="H2276" t="s">
        <v>29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44102</v>
      </c>
      <c r="O2276">
        <v>13</v>
      </c>
      <c r="P2276" t="s">
        <v>146</v>
      </c>
      <c r="Q2276" t="s">
        <v>147</v>
      </c>
      <c r="R2276" t="str">
        <f>+VLOOKUP(Precio_semana_dia[[#This Row],[Mercado]],[1]!Codigos_mercados_mayoristas[#Data],2,0)</f>
        <v>Metropolitana</v>
      </c>
      <c r="S2276" t="str">
        <f>+VLOOKUP(Precio_semana_dia[[#This Row],[Especie]],[1]!Codigos_categoria[#Data],2,0)</f>
        <v>Frutos de pepita</v>
      </c>
    </row>
    <row r="2277" spans="1:19" x14ac:dyDescent="0.35">
      <c r="A2277">
        <v>44106</v>
      </c>
      <c r="B2277" t="s">
        <v>155</v>
      </c>
      <c r="C2277" t="s">
        <v>167</v>
      </c>
      <c r="D2277" t="s">
        <v>45</v>
      </c>
      <c r="E2277" t="s">
        <v>220</v>
      </c>
      <c r="F2277" t="s">
        <v>221</v>
      </c>
      <c r="G2277">
        <v>400</v>
      </c>
      <c r="H2277" t="s">
        <v>39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44104</v>
      </c>
      <c r="O2277">
        <v>13</v>
      </c>
      <c r="P2277" t="s">
        <v>149</v>
      </c>
      <c r="Q2277" t="s">
        <v>147</v>
      </c>
      <c r="R2277" t="str">
        <f>+VLOOKUP(Precio_semana_dia[[#This Row],[Mercado]],[1]!Codigos_mercados_mayoristas[#Data],2,0)</f>
        <v>Metropolitana</v>
      </c>
      <c r="S2277" t="str">
        <f>+VLOOKUP(Precio_semana_dia[[#This Row],[Especie]],[1]!Codigos_categoria[#Data],2,0)</f>
        <v>Frutos de pepita</v>
      </c>
    </row>
    <row r="2278" spans="1:19" x14ac:dyDescent="0.35">
      <c r="A2278">
        <v>44106</v>
      </c>
      <c r="B2278" t="s">
        <v>155</v>
      </c>
      <c r="C2278" t="s">
        <v>167</v>
      </c>
      <c r="D2278" t="s">
        <v>45</v>
      </c>
      <c r="E2278" t="s">
        <v>220</v>
      </c>
      <c r="F2278" t="s">
        <v>221</v>
      </c>
      <c r="G2278">
        <v>400</v>
      </c>
      <c r="H2278" t="s">
        <v>41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44105</v>
      </c>
      <c r="O2278">
        <v>13</v>
      </c>
      <c r="P2278" t="s">
        <v>150</v>
      </c>
      <c r="Q2278" t="s">
        <v>132</v>
      </c>
      <c r="R2278" t="str">
        <f>+VLOOKUP(Precio_semana_dia[[#This Row],[Mercado]],[1]!Codigos_mercados_mayoristas[#Data],2,0)</f>
        <v>Metropolitana</v>
      </c>
      <c r="S2278" t="str">
        <f>+VLOOKUP(Precio_semana_dia[[#This Row],[Especie]],[1]!Codigos_categoria[#Data],2,0)</f>
        <v>Frutos de pepita</v>
      </c>
    </row>
    <row r="2279" spans="1:19" x14ac:dyDescent="0.35">
      <c r="A2279">
        <v>44106</v>
      </c>
      <c r="B2279" t="s">
        <v>155</v>
      </c>
      <c r="C2279" t="s">
        <v>167</v>
      </c>
      <c r="D2279" t="s">
        <v>45</v>
      </c>
      <c r="E2279" t="s">
        <v>220</v>
      </c>
      <c r="F2279" t="s">
        <v>221</v>
      </c>
      <c r="G2279">
        <v>400</v>
      </c>
      <c r="H2279" t="s">
        <v>24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44106</v>
      </c>
      <c r="O2279">
        <v>13</v>
      </c>
      <c r="P2279" t="s">
        <v>173</v>
      </c>
      <c r="Q2279" t="s">
        <v>132</v>
      </c>
      <c r="R2279" t="str">
        <f>+VLOOKUP(Precio_semana_dia[[#This Row],[Mercado]],[1]!Codigos_mercados_mayoristas[#Data],2,0)</f>
        <v>Metropolitana</v>
      </c>
      <c r="S2279" t="str">
        <f>+VLOOKUP(Precio_semana_dia[[#This Row],[Especie]],[1]!Codigos_categoria[#Data],2,0)</f>
        <v>Frutos de pepita</v>
      </c>
    </row>
    <row r="2280" spans="1:19" x14ac:dyDescent="0.35">
      <c r="A2280">
        <v>44099</v>
      </c>
      <c r="B2280" t="s">
        <v>155</v>
      </c>
      <c r="C2280" t="s">
        <v>219</v>
      </c>
      <c r="D2280" t="s">
        <v>45</v>
      </c>
      <c r="E2280" t="s">
        <v>220</v>
      </c>
      <c r="F2280" t="s">
        <v>221</v>
      </c>
      <c r="G2280">
        <v>400</v>
      </c>
      <c r="H2280" t="s">
        <v>24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44099</v>
      </c>
      <c r="O2280">
        <v>13</v>
      </c>
      <c r="P2280" t="s">
        <v>154</v>
      </c>
      <c r="Q2280" t="s">
        <v>147</v>
      </c>
      <c r="R2280" t="str">
        <f>+VLOOKUP(Precio_semana_dia[[#This Row],[Mercado]],[1]!Codigos_mercados_mayoristas[#Data],2,0)</f>
        <v>Metropolitana</v>
      </c>
      <c r="S2280" t="str">
        <f>+VLOOKUP(Precio_semana_dia[[#This Row],[Especie]],[1]!Codigos_categoria[#Data],2,0)</f>
        <v>Frutos de pepita</v>
      </c>
    </row>
    <row r="2281" spans="1:19" x14ac:dyDescent="0.35">
      <c r="A2281">
        <v>44099</v>
      </c>
      <c r="B2281" t="s">
        <v>155</v>
      </c>
      <c r="C2281" t="s">
        <v>219</v>
      </c>
      <c r="D2281" t="s">
        <v>33</v>
      </c>
      <c r="E2281" t="s">
        <v>220</v>
      </c>
      <c r="F2281" t="s">
        <v>221</v>
      </c>
      <c r="G2281">
        <v>400</v>
      </c>
      <c r="H2281" t="s">
        <v>36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44096</v>
      </c>
      <c r="O2281">
        <v>4</v>
      </c>
      <c r="P2281" t="s">
        <v>152</v>
      </c>
      <c r="Q2281" t="s">
        <v>147</v>
      </c>
      <c r="R2281" t="str">
        <f>+VLOOKUP(Precio_semana_dia[[#This Row],[Mercado]],[1]!Codigos_mercados_mayoristas[#Data],2,0)</f>
        <v>Coquimbo</v>
      </c>
      <c r="S2281" t="str">
        <f>+VLOOKUP(Precio_semana_dia[[#This Row],[Especie]],[1]!Codigos_categoria[#Data],2,0)</f>
        <v>Frutos de pepita</v>
      </c>
    </row>
    <row r="2282" spans="1:19" x14ac:dyDescent="0.35">
      <c r="A2282">
        <v>44099</v>
      </c>
      <c r="B2282" t="s">
        <v>155</v>
      </c>
      <c r="C2282" t="s">
        <v>219</v>
      </c>
      <c r="D2282" t="s">
        <v>50</v>
      </c>
      <c r="E2282" t="s">
        <v>220</v>
      </c>
      <c r="F2282" t="s">
        <v>221</v>
      </c>
      <c r="G2282">
        <v>400</v>
      </c>
      <c r="H2282" t="s">
        <v>29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44095</v>
      </c>
      <c r="O2282">
        <v>13</v>
      </c>
      <c r="P2282" t="s">
        <v>151</v>
      </c>
      <c r="Q2282" t="s">
        <v>147</v>
      </c>
      <c r="R2282" t="str">
        <f>+VLOOKUP(Precio_semana_dia[[#This Row],[Mercado]],[1]!Codigos_mercados_mayoristas[#Data],2,0)</f>
        <v>Metropolitana</v>
      </c>
      <c r="S2282" t="str">
        <f>+VLOOKUP(Precio_semana_dia[[#This Row],[Especie]],[1]!Codigos_categoria[#Data],2,0)</f>
        <v>Frutos de pepita</v>
      </c>
    </row>
    <row r="2283" spans="1:19" x14ac:dyDescent="0.35">
      <c r="A2283">
        <v>44099</v>
      </c>
      <c r="B2283" t="s">
        <v>155</v>
      </c>
      <c r="C2283" t="s">
        <v>219</v>
      </c>
      <c r="D2283" t="s">
        <v>50</v>
      </c>
      <c r="E2283" t="s">
        <v>220</v>
      </c>
      <c r="F2283" t="s">
        <v>221</v>
      </c>
      <c r="G2283">
        <v>400</v>
      </c>
      <c r="H2283" t="s">
        <v>39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44097</v>
      </c>
      <c r="O2283">
        <v>13</v>
      </c>
      <c r="P2283" t="s">
        <v>175</v>
      </c>
      <c r="Q2283" t="s">
        <v>147</v>
      </c>
      <c r="R2283" t="str">
        <f>+VLOOKUP(Precio_semana_dia[[#This Row],[Mercado]],[1]!Codigos_mercados_mayoristas[#Data],2,0)</f>
        <v>Metropolitana</v>
      </c>
      <c r="S2283" t="str">
        <f>+VLOOKUP(Precio_semana_dia[[#This Row],[Especie]],[1]!Codigos_categoria[#Data],2,0)</f>
        <v>Frutos de pepita</v>
      </c>
    </row>
    <row r="2284" spans="1:19" x14ac:dyDescent="0.35">
      <c r="A2284">
        <v>44099</v>
      </c>
      <c r="B2284" t="s">
        <v>155</v>
      </c>
      <c r="C2284" t="s">
        <v>219</v>
      </c>
      <c r="D2284" t="s">
        <v>50</v>
      </c>
      <c r="E2284" t="s">
        <v>220</v>
      </c>
      <c r="F2284" t="s">
        <v>221</v>
      </c>
      <c r="G2284">
        <v>400</v>
      </c>
      <c r="H2284" t="s">
        <v>24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44099</v>
      </c>
      <c r="O2284">
        <v>13</v>
      </c>
      <c r="P2284" t="s">
        <v>154</v>
      </c>
      <c r="Q2284" t="s">
        <v>147</v>
      </c>
      <c r="R2284" t="str">
        <f>+VLOOKUP(Precio_semana_dia[[#This Row],[Mercado]],[1]!Codigos_mercados_mayoristas[#Data],2,0)</f>
        <v>Metropolitana</v>
      </c>
      <c r="S2284" t="str">
        <f>+VLOOKUP(Precio_semana_dia[[#This Row],[Especie]],[1]!Codigos_categoria[#Data],2,0)</f>
        <v>Frutos de pepita</v>
      </c>
    </row>
    <row r="2285" spans="1:19" x14ac:dyDescent="0.35">
      <c r="A2285">
        <v>44099</v>
      </c>
      <c r="B2285" t="s">
        <v>155</v>
      </c>
      <c r="C2285" t="s">
        <v>219</v>
      </c>
      <c r="D2285" t="s">
        <v>28</v>
      </c>
      <c r="E2285" t="s">
        <v>220</v>
      </c>
      <c r="F2285" t="s">
        <v>221</v>
      </c>
      <c r="G2285">
        <v>400</v>
      </c>
      <c r="H2285" t="s">
        <v>29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44095</v>
      </c>
      <c r="O2285">
        <v>9</v>
      </c>
      <c r="P2285" t="s">
        <v>151</v>
      </c>
      <c r="Q2285" t="s">
        <v>147</v>
      </c>
      <c r="R2285" t="str">
        <f>+VLOOKUP(Precio_semana_dia[[#This Row],[Mercado]],[1]!Codigos_mercados_mayoristas[#Data],2,0)</f>
        <v>La Araucanía</v>
      </c>
      <c r="S2285" t="str">
        <f>+VLOOKUP(Precio_semana_dia[[#This Row],[Especie]],[1]!Codigos_categoria[#Data],2,0)</f>
        <v>Frutos de pepita</v>
      </c>
    </row>
    <row r="2286" spans="1:19" x14ac:dyDescent="0.35">
      <c r="A2286">
        <v>44099</v>
      </c>
      <c r="B2286" t="s">
        <v>155</v>
      </c>
      <c r="C2286" t="s">
        <v>219</v>
      </c>
      <c r="D2286" t="s">
        <v>28</v>
      </c>
      <c r="E2286" t="s">
        <v>220</v>
      </c>
      <c r="F2286" t="s">
        <v>221</v>
      </c>
      <c r="G2286">
        <v>400</v>
      </c>
      <c r="H2286" t="s">
        <v>36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44096</v>
      </c>
      <c r="O2286">
        <v>9</v>
      </c>
      <c r="P2286" t="s">
        <v>152</v>
      </c>
      <c r="Q2286" t="s">
        <v>147</v>
      </c>
      <c r="R2286" t="str">
        <f>+VLOOKUP(Precio_semana_dia[[#This Row],[Mercado]],[1]!Codigos_mercados_mayoristas[#Data],2,0)</f>
        <v>La Araucanía</v>
      </c>
      <c r="S2286" t="str">
        <f>+VLOOKUP(Precio_semana_dia[[#This Row],[Especie]],[1]!Codigos_categoria[#Data],2,0)</f>
        <v>Frutos de pepita</v>
      </c>
    </row>
    <row r="2287" spans="1:19" x14ac:dyDescent="0.35">
      <c r="A2287">
        <v>44099</v>
      </c>
      <c r="B2287" t="s">
        <v>155</v>
      </c>
      <c r="C2287" t="s">
        <v>219</v>
      </c>
      <c r="D2287" t="s">
        <v>28</v>
      </c>
      <c r="E2287" t="s">
        <v>220</v>
      </c>
      <c r="F2287" t="s">
        <v>221</v>
      </c>
      <c r="G2287">
        <v>400</v>
      </c>
      <c r="H2287" t="s">
        <v>39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44097</v>
      </c>
      <c r="O2287">
        <v>9</v>
      </c>
      <c r="P2287" t="s">
        <v>175</v>
      </c>
      <c r="Q2287" t="s">
        <v>147</v>
      </c>
      <c r="R2287" t="str">
        <f>+VLOOKUP(Precio_semana_dia[[#This Row],[Mercado]],[1]!Codigos_mercados_mayoristas[#Data],2,0)</f>
        <v>La Araucanía</v>
      </c>
      <c r="S2287" t="str">
        <f>+VLOOKUP(Precio_semana_dia[[#This Row],[Especie]],[1]!Codigos_categoria[#Data],2,0)</f>
        <v>Frutos de pepita</v>
      </c>
    </row>
    <row r="2288" spans="1:19" x14ac:dyDescent="0.35">
      <c r="A2288">
        <v>44099</v>
      </c>
      <c r="B2288" t="s">
        <v>155</v>
      </c>
      <c r="C2288" t="s">
        <v>219</v>
      </c>
      <c r="D2288" t="s">
        <v>28</v>
      </c>
      <c r="E2288" t="s">
        <v>220</v>
      </c>
      <c r="F2288" t="s">
        <v>221</v>
      </c>
      <c r="G2288">
        <v>400</v>
      </c>
      <c r="H2288" t="s">
        <v>24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44099</v>
      </c>
      <c r="O2288">
        <v>9</v>
      </c>
      <c r="P2288" t="s">
        <v>154</v>
      </c>
      <c r="Q2288" t="s">
        <v>147</v>
      </c>
      <c r="R2288" t="str">
        <f>+VLOOKUP(Precio_semana_dia[[#This Row],[Mercado]],[1]!Codigos_mercados_mayoristas[#Data],2,0)</f>
        <v>La Araucanía</v>
      </c>
      <c r="S2288" t="str">
        <f>+VLOOKUP(Precio_semana_dia[[#This Row],[Especie]],[1]!Codigos_categoria[#Data],2,0)</f>
        <v>Frutos de pepita</v>
      </c>
    </row>
    <row r="2289" spans="1:19" x14ac:dyDescent="0.35">
      <c r="A2289">
        <v>44099</v>
      </c>
      <c r="B2289" t="s">
        <v>155</v>
      </c>
      <c r="C2289" t="s">
        <v>156</v>
      </c>
      <c r="D2289" t="s">
        <v>45</v>
      </c>
      <c r="E2289" t="s">
        <v>220</v>
      </c>
      <c r="F2289" t="s">
        <v>221</v>
      </c>
      <c r="G2289">
        <v>400</v>
      </c>
      <c r="H2289" t="s">
        <v>39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44097</v>
      </c>
      <c r="O2289">
        <v>13</v>
      </c>
      <c r="P2289" t="s">
        <v>175</v>
      </c>
      <c r="Q2289" t="s">
        <v>147</v>
      </c>
      <c r="R2289" t="str">
        <f>+VLOOKUP(Precio_semana_dia[[#This Row],[Mercado]],[1]!Codigos_mercados_mayoristas[#Data],2,0)</f>
        <v>Metropolitana</v>
      </c>
      <c r="S2289" t="str">
        <f>+VLOOKUP(Precio_semana_dia[[#This Row],[Especie]],[1]!Codigos_categoria[#Data],2,0)</f>
        <v>Frutos de pepita</v>
      </c>
    </row>
    <row r="2290" spans="1:19" x14ac:dyDescent="0.35">
      <c r="A2290">
        <v>44099</v>
      </c>
      <c r="B2290" t="s">
        <v>155</v>
      </c>
      <c r="C2290" t="s">
        <v>156</v>
      </c>
      <c r="D2290" t="s">
        <v>33</v>
      </c>
      <c r="E2290" t="s">
        <v>220</v>
      </c>
      <c r="F2290" t="s">
        <v>221</v>
      </c>
      <c r="G2290">
        <v>400</v>
      </c>
      <c r="H2290" t="s">
        <v>39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44097</v>
      </c>
      <c r="O2290">
        <v>4</v>
      </c>
      <c r="P2290" t="s">
        <v>175</v>
      </c>
      <c r="Q2290" t="s">
        <v>147</v>
      </c>
      <c r="R2290" t="str">
        <f>+VLOOKUP(Precio_semana_dia[[#This Row],[Mercado]],[1]!Codigos_mercados_mayoristas[#Data],2,0)</f>
        <v>Coquimbo</v>
      </c>
      <c r="S2290" t="str">
        <f>+VLOOKUP(Precio_semana_dia[[#This Row],[Especie]],[1]!Codigos_categoria[#Data],2,0)</f>
        <v>Frutos de pepita</v>
      </c>
    </row>
    <row r="2291" spans="1:19" x14ac:dyDescent="0.35">
      <c r="A2291">
        <v>44099</v>
      </c>
      <c r="B2291" t="s">
        <v>155</v>
      </c>
      <c r="C2291" t="s">
        <v>159</v>
      </c>
      <c r="D2291" t="s">
        <v>33</v>
      </c>
      <c r="E2291" t="s">
        <v>220</v>
      </c>
      <c r="F2291" t="s">
        <v>221</v>
      </c>
      <c r="G2291">
        <v>400</v>
      </c>
      <c r="H2291" t="s">
        <v>39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44097</v>
      </c>
      <c r="O2291">
        <v>4</v>
      </c>
      <c r="P2291" t="s">
        <v>175</v>
      </c>
      <c r="Q2291" t="s">
        <v>147</v>
      </c>
      <c r="R2291" t="str">
        <f>+VLOOKUP(Precio_semana_dia[[#This Row],[Mercado]],[1]!Codigos_mercados_mayoristas[#Data],2,0)</f>
        <v>Coquimbo</v>
      </c>
      <c r="S2291" t="str">
        <f>+VLOOKUP(Precio_semana_dia[[#This Row],[Especie]],[1]!Codigos_categoria[#Data],2,0)</f>
        <v>Frutos de pepita</v>
      </c>
    </row>
    <row r="2292" spans="1:19" x14ac:dyDescent="0.35">
      <c r="A2292">
        <v>44099</v>
      </c>
      <c r="B2292" t="s">
        <v>155</v>
      </c>
      <c r="C2292" t="s">
        <v>159</v>
      </c>
      <c r="D2292" t="s">
        <v>50</v>
      </c>
      <c r="E2292" t="s">
        <v>220</v>
      </c>
      <c r="F2292" t="s">
        <v>221</v>
      </c>
      <c r="G2292">
        <v>400</v>
      </c>
      <c r="H2292" t="s">
        <v>29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44095</v>
      </c>
      <c r="O2292">
        <v>13</v>
      </c>
      <c r="P2292" t="s">
        <v>151</v>
      </c>
      <c r="Q2292" t="s">
        <v>147</v>
      </c>
      <c r="R2292" t="str">
        <f>+VLOOKUP(Precio_semana_dia[[#This Row],[Mercado]],[1]!Codigos_mercados_mayoristas[#Data],2,0)</f>
        <v>Metropolitana</v>
      </c>
      <c r="S2292" t="str">
        <f>+VLOOKUP(Precio_semana_dia[[#This Row],[Especie]],[1]!Codigos_categoria[#Data],2,0)</f>
        <v>Frutos de pepita</v>
      </c>
    </row>
    <row r="2293" spans="1:19" x14ac:dyDescent="0.35">
      <c r="A2293">
        <v>44099</v>
      </c>
      <c r="B2293" t="s">
        <v>155</v>
      </c>
      <c r="C2293" t="s">
        <v>159</v>
      </c>
      <c r="D2293" t="s">
        <v>50</v>
      </c>
      <c r="E2293" t="s">
        <v>220</v>
      </c>
      <c r="F2293" t="s">
        <v>221</v>
      </c>
      <c r="G2293">
        <v>400</v>
      </c>
      <c r="H2293" t="s">
        <v>36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44096</v>
      </c>
      <c r="O2293">
        <v>13</v>
      </c>
      <c r="P2293" t="s">
        <v>152</v>
      </c>
      <c r="Q2293" t="s">
        <v>147</v>
      </c>
      <c r="R2293" t="str">
        <f>+VLOOKUP(Precio_semana_dia[[#This Row],[Mercado]],[1]!Codigos_mercados_mayoristas[#Data],2,0)</f>
        <v>Metropolitana</v>
      </c>
      <c r="S2293" t="str">
        <f>+VLOOKUP(Precio_semana_dia[[#This Row],[Especie]],[1]!Codigos_categoria[#Data],2,0)</f>
        <v>Frutos de pepita</v>
      </c>
    </row>
    <row r="2294" spans="1:19" x14ac:dyDescent="0.35">
      <c r="A2294">
        <v>44099</v>
      </c>
      <c r="B2294" t="s">
        <v>155</v>
      </c>
      <c r="C2294" t="s">
        <v>159</v>
      </c>
      <c r="D2294" t="s">
        <v>50</v>
      </c>
      <c r="E2294" t="s">
        <v>220</v>
      </c>
      <c r="F2294" t="s">
        <v>221</v>
      </c>
      <c r="G2294">
        <v>400</v>
      </c>
      <c r="H2294" t="s">
        <v>39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44097</v>
      </c>
      <c r="O2294">
        <v>13</v>
      </c>
      <c r="P2294" t="s">
        <v>175</v>
      </c>
      <c r="Q2294" t="s">
        <v>147</v>
      </c>
      <c r="R2294" t="str">
        <f>+VLOOKUP(Precio_semana_dia[[#This Row],[Mercado]],[1]!Codigos_mercados_mayoristas[#Data],2,0)</f>
        <v>Metropolitana</v>
      </c>
      <c r="S2294" t="str">
        <f>+VLOOKUP(Precio_semana_dia[[#This Row],[Especie]],[1]!Codigos_categoria[#Data],2,0)</f>
        <v>Frutos de pepita</v>
      </c>
    </row>
    <row r="2295" spans="1:19" x14ac:dyDescent="0.35">
      <c r="A2295">
        <v>44099</v>
      </c>
      <c r="B2295" t="s">
        <v>155</v>
      </c>
      <c r="C2295" t="s">
        <v>159</v>
      </c>
      <c r="D2295" t="s">
        <v>50</v>
      </c>
      <c r="E2295" t="s">
        <v>220</v>
      </c>
      <c r="F2295" t="s">
        <v>221</v>
      </c>
      <c r="G2295">
        <v>400</v>
      </c>
      <c r="H2295" t="s">
        <v>24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44099</v>
      </c>
      <c r="O2295">
        <v>13</v>
      </c>
      <c r="P2295" t="s">
        <v>154</v>
      </c>
      <c r="Q2295" t="s">
        <v>147</v>
      </c>
      <c r="R2295" t="str">
        <f>+VLOOKUP(Precio_semana_dia[[#This Row],[Mercado]],[1]!Codigos_mercados_mayoristas[#Data],2,0)</f>
        <v>Metropolitana</v>
      </c>
      <c r="S2295" t="str">
        <f>+VLOOKUP(Precio_semana_dia[[#This Row],[Especie]],[1]!Codigos_categoria[#Data],2,0)</f>
        <v>Frutos de pepita</v>
      </c>
    </row>
    <row r="2296" spans="1:19" x14ac:dyDescent="0.35">
      <c r="A2296">
        <v>44099</v>
      </c>
      <c r="B2296" t="s">
        <v>155</v>
      </c>
      <c r="C2296" t="s">
        <v>159</v>
      </c>
      <c r="D2296" t="s">
        <v>28</v>
      </c>
      <c r="E2296" t="s">
        <v>220</v>
      </c>
      <c r="F2296" t="s">
        <v>221</v>
      </c>
      <c r="G2296">
        <v>400</v>
      </c>
      <c r="H2296" t="s">
        <v>29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44095</v>
      </c>
      <c r="O2296">
        <v>9</v>
      </c>
      <c r="P2296" t="s">
        <v>151</v>
      </c>
      <c r="Q2296" t="s">
        <v>147</v>
      </c>
      <c r="R2296" t="str">
        <f>+VLOOKUP(Precio_semana_dia[[#This Row],[Mercado]],[1]!Codigos_mercados_mayoristas[#Data],2,0)</f>
        <v>La Araucanía</v>
      </c>
      <c r="S2296" t="str">
        <f>+VLOOKUP(Precio_semana_dia[[#This Row],[Especie]],[1]!Codigos_categoria[#Data],2,0)</f>
        <v>Frutos de pepita</v>
      </c>
    </row>
    <row r="2297" spans="1:19" x14ac:dyDescent="0.35">
      <c r="A2297">
        <v>44099</v>
      </c>
      <c r="B2297" t="s">
        <v>155</v>
      </c>
      <c r="C2297" t="s">
        <v>159</v>
      </c>
      <c r="D2297" t="s">
        <v>28</v>
      </c>
      <c r="E2297" t="s">
        <v>220</v>
      </c>
      <c r="F2297" t="s">
        <v>221</v>
      </c>
      <c r="G2297">
        <v>400</v>
      </c>
      <c r="H2297" t="s">
        <v>24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44099</v>
      </c>
      <c r="O2297">
        <v>9</v>
      </c>
      <c r="P2297" t="s">
        <v>154</v>
      </c>
      <c r="Q2297" t="s">
        <v>147</v>
      </c>
      <c r="R2297" t="str">
        <f>+VLOOKUP(Precio_semana_dia[[#This Row],[Mercado]],[1]!Codigos_mercados_mayoristas[#Data],2,0)</f>
        <v>La Araucanía</v>
      </c>
      <c r="S2297" t="str">
        <f>+VLOOKUP(Precio_semana_dia[[#This Row],[Especie]],[1]!Codigos_categoria[#Data],2,0)</f>
        <v>Frutos de pepita</v>
      </c>
    </row>
    <row r="2298" spans="1:19" x14ac:dyDescent="0.35">
      <c r="A2298">
        <v>44099</v>
      </c>
      <c r="B2298" t="s">
        <v>155</v>
      </c>
      <c r="C2298" t="s">
        <v>160</v>
      </c>
      <c r="D2298" t="s">
        <v>45</v>
      </c>
      <c r="E2298" t="s">
        <v>220</v>
      </c>
      <c r="F2298" t="s">
        <v>221</v>
      </c>
      <c r="G2298">
        <v>400</v>
      </c>
      <c r="H2298" t="s">
        <v>29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44095</v>
      </c>
      <c r="O2298">
        <v>13</v>
      </c>
      <c r="P2298" t="s">
        <v>151</v>
      </c>
      <c r="Q2298" t="s">
        <v>147</v>
      </c>
      <c r="R2298" t="str">
        <f>+VLOOKUP(Precio_semana_dia[[#This Row],[Mercado]],[1]!Codigos_mercados_mayoristas[#Data],2,0)</f>
        <v>Metropolitana</v>
      </c>
      <c r="S2298" t="str">
        <f>+VLOOKUP(Precio_semana_dia[[#This Row],[Especie]],[1]!Codigos_categoria[#Data],2,0)</f>
        <v>Frutos de pepita</v>
      </c>
    </row>
    <row r="2299" spans="1:19" x14ac:dyDescent="0.35">
      <c r="A2299">
        <v>44099</v>
      </c>
      <c r="B2299" t="s">
        <v>155</v>
      </c>
      <c r="C2299" t="s">
        <v>160</v>
      </c>
      <c r="D2299" t="s">
        <v>45</v>
      </c>
      <c r="E2299" t="s">
        <v>220</v>
      </c>
      <c r="F2299" t="s">
        <v>221</v>
      </c>
      <c r="G2299">
        <v>400</v>
      </c>
      <c r="H2299" t="s">
        <v>39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44097</v>
      </c>
      <c r="O2299">
        <v>13</v>
      </c>
      <c r="P2299" t="s">
        <v>175</v>
      </c>
      <c r="Q2299" t="s">
        <v>147</v>
      </c>
      <c r="R2299" t="str">
        <f>+VLOOKUP(Precio_semana_dia[[#This Row],[Mercado]],[1]!Codigos_mercados_mayoristas[#Data],2,0)</f>
        <v>Metropolitana</v>
      </c>
      <c r="S2299" t="str">
        <f>+VLOOKUP(Precio_semana_dia[[#This Row],[Especie]],[1]!Codigos_categoria[#Data],2,0)</f>
        <v>Frutos de pepita</v>
      </c>
    </row>
    <row r="2300" spans="1:19" x14ac:dyDescent="0.35">
      <c r="A2300">
        <v>44099</v>
      </c>
      <c r="B2300" t="s">
        <v>155</v>
      </c>
      <c r="C2300" t="s">
        <v>160</v>
      </c>
      <c r="D2300" t="s">
        <v>45</v>
      </c>
      <c r="E2300" t="s">
        <v>220</v>
      </c>
      <c r="F2300" t="s">
        <v>221</v>
      </c>
      <c r="G2300">
        <v>400</v>
      </c>
      <c r="H2300" t="s">
        <v>41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44098</v>
      </c>
      <c r="O2300">
        <v>13</v>
      </c>
      <c r="P2300" t="s">
        <v>153</v>
      </c>
      <c r="Q2300" t="s">
        <v>147</v>
      </c>
      <c r="R2300" t="str">
        <f>+VLOOKUP(Precio_semana_dia[[#This Row],[Mercado]],[1]!Codigos_mercados_mayoristas[#Data],2,0)</f>
        <v>Metropolitana</v>
      </c>
      <c r="S2300" t="str">
        <f>+VLOOKUP(Precio_semana_dia[[#This Row],[Especie]],[1]!Codigos_categoria[#Data],2,0)</f>
        <v>Frutos de pepita</v>
      </c>
    </row>
    <row r="2301" spans="1:19" x14ac:dyDescent="0.35">
      <c r="A2301">
        <v>44099</v>
      </c>
      <c r="B2301" t="s">
        <v>155</v>
      </c>
      <c r="C2301" t="s">
        <v>160</v>
      </c>
      <c r="D2301" t="s">
        <v>45</v>
      </c>
      <c r="E2301" t="s">
        <v>220</v>
      </c>
      <c r="F2301" t="s">
        <v>221</v>
      </c>
      <c r="G2301">
        <v>400</v>
      </c>
      <c r="H2301" t="s">
        <v>24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44099</v>
      </c>
      <c r="O2301">
        <v>13</v>
      </c>
      <c r="P2301" t="s">
        <v>154</v>
      </c>
      <c r="Q2301" t="s">
        <v>147</v>
      </c>
      <c r="R2301" t="str">
        <f>+VLOOKUP(Precio_semana_dia[[#This Row],[Mercado]],[1]!Codigos_mercados_mayoristas[#Data],2,0)</f>
        <v>Metropolitana</v>
      </c>
      <c r="S2301" t="str">
        <f>+VLOOKUP(Precio_semana_dia[[#This Row],[Especie]],[1]!Codigos_categoria[#Data],2,0)</f>
        <v>Frutos de pepita</v>
      </c>
    </row>
    <row r="2302" spans="1:19" x14ac:dyDescent="0.35">
      <c r="A2302">
        <v>44176</v>
      </c>
      <c r="B2302" t="s">
        <v>155</v>
      </c>
      <c r="C2302" t="s">
        <v>219</v>
      </c>
      <c r="D2302" t="s">
        <v>45</v>
      </c>
      <c r="E2302" t="s">
        <v>220</v>
      </c>
      <c r="F2302" t="s">
        <v>221</v>
      </c>
      <c r="G2302">
        <v>400</v>
      </c>
      <c r="H2302" t="s">
        <v>36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44173</v>
      </c>
      <c r="O2302">
        <v>13</v>
      </c>
      <c r="P2302" t="s">
        <v>101</v>
      </c>
      <c r="Q2302" t="s">
        <v>38</v>
      </c>
      <c r="R2302" t="str">
        <f>+VLOOKUP(Precio_semana_dia[[#This Row],[Mercado]],[1]!Codigos_mercados_mayoristas[#Data],2,0)</f>
        <v>Metropolitana</v>
      </c>
      <c r="S2302" t="str">
        <f>+VLOOKUP(Precio_semana_dia[[#This Row],[Especie]],[1]!Codigos_categoria[#Data],2,0)</f>
        <v>Frutos de pepita</v>
      </c>
    </row>
    <row r="2303" spans="1:19" x14ac:dyDescent="0.35">
      <c r="A2303">
        <v>44176</v>
      </c>
      <c r="B2303" t="s">
        <v>155</v>
      </c>
      <c r="C2303" t="s">
        <v>219</v>
      </c>
      <c r="D2303" t="s">
        <v>45</v>
      </c>
      <c r="E2303" t="s">
        <v>220</v>
      </c>
      <c r="F2303" t="s">
        <v>221</v>
      </c>
      <c r="G2303">
        <v>400</v>
      </c>
      <c r="H2303" t="s">
        <v>24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44176</v>
      </c>
      <c r="O2303">
        <v>13</v>
      </c>
      <c r="P2303" t="s">
        <v>102</v>
      </c>
      <c r="Q2303" t="s">
        <v>38</v>
      </c>
      <c r="R2303" t="str">
        <f>+VLOOKUP(Precio_semana_dia[[#This Row],[Mercado]],[1]!Codigos_mercados_mayoristas[#Data],2,0)</f>
        <v>Metropolitana</v>
      </c>
      <c r="S2303" t="str">
        <f>+VLOOKUP(Precio_semana_dia[[#This Row],[Especie]],[1]!Codigos_categoria[#Data],2,0)</f>
        <v>Frutos de pepita</v>
      </c>
    </row>
    <row r="2304" spans="1:19" x14ac:dyDescent="0.35">
      <c r="A2304">
        <v>44176</v>
      </c>
      <c r="B2304" t="s">
        <v>155</v>
      </c>
      <c r="C2304" t="s">
        <v>219</v>
      </c>
      <c r="D2304" t="s">
        <v>33</v>
      </c>
      <c r="E2304" t="s">
        <v>220</v>
      </c>
      <c r="F2304" t="s">
        <v>221</v>
      </c>
      <c r="G2304">
        <v>400</v>
      </c>
      <c r="H2304" t="s">
        <v>36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44173</v>
      </c>
      <c r="O2304">
        <v>4</v>
      </c>
      <c r="P2304" t="s">
        <v>101</v>
      </c>
      <c r="Q2304" t="s">
        <v>38</v>
      </c>
      <c r="R2304" t="str">
        <f>+VLOOKUP(Precio_semana_dia[[#This Row],[Mercado]],[1]!Codigos_mercados_mayoristas[#Data],2,0)</f>
        <v>Coquimbo</v>
      </c>
      <c r="S2304" t="str">
        <f>+VLOOKUP(Precio_semana_dia[[#This Row],[Especie]],[1]!Codigos_categoria[#Data],2,0)</f>
        <v>Frutos de pepita</v>
      </c>
    </row>
    <row r="2305" spans="1:19" x14ac:dyDescent="0.35">
      <c r="A2305">
        <v>44176</v>
      </c>
      <c r="B2305" t="s">
        <v>155</v>
      </c>
      <c r="C2305" t="s">
        <v>219</v>
      </c>
      <c r="D2305" t="s">
        <v>50</v>
      </c>
      <c r="E2305" t="s">
        <v>220</v>
      </c>
      <c r="F2305" t="s">
        <v>221</v>
      </c>
      <c r="G2305">
        <v>400</v>
      </c>
      <c r="H2305" t="s">
        <v>29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44172</v>
      </c>
      <c r="O2305">
        <v>13</v>
      </c>
      <c r="P2305" t="s">
        <v>100</v>
      </c>
      <c r="Q2305" t="s">
        <v>38</v>
      </c>
      <c r="R2305" t="str">
        <f>+VLOOKUP(Precio_semana_dia[[#This Row],[Mercado]],[1]!Codigos_mercados_mayoristas[#Data],2,0)</f>
        <v>Metropolitana</v>
      </c>
      <c r="S2305" t="str">
        <f>+VLOOKUP(Precio_semana_dia[[#This Row],[Especie]],[1]!Codigos_categoria[#Data],2,0)</f>
        <v>Frutos de pepita</v>
      </c>
    </row>
    <row r="2306" spans="1:19" x14ac:dyDescent="0.35">
      <c r="A2306">
        <v>44176</v>
      </c>
      <c r="B2306" t="s">
        <v>155</v>
      </c>
      <c r="C2306" t="s">
        <v>219</v>
      </c>
      <c r="D2306" t="s">
        <v>50</v>
      </c>
      <c r="E2306" t="s">
        <v>220</v>
      </c>
      <c r="F2306" t="s">
        <v>221</v>
      </c>
      <c r="G2306">
        <v>400</v>
      </c>
      <c r="H2306" t="s">
        <v>36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44173</v>
      </c>
      <c r="O2306">
        <v>13</v>
      </c>
      <c r="P2306" t="s">
        <v>101</v>
      </c>
      <c r="Q2306" t="s">
        <v>38</v>
      </c>
      <c r="R2306" t="str">
        <f>+VLOOKUP(Precio_semana_dia[[#This Row],[Mercado]],[1]!Codigos_mercados_mayoristas[#Data],2,0)</f>
        <v>Metropolitana</v>
      </c>
      <c r="S2306" t="str">
        <f>+VLOOKUP(Precio_semana_dia[[#This Row],[Especie]],[1]!Codigos_categoria[#Data],2,0)</f>
        <v>Frutos de pepita</v>
      </c>
    </row>
    <row r="2307" spans="1:19" x14ac:dyDescent="0.35">
      <c r="A2307">
        <v>44176</v>
      </c>
      <c r="B2307" t="s">
        <v>155</v>
      </c>
      <c r="C2307" t="s">
        <v>219</v>
      </c>
      <c r="D2307" t="s">
        <v>50</v>
      </c>
      <c r="E2307" t="s">
        <v>220</v>
      </c>
      <c r="F2307" t="s">
        <v>221</v>
      </c>
      <c r="G2307">
        <v>400</v>
      </c>
      <c r="H2307" t="s">
        <v>39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44174</v>
      </c>
      <c r="O2307">
        <v>13</v>
      </c>
      <c r="P2307" t="s">
        <v>103</v>
      </c>
      <c r="Q2307" t="s">
        <v>38</v>
      </c>
      <c r="R2307" t="str">
        <f>+VLOOKUP(Precio_semana_dia[[#This Row],[Mercado]],[1]!Codigos_mercados_mayoristas[#Data],2,0)</f>
        <v>Metropolitana</v>
      </c>
      <c r="S2307" t="str">
        <f>+VLOOKUP(Precio_semana_dia[[#This Row],[Especie]],[1]!Codigos_categoria[#Data],2,0)</f>
        <v>Frutos de pepita</v>
      </c>
    </row>
    <row r="2308" spans="1:19" x14ac:dyDescent="0.35">
      <c r="A2308">
        <v>44176</v>
      </c>
      <c r="B2308" t="s">
        <v>155</v>
      </c>
      <c r="C2308" t="s">
        <v>219</v>
      </c>
      <c r="D2308" t="s">
        <v>50</v>
      </c>
      <c r="E2308" t="s">
        <v>220</v>
      </c>
      <c r="F2308" t="s">
        <v>221</v>
      </c>
      <c r="G2308">
        <v>400</v>
      </c>
      <c r="H2308" t="s">
        <v>41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44175</v>
      </c>
      <c r="O2308">
        <v>13</v>
      </c>
      <c r="P2308" t="s">
        <v>104</v>
      </c>
      <c r="Q2308" t="s">
        <v>38</v>
      </c>
      <c r="R2308" t="str">
        <f>+VLOOKUP(Precio_semana_dia[[#This Row],[Mercado]],[1]!Codigos_mercados_mayoristas[#Data],2,0)</f>
        <v>Metropolitana</v>
      </c>
      <c r="S2308" t="str">
        <f>+VLOOKUP(Precio_semana_dia[[#This Row],[Especie]],[1]!Codigos_categoria[#Data],2,0)</f>
        <v>Frutos de pepita</v>
      </c>
    </row>
    <row r="2309" spans="1:19" x14ac:dyDescent="0.35">
      <c r="A2309">
        <v>44176</v>
      </c>
      <c r="B2309" t="s">
        <v>155</v>
      </c>
      <c r="C2309" t="s">
        <v>156</v>
      </c>
      <c r="D2309" t="s">
        <v>45</v>
      </c>
      <c r="E2309" t="s">
        <v>220</v>
      </c>
      <c r="F2309" t="s">
        <v>221</v>
      </c>
      <c r="G2309">
        <v>400</v>
      </c>
      <c r="H2309" t="s">
        <v>36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44173</v>
      </c>
      <c r="O2309">
        <v>13</v>
      </c>
      <c r="P2309" t="s">
        <v>101</v>
      </c>
      <c r="Q2309" t="s">
        <v>38</v>
      </c>
      <c r="R2309" t="str">
        <f>+VLOOKUP(Precio_semana_dia[[#This Row],[Mercado]],[1]!Codigos_mercados_mayoristas[#Data],2,0)</f>
        <v>Metropolitana</v>
      </c>
      <c r="S2309" t="str">
        <f>+VLOOKUP(Precio_semana_dia[[#This Row],[Especie]],[1]!Codigos_categoria[#Data],2,0)</f>
        <v>Frutos de pepita</v>
      </c>
    </row>
    <row r="2310" spans="1:19" x14ac:dyDescent="0.35">
      <c r="A2310">
        <v>44176</v>
      </c>
      <c r="B2310" t="s">
        <v>155</v>
      </c>
      <c r="C2310" t="s">
        <v>156</v>
      </c>
      <c r="D2310" t="s">
        <v>45</v>
      </c>
      <c r="E2310" t="s">
        <v>220</v>
      </c>
      <c r="F2310" t="s">
        <v>221</v>
      </c>
      <c r="G2310">
        <v>400</v>
      </c>
      <c r="H2310" t="s">
        <v>24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44176</v>
      </c>
      <c r="O2310">
        <v>13</v>
      </c>
      <c r="P2310" t="s">
        <v>102</v>
      </c>
      <c r="Q2310" t="s">
        <v>38</v>
      </c>
      <c r="R2310" t="str">
        <f>+VLOOKUP(Precio_semana_dia[[#This Row],[Mercado]],[1]!Codigos_mercados_mayoristas[#Data],2,0)</f>
        <v>Metropolitana</v>
      </c>
      <c r="S2310" t="str">
        <f>+VLOOKUP(Precio_semana_dia[[#This Row],[Especie]],[1]!Codigos_categoria[#Data],2,0)</f>
        <v>Frutos de pepita</v>
      </c>
    </row>
    <row r="2311" spans="1:19" x14ac:dyDescent="0.35">
      <c r="A2311">
        <v>44176</v>
      </c>
      <c r="B2311" t="s">
        <v>155</v>
      </c>
      <c r="C2311" t="s">
        <v>156</v>
      </c>
      <c r="D2311" t="s">
        <v>33</v>
      </c>
      <c r="E2311" t="s">
        <v>220</v>
      </c>
      <c r="F2311" t="s">
        <v>221</v>
      </c>
      <c r="G2311">
        <v>400</v>
      </c>
      <c r="H2311" t="s">
        <v>29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44172</v>
      </c>
      <c r="O2311">
        <v>4</v>
      </c>
      <c r="P2311" t="s">
        <v>100</v>
      </c>
      <c r="Q2311" t="s">
        <v>38</v>
      </c>
      <c r="R2311" t="str">
        <f>+VLOOKUP(Precio_semana_dia[[#This Row],[Mercado]],[1]!Codigos_mercados_mayoristas[#Data],2,0)</f>
        <v>Coquimbo</v>
      </c>
      <c r="S2311" t="str">
        <f>+VLOOKUP(Precio_semana_dia[[#This Row],[Especie]],[1]!Codigos_categoria[#Data],2,0)</f>
        <v>Frutos de pepita</v>
      </c>
    </row>
    <row r="2312" spans="1:19" x14ac:dyDescent="0.35">
      <c r="A2312">
        <v>44176</v>
      </c>
      <c r="B2312" t="s">
        <v>155</v>
      </c>
      <c r="C2312" t="s">
        <v>156</v>
      </c>
      <c r="D2312" t="s">
        <v>33</v>
      </c>
      <c r="E2312" t="s">
        <v>220</v>
      </c>
      <c r="F2312" t="s">
        <v>221</v>
      </c>
      <c r="G2312">
        <v>400</v>
      </c>
      <c r="H2312" t="s">
        <v>36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44173</v>
      </c>
      <c r="O2312">
        <v>4</v>
      </c>
      <c r="P2312" t="s">
        <v>101</v>
      </c>
      <c r="Q2312" t="s">
        <v>38</v>
      </c>
      <c r="R2312" t="str">
        <f>+VLOOKUP(Precio_semana_dia[[#This Row],[Mercado]],[1]!Codigos_mercados_mayoristas[#Data],2,0)</f>
        <v>Coquimbo</v>
      </c>
      <c r="S2312" t="str">
        <f>+VLOOKUP(Precio_semana_dia[[#This Row],[Especie]],[1]!Codigos_categoria[#Data],2,0)</f>
        <v>Frutos de pepita</v>
      </c>
    </row>
    <row r="2313" spans="1:19" x14ac:dyDescent="0.35">
      <c r="A2313">
        <v>44176</v>
      </c>
      <c r="B2313" t="s">
        <v>155</v>
      </c>
      <c r="C2313" t="s">
        <v>156</v>
      </c>
      <c r="D2313" t="s">
        <v>33</v>
      </c>
      <c r="E2313" t="s">
        <v>220</v>
      </c>
      <c r="F2313" t="s">
        <v>221</v>
      </c>
      <c r="G2313">
        <v>400</v>
      </c>
      <c r="H2313" t="s">
        <v>39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44174</v>
      </c>
      <c r="O2313">
        <v>4</v>
      </c>
      <c r="P2313" t="s">
        <v>103</v>
      </c>
      <c r="Q2313" t="s">
        <v>38</v>
      </c>
      <c r="R2313" t="str">
        <f>+VLOOKUP(Precio_semana_dia[[#This Row],[Mercado]],[1]!Codigos_mercados_mayoristas[#Data],2,0)</f>
        <v>Coquimbo</v>
      </c>
      <c r="S2313" t="str">
        <f>+VLOOKUP(Precio_semana_dia[[#This Row],[Especie]],[1]!Codigos_categoria[#Data],2,0)</f>
        <v>Frutos de pepita</v>
      </c>
    </row>
    <row r="2314" spans="1:19" x14ac:dyDescent="0.35">
      <c r="A2314">
        <v>44176</v>
      </c>
      <c r="B2314" t="s">
        <v>155</v>
      </c>
      <c r="C2314" t="s">
        <v>156</v>
      </c>
      <c r="D2314" t="s">
        <v>33</v>
      </c>
      <c r="E2314" t="s">
        <v>220</v>
      </c>
      <c r="F2314" t="s">
        <v>221</v>
      </c>
      <c r="G2314">
        <v>400</v>
      </c>
      <c r="H2314" t="s">
        <v>24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44176</v>
      </c>
      <c r="O2314">
        <v>4</v>
      </c>
      <c r="P2314" t="s">
        <v>102</v>
      </c>
      <c r="Q2314" t="s">
        <v>38</v>
      </c>
      <c r="R2314" t="str">
        <f>+VLOOKUP(Precio_semana_dia[[#This Row],[Mercado]],[1]!Codigos_mercados_mayoristas[#Data],2,0)</f>
        <v>Coquimbo</v>
      </c>
      <c r="S2314" t="str">
        <f>+VLOOKUP(Precio_semana_dia[[#This Row],[Especie]],[1]!Codigos_categoria[#Data],2,0)</f>
        <v>Frutos de pepita</v>
      </c>
    </row>
    <row r="2315" spans="1:19" x14ac:dyDescent="0.35">
      <c r="A2315">
        <v>44176</v>
      </c>
      <c r="B2315" t="s">
        <v>155</v>
      </c>
      <c r="C2315" t="s">
        <v>159</v>
      </c>
      <c r="D2315" t="s">
        <v>45</v>
      </c>
      <c r="E2315" t="s">
        <v>220</v>
      </c>
      <c r="F2315" t="s">
        <v>221</v>
      </c>
      <c r="G2315">
        <v>400</v>
      </c>
      <c r="H2315" t="s">
        <v>36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44173</v>
      </c>
      <c r="O2315">
        <v>13</v>
      </c>
      <c r="P2315" t="s">
        <v>101</v>
      </c>
      <c r="Q2315" t="s">
        <v>38</v>
      </c>
      <c r="R2315" t="str">
        <f>+VLOOKUP(Precio_semana_dia[[#This Row],[Mercado]],[1]!Codigos_mercados_mayoristas[#Data],2,0)</f>
        <v>Metropolitana</v>
      </c>
      <c r="S2315" t="str">
        <f>+VLOOKUP(Precio_semana_dia[[#This Row],[Especie]],[1]!Codigos_categoria[#Data],2,0)</f>
        <v>Frutos de pepita</v>
      </c>
    </row>
    <row r="2316" spans="1:19" x14ac:dyDescent="0.35">
      <c r="A2316">
        <v>44176</v>
      </c>
      <c r="B2316" t="s">
        <v>155</v>
      </c>
      <c r="C2316" t="s">
        <v>159</v>
      </c>
      <c r="D2316" t="s">
        <v>45</v>
      </c>
      <c r="E2316" t="s">
        <v>220</v>
      </c>
      <c r="F2316" t="s">
        <v>221</v>
      </c>
      <c r="G2316">
        <v>400</v>
      </c>
      <c r="H2316" t="s">
        <v>24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44176</v>
      </c>
      <c r="O2316">
        <v>13</v>
      </c>
      <c r="P2316" t="s">
        <v>102</v>
      </c>
      <c r="Q2316" t="s">
        <v>38</v>
      </c>
      <c r="R2316" t="str">
        <f>+VLOOKUP(Precio_semana_dia[[#This Row],[Mercado]],[1]!Codigos_mercados_mayoristas[#Data],2,0)</f>
        <v>Metropolitana</v>
      </c>
      <c r="S2316" t="str">
        <f>+VLOOKUP(Precio_semana_dia[[#This Row],[Especie]],[1]!Codigos_categoria[#Data],2,0)</f>
        <v>Frutos de pepita</v>
      </c>
    </row>
    <row r="2317" spans="1:19" x14ac:dyDescent="0.35">
      <c r="A2317">
        <v>44176</v>
      </c>
      <c r="B2317" t="s">
        <v>155</v>
      </c>
      <c r="C2317" t="s">
        <v>159</v>
      </c>
      <c r="D2317" t="s">
        <v>33</v>
      </c>
      <c r="E2317" t="s">
        <v>220</v>
      </c>
      <c r="F2317" t="s">
        <v>221</v>
      </c>
      <c r="G2317">
        <v>400</v>
      </c>
      <c r="H2317" t="s">
        <v>36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44173</v>
      </c>
      <c r="O2317">
        <v>4</v>
      </c>
      <c r="P2317" t="s">
        <v>101</v>
      </c>
      <c r="Q2317" t="s">
        <v>38</v>
      </c>
      <c r="R2317" t="str">
        <f>+VLOOKUP(Precio_semana_dia[[#This Row],[Mercado]],[1]!Codigos_mercados_mayoristas[#Data],2,0)</f>
        <v>Coquimbo</v>
      </c>
      <c r="S2317" t="str">
        <f>+VLOOKUP(Precio_semana_dia[[#This Row],[Especie]],[1]!Codigos_categoria[#Data],2,0)</f>
        <v>Frutos de pepita</v>
      </c>
    </row>
    <row r="2318" spans="1:19" x14ac:dyDescent="0.35">
      <c r="A2318">
        <v>44176</v>
      </c>
      <c r="B2318" t="s">
        <v>155</v>
      </c>
      <c r="C2318" t="s">
        <v>159</v>
      </c>
      <c r="D2318" t="s">
        <v>33</v>
      </c>
      <c r="E2318" t="s">
        <v>220</v>
      </c>
      <c r="F2318" t="s">
        <v>221</v>
      </c>
      <c r="G2318">
        <v>400</v>
      </c>
      <c r="H2318" t="s">
        <v>24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44176</v>
      </c>
      <c r="O2318">
        <v>4</v>
      </c>
      <c r="P2318" t="s">
        <v>102</v>
      </c>
      <c r="Q2318" t="s">
        <v>38</v>
      </c>
      <c r="R2318" t="str">
        <f>+VLOOKUP(Precio_semana_dia[[#This Row],[Mercado]],[1]!Codigos_mercados_mayoristas[#Data],2,0)</f>
        <v>Coquimbo</v>
      </c>
      <c r="S2318" t="str">
        <f>+VLOOKUP(Precio_semana_dia[[#This Row],[Especie]],[1]!Codigos_categoria[#Data],2,0)</f>
        <v>Frutos de pepita</v>
      </c>
    </row>
    <row r="2319" spans="1:19" x14ac:dyDescent="0.35">
      <c r="A2319">
        <v>44176</v>
      </c>
      <c r="B2319" t="s">
        <v>155</v>
      </c>
      <c r="C2319" t="s">
        <v>159</v>
      </c>
      <c r="D2319" t="s">
        <v>50</v>
      </c>
      <c r="E2319" t="s">
        <v>220</v>
      </c>
      <c r="F2319" t="s">
        <v>221</v>
      </c>
      <c r="G2319">
        <v>400</v>
      </c>
      <c r="H2319" t="s">
        <v>29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44172</v>
      </c>
      <c r="O2319">
        <v>13</v>
      </c>
      <c r="P2319" t="s">
        <v>100</v>
      </c>
      <c r="Q2319" t="s">
        <v>38</v>
      </c>
      <c r="R2319" t="str">
        <f>+VLOOKUP(Precio_semana_dia[[#This Row],[Mercado]],[1]!Codigos_mercados_mayoristas[#Data],2,0)</f>
        <v>Metropolitana</v>
      </c>
      <c r="S2319" t="str">
        <f>+VLOOKUP(Precio_semana_dia[[#This Row],[Especie]],[1]!Codigos_categoria[#Data],2,0)</f>
        <v>Frutos de pepita</v>
      </c>
    </row>
    <row r="2320" spans="1:19" x14ac:dyDescent="0.35">
      <c r="A2320">
        <v>44176</v>
      </c>
      <c r="B2320" t="s">
        <v>155</v>
      </c>
      <c r="C2320" t="s">
        <v>159</v>
      </c>
      <c r="D2320" t="s">
        <v>50</v>
      </c>
      <c r="E2320" t="s">
        <v>220</v>
      </c>
      <c r="F2320" t="s">
        <v>221</v>
      </c>
      <c r="G2320">
        <v>400</v>
      </c>
      <c r="H2320" t="s">
        <v>36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44173</v>
      </c>
      <c r="O2320">
        <v>13</v>
      </c>
      <c r="P2320" t="s">
        <v>101</v>
      </c>
      <c r="Q2320" t="s">
        <v>38</v>
      </c>
      <c r="R2320" t="str">
        <f>+VLOOKUP(Precio_semana_dia[[#This Row],[Mercado]],[1]!Codigos_mercados_mayoristas[#Data],2,0)</f>
        <v>Metropolitana</v>
      </c>
      <c r="S2320" t="str">
        <f>+VLOOKUP(Precio_semana_dia[[#This Row],[Especie]],[1]!Codigos_categoria[#Data],2,0)</f>
        <v>Frutos de pepita</v>
      </c>
    </row>
    <row r="2321" spans="1:19" x14ac:dyDescent="0.35">
      <c r="A2321">
        <v>44176</v>
      </c>
      <c r="B2321" t="s">
        <v>155</v>
      </c>
      <c r="C2321" t="s">
        <v>159</v>
      </c>
      <c r="D2321" t="s">
        <v>50</v>
      </c>
      <c r="E2321" t="s">
        <v>220</v>
      </c>
      <c r="F2321" t="s">
        <v>221</v>
      </c>
      <c r="G2321">
        <v>400</v>
      </c>
      <c r="H2321" t="s">
        <v>39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44174</v>
      </c>
      <c r="O2321">
        <v>13</v>
      </c>
      <c r="P2321" t="s">
        <v>103</v>
      </c>
      <c r="Q2321" t="s">
        <v>38</v>
      </c>
      <c r="R2321" t="str">
        <f>+VLOOKUP(Precio_semana_dia[[#This Row],[Mercado]],[1]!Codigos_mercados_mayoristas[#Data],2,0)</f>
        <v>Metropolitana</v>
      </c>
      <c r="S2321" t="str">
        <f>+VLOOKUP(Precio_semana_dia[[#This Row],[Especie]],[1]!Codigos_categoria[#Data],2,0)</f>
        <v>Frutos de pepita</v>
      </c>
    </row>
    <row r="2322" spans="1:19" x14ac:dyDescent="0.35">
      <c r="A2322">
        <v>44176</v>
      </c>
      <c r="B2322" t="s">
        <v>155</v>
      </c>
      <c r="C2322" t="s">
        <v>159</v>
      </c>
      <c r="D2322" t="s">
        <v>50</v>
      </c>
      <c r="E2322" t="s">
        <v>220</v>
      </c>
      <c r="F2322" t="s">
        <v>221</v>
      </c>
      <c r="G2322">
        <v>400</v>
      </c>
      <c r="H2322" t="s">
        <v>41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44175</v>
      </c>
      <c r="O2322">
        <v>13</v>
      </c>
      <c r="P2322" t="s">
        <v>104</v>
      </c>
      <c r="Q2322" t="s">
        <v>38</v>
      </c>
      <c r="R2322" t="str">
        <f>+VLOOKUP(Precio_semana_dia[[#This Row],[Mercado]],[1]!Codigos_mercados_mayoristas[#Data],2,0)</f>
        <v>Metropolitana</v>
      </c>
      <c r="S2322" t="str">
        <f>+VLOOKUP(Precio_semana_dia[[#This Row],[Especie]],[1]!Codigos_categoria[#Data],2,0)</f>
        <v>Frutos de pepita</v>
      </c>
    </row>
    <row r="2323" spans="1:19" x14ac:dyDescent="0.35">
      <c r="A2323">
        <v>44189</v>
      </c>
      <c r="B2323" t="s">
        <v>155</v>
      </c>
      <c r="C2323" t="s">
        <v>219</v>
      </c>
      <c r="D2323" t="s">
        <v>45</v>
      </c>
      <c r="E2323" t="s">
        <v>220</v>
      </c>
      <c r="F2323" t="s">
        <v>221</v>
      </c>
      <c r="G2323">
        <v>400</v>
      </c>
      <c r="H2323" t="s">
        <v>24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44190</v>
      </c>
      <c r="O2323">
        <v>13</v>
      </c>
      <c r="P2323" t="s">
        <v>46</v>
      </c>
      <c r="Q2323" t="s">
        <v>38</v>
      </c>
      <c r="R2323" t="str">
        <f>+VLOOKUP(Precio_semana_dia[[#This Row],[Mercado]],[1]!Codigos_mercados_mayoristas[#Data],2,0)</f>
        <v>Metropolitana</v>
      </c>
      <c r="S2323" t="str">
        <f>+VLOOKUP(Precio_semana_dia[[#This Row],[Especie]],[1]!Codigos_categoria[#Data],2,0)</f>
        <v>Frutos de pepita</v>
      </c>
    </row>
    <row r="2324" spans="1:19" x14ac:dyDescent="0.35">
      <c r="A2324">
        <v>44189</v>
      </c>
      <c r="B2324" t="s">
        <v>155</v>
      </c>
      <c r="C2324" t="s">
        <v>219</v>
      </c>
      <c r="D2324" t="s">
        <v>33</v>
      </c>
      <c r="E2324" t="s">
        <v>220</v>
      </c>
      <c r="F2324" t="s">
        <v>221</v>
      </c>
      <c r="G2324">
        <v>400</v>
      </c>
      <c r="H2324" t="s">
        <v>36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44187</v>
      </c>
      <c r="O2324">
        <v>4</v>
      </c>
      <c r="P2324" t="s">
        <v>48</v>
      </c>
      <c r="Q2324" t="s">
        <v>38</v>
      </c>
      <c r="R2324" t="str">
        <f>+VLOOKUP(Precio_semana_dia[[#This Row],[Mercado]],[1]!Codigos_mercados_mayoristas[#Data],2,0)</f>
        <v>Coquimbo</v>
      </c>
      <c r="S2324" t="str">
        <f>+VLOOKUP(Precio_semana_dia[[#This Row],[Especie]],[1]!Codigos_categoria[#Data],2,0)</f>
        <v>Frutos de pepita</v>
      </c>
    </row>
    <row r="2325" spans="1:19" x14ac:dyDescent="0.35">
      <c r="A2325">
        <v>44189</v>
      </c>
      <c r="B2325" t="s">
        <v>155</v>
      </c>
      <c r="C2325" t="s">
        <v>219</v>
      </c>
      <c r="D2325" t="s">
        <v>33</v>
      </c>
      <c r="E2325" t="s">
        <v>220</v>
      </c>
      <c r="F2325" t="s">
        <v>221</v>
      </c>
      <c r="G2325">
        <v>400</v>
      </c>
      <c r="H2325" t="s">
        <v>24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44190</v>
      </c>
      <c r="O2325">
        <v>4</v>
      </c>
      <c r="P2325" t="s">
        <v>46</v>
      </c>
      <c r="Q2325" t="s">
        <v>38</v>
      </c>
      <c r="R2325" t="str">
        <f>+VLOOKUP(Precio_semana_dia[[#This Row],[Mercado]],[1]!Codigos_mercados_mayoristas[#Data],2,0)</f>
        <v>Coquimbo</v>
      </c>
      <c r="S2325" t="str">
        <f>+VLOOKUP(Precio_semana_dia[[#This Row],[Especie]],[1]!Codigos_categoria[#Data],2,0)</f>
        <v>Frutos de pepita</v>
      </c>
    </row>
    <row r="2326" spans="1:19" x14ac:dyDescent="0.35">
      <c r="A2326">
        <v>44189</v>
      </c>
      <c r="B2326" t="s">
        <v>155</v>
      </c>
      <c r="C2326" t="s">
        <v>219</v>
      </c>
      <c r="D2326" t="s">
        <v>50</v>
      </c>
      <c r="E2326" t="s">
        <v>220</v>
      </c>
      <c r="F2326" t="s">
        <v>221</v>
      </c>
      <c r="G2326">
        <v>400</v>
      </c>
      <c r="H2326" t="s">
        <v>29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44186</v>
      </c>
      <c r="O2326">
        <v>13</v>
      </c>
      <c r="P2326" t="s">
        <v>51</v>
      </c>
      <c r="Q2326" t="s">
        <v>38</v>
      </c>
      <c r="R2326" t="str">
        <f>+VLOOKUP(Precio_semana_dia[[#This Row],[Mercado]],[1]!Codigos_mercados_mayoristas[#Data],2,0)</f>
        <v>Metropolitana</v>
      </c>
      <c r="S2326" t="str">
        <f>+VLOOKUP(Precio_semana_dia[[#This Row],[Especie]],[1]!Codigos_categoria[#Data],2,0)</f>
        <v>Frutos de pepita</v>
      </c>
    </row>
    <row r="2327" spans="1:19" x14ac:dyDescent="0.35">
      <c r="A2327">
        <v>44189</v>
      </c>
      <c r="B2327" t="s">
        <v>155</v>
      </c>
      <c r="C2327" t="s">
        <v>219</v>
      </c>
      <c r="D2327" t="s">
        <v>50</v>
      </c>
      <c r="E2327" t="s">
        <v>220</v>
      </c>
      <c r="F2327" t="s">
        <v>221</v>
      </c>
      <c r="G2327">
        <v>400</v>
      </c>
      <c r="H2327" t="s">
        <v>36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44187</v>
      </c>
      <c r="O2327">
        <v>13</v>
      </c>
      <c r="P2327" t="s">
        <v>48</v>
      </c>
      <c r="Q2327" t="s">
        <v>38</v>
      </c>
      <c r="R2327" t="str">
        <f>+VLOOKUP(Precio_semana_dia[[#This Row],[Mercado]],[1]!Codigos_mercados_mayoristas[#Data],2,0)</f>
        <v>Metropolitana</v>
      </c>
      <c r="S2327" t="str">
        <f>+VLOOKUP(Precio_semana_dia[[#This Row],[Especie]],[1]!Codigos_categoria[#Data],2,0)</f>
        <v>Frutos de pepita</v>
      </c>
    </row>
    <row r="2328" spans="1:19" x14ac:dyDescent="0.35">
      <c r="A2328">
        <v>44189</v>
      </c>
      <c r="B2328" t="s">
        <v>155</v>
      </c>
      <c r="C2328" t="s">
        <v>219</v>
      </c>
      <c r="D2328" t="s">
        <v>50</v>
      </c>
      <c r="E2328" t="s">
        <v>220</v>
      </c>
      <c r="F2328" t="s">
        <v>221</v>
      </c>
      <c r="G2328">
        <v>400</v>
      </c>
      <c r="H2328" t="s">
        <v>24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44190</v>
      </c>
      <c r="O2328">
        <v>13</v>
      </c>
      <c r="P2328" t="s">
        <v>46</v>
      </c>
      <c r="Q2328" t="s">
        <v>38</v>
      </c>
      <c r="R2328" t="str">
        <f>+VLOOKUP(Precio_semana_dia[[#This Row],[Mercado]],[1]!Codigos_mercados_mayoristas[#Data],2,0)</f>
        <v>Metropolitana</v>
      </c>
      <c r="S2328" t="str">
        <f>+VLOOKUP(Precio_semana_dia[[#This Row],[Especie]],[1]!Codigos_categoria[#Data],2,0)</f>
        <v>Frutos de pepita</v>
      </c>
    </row>
    <row r="2329" spans="1:19" x14ac:dyDescent="0.35">
      <c r="A2329">
        <v>44189</v>
      </c>
      <c r="B2329" t="s">
        <v>155</v>
      </c>
      <c r="C2329" t="s">
        <v>156</v>
      </c>
      <c r="D2329" t="s">
        <v>45</v>
      </c>
      <c r="E2329" t="s">
        <v>220</v>
      </c>
      <c r="F2329" t="s">
        <v>221</v>
      </c>
      <c r="G2329">
        <v>400</v>
      </c>
      <c r="H2329" t="s">
        <v>24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44190</v>
      </c>
      <c r="O2329">
        <v>13</v>
      </c>
      <c r="P2329" t="s">
        <v>46</v>
      </c>
      <c r="Q2329" t="s">
        <v>38</v>
      </c>
      <c r="R2329" t="str">
        <f>+VLOOKUP(Precio_semana_dia[[#This Row],[Mercado]],[1]!Codigos_mercados_mayoristas[#Data],2,0)</f>
        <v>Metropolitana</v>
      </c>
      <c r="S2329" t="str">
        <f>+VLOOKUP(Precio_semana_dia[[#This Row],[Especie]],[1]!Codigos_categoria[#Data],2,0)</f>
        <v>Frutos de pepita</v>
      </c>
    </row>
    <row r="2330" spans="1:19" x14ac:dyDescent="0.35">
      <c r="A2330">
        <v>44189</v>
      </c>
      <c r="B2330" t="s">
        <v>155</v>
      </c>
      <c r="C2330" t="s">
        <v>156</v>
      </c>
      <c r="D2330" t="s">
        <v>33</v>
      </c>
      <c r="E2330" t="s">
        <v>220</v>
      </c>
      <c r="F2330" t="s">
        <v>221</v>
      </c>
      <c r="G2330">
        <v>400</v>
      </c>
      <c r="H2330" t="s">
        <v>39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44188</v>
      </c>
      <c r="O2330">
        <v>4</v>
      </c>
      <c r="P2330" t="s">
        <v>106</v>
      </c>
      <c r="Q2330" t="s">
        <v>38</v>
      </c>
      <c r="R2330" t="str">
        <f>+VLOOKUP(Precio_semana_dia[[#This Row],[Mercado]],[1]!Codigos_mercados_mayoristas[#Data],2,0)</f>
        <v>Coquimbo</v>
      </c>
      <c r="S2330" t="str">
        <f>+VLOOKUP(Precio_semana_dia[[#This Row],[Especie]],[1]!Codigos_categoria[#Data],2,0)</f>
        <v>Frutos de pepita</v>
      </c>
    </row>
    <row r="2331" spans="1:19" x14ac:dyDescent="0.35">
      <c r="A2331">
        <v>44189</v>
      </c>
      <c r="B2331" t="s">
        <v>155</v>
      </c>
      <c r="C2331" t="s">
        <v>156</v>
      </c>
      <c r="D2331" t="s">
        <v>33</v>
      </c>
      <c r="E2331" t="s">
        <v>220</v>
      </c>
      <c r="F2331" t="s">
        <v>221</v>
      </c>
      <c r="G2331">
        <v>400</v>
      </c>
      <c r="H2331" t="s">
        <v>24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44190</v>
      </c>
      <c r="O2331">
        <v>4</v>
      </c>
      <c r="P2331" t="s">
        <v>46</v>
      </c>
      <c r="Q2331" t="s">
        <v>38</v>
      </c>
      <c r="R2331" t="str">
        <f>+VLOOKUP(Precio_semana_dia[[#This Row],[Mercado]],[1]!Codigos_mercados_mayoristas[#Data],2,0)</f>
        <v>Coquimbo</v>
      </c>
      <c r="S2331" t="str">
        <f>+VLOOKUP(Precio_semana_dia[[#This Row],[Especie]],[1]!Codigos_categoria[#Data],2,0)</f>
        <v>Frutos de pepita</v>
      </c>
    </row>
    <row r="2332" spans="1:19" x14ac:dyDescent="0.35">
      <c r="A2332">
        <v>44189</v>
      </c>
      <c r="B2332" t="s">
        <v>155</v>
      </c>
      <c r="C2332" t="s">
        <v>156</v>
      </c>
      <c r="D2332" t="s">
        <v>50</v>
      </c>
      <c r="E2332" t="s">
        <v>220</v>
      </c>
      <c r="F2332" t="s">
        <v>221</v>
      </c>
      <c r="G2332">
        <v>400</v>
      </c>
      <c r="H2332" t="s">
        <v>29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44186</v>
      </c>
      <c r="O2332">
        <v>13</v>
      </c>
      <c r="P2332" t="s">
        <v>51</v>
      </c>
      <c r="Q2332" t="s">
        <v>38</v>
      </c>
      <c r="R2332" t="str">
        <f>+VLOOKUP(Precio_semana_dia[[#This Row],[Mercado]],[1]!Codigos_mercados_mayoristas[#Data],2,0)</f>
        <v>Metropolitana</v>
      </c>
      <c r="S2332" t="str">
        <f>+VLOOKUP(Precio_semana_dia[[#This Row],[Especie]],[1]!Codigos_categoria[#Data],2,0)</f>
        <v>Frutos de pepita</v>
      </c>
    </row>
    <row r="2333" spans="1:19" x14ac:dyDescent="0.35">
      <c r="A2333">
        <v>44189</v>
      </c>
      <c r="B2333" t="s">
        <v>155</v>
      </c>
      <c r="C2333" t="s">
        <v>156</v>
      </c>
      <c r="D2333" t="s">
        <v>50</v>
      </c>
      <c r="E2333" t="s">
        <v>220</v>
      </c>
      <c r="F2333" t="s">
        <v>221</v>
      </c>
      <c r="G2333">
        <v>400</v>
      </c>
      <c r="H2333" t="s">
        <v>36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44187</v>
      </c>
      <c r="O2333">
        <v>13</v>
      </c>
      <c r="P2333" t="s">
        <v>48</v>
      </c>
      <c r="Q2333" t="s">
        <v>38</v>
      </c>
      <c r="R2333" t="str">
        <f>+VLOOKUP(Precio_semana_dia[[#This Row],[Mercado]],[1]!Codigos_mercados_mayoristas[#Data],2,0)</f>
        <v>Metropolitana</v>
      </c>
      <c r="S2333" t="str">
        <f>+VLOOKUP(Precio_semana_dia[[#This Row],[Especie]],[1]!Codigos_categoria[#Data],2,0)</f>
        <v>Frutos de pepita</v>
      </c>
    </row>
    <row r="2334" spans="1:19" x14ac:dyDescent="0.35">
      <c r="A2334">
        <v>44189</v>
      </c>
      <c r="B2334" t="s">
        <v>155</v>
      </c>
      <c r="C2334" t="s">
        <v>156</v>
      </c>
      <c r="D2334" t="s">
        <v>50</v>
      </c>
      <c r="E2334" t="s">
        <v>220</v>
      </c>
      <c r="F2334" t="s">
        <v>221</v>
      </c>
      <c r="G2334">
        <v>400</v>
      </c>
      <c r="H2334" t="s">
        <v>24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44190</v>
      </c>
      <c r="O2334">
        <v>13</v>
      </c>
      <c r="P2334" t="s">
        <v>46</v>
      </c>
      <c r="Q2334" t="s">
        <v>38</v>
      </c>
      <c r="R2334" t="str">
        <f>+VLOOKUP(Precio_semana_dia[[#This Row],[Mercado]],[1]!Codigos_mercados_mayoristas[#Data],2,0)</f>
        <v>Metropolitana</v>
      </c>
      <c r="S2334" t="str">
        <f>+VLOOKUP(Precio_semana_dia[[#This Row],[Especie]],[1]!Codigos_categoria[#Data],2,0)</f>
        <v>Frutos de pepita</v>
      </c>
    </row>
    <row r="2335" spans="1:19" x14ac:dyDescent="0.35">
      <c r="A2335">
        <v>44189</v>
      </c>
      <c r="B2335" t="s">
        <v>155</v>
      </c>
      <c r="C2335" t="s">
        <v>159</v>
      </c>
      <c r="D2335" t="s">
        <v>45</v>
      </c>
      <c r="E2335" t="s">
        <v>220</v>
      </c>
      <c r="F2335" t="s">
        <v>221</v>
      </c>
      <c r="G2335">
        <v>400</v>
      </c>
      <c r="H2335" t="s">
        <v>29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44186</v>
      </c>
      <c r="O2335">
        <v>13</v>
      </c>
      <c r="P2335" t="s">
        <v>51</v>
      </c>
      <c r="Q2335" t="s">
        <v>38</v>
      </c>
      <c r="R2335" t="str">
        <f>+VLOOKUP(Precio_semana_dia[[#This Row],[Mercado]],[1]!Codigos_mercados_mayoristas[#Data],2,0)</f>
        <v>Metropolitana</v>
      </c>
      <c r="S2335" t="str">
        <f>+VLOOKUP(Precio_semana_dia[[#This Row],[Especie]],[1]!Codigos_categoria[#Data],2,0)</f>
        <v>Frutos de pepita</v>
      </c>
    </row>
    <row r="2336" spans="1:19" x14ac:dyDescent="0.35">
      <c r="A2336">
        <v>44189</v>
      </c>
      <c r="B2336" t="s">
        <v>155</v>
      </c>
      <c r="C2336" t="s">
        <v>159</v>
      </c>
      <c r="D2336" t="s">
        <v>45</v>
      </c>
      <c r="E2336" t="s">
        <v>220</v>
      </c>
      <c r="F2336" t="s">
        <v>221</v>
      </c>
      <c r="G2336">
        <v>400</v>
      </c>
      <c r="H2336" t="s">
        <v>39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44188</v>
      </c>
      <c r="O2336">
        <v>13</v>
      </c>
      <c r="P2336" t="s">
        <v>106</v>
      </c>
      <c r="Q2336" t="s">
        <v>38</v>
      </c>
      <c r="R2336" t="str">
        <f>+VLOOKUP(Precio_semana_dia[[#This Row],[Mercado]],[1]!Codigos_mercados_mayoristas[#Data],2,0)</f>
        <v>Metropolitana</v>
      </c>
      <c r="S2336" t="str">
        <f>+VLOOKUP(Precio_semana_dia[[#This Row],[Especie]],[1]!Codigos_categoria[#Data],2,0)</f>
        <v>Frutos de pepita</v>
      </c>
    </row>
    <row r="2337" spans="1:19" x14ac:dyDescent="0.35">
      <c r="A2337">
        <v>44189</v>
      </c>
      <c r="B2337" t="s">
        <v>155</v>
      </c>
      <c r="C2337" t="s">
        <v>159</v>
      </c>
      <c r="D2337" t="s">
        <v>45</v>
      </c>
      <c r="E2337" t="s">
        <v>220</v>
      </c>
      <c r="F2337" t="s">
        <v>221</v>
      </c>
      <c r="G2337">
        <v>400</v>
      </c>
      <c r="H2337" t="s">
        <v>41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44189</v>
      </c>
      <c r="O2337">
        <v>13</v>
      </c>
      <c r="P2337" t="s">
        <v>49</v>
      </c>
      <c r="Q2337" t="s">
        <v>38</v>
      </c>
      <c r="R2337" t="str">
        <f>+VLOOKUP(Precio_semana_dia[[#This Row],[Mercado]],[1]!Codigos_mercados_mayoristas[#Data],2,0)</f>
        <v>Metropolitana</v>
      </c>
      <c r="S2337" t="str">
        <f>+VLOOKUP(Precio_semana_dia[[#This Row],[Especie]],[1]!Codigos_categoria[#Data],2,0)</f>
        <v>Frutos de pepita</v>
      </c>
    </row>
    <row r="2338" spans="1:19" x14ac:dyDescent="0.35">
      <c r="A2338">
        <v>44189</v>
      </c>
      <c r="B2338" t="s">
        <v>155</v>
      </c>
      <c r="C2338" t="s">
        <v>159</v>
      </c>
      <c r="D2338" t="s">
        <v>45</v>
      </c>
      <c r="E2338" t="s">
        <v>220</v>
      </c>
      <c r="F2338" t="s">
        <v>221</v>
      </c>
      <c r="G2338">
        <v>400</v>
      </c>
      <c r="H2338" t="s">
        <v>24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44190</v>
      </c>
      <c r="O2338">
        <v>13</v>
      </c>
      <c r="P2338" t="s">
        <v>46</v>
      </c>
      <c r="Q2338" t="s">
        <v>38</v>
      </c>
      <c r="R2338" t="str">
        <f>+VLOOKUP(Precio_semana_dia[[#This Row],[Mercado]],[1]!Codigos_mercados_mayoristas[#Data],2,0)</f>
        <v>Metropolitana</v>
      </c>
      <c r="S2338" t="str">
        <f>+VLOOKUP(Precio_semana_dia[[#This Row],[Especie]],[1]!Codigos_categoria[#Data],2,0)</f>
        <v>Frutos de pepita</v>
      </c>
    </row>
    <row r="2339" spans="1:19" x14ac:dyDescent="0.35">
      <c r="A2339">
        <v>44204</v>
      </c>
      <c r="B2339" t="s">
        <v>155</v>
      </c>
      <c r="C2339" t="s">
        <v>219</v>
      </c>
      <c r="D2339" t="s">
        <v>33</v>
      </c>
      <c r="E2339" t="s">
        <v>220</v>
      </c>
      <c r="F2339" t="s">
        <v>221</v>
      </c>
      <c r="G2339">
        <v>400</v>
      </c>
      <c r="H2339" t="s">
        <v>29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44200</v>
      </c>
      <c r="O2339">
        <v>4</v>
      </c>
      <c r="P2339" t="s">
        <v>30</v>
      </c>
      <c r="Q2339" t="s">
        <v>26</v>
      </c>
      <c r="R2339" t="str">
        <f>+VLOOKUP(Precio_semana_dia[[#This Row],[Mercado]],[1]!Codigos_mercados_mayoristas[#Data],2,0)</f>
        <v>Coquimbo</v>
      </c>
      <c r="S2339" t="str">
        <f>+VLOOKUP(Precio_semana_dia[[#This Row],[Especie]],[1]!Codigos_categoria[#Data],2,0)</f>
        <v>Frutos de pepita</v>
      </c>
    </row>
    <row r="2340" spans="1:19" x14ac:dyDescent="0.35">
      <c r="A2340">
        <v>44204</v>
      </c>
      <c r="B2340" t="s">
        <v>155</v>
      </c>
      <c r="C2340" t="s">
        <v>219</v>
      </c>
      <c r="D2340" t="s">
        <v>33</v>
      </c>
      <c r="E2340" t="s">
        <v>220</v>
      </c>
      <c r="F2340" t="s">
        <v>221</v>
      </c>
      <c r="G2340">
        <v>400</v>
      </c>
      <c r="H2340" t="s">
        <v>36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44201</v>
      </c>
      <c r="O2340">
        <v>4</v>
      </c>
      <c r="P2340" t="s">
        <v>57</v>
      </c>
      <c r="Q2340" t="s">
        <v>26</v>
      </c>
      <c r="R2340" t="str">
        <f>+VLOOKUP(Precio_semana_dia[[#This Row],[Mercado]],[1]!Codigos_mercados_mayoristas[#Data],2,0)</f>
        <v>Coquimbo</v>
      </c>
      <c r="S2340" t="str">
        <f>+VLOOKUP(Precio_semana_dia[[#This Row],[Especie]],[1]!Codigos_categoria[#Data],2,0)</f>
        <v>Frutos de pepita</v>
      </c>
    </row>
    <row r="2341" spans="1:19" x14ac:dyDescent="0.35">
      <c r="A2341">
        <v>44204</v>
      </c>
      <c r="B2341" t="s">
        <v>155</v>
      </c>
      <c r="C2341" t="s">
        <v>219</v>
      </c>
      <c r="D2341" t="s">
        <v>33</v>
      </c>
      <c r="E2341" t="s">
        <v>220</v>
      </c>
      <c r="F2341" t="s">
        <v>221</v>
      </c>
      <c r="G2341">
        <v>400</v>
      </c>
      <c r="H2341" t="s">
        <v>39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44202</v>
      </c>
      <c r="O2341">
        <v>4</v>
      </c>
      <c r="P2341" t="s">
        <v>54</v>
      </c>
      <c r="Q2341" t="s">
        <v>26</v>
      </c>
      <c r="R2341" t="str">
        <f>+VLOOKUP(Precio_semana_dia[[#This Row],[Mercado]],[1]!Codigos_mercados_mayoristas[#Data],2,0)</f>
        <v>Coquimbo</v>
      </c>
      <c r="S2341" t="str">
        <f>+VLOOKUP(Precio_semana_dia[[#This Row],[Especie]],[1]!Codigos_categoria[#Data],2,0)</f>
        <v>Frutos de pepita</v>
      </c>
    </row>
    <row r="2342" spans="1:19" x14ac:dyDescent="0.35">
      <c r="A2342">
        <v>44204</v>
      </c>
      <c r="B2342" t="s">
        <v>155</v>
      </c>
      <c r="C2342" t="s">
        <v>219</v>
      </c>
      <c r="D2342" t="s">
        <v>50</v>
      </c>
      <c r="E2342" t="s">
        <v>220</v>
      </c>
      <c r="F2342" t="s">
        <v>221</v>
      </c>
      <c r="G2342">
        <v>400</v>
      </c>
      <c r="H2342" t="s">
        <v>29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44200</v>
      </c>
      <c r="O2342">
        <v>13</v>
      </c>
      <c r="P2342" t="s">
        <v>30</v>
      </c>
      <c r="Q2342" t="s">
        <v>26</v>
      </c>
      <c r="R2342" t="str">
        <f>+VLOOKUP(Precio_semana_dia[[#This Row],[Mercado]],[1]!Codigos_mercados_mayoristas[#Data],2,0)</f>
        <v>Metropolitana</v>
      </c>
      <c r="S2342" t="str">
        <f>+VLOOKUP(Precio_semana_dia[[#This Row],[Especie]],[1]!Codigos_categoria[#Data],2,0)</f>
        <v>Frutos de pepita</v>
      </c>
    </row>
    <row r="2343" spans="1:19" x14ac:dyDescent="0.35">
      <c r="A2343">
        <v>44204</v>
      </c>
      <c r="B2343" t="s">
        <v>155</v>
      </c>
      <c r="C2343" t="s">
        <v>219</v>
      </c>
      <c r="D2343" t="s">
        <v>50</v>
      </c>
      <c r="E2343" t="s">
        <v>220</v>
      </c>
      <c r="F2343" t="s">
        <v>221</v>
      </c>
      <c r="G2343">
        <v>400</v>
      </c>
      <c r="H2343" t="s">
        <v>36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44201</v>
      </c>
      <c r="O2343">
        <v>13</v>
      </c>
      <c r="P2343" t="s">
        <v>57</v>
      </c>
      <c r="Q2343" t="s">
        <v>26</v>
      </c>
      <c r="R2343" t="str">
        <f>+VLOOKUP(Precio_semana_dia[[#This Row],[Mercado]],[1]!Codigos_mercados_mayoristas[#Data],2,0)</f>
        <v>Metropolitana</v>
      </c>
      <c r="S2343" t="str">
        <f>+VLOOKUP(Precio_semana_dia[[#This Row],[Especie]],[1]!Codigos_categoria[#Data],2,0)</f>
        <v>Frutos de pepita</v>
      </c>
    </row>
    <row r="2344" spans="1:19" x14ac:dyDescent="0.35">
      <c r="A2344">
        <v>44204</v>
      </c>
      <c r="B2344" t="s">
        <v>155</v>
      </c>
      <c r="C2344" t="s">
        <v>219</v>
      </c>
      <c r="D2344" t="s">
        <v>50</v>
      </c>
      <c r="E2344" t="s">
        <v>220</v>
      </c>
      <c r="F2344" t="s">
        <v>221</v>
      </c>
      <c r="G2344">
        <v>400</v>
      </c>
      <c r="H2344" t="s">
        <v>39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44202</v>
      </c>
      <c r="O2344">
        <v>13</v>
      </c>
      <c r="P2344" t="s">
        <v>54</v>
      </c>
      <c r="Q2344" t="s">
        <v>26</v>
      </c>
      <c r="R2344" t="str">
        <f>+VLOOKUP(Precio_semana_dia[[#This Row],[Mercado]],[1]!Codigos_mercados_mayoristas[#Data],2,0)</f>
        <v>Metropolitana</v>
      </c>
      <c r="S2344" t="str">
        <f>+VLOOKUP(Precio_semana_dia[[#This Row],[Especie]],[1]!Codigos_categoria[#Data],2,0)</f>
        <v>Frutos de pepita</v>
      </c>
    </row>
    <row r="2345" spans="1:19" x14ac:dyDescent="0.35">
      <c r="A2345">
        <v>44204</v>
      </c>
      <c r="B2345" t="s">
        <v>155</v>
      </c>
      <c r="C2345" t="s">
        <v>219</v>
      </c>
      <c r="D2345" t="s">
        <v>50</v>
      </c>
      <c r="E2345" t="s">
        <v>220</v>
      </c>
      <c r="F2345" t="s">
        <v>221</v>
      </c>
      <c r="G2345">
        <v>400</v>
      </c>
      <c r="H2345" t="s">
        <v>41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44203</v>
      </c>
      <c r="O2345">
        <v>13</v>
      </c>
      <c r="P2345" t="s">
        <v>56</v>
      </c>
      <c r="Q2345" t="s">
        <v>26</v>
      </c>
      <c r="R2345" t="str">
        <f>+VLOOKUP(Precio_semana_dia[[#This Row],[Mercado]],[1]!Codigos_mercados_mayoristas[#Data],2,0)</f>
        <v>Metropolitana</v>
      </c>
      <c r="S2345" t="str">
        <f>+VLOOKUP(Precio_semana_dia[[#This Row],[Especie]],[1]!Codigos_categoria[#Data],2,0)</f>
        <v>Frutos de pepita</v>
      </c>
    </row>
    <row r="2346" spans="1:19" x14ac:dyDescent="0.35">
      <c r="A2346">
        <v>44204</v>
      </c>
      <c r="B2346" t="s">
        <v>155</v>
      </c>
      <c r="C2346" t="s">
        <v>156</v>
      </c>
      <c r="D2346" t="s">
        <v>33</v>
      </c>
      <c r="E2346" t="s">
        <v>220</v>
      </c>
      <c r="F2346" t="s">
        <v>221</v>
      </c>
      <c r="G2346">
        <v>400</v>
      </c>
      <c r="H2346" t="s">
        <v>29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44200</v>
      </c>
      <c r="O2346">
        <v>4</v>
      </c>
      <c r="P2346" t="s">
        <v>30</v>
      </c>
      <c r="Q2346" t="s">
        <v>26</v>
      </c>
      <c r="R2346" t="str">
        <f>+VLOOKUP(Precio_semana_dia[[#This Row],[Mercado]],[1]!Codigos_mercados_mayoristas[#Data],2,0)</f>
        <v>Coquimbo</v>
      </c>
      <c r="S2346" t="str">
        <f>+VLOOKUP(Precio_semana_dia[[#This Row],[Especie]],[1]!Codigos_categoria[#Data],2,0)</f>
        <v>Frutos de pepita</v>
      </c>
    </row>
    <row r="2347" spans="1:19" x14ac:dyDescent="0.35">
      <c r="A2347">
        <v>44204</v>
      </c>
      <c r="B2347" t="s">
        <v>155</v>
      </c>
      <c r="C2347" t="s">
        <v>156</v>
      </c>
      <c r="D2347" t="s">
        <v>33</v>
      </c>
      <c r="E2347" t="s">
        <v>220</v>
      </c>
      <c r="F2347" t="s">
        <v>221</v>
      </c>
      <c r="G2347">
        <v>400</v>
      </c>
      <c r="H2347" t="s">
        <v>36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44201</v>
      </c>
      <c r="O2347">
        <v>4</v>
      </c>
      <c r="P2347" t="s">
        <v>57</v>
      </c>
      <c r="Q2347" t="s">
        <v>26</v>
      </c>
      <c r="R2347" t="str">
        <f>+VLOOKUP(Precio_semana_dia[[#This Row],[Mercado]],[1]!Codigos_mercados_mayoristas[#Data],2,0)</f>
        <v>Coquimbo</v>
      </c>
      <c r="S2347" t="str">
        <f>+VLOOKUP(Precio_semana_dia[[#This Row],[Especie]],[1]!Codigos_categoria[#Data],2,0)</f>
        <v>Frutos de pepita</v>
      </c>
    </row>
    <row r="2348" spans="1:19" x14ac:dyDescent="0.35">
      <c r="A2348">
        <v>44204</v>
      </c>
      <c r="B2348" t="s">
        <v>155</v>
      </c>
      <c r="C2348" t="s">
        <v>156</v>
      </c>
      <c r="D2348" t="s">
        <v>33</v>
      </c>
      <c r="E2348" t="s">
        <v>220</v>
      </c>
      <c r="F2348" t="s">
        <v>221</v>
      </c>
      <c r="G2348">
        <v>400</v>
      </c>
      <c r="H2348" t="s">
        <v>39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44202</v>
      </c>
      <c r="O2348">
        <v>4</v>
      </c>
      <c r="P2348" t="s">
        <v>54</v>
      </c>
      <c r="Q2348" t="s">
        <v>26</v>
      </c>
      <c r="R2348" t="str">
        <f>+VLOOKUP(Precio_semana_dia[[#This Row],[Mercado]],[1]!Codigos_mercados_mayoristas[#Data],2,0)</f>
        <v>Coquimbo</v>
      </c>
      <c r="S2348" t="str">
        <f>+VLOOKUP(Precio_semana_dia[[#This Row],[Especie]],[1]!Codigos_categoria[#Data],2,0)</f>
        <v>Frutos de pepita</v>
      </c>
    </row>
    <row r="2349" spans="1:19" x14ac:dyDescent="0.35">
      <c r="A2349">
        <v>44204</v>
      </c>
      <c r="B2349" t="s">
        <v>155</v>
      </c>
      <c r="C2349" t="s">
        <v>156</v>
      </c>
      <c r="D2349" t="s">
        <v>50</v>
      </c>
      <c r="E2349" t="s">
        <v>220</v>
      </c>
      <c r="F2349" t="s">
        <v>221</v>
      </c>
      <c r="G2349">
        <v>400</v>
      </c>
      <c r="H2349" t="s">
        <v>29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44200</v>
      </c>
      <c r="O2349">
        <v>13</v>
      </c>
      <c r="P2349" t="s">
        <v>30</v>
      </c>
      <c r="Q2349" t="s">
        <v>26</v>
      </c>
      <c r="R2349" t="str">
        <f>+VLOOKUP(Precio_semana_dia[[#This Row],[Mercado]],[1]!Codigos_mercados_mayoristas[#Data],2,0)</f>
        <v>Metropolitana</v>
      </c>
      <c r="S2349" t="str">
        <f>+VLOOKUP(Precio_semana_dia[[#This Row],[Especie]],[1]!Codigos_categoria[#Data],2,0)</f>
        <v>Frutos de pepita</v>
      </c>
    </row>
    <row r="2350" spans="1:19" x14ac:dyDescent="0.35">
      <c r="A2350">
        <v>44204</v>
      </c>
      <c r="B2350" t="s">
        <v>155</v>
      </c>
      <c r="C2350" t="s">
        <v>156</v>
      </c>
      <c r="D2350" t="s">
        <v>50</v>
      </c>
      <c r="E2350" t="s">
        <v>220</v>
      </c>
      <c r="F2350" t="s">
        <v>221</v>
      </c>
      <c r="G2350">
        <v>400</v>
      </c>
      <c r="H2350" t="s">
        <v>36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44201</v>
      </c>
      <c r="O2350">
        <v>13</v>
      </c>
      <c r="P2350" t="s">
        <v>57</v>
      </c>
      <c r="Q2350" t="s">
        <v>26</v>
      </c>
      <c r="R2350" t="str">
        <f>+VLOOKUP(Precio_semana_dia[[#This Row],[Mercado]],[1]!Codigos_mercados_mayoristas[#Data],2,0)</f>
        <v>Metropolitana</v>
      </c>
      <c r="S2350" t="str">
        <f>+VLOOKUP(Precio_semana_dia[[#This Row],[Especie]],[1]!Codigos_categoria[#Data],2,0)</f>
        <v>Frutos de pepita</v>
      </c>
    </row>
    <row r="2351" spans="1:19" x14ac:dyDescent="0.35">
      <c r="A2351">
        <v>44204</v>
      </c>
      <c r="B2351" t="s">
        <v>155</v>
      </c>
      <c r="C2351" t="s">
        <v>156</v>
      </c>
      <c r="D2351" t="s">
        <v>50</v>
      </c>
      <c r="E2351" t="s">
        <v>220</v>
      </c>
      <c r="F2351" t="s">
        <v>221</v>
      </c>
      <c r="G2351">
        <v>400</v>
      </c>
      <c r="H2351" t="s">
        <v>41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44203</v>
      </c>
      <c r="O2351">
        <v>13</v>
      </c>
      <c r="P2351" t="s">
        <v>56</v>
      </c>
      <c r="Q2351" t="s">
        <v>26</v>
      </c>
      <c r="R2351" t="str">
        <f>+VLOOKUP(Precio_semana_dia[[#This Row],[Mercado]],[1]!Codigos_mercados_mayoristas[#Data],2,0)</f>
        <v>Metropolitana</v>
      </c>
      <c r="S2351" t="str">
        <f>+VLOOKUP(Precio_semana_dia[[#This Row],[Especie]],[1]!Codigos_categoria[#Data],2,0)</f>
        <v>Frutos de pepita</v>
      </c>
    </row>
    <row r="2352" spans="1:19" x14ac:dyDescent="0.35">
      <c r="A2352">
        <v>44211</v>
      </c>
      <c r="B2352" t="s">
        <v>155</v>
      </c>
      <c r="C2352" t="s">
        <v>219</v>
      </c>
      <c r="D2352" t="s">
        <v>45</v>
      </c>
      <c r="E2352" t="s">
        <v>220</v>
      </c>
      <c r="F2352" t="s">
        <v>221</v>
      </c>
      <c r="G2352">
        <v>400</v>
      </c>
      <c r="H2352" t="s">
        <v>36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44208</v>
      </c>
      <c r="O2352">
        <v>13</v>
      </c>
      <c r="P2352" t="s">
        <v>59</v>
      </c>
      <c r="Q2352" t="s">
        <v>26</v>
      </c>
      <c r="R2352" t="str">
        <f>+VLOOKUP(Precio_semana_dia[[#This Row],[Mercado]],[1]!Codigos_mercados_mayoristas[#Data],2,0)</f>
        <v>Metropolitana</v>
      </c>
      <c r="S2352" t="str">
        <f>+VLOOKUP(Precio_semana_dia[[#This Row],[Especie]],[1]!Codigos_categoria[#Data],2,0)</f>
        <v>Frutos de pepita</v>
      </c>
    </row>
    <row r="2353" spans="1:19" x14ac:dyDescent="0.35">
      <c r="A2353">
        <v>44211</v>
      </c>
      <c r="B2353" t="s">
        <v>155</v>
      </c>
      <c r="C2353" t="s">
        <v>219</v>
      </c>
      <c r="D2353" t="s">
        <v>45</v>
      </c>
      <c r="E2353" t="s">
        <v>220</v>
      </c>
      <c r="F2353" t="s">
        <v>221</v>
      </c>
      <c r="G2353">
        <v>400</v>
      </c>
      <c r="H2353" t="s">
        <v>39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44209</v>
      </c>
      <c r="O2353">
        <v>13</v>
      </c>
      <c r="P2353" t="s">
        <v>60</v>
      </c>
      <c r="Q2353" t="s">
        <v>26</v>
      </c>
      <c r="R2353" t="str">
        <f>+VLOOKUP(Precio_semana_dia[[#This Row],[Mercado]],[1]!Codigos_mercados_mayoristas[#Data],2,0)</f>
        <v>Metropolitana</v>
      </c>
      <c r="S2353" t="str">
        <f>+VLOOKUP(Precio_semana_dia[[#This Row],[Especie]],[1]!Codigos_categoria[#Data],2,0)</f>
        <v>Frutos de pepita</v>
      </c>
    </row>
    <row r="2354" spans="1:19" x14ac:dyDescent="0.35">
      <c r="A2354">
        <v>44211</v>
      </c>
      <c r="B2354" t="s">
        <v>155</v>
      </c>
      <c r="C2354" t="s">
        <v>219</v>
      </c>
      <c r="D2354" t="s">
        <v>45</v>
      </c>
      <c r="E2354" t="s">
        <v>220</v>
      </c>
      <c r="F2354" t="s">
        <v>221</v>
      </c>
      <c r="G2354">
        <v>400</v>
      </c>
      <c r="H2354" t="s">
        <v>41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44210</v>
      </c>
      <c r="O2354">
        <v>13</v>
      </c>
      <c r="P2354" t="s">
        <v>62</v>
      </c>
      <c r="Q2354" t="s">
        <v>26</v>
      </c>
      <c r="R2354" t="str">
        <f>+VLOOKUP(Precio_semana_dia[[#This Row],[Mercado]],[1]!Codigos_mercados_mayoristas[#Data],2,0)</f>
        <v>Metropolitana</v>
      </c>
      <c r="S2354" t="str">
        <f>+VLOOKUP(Precio_semana_dia[[#This Row],[Especie]],[1]!Codigos_categoria[#Data],2,0)</f>
        <v>Frutos de pepita</v>
      </c>
    </row>
    <row r="2355" spans="1:19" x14ac:dyDescent="0.35">
      <c r="A2355">
        <v>44211</v>
      </c>
      <c r="B2355" t="s">
        <v>155</v>
      </c>
      <c r="C2355" t="s">
        <v>219</v>
      </c>
      <c r="D2355" t="s">
        <v>33</v>
      </c>
      <c r="E2355" t="s">
        <v>220</v>
      </c>
      <c r="F2355" t="s">
        <v>221</v>
      </c>
      <c r="G2355">
        <v>400</v>
      </c>
      <c r="H2355" t="s">
        <v>29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44207</v>
      </c>
      <c r="O2355">
        <v>4</v>
      </c>
      <c r="P2355" t="s">
        <v>58</v>
      </c>
      <c r="Q2355" t="s">
        <v>26</v>
      </c>
      <c r="R2355" t="str">
        <f>+VLOOKUP(Precio_semana_dia[[#This Row],[Mercado]],[1]!Codigos_mercados_mayoristas[#Data],2,0)</f>
        <v>Coquimbo</v>
      </c>
      <c r="S2355" t="str">
        <f>+VLOOKUP(Precio_semana_dia[[#This Row],[Especie]],[1]!Codigos_categoria[#Data],2,0)</f>
        <v>Frutos de pepita</v>
      </c>
    </row>
    <row r="2356" spans="1:19" x14ac:dyDescent="0.35">
      <c r="A2356">
        <v>44211</v>
      </c>
      <c r="B2356" t="s">
        <v>155</v>
      </c>
      <c r="C2356" t="s">
        <v>219</v>
      </c>
      <c r="D2356" t="s">
        <v>33</v>
      </c>
      <c r="E2356" t="s">
        <v>220</v>
      </c>
      <c r="F2356" t="s">
        <v>221</v>
      </c>
      <c r="G2356">
        <v>400</v>
      </c>
      <c r="H2356" t="s">
        <v>36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44208</v>
      </c>
      <c r="O2356">
        <v>4</v>
      </c>
      <c r="P2356" t="s">
        <v>59</v>
      </c>
      <c r="Q2356" t="s">
        <v>26</v>
      </c>
      <c r="R2356" t="str">
        <f>+VLOOKUP(Precio_semana_dia[[#This Row],[Mercado]],[1]!Codigos_mercados_mayoristas[#Data],2,0)</f>
        <v>Coquimbo</v>
      </c>
      <c r="S2356" t="str">
        <f>+VLOOKUP(Precio_semana_dia[[#This Row],[Especie]],[1]!Codigos_categoria[#Data],2,0)</f>
        <v>Frutos de pepita</v>
      </c>
    </row>
    <row r="2357" spans="1:19" x14ac:dyDescent="0.35">
      <c r="A2357">
        <v>44211</v>
      </c>
      <c r="B2357" t="s">
        <v>155</v>
      </c>
      <c r="C2357" t="s">
        <v>219</v>
      </c>
      <c r="D2357" t="s">
        <v>33</v>
      </c>
      <c r="E2357" t="s">
        <v>220</v>
      </c>
      <c r="F2357" t="s">
        <v>221</v>
      </c>
      <c r="G2357">
        <v>400</v>
      </c>
      <c r="H2357" t="s">
        <v>39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44209</v>
      </c>
      <c r="O2357">
        <v>4</v>
      </c>
      <c r="P2357" t="s">
        <v>60</v>
      </c>
      <c r="Q2357" t="s">
        <v>26</v>
      </c>
      <c r="R2357" t="str">
        <f>+VLOOKUP(Precio_semana_dia[[#This Row],[Mercado]],[1]!Codigos_mercados_mayoristas[#Data],2,0)</f>
        <v>Coquimbo</v>
      </c>
      <c r="S2357" t="str">
        <f>+VLOOKUP(Precio_semana_dia[[#This Row],[Especie]],[1]!Codigos_categoria[#Data],2,0)</f>
        <v>Frutos de pepita</v>
      </c>
    </row>
    <row r="2358" spans="1:19" x14ac:dyDescent="0.35">
      <c r="A2358">
        <v>44211</v>
      </c>
      <c r="B2358" t="s">
        <v>155</v>
      </c>
      <c r="C2358" t="s">
        <v>219</v>
      </c>
      <c r="D2358" t="s">
        <v>33</v>
      </c>
      <c r="E2358" t="s">
        <v>220</v>
      </c>
      <c r="F2358" t="s">
        <v>221</v>
      </c>
      <c r="G2358">
        <v>400</v>
      </c>
      <c r="H2358" t="s">
        <v>41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44210</v>
      </c>
      <c r="O2358">
        <v>4</v>
      </c>
      <c r="P2358" t="s">
        <v>62</v>
      </c>
      <c r="Q2358" t="s">
        <v>26</v>
      </c>
      <c r="R2358" t="str">
        <f>+VLOOKUP(Precio_semana_dia[[#This Row],[Mercado]],[1]!Codigos_mercados_mayoristas[#Data],2,0)</f>
        <v>Coquimbo</v>
      </c>
      <c r="S2358" t="str">
        <f>+VLOOKUP(Precio_semana_dia[[#This Row],[Especie]],[1]!Codigos_categoria[#Data],2,0)</f>
        <v>Frutos de pepita</v>
      </c>
    </row>
    <row r="2359" spans="1:19" x14ac:dyDescent="0.35">
      <c r="A2359">
        <v>44211</v>
      </c>
      <c r="B2359" t="s">
        <v>155</v>
      </c>
      <c r="C2359" t="s">
        <v>219</v>
      </c>
      <c r="D2359" t="s">
        <v>50</v>
      </c>
      <c r="E2359" t="s">
        <v>220</v>
      </c>
      <c r="F2359" t="s">
        <v>221</v>
      </c>
      <c r="G2359">
        <v>400</v>
      </c>
      <c r="H2359" t="s">
        <v>29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44207</v>
      </c>
      <c r="O2359">
        <v>13</v>
      </c>
      <c r="P2359" t="s">
        <v>58</v>
      </c>
      <c r="Q2359" t="s">
        <v>26</v>
      </c>
      <c r="R2359" t="str">
        <f>+VLOOKUP(Precio_semana_dia[[#This Row],[Mercado]],[1]!Codigos_mercados_mayoristas[#Data],2,0)</f>
        <v>Metropolitana</v>
      </c>
      <c r="S2359" t="str">
        <f>+VLOOKUP(Precio_semana_dia[[#This Row],[Especie]],[1]!Codigos_categoria[#Data],2,0)</f>
        <v>Frutos de pepita</v>
      </c>
    </row>
    <row r="2360" spans="1:19" x14ac:dyDescent="0.35">
      <c r="A2360">
        <v>44211</v>
      </c>
      <c r="B2360" t="s">
        <v>155</v>
      </c>
      <c r="C2360" t="s">
        <v>219</v>
      </c>
      <c r="D2360" t="s">
        <v>50</v>
      </c>
      <c r="E2360" t="s">
        <v>220</v>
      </c>
      <c r="F2360" t="s">
        <v>221</v>
      </c>
      <c r="G2360">
        <v>400</v>
      </c>
      <c r="H2360" t="s">
        <v>39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44209</v>
      </c>
      <c r="O2360">
        <v>13</v>
      </c>
      <c r="P2360" t="s">
        <v>60</v>
      </c>
      <c r="Q2360" t="s">
        <v>26</v>
      </c>
      <c r="R2360" t="str">
        <f>+VLOOKUP(Precio_semana_dia[[#This Row],[Mercado]],[1]!Codigos_mercados_mayoristas[#Data],2,0)</f>
        <v>Metropolitana</v>
      </c>
      <c r="S2360" t="str">
        <f>+VLOOKUP(Precio_semana_dia[[#This Row],[Especie]],[1]!Codigos_categoria[#Data],2,0)</f>
        <v>Frutos de pepita</v>
      </c>
    </row>
    <row r="2361" spans="1:19" x14ac:dyDescent="0.35">
      <c r="A2361">
        <v>44211</v>
      </c>
      <c r="B2361" t="s">
        <v>155</v>
      </c>
      <c r="C2361" t="s">
        <v>219</v>
      </c>
      <c r="D2361" t="s">
        <v>50</v>
      </c>
      <c r="E2361" t="s">
        <v>220</v>
      </c>
      <c r="F2361" t="s">
        <v>221</v>
      </c>
      <c r="G2361">
        <v>400</v>
      </c>
      <c r="H2361" t="s">
        <v>41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44210</v>
      </c>
      <c r="O2361">
        <v>13</v>
      </c>
      <c r="P2361" t="s">
        <v>62</v>
      </c>
      <c r="Q2361" t="s">
        <v>26</v>
      </c>
      <c r="R2361" t="str">
        <f>+VLOOKUP(Precio_semana_dia[[#This Row],[Mercado]],[1]!Codigos_mercados_mayoristas[#Data],2,0)</f>
        <v>Metropolitana</v>
      </c>
      <c r="S2361" t="str">
        <f>+VLOOKUP(Precio_semana_dia[[#This Row],[Especie]],[1]!Codigos_categoria[#Data],2,0)</f>
        <v>Frutos de pepita</v>
      </c>
    </row>
    <row r="2362" spans="1:19" x14ac:dyDescent="0.35">
      <c r="A2362">
        <v>44211</v>
      </c>
      <c r="B2362" t="s">
        <v>155</v>
      </c>
      <c r="C2362" t="s">
        <v>219</v>
      </c>
      <c r="D2362" t="s">
        <v>50</v>
      </c>
      <c r="E2362" t="s">
        <v>220</v>
      </c>
      <c r="F2362" t="s">
        <v>221</v>
      </c>
      <c r="G2362">
        <v>400</v>
      </c>
      <c r="H2362" t="s">
        <v>24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44211</v>
      </c>
      <c r="O2362">
        <v>13</v>
      </c>
      <c r="P2362" t="s">
        <v>61</v>
      </c>
      <c r="Q2362" t="s">
        <v>26</v>
      </c>
      <c r="R2362" t="str">
        <f>+VLOOKUP(Precio_semana_dia[[#This Row],[Mercado]],[1]!Codigos_mercados_mayoristas[#Data],2,0)</f>
        <v>Metropolitana</v>
      </c>
      <c r="S2362" t="str">
        <f>+VLOOKUP(Precio_semana_dia[[#This Row],[Especie]],[1]!Codigos_categoria[#Data],2,0)</f>
        <v>Frutos de pepita</v>
      </c>
    </row>
    <row r="2363" spans="1:19" x14ac:dyDescent="0.35">
      <c r="A2363">
        <v>44211</v>
      </c>
      <c r="B2363" t="s">
        <v>155</v>
      </c>
      <c r="C2363" t="s">
        <v>156</v>
      </c>
      <c r="D2363" t="s">
        <v>45</v>
      </c>
      <c r="E2363" t="s">
        <v>220</v>
      </c>
      <c r="F2363" t="s">
        <v>221</v>
      </c>
      <c r="G2363">
        <v>400</v>
      </c>
      <c r="H2363" t="s">
        <v>39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44209</v>
      </c>
      <c r="O2363">
        <v>13</v>
      </c>
      <c r="P2363" t="s">
        <v>60</v>
      </c>
      <c r="Q2363" t="s">
        <v>26</v>
      </c>
      <c r="R2363" t="str">
        <f>+VLOOKUP(Precio_semana_dia[[#This Row],[Mercado]],[1]!Codigos_mercados_mayoristas[#Data],2,0)</f>
        <v>Metropolitana</v>
      </c>
      <c r="S2363" t="str">
        <f>+VLOOKUP(Precio_semana_dia[[#This Row],[Especie]],[1]!Codigos_categoria[#Data],2,0)</f>
        <v>Frutos de pepita</v>
      </c>
    </row>
    <row r="2364" spans="1:19" x14ac:dyDescent="0.35">
      <c r="A2364">
        <v>44211</v>
      </c>
      <c r="B2364" t="s">
        <v>155</v>
      </c>
      <c r="C2364" t="s">
        <v>156</v>
      </c>
      <c r="D2364" t="s">
        <v>45</v>
      </c>
      <c r="E2364" t="s">
        <v>220</v>
      </c>
      <c r="F2364" t="s">
        <v>221</v>
      </c>
      <c r="G2364">
        <v>400</v>
      </c>
      <c r="H2364" t="s">
        <v>41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44210</v>
      </c>
      <c r="O2364">
        <v>13</v>
      </c>
      <c r="P2364" t="s">
        <v>62</v>
      </c>
      <c r="Q2364" t="s">
        <v>26</v>
      </c>
      <c r="R2364" t="str">
        <f>+VLOOKUP(Precio_semana_dia[[#This Row],[Mercado]],[1]!Codigos_mercados_mayoristas[#Data],2,0)</f>
        <v>Metropolitana</v>
      </c>
      <c r="S2364" t="str">
        <f>+VLOOKUP(Precio_semana_dia[[#This Row],[Especie]],[1]!Codigos_categoria[#Data],2,0)</f>
        <v>Frutos de pepita</v>
      </c>
    </row>
    <row r="2365" spans="1:19" x14ac:dyDescent="0.35">
      <c r="A2365">
        <v>44211</v>
      </c>
      <c r="B2365" t="s">
        <v>155</v>
      </c>
      <c r="C2365" t="s">
        <v>156</v>
      </c>
      <c r="D2365" t="s">
        <v>33</v>
      </c>
      <c r="E2365" t="s">
        <v>220</v>
      </c>
      <c r="F2365" t="s">
        <v>221</v>
      </c>
      <c r="G2365">
        <v>400</v>
      </c>
      <c r="H2365" t="s">
        <v>39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44209</v>
      </c>
      <c r="O2365">
        <v>4</v>
      </c>
      <c r="P2365" t="s">
        <v>60</v>
      </c>
      <c r="Q2365" t="s">
        <v>26</v>
      </c>
      <c r="R2365" t="str">
        <f>+VLOOKUP(Precio_semana_dia[[#This Row],[Mercado]],[1]!Codigos_mercados_mayoristas[#Data],2,0)</f>
        <v>Coquimbo</v>
      </c>
      <c r="S2365" t="str">
        <f>+VLOOKUP(Precio_semana_dia[[#This Row],[Especie]],[1]!Codigos_categoria[#Data],2,0)</f>
        <v>Frutos de pepita</v>
      </c>
    </row>
    <row r="2366" spans="1:19" x14ac:dyDescent="0.35">
      <c r="A2366">
        <v>44211</v>
      </c>
      <c r="B2366" t="s">
        <v>155</v>
      </c>
      <c r="C2366" t="s">
        <v>156</v>
      </c>
      <c r="D2366" t="s">
        <v>33</v>
      </c>
      <c r="E2366" t="s">
        <v>220</v>
      </c>
      <c r="F2366" t="s">
        <v>221</v>
      </c>
      <c r="G2366">
        <v>400</v>
      </c>
      <c r="H2366" t="s">
        <v>41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44210</v>
      </c>
      <c r="O2366">
        <v>4</v>
      </c>
      <c r="P2366" t="s">
        <v>62</v>
      </c>
      <c r="Q2366" t="s">
        <v>26</v>
      </c>
      <c r="R2366" t="str">
        <f>+VLOOKUP(Precio_semana_dia[[#This Row],[Mercado]],[1]!Codigos_mercados_mayoristas[#Data],2,0)</f>
        <v>Coquimbo</v>
      </c>
      <c r="S2366" t="str">
        <f>+VLOOKUP(Precio_semana_dia[[#This Row],[Especie]],[1]!Codigos_categoria[#Data],2,0)</f>
        <v>Frutos de pepita</v>
      </c>
    </row>
    <row r="2367" spans="1:19" x14ac:dyDescent="0.35">
      <c r="A2367">
        <v>44211</v>
      </c>
      <c r="B2367" t="s">
        <v>155</v>
      </c>
      <c r="C2367" t="s">
        <v>156</v>
      </c>
      <c r="D2367" t="s">
        <v>33</v>
      </c>
      <c r="E2367" t="s">
        <v>220</v>
      </c>
      <c r="F2367" t="s">
        <v>221</v>
      </c>
      <c r="G2367">
        <v>400</v>
      </c>
      <c r="H2367" t="s">
        <v>24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44211</v>
      </c>
      <c r="O2367">
        <v>4</v>
      </c>
      <c r="P2367" t="s">
        <v>61</v>
      </c>
      <c r="Q2367" t="s">
        <v>26</v>
      </c>
      <c r="R2367" t="str">
        <f>+VLOOKUP(Precio_semana_dia[[#This Row],[Mercado]],[1]!Codigos_mercados_mayoristas[#Data],2,0)</f>
        <v>Coquimbo</v>
      </c>
      <c r="S2367" t="str">
        <f>+VLOOKUP(Precio_semana_dia[[#This Row],[Especie]],[1]!Codigos_categoria[#Data],2,0)</f>
        <v>Frutos de pepita</v>
      </c>
    </row>
    <row r="2368" spans="1:19" x14ac:dyDescent="0.35">
      <c r="A2368">
        <v>44211</v>
      </c>
      <c r="B2368" t="s">
        <v>155</v>
      </c>
      <c r="C2368" t="s">
        <v>156</v>
      </c>
      <c r="D2368" t="s">
        <v>50</v>
      </c>
      <c r="E2368" t="s">
        <v>220</v>
      </c>
      <c r="F2368" t="s">
        <v>221</v>
      </c>
      <c r="G2368">
        <v>400</v>
      </c>
      <c r="H2368" t="s">
        <v>29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44207</v>
      </c>
      <c r="O2368">
        <v>13</v>
      </c>
      <c r="P2368" t="s">
        <v>58</v>
      </c>
      <c r="Q2368" t="s">
        <v>26</v>
      </c>
      <c r="R2368" t="str">
        <f>+VLOOKUP(Precio_semana_dia[[#This Row],[Mercado]],[1]!Codigos_mercados_mayoristas[#Data],2,0)</f>
        <v>Metropolitana</v>
      </c>
      <c r="S2368" t="str">
        <f>+VLOOKUP(Precio_semana_dia[[#This Row],[Especie]],[1]!Codigos_categoria[#Data],2,0)</f>
        <v>Frutos de pepita</v>
      </c>
    </row>
    <row r="2369" spans="1:19" x14ac:dyDescent="0.35">
      <c r="A2369">
        <v>44211</v>
      </c>
      <c r="B2369" t="s">
        <v>155</v>
      </c>
      <c r="C2369" t="s">
        <v>156</v>
      </c>
      <c r="D2369" t="s">
        <v>50</v>
      </c>
      <c r="E2369" t="s">
        <v>220</v>
      </c>
      <c r="F2369" t="s">
        <v>221</v>
      </c>
      <c r="G2369">
        <v>400</v>
      </c>
      <c r="H2369" t="s">
        <v>39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44209</v>
      </c>
      <c r="O2369">
        <v>13</v>
      </c>
      <c r="P2369" t="s">
        <v>60</v>
      </c>
      <c r="Q2369" t="s">
        <v>26</v>
      </c>
      <c r="R2369" t="str">
        <f>+VLOOKUP(Precio_semana_dia[[#This Row],[Mercado]],[1]!Codigos_mercados_mayoristas[#Data],2,0)</f>
        <v>Metropolitana</v>
      </c>
      <c r="S2369" t="str">
        <f>+VLOOKUP(Precio_semana_dia[[#This Row],[Especie]],[1]!Codigos_categoria[#Data],2,0)</f>
        <v>Frutos de pepita</v>
      </c>
    </row>
    <row r="2370" spans="1:19" x14ac:dyDescent="0.35">
      <c r="A2370">
        <v>44211</v>
      </c>
      <c r="B2370" t="s">
        <v>155</v>
      </c>
      <c r="C2370" t="s">
        <v>156</v>
      </c>
      <c r="D2370" t="s">
        <v>50</v>
      </c>
      <c r="E2370" t="s">
        <v>220</v>
      </c>
      <c r="F2370" t="s">
        <v>221</v>
      </c>
      <c r="G2370">
        <v>400</v>
      </c>
      <c r="H2370" t="s">
        <v>41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44210</v>
      </c>
      <c r="O2370">
        <v>13</v>
      </c>
      <c r="P2370" t="s">
        <v>62</v>
      </c>
      <c r="Q2370" t="s">
        <v>26</v>
      </c>
      <c r="R2370" t="str">
        <f>+VLOOKUP(Precio_semana_dia[[#This Row],[Mercado]],[1]!Codigos_mercados_mayoristas[#Data],2,0)</f>
        <v>Metropolitana</v>
      </c>
      <c r="S2370" t="str">
        <f>+VLOOKUP(Precio_semana_dia[[#This Row],[Especie]],[1]!Codigos_categoria[#Data],2,0)</f>
        <v>Frutos de pepita</v>
      </c>
    </row>
    <row r="2371" spans="1:19" x14ac:dyDescent="0.35">
      <c r="A2371">
        <v>44211</v>
      </c>
      <c r="B2371" t="s">
        <v>155</v>
      </c>
      <c r="C2371" t="s">
        <v>156</v>
      </c>
      <c r="D2371" t="s">
        <v>50</v>
      </c>
      <c r="E2371" t="s">
        <v>220</v>
      </c>
      <c r="F2371" t="s">
        <v>221</v>
      </c>
      <c r="G2371">
        <v>400</v>
      </c>
      <c r="H2371" t="s">
        <v>24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44211</v>
      </c>
      <c r="O2371">
        <v>13</v>
      </c>
      <c r="P2371" t="s">
        <v>61</v>
      </c>
      <c r="Q2371" t="s">
        <v>26</v>
      </c>
      <c r="R2371" t="str">
        <f>+VLOOKUP(Precio_semana_dia[[#This Row],[Mercado]],[1]!Codigos_mercados_mayoristas[#Data],2,0)</f>
        <v>Metropolitana</v>
      </c>
      <c r="S2371" t="str">
        <f>+VLOOKUP(Precio_semana_dia[[#This Row],[Especie]],[1]!Codigos_categoria[#Data],2,0)</f>
        <v>Frutos de pepita</v>
      </c>
    </row>
    <row r="2372" spans="1:19" x14ac:dyDescent="0.35">
      <c r="A2372">
        <v>44225</v>
      </c>
      <c r="B2372" t="s">
        <v>155</v>
      </c>
      <c r="C2372" t="s">
        <v>156</v>
      </c>
      <c r="D2372" t="s">
        <v>33</v>
      </c>
      <c r="E2372" t="s">
        <v>220</v>
      </c>
      <c r="F2372" t="s">
        <v>221</v>
      </c>
      <c r="G2372">
        <v>400</v>
      </c>
      <c r="H2372" t="s">
        <v>29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44221</v>
      </c>
      <c r="O2372">
        <v>4</v>
      </c>
      <c r="P2372" t="s">
        <v>64</v>
      </c>
      <c r="Q2372" t="s">
        <v>26</v>
      </c>
      <c r="R2372" t="str">
        <f>+VLOOKUP(Precio_semana_dia[[#This Row],[Mercado]],[1]!Codigos_mercados_mayoristas[#Data],2,0)</f>
        <v>Coquimbo</v>
      </c>
      <c r="S2372" t="str">
        <f>+VLOOKUP(Precio_semana_dia[[#This Row],[Especie]],[1]!Codigos_categoria[#Data],2,0)</f>
        <v>Frutos de pepita</v>
      </c>
    </row>
    <row r="2373" spans="1:19" x14ac:dyDescent="0.35">
      <c r="A2373">
        <v>44225</v>
      </c>
      <c r="B2373" t="s">
        <v>155</v>
      </c>
      <c r="C2373" t="s">
        <v>156</v>
      </c>
      <c r="D2373" t="s">
        <v>33</v>
      </c>
      <c r="E2373" t="s">
        <v>220</v>
      </c>
      <c r="F2373" t="s">
        <v>221</v>
      </c>
      <c r="G2373">
        <v>400</v>
      </c>
      <c r="H2373" t="s">
        <v>36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44222</v>
      </c>
      <c r="O2373">
        <v>4</v>
      </c>
      <c r="P2373" t="s">
        <v>63</v>
      </c>
      <c r="Q2373" t="s">
        <v>26</v>
      </c>
      <c r="R2373" t="str">
        <f>+VLOOKUP(Precio_semana_dia[[#This Row],[Mercado]],[1]!Codigos_mercados_mayoristas[#Data],2,0)</f>
        <v>Coquimbo</v>
      </c>
      <c r="S2373" t="str">
        <f>+VLOOKUP(Precio_semana_dia[[#This Row],[Especie]],[1]!Codigos_categoria[#Data],2,0)</f>
        <v>Frutos de pepita</v>
      </c>
    </row>
    <row r="2374" spans="1:19" x14ac:dyDescent="0.35">
      <c r="A2374">
        <v>44225</v>
      </c>
      <c r="B2374" t="s">
        <v>155</v>
      </c>
      <c r="C2374" t="s">
        <v>156</v>
      </c>
      <c r="D2374" t="s">
        <v>33</v>
      </c>
      <c r="E2374" t="s">
        <v>220</v>
      </c>
      <c r="F2374" t="s">
        <v>221</v>
      </c>
      <c r="G2374">
        <v>400</v>
      </c>
      <c r="H2374" t="s">
        <v>39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44223</v>
      </c>
      <c r="O2374">
        <v>4</v>
      </c>
      <c r="P2374" t="s">
        <v>65</v>
      </c>
      <c r="Q2374" t="s">
        <v>26</v>
      </c>
      <c r="R2374" t="str">
        <f>+VLOOKUP(Precio_semana_dia[[#This Row],[Mercado]],[1]!Codigos_mercados_mayoristas[#Data],2,0)</f>
        <v>Coquimbo</v>
      </c>
      <c r="S2374" t="str">
        <f>+VLOOKUP(Precio_semana_dia[[#This Row],[Especie]],[1]!Codigos_categoria[#Data],2,0)</f>
        <v>Frutos de pepita</v>
      </c>
    </row>
    <row r="2375" spans="1:19" x14ac:dyDescent="0.35">
      <c r="A2375">
        <v>44225</v>
      </c>
      <c r="B2375" t="s">
        <v>155</v>
      </c>
      <c r="C2375" t="s">
        <v>156</v>
      </c>
      <c r="D2375" t="s">
        <v>50</v>
      </c>
      <c r="E2375" t="s">
        <v>220</v>
      </c>
      <c r="F2375" t="s">
        <v>221</v>
      </c>
      <c r="G2375">
        <v>400</v>
      </c>
      <c r="H2375" t="s">
        <v>29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44221</v>
      </c>
      <c r="O2375">
        <v>13</v>
      </c>
      <c r="P2375" t="s">
        <v>64</v>
      </c>
      <c r="Q2375" t="s">
        <v>26</v>
      </c>
      <c r="R2375" t="str">
        <f>+VLOOKUP(Precio_semana_dia[[#This Row],[Mercado]],[1]!Codigos_mercados_mayoristas[#Data],2,0)</f>
        <v>Metropolitana</v>
      </c>
      <c r="S2375" t="str">
        <f>+VLOOKUP(Precio_semana_dia[[#This Row],[Especie]],[1]!Codigos_categoria[#Data],2,0)</f>
        <v>Frutos de pepita</v>
      </c>
    </row>
    <row r="2376" spans="1:19" x14ac:dyDescent="0.35">
      <c r="A2376">
        <v>44225</v>
      </c>
      <c r="B2376" t="s">
        <v>155</v>
      </c>
      <c r="C2376" t="s">
        <v>156</v>
      </c>
      <c r="D2376" t="s">
        <v>50</v>
      </c>
      <c r="E2376" t="s">
        <v>220</v>
      </c>
      <c r="F2376" t="s">
        <v>221</v>
      </c>
      <c r="G2376">
        <v>400</v>
      </c>
      <c r="H2376" t="s">
        <v>39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44223</v>
      </c>
      <c r="O2376">
        <v>13</v>
      </c>
      <c r="P2376" t="s">
        <v>65</v>
      </c>
      <c r="Q2376" t="s">
        <v>26</v>
      </c>
      <c r="R2376" t="str">
        <f>+VLOOKUP(Precio_semana_dia[[#This Row],[Mercado]],[1]!Codigos_mercados_mayoristas[#Data],2,0)</f>
        <v>Metropolitana</v>
      </c>
      <c r="S2376" t="str">
        <f>+VLOOKUP(Precio_semana_dia[[#This Row],[Especie]],[1]!Codigos_categoria[#Data],2,0)</f>
        <v>Frutos de pepita</v>
      </c>
    </row>
    <row r="2377" spans="1:19" x14ac:dyDescent="0.35">
      <c r="A2377">
        <v>44225</v>
      </c>
      <c r="B2377" t="s">
        <v>155</v>
      </c>
      <c r="C2377" t="s">
        <v>156</v>
      </c>
      <c r="D2377" t="s">
        <v>50</v>
      </c>
      <c r="E2377" t="s">
        <v>220</v>
      </c>
      <c r="F2377" t="s">
        <v>221</v>
      </c>
      <c r="G2377">
        <v>400</v>
      </c>
      <c r="H2377" t="s">
        <v>41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44224</v>
      </c>
      <c r="O2377">
        <v>13</v>
      </c>
      <c r="P2377" t="s">
        <v>67</v>
      </c>
      <c r="Q2377" t="s">
        <v>26</v>
      </c>
      <c r="R2377" t="str">
        <f>+VLOOKUP(Precio_semana_dia[[#This Row],[Mercado]],[1]!Codigos_mercados_mayoristas[#Data],2,0)</f>
        <v>Metropolitana</v>
      </c>
      <c r="S2377" t="str">
        <f>+VLOOKUP(Precio_semana_dia[[#This Row],[Especie]],[1]!Codigos_categoria[#Data],2,0)</f>
        <v>Frutos de pepita</v>
      </c>
    </row>
    <row r="2378" spans="1:19" x14ac:dyDescent="0.35">
      <c r="A2378">
        <v>44225</v>
      </c>
      <c r="B2378" t="s">
        <v>155</v>
      </c>
      <c r="C2378" t="s">
        <v>156</v>
      </c>
      <c r="D2378" t="s">
        <v>50</v>
      </c>
      <c r="E2378" t="s">
        <v>220</v>
      </c>
      <c r="F2378" t="s">
        <v>221</v>
      </c>
      <c r="G2378">
        <v>400</v>
      </c>
      <c r="H2378" t="s">
        <v>24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44225</v>
      </c>
      <c r="O2378">
        <v>13</v>
      </c>
      <c r="P2378" t="s">
        <v>66</v>
      </c>
      <c r="Q2378" t="s">
        <v>26</v>
      </c>
      <c r="R2378" t="str">
        <f>+VLOOKUP(Precio_semana_dia[[#This Row],[Mercado]],[1]!Codigos_mercados_mayoristas[#Data],2,0)</f>
        <v>Metropolitana</v>
      </c>
      <c r="S2378" t="str">
        <f>+VLOOKUP(Precio_semana_dia[[#This Row],[Especie]],[1]!Codigos_categoria[#Data],2,0)</f>
        <v>Frutos de pepita</v>
      </c>
    </row>
    <row r="2379" spans="1:19" x14ac:dyDescent="0.35">
      <c r="A2379">
        <v>44225</v>
      </c>
      <c r="B2379" t="s">
        <v>155</v>
      </c>
      <c r="C2379" t="s">
        <v>167</v>
      </c>
      <c r="D2379" t="s">
        <v>28</v>
      </c>
      <c r="E2379" t="s">
        <v>220</v>
      </c>
      <c r="F2379" t="s">
        <v>221</v>
      </c>
      <c r="G2379">
        <v>400</v>
      </c>
      <c r="H2379" t="s">
        <v>29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44221</v>
      </c>
      <c r="O2379">
        <v>9</v>
      </c>
      <c r="P2379" t="s">
        <v>64</v>
      </c>
      <c r="Q2379" t="s">
        <v>26</v>
      </c>
      <c r="R2379" t="str">
        <f>+VLOOKUP(Precio_semana_dia[[#This Row],[Mercado]],[1]!Codigos_mercados_mayoristas[#Data],2,0)</f>
        <v>La Araucanía</v>
      </c>
      <c r="S2379" t="str">
        <f>+VLOOKUP(Precio_semana_dia[[#This Row],[Especie]],[1]!Codigos_categoria[#Data],2,0)</f>
        <v>Frutos de pepita</v>
      </c>
    </row>
    <row r="2380" spans="1:19" x14ac:dyDescent="0.35">
      <c r="A2380">
        <v>44225</v>
      </c>
      <c r="B2380" t="s">
        <v>155</v>
      </c>
      <c r="C2380" t="s">
        <v>167</v>
      </c>
      <c r="D2380" t="s">
        <v>28</v>
      </c>
      <c r="E2380" t="s">
        <v>220</v>
      </c>
      <c r="F2380" t="s">
        <v>221</v>
      </c>
      <c r="G2380">
        <v>400</v>
      </c>
      <c r="H2380" t="s">
        <v>39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44223</v>
      </c>
      <c r="O2380">
        <v>9</v>
      </c>
      <c r="P2380" t="s">
        <v>65</v>
      </c>
      <c r="Q2380" t="s">
        <v>26</v>
      </c>
      <c r="R2380" t="str">
        <f>+VLOOKUP(Precio_semana_dia[[#This Row],[Mercado]],[1]!Codigos_mercados_mayoristas[#Data],2,0)</f>
        <v>La Araucanía</v>
      </c>
      <c r="S2380" t="str">
        <f>+VLOOKUP(Precio_semana_dia[[#This Row],[Especie]],[1]!Codigos_categoria[#Data],2,0)</f>
        <v>Frutos de pepita</v>
      </c>
    </row>
    <row r="2381" spans="1:19" x14ac:dyDescent="0.35">
      <c r="A2381">
        <v>44225</v>
      </c>
      <c r="B2381" t="s">
        <v>155</v>
      </c>
      <c r="C2381" t="s">
        <v>167</v>
      </c>
      <c r="D2381" t="s">
        <v>28</v>
      </c>
      <c r="E2381" t="s">
        <v>220</v>
      </c>
      <c r="F2381" t="s">
        <v>221</v>
      </c>
      <c r="G2381">
        <v>400</v>
      </c>
      <c r="H2381" t="s">
        <v>24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44225</v>
      </c>
      <c r="O2381">
        <v>9</v>
      </c>
      <c r="P2381" t="s">
        <v>66</v>
      </c>
      <c r="Q2381" t="s">
        <v>26</v>
      </c>
      <c r="R2381" t="str">
        <f>+VLOOKUP(Precio_semana_dia[[#This Row],[Mercado]],[1]!Codigos_mercados_mayoristas[#Data],2,0)</f>
        <v>La Araucanía</v>
      </c>
      <c r="S2381" t="str">
        <f>+VLOOKUP(Precio_semana_dia[[#This Row],[Especie]],[1]!Codigos_categoria[#Data],2,0)</f>
        <v>Frutos de pepita</v>
      </c>
    </row>
    <row r="2382" spans="1:19" x14ac:dyDescent="0.35">
      <c r="A2382">
        <v>43866</v>
      </c>
      <c r="B2382" t="s">
        <v>155</v>
      </c>
      <c r="C2382" t="s">
        <v>156</v>
      </c>
      <c r="D2382" t="s">
        <v>33</v>
      </c>
      <c r="E2382" t="s">
        <v>220</v>
      </c>
      <c r="F2382" t="s">
        <v>221</v>
      </c>
      <c r="G2382">
        <v>400</v>
      </c>
      <c r="H2382" t="s">
        <v>39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44230</v>
      </c>
      <c r="O2382">
        <v>4</v>
      </c>
      <c r="P2382" t="s">
        <v>70</v>
      </c>
      <c r="Q2382" t="s">
        <v>69</v>
      </c>
      <c r="R2382" t="str">
        <f>+VLOOKUP(Precio_semana_dia[[#This Row],[Mercado]],[1]!Codigos_mercados_mayoristas[#Data],2,0)</f>
        <v>Coquimbo</v>
      </c>
      <c r="S2382" t="str">
        <f>+VLOOKUP(Precio_semana_dia[[#This Row],[Especie]],[1]!Codigos_categoria[#Data],2,0)</f>
        <v>Frutos de pepita</v>
      </c>
    </row>
    <row r="2383" spans="1:19" x14ac:dyDescent="0.35">
      <c r="A2383">
        <v>43866</v>
      </c>
      <c r="B2383" t="s">
        <v>155</v>
      </c>
      <c r="C2383" t="s">
        <v>156</v>
      </c>
      <c r="D2383" t="s">
        <v>33</v>
      </c>
      <c r="E2383" t="s">
        <v>220</v>
      </c>
      <c r="F2383" t="s">
        <v>221</v>
      </c>
      <c r="G2383">
        <v>400</v>
      </c>
      <c r="H2383" t="s">
        <v>24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44232</v>
      </c>
      <c r="O2383">
        <v>4</v>
      </c>
      <c r="P2383" t="s">
        <v>71</v>
      </c>
      <c r="Q2383" t="s">
        <v>69</v>
      </c>
      <c r="R2383" t="str">
        <f>+VLOOKUP(Precio_semana_dia[[#This Row],[Mercado]],[1]!Codigos_mercados_mayoristas[#Data],2,0)</f>
        <v>Coquimbo</v>
      </c>
      <c r="S2383" t="str">
        <f>+VLOOKUP(Precio_semana_dia[[#This Row],[Especie]],[1]!Codigos_categoria[#Data],2,0)</f>
        <v>Frutos de pepita</v>
      </c>
    </row>
    <row r="2384" spans="1:19" x14ac:dyDescent="0.35">
      <c r="A2384">
        <v>43866</v>
      </c>
      <c r="B2384" t="s">
        <v>155</v>
      </c>
      <c r="C2384" t="s">
        <v>167</v>
      </c>
      <c r="D2384" t="s">
        <v>33</v>
      </c>
      <c r="E2384" t="s">
        <v>220</v>
      </c>
      <c r="F2384" t="s">
        <v>221</v>
      </c>
      <c r="G2384">
        <v>400</v>
      </c>
      <c r="H2384" t="s">
        <v>29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44228</v>
      </c>
      <c r="O2384">
        <v>4</v>
      </c>
      <c r="P2384" t="s">
        <v>68</v>
      </c>
      <c r="Q2384" t="s">
        <v>69</v>
      </c>
      <c r="R2384" t="str">
        <f>+VLOOKUP(Precio_semana_dia[[#This Row],[Mercado]],[1]!Codigos_mercados_mayoristas[#Data],2,0)</f>
        <v>Coquimbo</v>
      </c>
      <c r="S2384" t="str">
        <f>+VLOOKUP(Precio_semana_dia[[#This Row],[Especie]],[1]!Codigos_categoria[#Data],2,0)</f>
        <v>Frutos de pepita</v>
      </c>
    </row>
    <row r="2385" spans="1:19" x14ac:dyDescent="0.35">
      <c r="A2385">
        <v>43866</v>
      </c>
      <c r="B2385" t="s">
        <v>155</v>
      </c>
      <c r="C2385" t="s">
        <v>167</v>
      </c>
      <c r="D2385" t="s">
        <v>33</v>
      </c>
      <c r="E2385" t="s">
        <v>220</v>
      </c>
      <c r="F2385" t="s">
        <v>221</v>
      </c>
      <c r="G2385">
        <v>400</v>
      </c>
      <c r="H2385" t="s">
        <v>36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44229</v>
      </c>
      <c r="O2385">
        <v>4</v>
      </c>
      <c r="P2385" t="s">
        <v>72</v>
      </c>
      <c r="Q2385" t="s">
        <v>69</v>
      </c>
      <c r="R2385" t="str">
        <f>+VLOOKUP(Precio_semana_dia[[#This Row],[Mercado]],[1]!Codigos_mercados_mayoristas[#Data],2,0)</f>
        <v>Coquimbo</v>
      </c>
      <c r="S2385" t="str">
        <f>+VLOOKUP(Precio_semana_dia[[#This Row],[Especie]],[1]!Codigos_categoria[#Data],2,0)</f>
        <v>Frutos de pepita</v>
      </c>
    </row>
    <row r="2386" spans="1:19" x14ac:dyDescent="0.35">
      <c r="A2386">
        <v>43866</v>
      </c>
      <c r="B2386" t="s">
        <v>155</v>
      </c>
      <c r="C2386" t="s">
        <v>167</v>
      </c>
      <c r="D2386" t="s">
        <v>33</v>
      </c>
      <c r="E2386" t="s">
        <v>220</v>
      </c>
      <c r="F2386" t="s">
        <v>221</v>
      </c>
      <c r="G2386">
        <v>400</v>
      </c>
      <c r="H2386" t="s">
        <v>39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44230</v>
      </c>
      <c r="O2386">
        <v>4</v>
      </c>
      <c r="P2386" t="s">
        <v>70</v>
      </c>
      <c r="Q2386" t="s">
        <v>69</v>
      </c>
      <c r="R2386" t="str">
        <f>+VLOOKUP(Precio_semana_dia[[#This Row],[Mercado]],[1]!Codigos_mercados_mayoristas[#Data],2,0)</f>
        <v>Coquimbo</v>
      </c>
      <c r="S2386" t="str">
        <f>+VLOOKUP(Precio_semana_dia[[#This Row],[Especie]],[1]!Codigos_categoria[#Data],2,0)</f>
        <v>Frutos de pepita</v>
      </c>
    </row>
    <row r="2387" spans="1:19" x14ac:dyDescent="0.35">
      <c r="A2387">
        <v>43866</v>
      </c>
      <c r="B2387" t="s">
        <v>155</v>
      </c>
      <c r="C2387" t="s">
        <v>160</v>
      </c>
      <c r="D2387" t="s">
        <v>45</v>
      </c>
      <c r="E2387" t="s">
        <v>220</v>
      </c>
      <c r="F2387" t="s">
        <v>221</v>
      </c>
      <c r="G2387">
        <v>400</v>
      </c>
      <c r="H2387" t="s">
        <v>29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44228</v>
      </c>
      <c r="O2387">
        <v>13</v>
      </c>
      <c r="P2387" t="s">
        <v>68</v>
      </c>
      <c r="Q2387" t="s">
        <v>69</v>
      </c>
      <c r="R2387" t="str">
        <f>+VLOOKUP(Precio_semana_dia[[#This Row],[Mercado]],[1]!Codigos_mercados_mayoristas[#Data],2,0)</f>
        <v>Metropolitana</v>
      </c>
      <c r="S2387" t="str">
        <f>+VLOOKUP(Precio_semana_dia[[#This Row],[Especie]],[1]!Codigos_categoria[#Data],2,0)</f>
        <v>Frutos de pepita</v>
      </c>
    </row>
    <row r="2388" spans="1:19" x14ac:dyDescent="0.35">
      <c r="A2388">
        <v>43866</v>
      </c>
      <c r="B2388" t="s">
        <v>155</v>
      </c>
      <c r="C2388" t="s">
        <v>160</v>
      </c>
      <c r="D2388" t="s">
        <v>45</v>
      </c>
      <c r="E2388" t="s">
        <v>220</v>
      </c>
      <c r="F2388" t="s">
        <v>221</v>
      </c>
      <c r="G2388">
        <v>400</v>
      </c>
      <c r="H2388" t="s">
        <v>36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44229</v>
      </c>
      <c r="O2388">
        <v>13</v>
      </c>
      <c r="P2388" t="s">
        <v>72</v>
      </c>
      <c r="Q2388" t="s">
        <v>69</v>
      </c>
      <c r="R2388" t="str">
        <f>+VLOOKUP(Precio_semana_dia[[#This Row],[Mercado]],[1]!Codigos_mercados_mayoristas[#Data],2,0)</f>
        <v>Metropolitana</v>
      </c>
      <c r="S2388" t="str">
        <f>+VLOOKUP(Precio_semana_dia[[#This Row],[Especie]],[1]!Codigos_categoria[#Data],2,0)</f>
        <v>Frutos de pepita</v>
      </c>
    </row>
    <row r="2389" spans="1:19" x14ac:dyDescent="0.35">
      <c r="A2389">
        <v>43866</v>
      </c>
      <c r="B2389" t="s">
        <v>155</v>
      </c>
      <c r="C2389" t="s">
        <v>160</v>
      </c>
      <c r="D2389" t="s">
        <v>45</v>
      </c>
      <c r="E2389" t="s">
        <v>220</v>
      </c>
      <c r="F2389" t="s">
        <v>221</v>
      </c>
      <c r="G2389">
        <v>400</v>
      </c>
      <c r="H2389" t="s">
        <v>39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44230</v>
      </c>
      <c r="O2389">
        <v>13</v>
      </c>
      <c r="P2389" t="s">
        <v>70</v>
      </c>
      <c r="Q2389" t="s">
        <v>69</v>
      </c>
      <c r="R2389" t="str">
        <f>+VLOOKUP(Precio_semana_dia[[#This Row],[Mercado]],[1]!Codigos_mercados_mayoristas[#Data],2,0)</f>
        <v>Metropolitana</v>
      </c>
      <c r="S2389" t="str">
        <f>+VLOOKUP(Precio_semana_dia[[#This Row],[Especie]],[1]!Codigos_categoria[#Data],2,0)</f>
        <v>Frutos de pepita</v>
      </c>
    </row>
    <row r="2390" spans="1:19" x14ac:dyDescent="0.35">
      <c r="A2390">
        <v>43866</v>
      </c>
      <c r="B2390" t="s">
        <v>155</v>
      </c>
      <c r="C2390" t="s">
        <v>160</v>
      </c>
      <c r="D2390" t="s">
        <v>45</v>
      </c>
      <c r="E2390" t="s">
        <v>220</v>
      </c>
      <c r="F2390" t="s">
        <v>221</v>
      </c>
      <c r="G2390">
        <v>400</v>
      </c>
      <c r="H2390" t="s">
        <v>41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44231</v>
      </c>
      <c r="O2390">
        <v>13</v>
      </c>
      <c r="P2390" t="s">
        <v>73</v>
      </c>
      <c r="Q2390" t="s">
        <v>69</v>
      </c>
      <c r="R2390" t="str">
        <f>+VLOOKUP(Precio_semana_dia[[#This Row],[Mercado]],[1]!Codigos_mercados_mayoristas[#Data],2,0)</f>
        <v>Metropolitana</v>
      </c>
      <c r="S2390" t="str">
        <f>+VLOOKUP(Precio_semana_dia[[#This Row],[Especie]],[1]!Codigos_categoria[#Data],2,0)</f>
        <v>Frutos de pepita</v>
      </c>
    </row>
    <row r="2391" spans="1:19" x14ac:dyDescent="0.35">
      <c r="A2391">
        <v>44169</v>
      </c>
      <c r="B2391" t="s">
        <v>186</v>
      </c>
      <c r="C2391" t="s">
        <v>188</v>
      </c>
      <c r="D2391" t="s">
        <v>45</v>
      </c>
      <c r="E2391" t="s">
        <v>220</v>
      </c>
      <c r="F2391" t="s">
        <v>221</v>
      </c>
      <c r="G2391">
        <v>400</v>
      </c>
      <c r="H2391" t="s">
        <v>29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44165</v>
      </c>
      <c r="O2391">
        <v>13</v>
      </c>
      <c r="P2391" t="s">
        <v>83</v>
      </c>
      <c r="Q2391" t="s">
        <v>84</v>
      </c>
      <c r="R2391" t="str">
        <f>+VLOOKUP(Precio_semana_dia[[#This Row],[Mercado]],[1]!Codigos_mercados_mayoristas[#Data],2,0)</f>
        <v>Metropolitana</v>
      </c>
      <c r="S2391" t="str">
        <f>+VLOOKUP(Precio_semana_dia[[#This Row],[Especie]],[1]!Codigos_categoria[#Data],2,0)</f>
        <v>Cítricos</v>
      </c>
    </row>
    <row r="2392" spans="1:19" x14ac:dyDescent="0.35">
      <c r="A2392">
        <v>44169</v>
      </c>
      <c r="B2392" t="s">
        <v>186</v>
      </c>
      <c r="C2392" t="s">
        <v>188</v>
      </c>
      <c r="D2392" t="s">
        <v>45</v>
      </c>
      <c r="E2392" t="s">
        <v>220</v>
      </c>
      <c r="F2392" t="s">
        <v>221</v>
      </c>
      <c r="G2392">
        <v>400</v>
      </c>
      <c r="H2392" t="s">
        <v>36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44166</v>
      </c>
      <c r="O2392">
        <v>13</v>
      </c>
      <c r="P2392" t="s">
        <v>87</v>
      </c>
      <c r="Q2392" t="s">
        <v>38</v>
      </c>
      <c r="R2392" t="str">
        <f>+VLOOKUP(Precio_semana_dia[[#This Row],[Mercado]],[1]!Codigos_mercados_mayoristas[#Data],2,0)</f>
        <v>Metropolitana</v>
      </c>
      <c r="S2392" t="str">
        <f>+VLOOKUP(Precio_semana_dia[[#This Row],[Especie]],[1]!Codigos_categoria[#Data],2,0)</f>
        <v>Cítricos</v>
      </c>
    </row>
    <row r="2393" spans="1:19" x14ac:dyDescent="0.35">
      <c r="A2393">
        <v>44169</v>
      </c>
      <c r="B2393" t="s">
        <v>186</v>
      </c>
      <c r="C2393" t="s">
        <v>188</v>
      </c>
      <c r="D2393" t="s">
        <v>45</v>
      </c>
      <c r="E2393" t="s">
        <v>220</v>
      </c>
      <c r="F2393" t="s">
        <v>221</v>
      </c>
      <c r="G2393">
        <v>400</v>
      </c>
      <c r="H2393" t="s">
        <v>39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44167</v>
      </c>
      <c r="O2393">
        <v>13</v>
      </c>
      <c r="P2393" t="s">
        <v>85</v>
      </c>
      <c r="Q2393" t="s">
        <v>38</v>
      </c>
      <c r="R2393" t="str">
        <f>+VLOOKUP(Precio_semana_dia[[#This Row],[Mercado]],[1]!Codigos_mercados_mayoristas[#Data],2,0)</f>
        <v>Metropolitana</v>
      </c>
      <c r="S2393" t="str">
        <f>+VLOOKUP(Precio_semana_dia[[#This Row],[Especie]],[1]!Codigos_categoria[#Data],2,0)</f>
        <v>Cítricos</v>
      </c>
    </row>
    <row r="2394" spans="1:19" x14ac:dyDescent="0.35">
      <c r="A2394">
        <v>44169</v>
      </c>
      <c r="B2394" t="s">
        <v>186</v>
      </c>
      <c r="C2394" t="s">
        <v>188</v>
      </c>
      <c r="D2394" t="s">
        <v>45</v>
      </c>
      <c r="E2394" t="s">
        <v>220</v>
      </c>
      <c r="F2394" t="s">
        <v>221</v>
      </c>
      <c r="G2394">
        <v>400</v>
      </c>
      <c r="H2394" t="s">
        <v>24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44169</v>
      </c>
      <c r="O2394">
        <v>13</v>
      </c>
      <c r="P2394" t="s">
        <v>88</v>
      </c>
      <c r="Q2394" t="s">
        <v>38</v>
      </c>
      <c r="R2394" t="str">
        <f>+VLOOKUP(Precio_semana_dia[[#This Row],[Mercado]],[1]!Codigos_mercados_mayoristas[#Data],2,0)</f>
        <v>Metropolitana</v>
      </c>
      <c r="S2394" t="str">
        <f>+VLOOKUP(Precio_semana_dia[[#This Row],[Especie]],[1]!Codigos_categoria[#Data],2,0)</f>
        <v>Cítricos</v>
      </c>
    </row>
    <row r="2395" spans="1:19" x14ac:dyDescent="0.35">
      <c r="A2395">
        <v>44169</v>
      </c>
      <c r="B2395" t="s">
        <v>186</v>
      </c>
      <c r="C2395" t="s">
        <v>188</v>
      </c>
      <c r="D2395" t="s">
        <v>33</v>
      </c>
      <c r="E2395" t="s">
        <v>220</v>
      </c>
      <c r="F2395" t="s">
        <v>221</v>
      </c>
      <c r="G2395">
        <v>400</v>
      </c>
      <c r="H2395" t="s">
        <v>29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44165</v>
      </c>
      <c r="O2395">
        <v>4</v>
      </c>
      <c r="P2395" t="s">
        <v>83</v>
      </c>
      <c r="Q2395" t="s">
        <v>84</v>
      </c>
      <c r="R2395" t="str">
        <f>+VLOOKUP(Precio_semana_dia[[#This Row],[Mercado]],[1]!Codigos_mercados_mayoristas[#Data],2,0)</f>
        <v>Coquimbo</v>
      </c>
      <c r="S2395" t="str">
        <f>+VLOOKUP(Precio_semana_dia[[#This Row],[Especie]],[1]!Codigos_categoria[#Data],2,0)</f>
        <v>Cítricos</v>
      </c>
    </row>
    <row r="2396" spans="1:19" x14ac:dyDescent="0.35">
      <c r="A2396">
        <v>44169</v>
      </c>
      <c r="B2396" t="s">
        <v>186</v>
      </c>
      <c r="C2396" t="s">
        <v>188</v>
      </c>
      <c r="D2396" t="s">
        <v>33</v>
      </c>
      <c r="E2396" t="s">
        <v>220</v>
      </c>
      <c r="F2396" t="s">
        <v>221</v>
      </c>
      <c r="G2396">
        <v>400</v>
      </c>
      <c r="H2396" t="s">
        <v>36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44166</v>
      </c>
      <c r="O2396">
        <v>4</v>
      </c>
      <c r="P2396" t="s">
        <v>87</v>
      </c>
      <c r="Q2396" t="s">
        <v>38</v>
      </c>
      <c r="R2396" t="str">
        <f>+VLOOKUP(Precio_semana_dia[[#This Row],[Mercado]],[1]!Codigos_mercados_mayoristas[#Data],2,0)</f>
        <v>Coquimbo</v>
      </c>
      <c r="S2396" t="str">
        <f>+VLOOKUP(Precio_semana_dia[[#This Row],[Especie]],[1]!Codigos_categoria[#Data],2,0)</f>
        <v>Cítricos</v>
      </c>
    </row>
    <row r="2397" spans="1:19" x14ac:dyDescent="0.35">
      <c r="A2397">
        <v>44169</v>
      </c>
      <c r="B2397" t="s">
        <v>186</v>
      </c>
      <c r="C2397" t="s">
        <v>188</v>
      </c>
      <c r="D2397" t="s">
        <v>33</v>
      </c>
      <c r="E2397" t="s">
        <v>220</v>
      </c>
      <c r="F2397" t="s">
        <v>221</v>
      </c>
      <c r="G2397">
        <v>400</v>
      </c>
      <c r="H2397" t="s">
        <v>39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44167</v>
      </c>
      <c r="O2397">
        <v>4</v>
      </c>
      <c r="P2397" t="s">
        <v>85</v>
      </c>
      <c r="Q2397" t="s">
        <v>38</v>
      </c>
      <c r="R2397" t="str">
        <f>+VLOOKUP(Precio_semana_dia[[#This Row],[Mercado]],[1]!Codigos_mercados_mayoristas[#Data],2,0)</f>
        <v>Coquimbo</v>
      </c>
      <c r="S2397" t="str">
        <f>+VLOOKUP(Precio_semana_dia[[#This Row],[Especie]],[1]!Codigos_categoria[#Data],2,0)</f>
        <v>Cítricos</v>
      </c>
    </row>
    <row r="2398" spans="1:19" x14ac:dyDescent="0.35">
      <c r="A2398">
        <v>44169</v>
      </c>
      <c r="B2398" t="s">
        <v>186</v>
      </c>
      <c r="C2398" t="s">
        <v>188</v>
      </c>
      <c r="D2398" t="s">
        <v>33</v>
      </c>
      <c r="E2398" t="s">
        <v>220</v>
      </c>
      <c r="F2398" t="s">
        <v>221</v>
      </c>
      <c r="G2398">
        <v>400</v>
      </c>
      <c r="H2398" t="s">
        <v>41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44168</v>
      </c>
      <c r="O2398">
        <v>4</v>
      </c>
      <c r="P2398" t="s">
        <v>86</v>
      </c>
      <c r="Q2398" t="s">
        <v>38</v>
      </c>
      <c r="R2398" t="str">
        <f>+VLOOKUP(Precio_semana_dia[[#This Row],[Mercado]],[1]!Codigos_mercados_mayoristas[#Data],2,0)</f>
        <v>Coquimbo</v>
      </c>
      <c r="S2398" t="str">
        <f>+VLOOKUP(Precio_semana_dia[[#This Row],[Especie]],[1]!Codigos_categoria[#Data],2,0)</f>
        <v>Cítricos</v>
      </c>
    </row>
    <row r="2399" spans="1:19" x14ac:dyDescent="0.35">
      <c r="A2399">
        <v>44169</v>
      </c>
      <c r="B2399" t="s">
        <v>186</v>
      </c>
      <c r="C2399" t="s">
        <v>189</v>
      </c>
      <c r="D2399" t="s">
        <v>45</v>
      </c>
      <c r="E2399" t="s">
        <v>220</v>
      </c>
      <c r="F2399" t="s">
        <v>221</v>
      </c>
      <c r="G2399">
        <v>400</v>
      </c>
      <c r="H2399" t="s">
        <v>41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44168</v>
      </c>
      <c r="O2399">
        <v>13</v>
      </c>
      <c r="P2399" t="s">
        <v>86</v>
      </c>
      <c r="Q2399" t="s">
        <v>38</v>
      </c>
      <c r="R2399" t="str">
        <f>+VLOOKUP(Precio_semana_dia[[#This Row],[Mercado]],[1]!Codigos_mercados_mayoristas[#Data],2,0)</f>
        <v>Metropolitana</v>
      </c>
      <c r="S2399" t="str">
        <f>+VLOOKUP(Precio_semana_dia[[#This Row],[Especie]],[1]!Codigos_categoria[#Data],2,0)</f>
        <v>Cítricos</v>
      </c>
    </row>
    <row r="2400" spans="1:19" x14ac:dyDescent="0.35">
      <c r="A2400">
        <v>44169</v>
      </c>
      <c r="B2400" t="s">
        <v>186</v>
      </c>
      <c r="C2400" t="s">
        <v>189</v>
      </c>
      <c r="D2400" t="s">
        <v>105</v>
      </c>
      <c r="E2400" t="s">
        <v>220</v>
      </c>
      <c r="F2400" t="s">
        <v>221</v>
      </c>
      <c r="G2400">
        <v>400</v>
      </c>
      <c r="H2400" t="s">
        <v>29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44165</v>
      </c>
      <c r="O2400">
        <v>4</v>
      </c>
      <c r="P2400" t="s">
        <v>83</v>
      </c>
      <c r="Q2400" t="s">
        <v>84</v>
      </c>
      <c r="R2400" t="str">
        <f>+VLOOKUP(Precio_semana_dia[[#This Row],[Mercado]],[1]!Codigos_mercados_mayoristas[#Data],2,0)</f>
        <v>Coquimbo</v>
      </c>
      <c r="S2400" t="str">
        <f>+VLOOKUP(Precio_semana_dia[[#This Row],[Especie]],[1]!Codigos_categoria[#Data],2,0)</f>
        <v>Cítricos</v>
      </c>
    </row>
    <row r="2401" spans="1:19" x14ac:dyDescent="0.35">
      <c r="A2401">
        <v>44169</v>
      </c>
      <c r="B2401" t="s">
        <v>186</v>
      </c>
      <c r="C2401" t="s">
        <v>189</v>
      </c>
      <c r="D2401" t="s">
        <v>105</v>
      </c>
      <c r="E2401" t="s">
        <v>220</v>
      </c>
      <c r="F2401" t="s">
        <v>221</v>
      </c>
      <c r="G2401">
        <v>400</v>
      </c>
      <c r="H2401" t="s">
        <v>41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44168</v>
      </c>
      <c r="O2401">
        <v>4</v>
      </c>
      <c r="P2401" t="s">
        <v>86</v>
      </c>
      <c r="Q2401" t="s">
        <v>38</v>
      </c>
      <c r="R2401" t="str">
        <f>+VLOOKUP(Precio_semana_dia[[#This Row],[Mercado]],[1]!Codigos_mercados_mayoristas[#Data],2,0)</f>
        <v>Coquimbo</v>
      </c>
      <c r="S2401" t="str">
        <f>+VLOOKUP(Precio_semana_dia[[#This Row],[Especie]],[1]!Codigos_categoria[#Data],2,0)</f>
        <v>Cítricos</v>
      </c>
    </row>
    <row r="2402" spans="1:19" x14ac:dyDescent="0.35">
      <c r="A2402">
        <v>44169</v>
      </c>
      <c r="B2402" t="s">
        <v>186</v>
      </c>
      <c r="C2402" t="s">
        <v>189</v>
      </c>
      <c r="D2402" t="s">
        <v>105</v>
      </c>
      <c r="E2402" t="s">
        <v>220</v>
      </c>
      <c r="F2402" t="s">
        <v>221</v>
      </c>
      <c r="G2402">
        <v>400</v>
      </c>
      <c r="H2402" t="s">
        <v>24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44169</v>
      </c>
      <c r="O2402">
        <v>4</v>
      </c>
      <c r="P2402" t="s">
        <v>88</v>
      </c>
      <c r="Q2402" t="s">
        <v>38</v>
      </c>
      <c r="R2402" t="str">
        <f>+VLOOKUP(Precio_semana_dia[[#This Row],[Mercado]],[1]!Codigos_mercados_mayoristas[#Data],2,0)</f>
        <v>Coquimbo</v>
      </c>
      <c r="S2402" t="str">
        <f>+VLOOKUP(Precio_semana_dia[[#This Row],[Especie]],[1]!Codigos_categoria[#Data],2,0)</f>
        <v>Cítricos</v>
      </c>
    </row>
    <row r="2403" spans="1:19" x14ac:dyDescent="0.35">
      <c r="A2403">
        <v>44169</v>
      </c>
      <c r="B2403" t="s">
        <v>186</v>
      </c>
      <c r="C2403" t="s">
        <v>187</v>
      </c>
      <c r="D2403" t="s">
        <v>105</v>
      </c>
      <c r="E2403" t="s">
        <v>220</v>
      </c>
      <c r="F2403" t="s">
        <v>221</v>
      </c>
      <c r="G2403">
        <v>400</v>
      </c>
      <c r="H2403" t="s">
        <v>29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44165</v>
      </c>
      <c r="O2403">
        <v>4</v>
      </c>
      <c r="P2403" t="s">
        <v>83</v>
      </c>
      <c r="Q2403" t="s">
        <v>84</v>
      </c>
      <c r="R2403" t="str">
        <f>+VLOOKUP(Precio_semana_dia[[#This Row],[Mercado]],[1]!Codigos_mercados_mayoristas[#Data],2,0)</f>
        <v>Coquimbo</v>
      </c>
      <c r="S2403" t="str">
        <f>+VLOOKUP(Precio_semana_dia[[#This Row],[Especie]],[1]!Codigos_categoria[#Data],2,0)</f>
        <v>Cítricos</v>
      </c>
    </row>
    <row r="2404" spans="1:19" x14ac:dyDescent="0.35">
      <c r="A2404">
        <v>44169</v>
      </c>
      <c r="B2404" t="s">
        <v>186</v>
      </c>
      <c r="C2404" t="s">
        <v>187</v>
      </c>
      <c r="D2404" t="s">
        <v>105</v>
      </c>
      <c r="E2404" t="s">
        <v>220</v>
      </c>
      <c r="F2404" t="s">
        <v>221</v>
      </c>
      <c r="G2404">
        <v>400</v>
      </c>
      <c r="H2404" t="s">
        <v>41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44168</v>
      </c>
      <c r="O2404">
        <v>4</v>
      </c>
      <c r="P2404" t="s">
        <v>86</v>
      </c>
      <c r="Q2404" t="s">
        <v>38</v>
      </c>
      <c r="R2404" t="str">
        <f>+VLOOKUP(Precio_semana_dia[[#This Row],[Mercado]],[1]!Codigos_mercados_mayoristas[#Data],2,0)</f>
        <v>Coquimbo</v>
      </c>
      <c r="S2404" t="str">
        <f>+VLOOKUP(Precio_semana_dia[[#This Row],[Especie]],[1]!Codigos_categoria[#Data],2,0)</f>
        <v>Cítricos</v>
      </c>
    </row>
    <row r="2405" spans="1:19" x14ac:dyDescent="0.35">
      <c r="A2405">
        <v>44169</v>
      </c>
      <c r="B2405" t="s">
        <v>186</v>
      </c>
      <c r="C2405" t="s">
        <v>187</v>
      </c>
      <c r="D2405" t="s">
        <v>105</v>
      </c>
      <c r="E2405" t="s">
        <v>220</v>
      </c>
      <c r="F2405" t="s">
        <v>221</v>
      </c>
      <c r="G2405">
        <v>400</v>
      </c>
      <c r="H2405" t="s">
        <v>24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44169</v>
      </c>
      <c r="O2405">
        <v>4</v>
      </c>
      <c r="P2405" t="s">
        <v>88</v>
      </c>
      <c r="Q2405" t="s">
        <v>38</v>
      </c>
      <c r="R2405" t="str">
        <f>+VLOOKUP(Precio_semana_dia[[#This Row],[Mercado]],[1]!Codigos_mercados_mayoristas[#Data],2,0)</f>
        <v>Coquimbo</v>
      </c>
      <c r="S2405" t="str">
        <f>+VLOOKUP(Precio_semana_dia[[#This Row],[Especie]],[1]!Codigos_categoria[#Data],2,0)</f>
        <v>Cítricos</v>
      </c>
    </row>
    <row r="2406" spans="1:19" x14ac:dyDescent="0.35">
      <c r="A2406">
        <v>44169</v>
      </c>
      <c r="B2406" t="s">
        <v>186</v>
      </c>
      <c r="C2406" t="s">
        <v>187</v>
      </c>
      <c r="D2406" t="s">
        <v>33</v>
      </c>
      <c r="E2406" t="s">
        <v>220</v>
      </c>
      <c r="F2406" t="s">
        <v>221</v>
      </c>
      <c r="G2406">
        <v>400</v>
      </c>
      <c r="H2406" t="s">
        <v>36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44166</v>
      </c>
      <c r="O2406">
        <v>4</v>
      </c>
      <c r="P2406" t="s">
        <v>87</v>
      </c>
      <c r="Q2406" t="s">
        <v>38</v>
      </c>
      <c r="R2406" t="str">
        <f>+VLOOKUP(Precio_semana_dia[[#This Row],[Mercado]],[1]!Codigos_mercados_mayoristas[#Data],2,0)</f>
        <v>Coquimbo</v>
      </c>
      <c r="S2406" t="str">
        <f>+VLOOKUP(Precio_semana_dia[[#This Row],[Especie]],[1]!Codigos_categoria[#Data],2,0)</f>
        <v>Cítricos</v>
      </c>
    </row>
    <row r="2407" spans="1:19" x14ac:dyDescent="0.35">
      <c r="A2407">
        <v>44169</v>
      </c>
      <c r="B2407" t="s">
        <v>186</v>
      </c>
      <c r="C2407" t="s">
        <v>187</v>
      </c>
      <c r="D2407" t="s">
        <v>33</v>
      </c>
      <c r="E2407" t="s">
        <v>220</v>
      </c>
      <c r="F2407" t="s">
        <v>221</v>
      </c>
      <c r="G2407">
        <v>400</v>
      </c>
      <c r="H2407" t="s">
        <v>39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44167</v>
      </c>
      <c r="O2407">
        <v>4</v>
      </c>
      <c r="P2407" t="s">
        <v>85</v>
      </c>
      <c r="Q2407" t="s">
        <v>38</v>
      </c>
      <c r="R2407" t="str">
        <f>+VLOOKUP(Precio_semana_dia[[#This Row],[Mercado]],[1]!Codigos_mercados_mayoristas[#Data],2,0)</f>
        <v>Coquimbo</v>
      </c>
      <c r="S2407" t="str">
        <f>+VLOOKUP(Precio_semana_dia[[#This Row],[Especie]],[1]!Codigos_categoria[#Data],2,0)</f>
        <v>Cítricos</v>
      </c>
    </row>
    <row r="2408" spans="1:19" x14ac:dyDescent="0.35">
      <c r="A2408">
        <v>44169</v>
      </c>
      <c r="B2408" t="s">
        <v>186</v>
      </c>
      <c r="C2408" t="s">
        <v>187</v>
      </c>
      <c r="D2408" t="s">
        <v>33</v>
      </c>
      <c r="E2408" t="s">
        <v>220</v>
      </c>
      <c r="F2408" t="s">
        <v>221</v>
      </c>
      <c r="G2408">
        <v>400</v>
      </c>
      <c r="H2408" t="s">
        <v>24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44169</v>
      </c>
      <c r="O2408">
        <v>4</v>
      </c>
      <c r="P2408" t="s">
        <v>88</v>
      </c>
      <c r="Q2408" t="s">
        <v>38</v>
      </c>
      <c r="R2408" t="str">
        <f>+VLOOKUP(Precio_semana_dia[[#This Row],[Mercado]],[1]!Codigos_mercados_mayoristas[#Data],2,0)</f>
        <v>Coquimbo</v>
      </c>
      <c r="S2408" t="str">
        <f>+VLOOKUP(Precio_semana_dia[[#This Row],[Especie]],[1]!Codigos_categoria[#Data],2,0)</f>
        <v>Cítricos</v>
      </c>
    </row>
    <row r="2409" spans="1:19" x14ac:dyDescent="0.35">
      <c r="A2409">
        <v>44169</v>
      </c>
      <c r="B2409" t="s">
        <v>186</v>
      </c>
      <c r="C2409" t="s">
        <v>187</v>
      </c>
      <c r="D2409" t="s">
        <v>50</v>
      </c>
      <c r="E2409" t="s">
        <v>220</v>
      </c>
      <c r="F2409" t="s">
        <v>221</v>
      </c>
      <c r="G2409">
        <v>400</v>
      </c>
      <c r="H2409" t="s">
        <v>29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44165</v>
      </c>
      <c r="O2409">
        <v>13</v>
      </c>
      <c r="P2409" t="s">
        <v>83</v>
      </c>
      <c r="Q2409" t="s">
        <v>84</v>
      </c>
      <c r="R2409" t="str">
        <f>+VLOOKUP(Precio_semana_dia[[#This Row],[Mercado]],[1]!Codigos_mercados_mayoristas[#Data],2,0)</f>
        <v>Metropolitana</v>
      </c>
      <c r="S2409" t="str">
        <f>+VLOOKUP(Precio_semana_dia[[#This Row],[Especie]],[1]!Codigos_categoria[#Data],2,0)</f>
        <v>Cítricos</v>
      </c>
    </row>
    <row r="2410" spans="1:19" x14ac:dyDescent="0.35">
      <c r="A2410">
        <v>44169</v>
      </c>
      <c r="B2410" t="s">
        <v>186</v>
      </c>
      <c r="C2410" t="s">
        <v>187</v>
      </c>
      <c r="D2410" t="s">
        <v>50</v>
      </c>
      <c r="E2410" t="s">
        <v>220</v>
      </c>
      <c r="F2410" t="s">
        <v>221</v>
      </c>
      <c r="G2410">
        <v>400</v>
      </c>
      <c r="H2410" t="s">
        <v>36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44166</v>
      </c>
      <c r="O2410">
        <v>13</v>
      </c>
      <c r="P2410" t="s">
        <v>87</v>
      </c>
      <c r="Q2410" t="s">
        <v>38</v>
      </c>
      <c r="R2410" t="str">
        <f>+VLOOKUP(Precio_semana_dia[[#This Row],[Mercado]],[1]!Codigos_mercados_mayoristas[#Data],2,0)</f>
        <v>Metropolitana</v>
      </c>
      <c r="S2410" t="str">
        <f>+VLOOKUP(Precio_semana_dia[[#This Row],[Especie]],[1]!Codigos_categoria[#Data],2,0)</f>
        <v>Cítricos</v>
      </c>
    </row>
    <row r="2411" spans="1:19" x14ac:dyDescent="0.35">
      <c r="A2411">
        <v>44169</v>
      </c>
      <c r="B2411" t="s">
        <v>186</v>
      </c>
      <c r="C2411" t="s">
        <v>187</v>
      </c>
      <c r="D2411" t="s">
        <v>50</v>
      </c>
      <c r="E2411" t="s">
        <v>220</v>
      </c>
      <c r="F2411" t="s">
        <v>221</v>
      </c>
      <c r="G2411">
        <v>400</v>
      </c>
      <c r="H2411" t="s">
        <v>39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44167</v>
      </c>
      <c r="O2411">
        <v>13</v>
      </c>
      <c r="P2411" t="s">
        <v>85</v>
      </c>
      <c r="Q2411" t="s">
        <v>38</v>
      </c>
      <c r="R2411" t="str">
        <f>+VLOOKUP(Precio_semana_dia[[#This Row],[Mercado]],[1]!Codigos_mercados_mayoristas[#Data],2,0)</f>
        <v>Metropolitana</v>
      </c>
      <c r="S2411" t="str">
        <f>+VLOOKUP(Precio_semana_dia[[#This Row],[Especie]],[1]!Codigos_categoria[#Data],2,0)</f>
        <v>Cítricos</v>
      </c>
    </row>
    <row r="2412" spans="1:19" x14ac:dyDescent="0.35">
      <c r="A2412">
        <v>44169</v>
      </c>
      <c r="B2412" t="s">
        <v>186</v>
      </c>
      <c r="C2412" t="s">
        <v>187</v>
      </c>
      <c r="D2412" t="s">
        <v>50</v>
      </c>
      <c r="E2412" t="s">
        <v>220</v>
      </c>
      <c r="F2412" t="s">
        <v>221</v>
      </c>
      <c r="G2412">
        <v>400</v>
      </c>
      <c r="H2412" t="s">
        <v>24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44169</v>
      </c>
      <c r="O2412">
        <v>13</v>
      </c>
      <c r="P2412" t="s">
        <v>88</v>
      </c>
      <c r="Q2412" t="s">
        <v>38</v>
      </c>
      <c r="R2412" t="str">
        <f>+VLOOKUP(Precio_semana_dia[[#This Row],[Mercado]],[1]!Codigos_mercados_mayoristas[#Data],2,0)</f>
        <v>Metropolitana</v>
      </c>
      <c r="S2412" t="str">
        <f>+VLOOKUP(Precio_semana_dia[[#This Row],[Especie]],[1]!Codigos_categoria[#Data],2,0)</f>
        <v>Cítricos</v>
      </c>
    </row>
    <row r="2413" spans="1:19" x14ac:dyDescent="0.35">
      <c r="A2413">
        <v>44169</v>
      </c>
      <c r="B2413" t="s">
        <v>186</v>
      </c>
      <c r="C2413" t="s">
        <v>187</v>
      </c>
      <c r="D2413" t="s">
        <v>28</v>
      </c>
      <c r="E2413" t="s">
        <v>220</v>
      </c>
      <c r="F2413" t="s">
        <v>221</v>
      </c>
      <c r="G2413">
        <v>400</v>
      </c>
      <c r="H2413" t="s">
        <v>29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44165</v>
      </c>
      <c r="O2413">
        <v>9</v>
      </c>
      <c r="P2413" t="s">
        <v>83</v>
      </c>
      <c r="Q2413" t="s">
        <v>84</v>
      </c>
      <c r="R2413" t="str">
        <f>+VLOOKUP(Precio_semana_dia[[#This Row],[Mercado]],[1]!Codigos_mercados_mayoristas[#Data],2,0)</f>
        <v>La Araucanía</v>
      </c>
      <c r="S2413" t="str">
        <f>+VLOOKUP(Precio_semana_dia[[#This Row],[Especie]],[1]!Codigos_categoria[#Data],2,0)</f>
        <v>Cítricos</v>
      </c>
    </row>
    <row r="2414" spans="1:19" x14ac:dyDescent="0.35">
      <c r="A2414">
        <v>44169</v>
      </c>
      <c r="B2414" t="s">
        <v>186</v>
      </c>
      <c r="C2414" t="s">
        <v>187</v>
      </c>
      <c r="D2414" t="s">
        <v>28</v>
      </c>
      <c r="E2414" t="s">
        <v>220</v>
      </c>
      <c r="F2414" t="s">
        <v>221</v>
      </c>
      <c r="G2414">
        <v>400</v>
      </c>
      <c r="H2414" t="s">
        <v>36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44166</v>
      </c>
      <c r="O2414">
        <v>9</v>
      </c>
      <c r="P2414" t="s">
        <v>87</v>
      </c>
      <c r="Q2414" t="s">
        <v>38</v>
      </c>
      <c r="R2414" t="str">
        <f>+VLOOKUP(Precio_semana_dia[[#This Row],[Mercado]],[1]!Codigos_mercados_mayoristas[#Data],2,0)</f>
        <v>La Araucanía</v>
      </c>
      <c r="S2414" t="str">
        <f>+VLOOKUP(Precio_semana_dia[[#This Row],[Especie]],[1]!Codigos_categoria[#Data],2,0)</f>
        <v>Cítricos</v>
      </c>
    </row>
    <row r="2415" spans="1:19" x14ac:dyDescent="0.35">
      <c r="A2415">
        <v>44169</v>
      </c>
      <c r="B2415" t="s">
        <v>186</v>
      </c>
      <c r="C2415" t="s">
        <v>187</v>
      </c>
      <c r="D2415" t="s">
        <v>28</v>
      </c>
      <c r="E2415" t="s">
        <v>220</v>
      </c>
      <c r="F2415" t="s">
        <v>221</v>
      </c>
      <c r="G2415">
        <v>400</v>
      </c>
      <c r="H2415" t="s">
        <v>39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44167</v>
      </c>
      <c r="O2415">
        <v>9</v>
      </c>
      <c r="P2415" t="s">
        <v>85</v>
      </c>
      <c r="Q2415" t="s">
        <v>38</v>
      </c>
      <c r="R2415" t="str">
        <f>+VLOOKUP(Precio_semana_dia[[#This Row],[Mercado]],[1]!Codigos_mercados_mayoristas[#Data],2,0)</f>
        <v>La Araucanía</v>
      </c>
      <c r="S2415" t="str">
        <f>+VLOOKUP(Precio_semana_dia[[#This Row],[Especie]],[1]!Codigos_categoria[#Data],2,0)</f>
        <v>Cítricos</v>
      </c>
    </row>
    <row r="2416" spans="1:19" x14ac:dyDescent="0.35">
      <c r="A2416">
        <v>44169</v>
      </c>
      <c r="B2416" t="s">
        <v>186</v>
      </c>
      <c r="C2416" t="s">
        <v>187</v>
      </c>
      <c r="D2416" t="s">
        <v>28</v>
      </c>
      <c r="E2416" t="s">
        <v>220</v>
      </c>
      <c r="F2416" t="s">
        <v>221</v>
      </c>
      <c r="G2416">
        <v>400</v>
      </c>
      <c r="H2416" t="s">
        <v>41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44168</v>
      </c>
      <c r="O2416">
        <v>9</v>
      </c>
      <c r="P2416" t="s">
        <v>86</v>
      </c>
      <c r="Q2416" t="s">
        <v>38</v>
      </c>
      <c r="R2416" t="str">
        <f>+VLOOKUP(Precio_semana_dia[[#This Row],[Mercado]],[1]!Codigos_mercados_mayoristas[#Data],2,0)</f>
        <v>La Araucanía</v>
      </c>
      <c r="S2416" t="str">
        <f>+VLOOKUP(Precio_semana_dia[[#This Row],[Especie]],[1]!Codigos_categoria[#Data],2,0)</f>
        <v>Cítricos</v>
      </c>
    </row>
    <row r="2417" spans="1:19" x14ac:dyDescent="0.35">
      <c r="A2417">
        <v>44162</v>
      </c>
      <c r="B2417" t="s">
        <v>186</v>
      </c>
      <c r="C2417" t="s">
        <v>188</v>
      </c>
      <c r="D2417" t="s">
        <v>45</v>
      </c>
      <c r="E2417" t="s">
        <v>220</v>
      </c>
      <c r="F2417" t="s">
        <v>221</v>
      </c>
      <c r="G2417">
        <v>400</v>
      </c>
      <c r="H2417" t="s">
        <v>36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44159</v>
      </c>
      <c r="O2417">
        <v>13</v>
      </c>
      <c r="P2417" t="s">
        <v>90</v>
      </c>
      <c r="Q2417" t="s">
        <v>84</v>
      </c>
      <c r="R2417" t="str">
        <f>+VLOOKUP(Precio_semana_dia[[#This Row],[Mercado]],[1]!Codigos_mercados_mayoristas[#Data],2,0)</f>
        <v>Metropolitana</v>
      </c>
      <c r="S2417" t="str">
        <f>+VLOOKUP(Precio_semana_dia[[#This Row],[Especie]],[1]!Codigos_categoria[#Data],2,0)</f>
        <v>Cítricos</v>
      </c>
    </row>
    <row r="2418" spans="1:19" x14ac:dyDescent="0.35">
      <c r="A2418">
        <v>44162</v>
      </c>
      <c r="B2418" t="s">
        <v>186</v>
      </c>
      <c r="C2418" t="s">
        <v>188</v>
      </c>
      <c r="D2418" t="s">
        <v>45</v>
      </c>
      <c r="E2418" t="s">
        <v>220</v>
      </c>
      <c r="F2418" t="s">
        <v>221</v>
      </c>
      <c r="G2418">
        <v>400</v>
      </c>
      <c r="H2418" t="s">
        <v>41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44161</v>
      </c>
      <c r="O2418">
        <v>13</v>
      </c>
      <c r="P2418" t="s">
        <v>92</v>
      </c>
      <c r="Q2418" t="s">
        <v>84</v>
      </c>
      <c r="R2418" t="str">
        <f>+VLOOKUP(Precio_semana_dia[[#This Row],[Mercado]],[1]!Codigos_mercados_mayoristas[#Data],2,0)</f>
        <v>Metropolitana</v>
      </c>
      <c r="S2418" t="str">
        <f>+VLOOKUP(Precio_semana_dia[[#This Row],[Especie]],[1]!Codigos_categoria[#Data],2,0)</f>
        <v>Cítricos</v>
      </c>
    </row>
    <row r="2419" spans="1:19" x14ac:dyDescent="0.35">
      <c r="A2419">
        <v>44162</v>
      </c>
      <c r="B2419" t="s">
        <v>186</v>
      </c>
      <c r="C2419" t="s">
        <v>188</v>
      </c>
      <c r="D2419" t="s">
        <v>45</v>
      </c>
      <c r="E2419" t="s">
        <v>220</v>
      </c>
      <c r="F2419" t="s">
        <v>221</v>
      </c>
      <c r="G2419">
        <v>400</v>
      </c>
      <c r="H2419" t="s">
        <v>24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44162</v>
      </c>
      <c r="O2419">
        <v>13</v>
      </c>
      <c r="P2419" t="s">
        <v>93</v>
      </c>
      <c r="Q2419" t="s">
        <v>84</v>
      </c>
      <c r="R2419" t="str">
        <f>+VLOOKUP(Precio_semana_dia[[#This Row],[Mercado]],[1]!Codigos_mercados_mayoristas[#Data],2,0)</f>
        <v>Metropolitana</v>
      </c>
      <c r="S2419" t="str">
        <f>+VLOOKUP(Precio_semana_dia[[#This Row],[Especie]],[1]!Codigos_categoria[#Data],2,0)</f>
        <v>Cítricos</v>
      </c>
    </row>
    <row r="2420" spans="1:19" x14ac:dyDescent="0.35">
      <c r="A2420">
        <v>44162</v>
      </c>
      <c r="B2420" t="s">
        <v>186</v>
      </c>
      <c r="C2420" t="s">
        <v>188</v>
      </c>
      <c r="D2420" t="s">
        <v>105</v>
      </c>
      <c r="E2420" t="s">
        <v>220</v>
      </c>
      <c r="F2420" t="s">
        <v>221</v>
      </c>
      <c r="G2420">
        <v>400</v>
      </c>
      <c r="H2420" t="s">
        <v>29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44158</v>
      </c>
      <c r="O2420">
        <v>4</v>
      </c>
      <c r="P2420" t="s">
        <v>94</v>
      </c>
      <c r="Q2420" t="s">
        <v>84</v>
      </c>
      <c r="R2420" t="str">
        <f>+VLOOKUP(Precio_semana_dia[[#This Row],[Mercado]],[1]!Codigos_mercados_mayoristas[#Data],2,0)</f>
        <v>Coquimbo</v>
      </c>
      <c r="S2420" t="str">
        <f>+VLOOKUP(Precio_semana_dia[[#This Row],[Especie]],[1]!Codigos_categoria[#Data],2,0)</f>
        <v>Cítricos</v>
      </c>
    </row>
    <row r="2421" spans="1:19" x14ac:dyDescent="0.35">
      <c r="A2421">
        <v>44162</v>
      </c>
      <c r="B2421" t="s">
        <v>186</v>
      </c>
      <c r="C2421" t="s">
        <v>188</v>
      </c>
      <c r="D2421" t="s">
        <v>105</v>
      </c>
      <c r="E2421" t="s">
        <v>220</v>
      </c>
      <c r="F2421" t="s">
        <v>221</v>
      </c>
      <c r="G2421">
        <v>400</v>
      </c>
      <c r="H2421" t="s">
        <v>41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44161</v>
      </c>
      <c r="O2421">
        <v>4</v>
      </c>
      <c r="P2421" t="s">
        <v>92</v>
      </c>
      <c r="Q2421" t="s">
        <v>84</v>
      </c>
      <c r="R2421" t="str">
        <f>+VLOOKUP(Precio_semana_dia[[#This Row],[Mercado]],[1]!Codigos_mercados_mayoristas[#Data],2,0)</f>
        <v>Coquimbo</v>
      </c>
      <c r="S2421" t="str">
        <f>+VLOOKUP(Precio_semana_dia[[#This Row],[Especie]],[1]!Codigos_categoria[#Data],2,0)</f>
        <v>Cítricos</v>
      </c>
    </row>
    <row r="2422" spans="1:19" x14ac:dyDescent="0.35">
      <c r="A2422">
        <v>44162</v>
      </c>
      <c r="B2422" t="s">
        <v>186</v>
      </c>
      <c r="C2422" t="s">
        <v>188</v>
      </c>
      <c r="D2422" t="s">
        <v>105</v>
      </c>
      <c r="E2422" t="s">
        <v>220</v>
      </c>
      <c r="F2422" t="s">
        <v>221</v>
      </c>
      <c r="G2422">
        <v>400</v>
      </c>
      <c r="H2422" t="s">
        <v>24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44162</v>
      </c>
      <c r="O2422">
        <v>4</v>
      </c>
      <c r="P2422" t="s">
        <v>93</v>
      </c>
      <c r="Q2422" t="s">
        <v>84</v>
      </c>
      <c r="R2422" t="str">
        <f>+VLOOKUP(Precio_semana_dia[[#This Row],[Mercado]],[1]!Codigos_mercados_mayoristas[#Data],2,0)</f>
        <v>Coquimbo</v>
      </c>
      <c r="S2422" t="str">
        <f>+VLOOKUP(Precio_semana_dia[[#This Row],[Especie]],[1]!Codigos_categoria[#Data],2,0)</f>
        <v>Cítricos</v>
      </c>
    </row>
    <row r="2423" spans="1:19" x14ac:dyDescent="0.35">
      <c r="A2423">
        <v>44162</v>
      </c>
      <c r="B2423" t="s">
        <v>186</v>
      </c>
      <c r="C2423" t="s">
        <v>189</v>
      </c>
      <c r="D2423" t="s">
        <v>45</v>
      </c>
      <c r="E2423" t="s">
        <v>220</v>
      </c>
      <c r="F2423" t="s">
        <v>221</v>
      </c>
      <c r="G2423">
        <v>400</v>
      </c>
      <c r="H2423" t="s">
        <v>29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44158</v>
      </c>
      <c r="O2423">
        <v>13</v>
      </c>
      <c r="P2423" t="s">
        <v>94</v>
      </c>
      <c r="Q2423" t="s">
        <v>84</v>
      </c>
      <c r="R2423" t="str">
        <f>+VLOOKUP(Precio_semana_dia[[#This Row],[Mercado]],[1]!Codigos_mercados_mayoristas[#Data],2,0)</f>
        <v>Metropolitana</v>
      </c>
      <c r="S2423" t="str">
        <f>+VLOOKUP(Precio_semana_dia[[#This Row],[Especie]],[1]!Codigos_categoria[#Data],2,0)</f>
        <v>Cítricos</v>
      </c>
    </row>
    <row r="2424" spans="1:19" x14ac:dyDescent="0.35">
      <c r="A2424">
        <v>44162</v>
      </c>
      <c r="B2424" t="s">
        <v>186</v>
      </c>
      <c r="C2424" t="s">
        <v>189</v>
      </c>
      <c r="D2424" t="s">
        <v>45</v>
      </c>
      <c r="E2424" t="s">
        <v>220</v>
      </c>
      <c r="F2424" t="s">
        <v>221</v>
      </c>
      <c r="G2424">
        <v>400</v>
      </c>
      <c r="H2424" t="s">
        <v>39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44160</v>
      </c>
      <c r="O2424">
        <v>13</v>
      </c>
      <c r="P2424" t="s">
        <v>91</v>
      </c>
      <c r="Q2424" t="s">
        <v>84</v>
      </c>
      <c r="R2424" t="str">
        <f>+VLOOKUP(Precio_semana_dia[[#This Row],[Mercado]],[1]!Codigos_mercados_mayoristas[#Data],2,0)</f>
        <v>Metropolitana</v>
      </c>
      <c r="S2424" t="str">
        <f>+VLOOKUP(Precio_semana_dia[[#This Row],[Especie]],[1]!Codigos_categoria[#Data],2,0)</f>
        <v>Cítricos</v>
      </c>
    </row>
    <row r="2425" spans="1:19" x14ac:dyDescent="0.35">
      <c r="A2425">
        <v>44162</v>
      </c>
      <c r="B2425" t="s">
        <v>186</v>
      </c>
      <c r="C2425" t="s">
        <v>225</v>
      </c>
      <c r="D2425" t="s">
        <v>45</v>
      </c>
      <c r="E2425" t="s">
        <v>220</v>
      </c>
      <c r="F2425" t="s">
        <v>221</v>
      </c>
      <c r="G2425">
        <v>400</v>
      </c>
      <c r="H2425" t="s">
        <v>29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44158</v>
      </c>
      <c r="O2425">
        <v>13</v>
      </c>
      <c r="P2425" t="s">
        <v>94</v>
      </c>
      <c r="Q2425" t="s">
        <v>84</v>
      </c>
      <c r="R2425" t="str">
        <f>+VLOOKUP(Precio_semana_dia[[#This Row],[Mercado]],[1]!Codigos_mercados_mayoristas[#Data],2,0)</f>
        <v>Metropolitana</v>
      </c>
      <c r="S2425" t="str">
        <f>+VLOOKUP(Precio_semana_dia[[#This Row],[Especie]],[1]!Codigos_categoria[#Data],2,0)</f>
        <v>Cítricos</v>
      </c>
    </row>
    <row r="2426" spans="1:19" x14ac:dyDescent="0.35">
      <c r="A2426">
        <v>44162</v>
      </c>
      <c r="B2426" t="s">
        <v>186</v>
      </c>
      <c r="C2426" t="s">
        <v>225</v>
      </c>
      <c r="D2426" t="s">
        <v>45</v>
      </c>
      <c r="E2426" t="s">
        <v>220</v>
      </c>
      <c r="F2426" t="s">
        <v>221</v>
      </c>
      <c r="G2426">
        <v>400</v>
      </c>
      <c r="H2426" t="s">
        <v>36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44159</v>
      </c>
      <c r="O2426">
        <v>13</v>
      </c>
      <c r="P2426" t="s">
        <v>90</v>
      </c>
      <c r="Q2426" t="s">
        <v>84</v>
      </c>
      <c r="R2426" t="str">
        <f>+VLOOKUP(Precio_semana_dia[[#This Row],[Mercado]],[1]!Codigos_mercados_mayoristas[#Data],2,0)</f>
        <v>Metropolitana</v>
      </c>
      <c r="S2426" t="str">
        <f>+VLOOKUP(Precio_semana_dia[[#This Row],[Especie]],[1]!Codigos_categoria[#Data],2,0)</f>
        <v>Cítricos</v>
      </c>
    </row>
    <row r="2427" spans="1:19" x14ac:dyDescent="0.35">
      <c r="A2427">
        <v>44162</v>
      </c>
      <c r="B2427" t="s">
        <v>186</v>
      </c>
      <c r="C2427" t="s">
        <v>225</v>
      </c>
      <c r="D2427" t="s">
        <v>45</v>
      </c>
      <c r="E2427" t="s">
        <v>220</v>
      </c>
      <c r="F2427" t="s">
        <v>221</v>
      </c>
      <c r="G2427">
        <v>400</v>
      </c>
      <c r="H2427" t="s">
        <v>41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44161</v>
      </c>
      <c r="O2427">
        <v>13</v>
      </c>
      <c r="P2427" t="s">
        <v>92</v>
      </c>
      <c r="Q2427" t="s">
        <v>84</v>
      </c>
      <c r="R2427" t="str">
        <f>+VLOOKUP(Precio_semana_dia[[#This Row],[Mercado]],[1]!Codigos_mercados_mayoristas[#Data],2,0)</f>
        <v>Metropolitana</v>
      </c>
      <c r="S2427" t="str">
        <f>+VLOOKUP(Precio_semana_dia[[#This Row],[Especie]],[1]!Codigos_categoria[#Data],2,0)</f>
        <v>Cítricos</v>
      </c>
    </row>
    <row r="2428" spans="1:19" x14ac:dyDescent="0.35">
      <c r="A2428">
        <v>44162</v>
      </c>
      <c r="B2428" t="s">
        <v>186</v>
      </c>
      <c r="C2428" t="s">
        <v>225</v>
      </c>
      <c r="D2428" t="s">
        <v>45</v>
      </c>
      <c r="E2428" t="s">
        <v>220</v>
      </c>
      <c r="F2428" t="s">
        <v>221</v>
      </c>
      <c r="G2428">
        <v>400</v>
      </c>
      <c r="H2428" t="s">
        <v>24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44162</v>
      </c>
      <c r="O2428">
        <v>13</v>
      </c>
      <c r="P2428" t="s">
        <v>93</v>
      </c>
      <c r="Q2428" t="s">
        <v>84</v>
      </c>
      <c r="R2428" t="str">
        <f>+VLOOKUP(Precio_semana_dia[[#This Row],[Mercado]],[1]!Codigos_mercados_mayoristas[#Data],2,0)</f>
        <v>Metropolitana</v>
      </c>
      <c r="S2428" t="str">
        <f>+VLOOKUP(Precio_semana_dia[[#This Row],[Especie]],[1]!Codigos_categoria[#Data],2,0)</f>
        <v>Cítricos</v>
      </c>
    </row>
    <row r="2429" spans="1:19" x14ac:dyDescent="0.35">
      <c r="A2429">
        <v>44162</v>
      </c>
      <c r="B2429" t="s">
        <v>186</v>
      </c>
      <c r="C2429" t="s">
        <v>187</v>
      </c>
      <c r="D2429" t="s">
        <v>28</v>
      </c>
      <c r="E2429" t="s">
        <v>220</v>
      </c>
      <c r="F2429" t="s">
        <v>221</v>
      </c>
      <c r="G2429">
        <v>400</v>
      </c>
      <c r="H2429" t="s">
        <v>36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44159</v>
      </c>
      <c r="O2429">
        <v>9</v>
      </c>
      <c r="P2429" t="s">
        <v>90</v>
      </c>
      <c r="Q2429" t="s">
        <v>84</v>
      </c>
      <c r="R2429" t="str">
        <f>+VLOOKUP(Precio_semana_dia[[#This Row],[Mercado]],[1]!Codigos_mercados_mayoristas[#Data],2,0)</f>
        <v>La Araucanía</v>
      </c>
      <c r="S2429" t="str">
        <f>+VLOOKUP(Precio_semana_dia[[#This Row],[Especie]],[1]!Codigos_categoria[#Data],2,0)</f>
        <v>Cítricos</v>
      </c>
    </row>
    <row r="2430" spans="1:19" x14ac:dyDescent="0.35">
      <c r="A2430">
        <v>44162</v>
      </c>
      <c r="B2430" t="s">
        <v>186</v>
      </c>
      <c r="C2430" t="s">
        <v>187</v>
      </c>
      <c r="D2430" t="s">
        <v>28</v>
      </c>
      <c r="E2430" t="s">
        <v>220</v>
      </c>
      <c r="F2430" t="s">
        <v>221</v>
      </c>
      <c r="G2430">
        <v>400</v>
      </c>
      <c r="H2430" t="s">
        <v>39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44160</v>
      </c>
      <c r="O2430">
        <v>9</v>
      </c>
      <c r="P2430" t="s">
        <v>91</v>
      </c>
      <c r="Q2430" t="s">
        <v>84</v>
      </c>
      <c r="R2430" t="str">
        <f>+VLOOKUP(Precio_semana_dia[[#This Row],[Mercado]],[1]!Codigos_mercados_mayoristas[#Data],2,0)</f>
        <v>La Araucanía</v>
      </c>
      <c r="S2430" t="str">
        <f>+VLOOKUP(Precio_semana_dia[[#This Row],[Especie]],[1]!Codigos_categoria[#Data],2,0)</f>
        <v>Cítricos</v>
      </c>
    </row>
    <row r="2431" spans="1:19" x14ac:dyDescent="0.35">
      <c r="A2431">
        <v>44162</v>
      </c>
      <c r="B2431" t="s">
        <v>186</v>
      </c>
      <c r="C2431" t="s">
        <v>187</v>
      </c>
      <c r="D2431" t="s">
        <v>28</v>
      </c>
      <c r="E2431" t="s">
        <v>220</v>
      </c>
      <c r="F2431" t="s">
        <v>221</v>
      </c>
      <c r="G2431">
        <v>400</v>
      </c>
      <c r="H2431" t="s">
        <v>41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44161</v>
      </c>
      <c r="O2431">
        <v>9</v>
      </c>
      <c r="P2431" t="s">
        <v>92</v>
      </c>
      <c r="Q2431" t="s">
        <v>84</v>
      </c>
      <c r="R2431" t="str">
        <f>+VLOOKUP(Precio_semana_dia[[#This Row],[Mercado]],[1]!Codigos_mercados_mayoristas[#Data],2,0)</f>
        <v>La Araucanía</v>
      </c>
      <c r="S2431" t="str">
        <f>+VLOOKUP(Precio_semana_dia[[#This Row],[Especie]],[1]!Codigos_categoria[#Data],2,0)</f>
        <v>Cítricos</v>
      </c>
    </row>
    <row r="2432" spans="1:19" x14ac:dyDescent="0.35">
      <c r="A2432">
        <v>44162</v>
      </c>
      <c r="B2432" t="s">
        <v>186</v>
      </c>
      <c r="C2432" t="s">
        <v>187</v>
      </c>
      <c r="D2432" t="s">
        <v>28</v>
      </c>
      <c r="E2432" t="s">
        <v>220</v>
      </c>
      <c r="F2432" t="s">
        <v>221</v>
      </c>
      <c r="G2432">
        <v>400</v>
      </c>
      <c r="H2432" t="s">
        <v>24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44162</v>
      </c>
      <c r="O2432">
        <v>9</v>
      </c>
      <c r="P2432" t="s">
        <v>93</v>
      </c>
      <c r="Q2432" t="s">
        <v>84</v>
      </c>
      <c r="R2432" t="str">
        <f>+VLOOKUP(Precio_semana_dia[[#This Row],[Mercado]],[1]!Codigos_mercados_mayoristas[#Data],2,0)</f>
        <v>La Araucanía</v>
      </c>
      <c r="S2432" t="str">
        <f>+VLOOKUP(Precio_semana_dia[[#This Row],[Especie]],[1]!Codigos_categoria[#Data],2,0)</f>
        <v>Cítricos</v>
      </c>
    </row>
    <row r="2433" spans="1:19" x14ac:dyDescent="0.35">
      <c r="A2433">
        <v>44155</v>
      </c>
      <c r="B2433" t="s">
        <v>186</v>
      </c>
      <c r="C2433" t="s">
        <v>188</v>
      </c>
      <c r="D2433" t="s">
        <v>45</v>
      </c>
      <c r="E2433" t="s">
        <v>220</v>
      </c>
      <c r="F2433" t="s">
        <v>221</v>
      </c>
      <c r="G2433">
        <v>400</v>
      </c>
      <c r="H2433" t="s">
        <v>24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44155</v>
      </c>
      <c r="O2433">
        <v>13</v>
      </c>
      <c r="P2433" t="s">
        <v>97</v>
      </c>
      <c r="Q2433" t="s">
        <v>84</v>
      </c>
      <c r="R2433" t="str">
        <f>+VLOOKUP(Precio_semana_dia[[#This Row],[Mercado]],[1]!Codigos_mercados_mayoristas[#Data],2,0)</f>
        <v>Metropolitana</v>
      </c>
      <c r="S2433" t="str">
        <f>+VLOOKUP(Precio_semana_dia[[#This Row],[Especie]],[1]!Codigos_categoria[#Data],2,0)</f>
        <v>Cítricos</v>
      </c>
    </row>
    <row r="2434" spans="1:19" x14ac:dyDescent="0.35">
      <c r="A2434">
        <v>44155</v>
      </c>
      <c r="B2434" t="s">
        <v>186</v>
      </c>
      <c r="C2434" t="s">
        <v>188</v>
      </c>
      <c r="D2434" t="s">
        <v>33</v>
      </c>
      <c r="E2434" t="s">
        <v>220</v>
      </c>
      <c r="F2434" t="s">
        <v>221</v>
      </c>
      <c r="G2434">
        <v>400</v>
      </c>
      <c r="H2434" t="s">
        <v>29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44151</v>
      </c>
      <c r="O2434">
        <v>4</v>
      </c>
      <c r="P2434" t="s">
        <v>98</v>
      </c>
      <c r="Q2434" t="s">
        <v>84</v>
      </c>
      <c r="R2434" t="str">
        <f>+VLOOKUP(Precio_semana_dia[[#This Row],[Mercado]],[1]!Codigos_mercados_mayoristas[#Data],2,0)</f>
        <v>Coquimbo</v>
      </c>
      <c r="S2434" t="str">
        <f>+VLOOKUP(Precio_semana_dia[[#This Row],[Especie]],[1]!Codigos_categoria[#Data],2,0)</f>
        <v>Cítricos</v>
      </c>
    </row>
    <row r="2435" spans="1:19" x14ac:dyDescent="0.35">
      <c r="A2435">
        <v>44155</v>
      </c>
      <c r="B2435" t="s">
        <v>186</v>
      </c>
      <c r="C2435" t="s">
        <v>188</v>
      </c>
      <c r="D2435" t="s">
        <v>33</v>
      </c>
      <c r="E2435" t="s">
        <v>220</v>
      </c>
      <c r="F2435" t="s">
        <v>221</v>
      </c>
      <c r="G2435">
        <v>400</v>
      </c>
      <c r="H2435" t="s">
        <v>36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44152</v>
      </c>
      <c r="O2435">
        <v>4</v>
      </c>
      <c r="P2435" t="s">
        <v>95</v>
      </c>
      <c r="Q2435" t="s">
        <v>84</v>
      </c>
      <c r="R2435" t="str">
        <f>+VLOOKUP(Precio_semana_dia[[#This Row],[Mercado]],[1]!Codigos_mercados_mayoristas[#Data],2,0)</f>
        <v>Coquimbo</v>
      </c>
      <c r="S2435" t="str">
        <f>+VLOOKUP(Precio_semana_dia[[#This Row],[Especie]],[1]!Codigos_categoria[#Data],2,0)</f>
        <v>Cítricos</v>
      </c>
    </row>
    <row r="2436" spans="1:19" x14ac:dyDescent="0.35">
      <c r="A2436">
        <v>44155</v>
      </c>
      <c r="B2436" t="s">
        <v>186</v>
      </c>
      <c r="C2436" t="s">
        <v>188</v>
      </c>
      <c r="D2436" t="s">
        <v>33</v>
      </c>
      <c r="E2436" t="s">
        <v>220</v>
      </c>
      <c r="F2436" t="s">
        <v>221</v>
      </c>
      <c r="G2436">
        <v>400</v>
      </c>
      <c r="H2436" t="s">
        <v>39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44153</v>
      </c>
      <c r="O2436">
        <v>4</v>
      </c>
      <c r="P2436" t="s">
        <v>96</v>
      </c>
      <c r="Q2436" t="s">
        <v>84</v>
      </c>
      <c r="R2436" t="str">
        <f>+VLOOKUP(Precio_semana_dia[[#This Row],[Mercado]],[1]!Codigos_mercados_mayoristas[#Data],2,0)</f>
        <v>Coquimbo</v>
      </c>
      <c r="S2436" t="str">
        <f>+VLOOKUP(Precio_semana_dia[[#This Row],[Especie]],[1]!Codigos_categoria[#Data],2,0)</f>
        <v>Cítricos</v>
      </c>
    </row>
    <row r="2437" spans="1:19" x14ac:dyDescent="0.35">
      <c r="A2437">
        <v>44155</v>
      </c>
      <c r="B2437" t="s">
        <v>186</v>
      </c>
      <c r="C2437" t="s">
        <v>188</v>
      </c>
      <c r="D2437" t="s">
        <v>33</v>
      </c>
      <c r="E2437" t="s">
        <v>220</v>
      </c>
      <c r="F2437" t="s">
        <v>221</v>
      </c>
      <c r="G2437">
        <v>400</v>
      </c>
      <c r="H2437" t="s">
        <v>41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44154</v>
      </c>
      <c r="O2437">
        <v>4</v>
      </c>
      <c r="P2437" t="s">
        <v>99</v>
      </c>
      <c r="Q2437" t="s">
        <v>84</v>
      </c>
      <c r="R2437" t="str">
        <f>+VLOOKUP(Precio_semana_dia[[#This Row],[Mercado]],[1]!Codigos_mercados_mayoristas[#Data],2,0)</f>
        <v>Coquimbo</v>
      </c>
      <c r="S2437" t="str">
        <f>+VLOOKUP(Precio_semana_dia[[#This Row],[Especie]],[1]!Codigos_categoria[#Data],2,0)</f>
        <v>Cítricos</v>
      </c>
    </row>
    <row r="2438" spans="1:19" x14ac:dyDescent="0.35">
      <c r="A2438">
        <v>44155</v>
      </c>
      <c r="B2438" t="s">
        <v>186</v>
      </c>
      <c r="C2438" t="s">
        <v>189</v>
      </c>
      <c r="D2438" t="s">
        <v>45</v>
      </c>
      <c r="E2438" t="s">
        <v>220</v>
      </c>
      <c r="F2438" t="s">
        <v>221</v>
      </c>
      <c r="G2438">
        <v>400</v>
      </c>
      <c r="H2438" t="s">
        <v>36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44152</v>
      </c>
      <c r="O2438">
        <v>13</v>
      </c>
      <c r="P2438" t="s">
        <v>95</v>
      </c>
      <c r="Q2438" t="s">
        <v>84</v>
      </c>
      <c r="R2438" t="str">
        <f>+VLOOKUP(Precio_semana_dia[[#This Row],[Mercado]],[1]!Codigos_mercados_mayoristas[#Data],2,0)</f>
        <v>Metropolitana</v>
      </c>
      <c r="S2438" t="str">
        <f>+VLOOKUP(Precio_semana_dia[[#This Row],[Especie]],[1]!Codigos_categoria[#Data],2,0)</f>
        <v>Cítricos</v>
      </c>
    </row>
    <row r="2439" spans="1:19" x14ac:dyDescent="0.35">
      <c r="A2439">
        <v>44155</v>
      </c>
      <c r="B2439" t="s">
        <v>186</v>
      </c>
      <c r="C2439" t="s">
        <v>189</v>
      </c>
      <c r="D2439" t="s">
        <v>45</v>
      </c>
      <c r="E2439" t="s">
        <v>220</v>
      </c>
      <c r="F2439" t="s">
        <v>221</v>
      </c>
      <c r="G2439">
        <v>400</v>
      </c>
      <c r="H2439" t="s">
        <v>39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44153</v>
      </c>
      <c r="O2439">
        <v>13</v>
      </c>
      <c r="P2439" t="s">
        <v>96</v>
      </c>
      <c r="Q2439" t="s">
        <v>84</v>
      </c>
      <c r="R2439" t="str">
        <f>+VLOOKUP(Precio_semana_dia[[#This Row],[Mercado]],[1]!Codigos_mercados_mayoristas[#Data],2,0)</f>
        <v>Metropolitana</v>
      </c>
      <c r="S2439" t="str">
        <f>+VLOOKUP(Precio_semana_dia[[#This Row],[Especie]],[1]!Codigos_categoria[#Data],2,0)</f>
        <v>Cítricos</v>
      </c>
    </row>
    <row r="2440" spans="1:19" x14ac:dyDescent="0.35">
      <c r="A2440">
        <v>44155</v>
      </c>
      <c r="B2440" t="s">
        <v>186</v>
      </c>
      <c r="C2440" t="s">
        <v>189</v>
      </c>
      <c r="D2440" t="s">
        <v>105</v>
      </c>
      <c r="E2440" t="s">
        <v>220</v>
      </c>
      <c r="F2440" t="s">
        <v>221</v>
      </c>
      <c r="G2440">
        <v>400</v>
      </c>
      <c r="H2440" t="s">
        <v>29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44151</v>
      </c>
      <c r="O2440">
        <v>4</v>
      </c>
      <c r="P2440" t="s">
        <v>98</v>
      </c>
      <c r="Q2440" t="s">
        <v>84</v>
      </c>
      <c r="R2440" t="str">
        <f>+VLOOKUP(Precio_semana_dia[[#This Row],[Mercado]],[1]!Codigos_mercados_mayoristas[#Data],2,0)</f>
        <v>Coquimbo</v>
      </c>
      <c r="S2440" t="str">
        <f>+VLOOKUP(Precio_semana_dia[[#This Row],[Especie]],[1]!Codigos_categoria[#Data],2,0)</f>
        <v>Cítricos</v>
      </c>
    </row>
    <row r="2441" spans="1:19" x14ac:dyDescent="0.35">
      <c r="A2441">
        <v>44155</v>
      </c>
      <c r="B2441" t="s">
        <v>186</v>
      </c>
      <c r="C2441" t="s">
        <v>189</v>
      </c>
      <c r="D2441" t="s">
        <v>105</v>
      </c>
      <c r="E2441" t="s">
        <v>220</v>
      </c>
      <c r="F2441" t="s">
        <v>221</v>
      </c>
      <c r="G2441">
        <v>400</v>
      </c>
      <c r="H2441" t="s">
        <v>41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44154</v>
      </c>
      <c r="O2441">
        <v>4</v>
      </c>
      <c r="P2441" t="s">
        <v>99</v>
      </c>
      <c r="Q2441" t="s">
        <v>84</v>
      </c>
      <c r="R2441" t="str">
        <f>+VLOOKUP(Precio_semana_dia[[#This Row],[Mercado]],[1]!Codigos_mercados_mayoristas[#Data],2,0)</f>
        <v>Coquimbo</v>
      </c>
      <c r="S2441" t="str">
        <f>+VLOOKUP(Precio_semana_dia[[#This Row],[Especie]],[1]!Codigos_categoria[#Data],2,0)</f>
        <v>Cítricos</v>
      </c>
    </row>
    <row r="2442" spans="1:19" x14ac:dyDescent="0.35">
      <c r="A2442">
        <v>44155</v>
      </c>
      <c r="B2442" t="s">
        <v>186</v>
      </c>
      <c r="C2442" t="s">
        <v>189</v>
      </c>
      <c r="D2442" t="s">
        <v>105</v>
      </c>
      <c r="E2442" t="s">
        <v>220</v>
      </c>
      <c r="F2442" t="s">
        <v>221</v>
      </c>
      <c r="G2442">
        <v>400</v>
      </c>
      <c r="H2442" t="s">
        <v>24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44155</v>
      </c>
      <c r="O2442">
        <v>4</v>
      </c>
      <c r="P2442" t="s">
        <v>97</v>
      </c>
      <c r="Q2442" t="s">
        <v>84</v>
      </c>
      <c r="R2442" t="str">
        <f>+VLOOKUP(Precio_semana_dia[[#This Row],[Mercado]],[1]!Codigos_mercados_mayoristas[#Data],2,0)</f>
        <v>Coquimbo</v>
      </c>
      <c r="S2442" t="str">
        <f>+VLOOKUP(Precio_semana_dia[[#This Row],[Especie]],[1]!Codigos_categoria[#Data],2,0)</f>
        <v>Cítricos</v>
      </c>
    </row>
    <row r="2443" spans="1:19" x14ac:dyDescent="0.35">
      <c r="A2443">
        <v>44155</v>
      </c>
      <c r="B2443" t="s">
        <v>186</v>
      </c>
      <c r="C2443" t="s">
        <v>187</v>
      </c>
      <c r="D2443" t="s">
        <v>45</v>
      </c>
      <c r="E2443" t="s">
        <v>220</v>
      </c>
      <c r="F2443" t="s">
        <v>221</v>
      </c>
      <c r="G2443">
        <v>400</v>
      </c>
      <c r="H2443" t="s">
        <v>29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44151</v>
      </c>
      <c r="O2443">
        <v>13</v>
      </c>
      <c r="P2443" t="s">
        <v>98</v>
      </c>
      <c r="Q2443" t="s">
        <v>84</v>
      </c>
      <c r="R2443" t="str">
        <f>+VLOOKUP(Precio_semana_dia[[#This Row],[Mercado]],[1]!Codigos_mercados_mayoristas[#Data],2,0)</f>
        <v>Metropolitana</v>
      </c>
      <c r="S2443" t="str">
        <f>+VLOOKUP(Precio_semana_dia[[#This Row],[Especie]],[1]!Codigos_categoria[#Data],2,0)</f>
        <v>Cítricos</v>
      </c>
    </row>
    <row r="2444" spans="1:19" x14ac:dyDescent="0.35">
      <c r="A2444">
        <v>44155</v>
      </c>
      <c r="B2444" t="s">
        <v>186</v>
      </c>
      <c r="C2444" t="s">
        <v>187</v>
      </c>
      <c r="D2444" t="s">
        <v>105</v>
      </c>
      <c r="E2444" t="s">
        <v>220</v>
      </c>
      <c r="F2444" t="s">
        <v>221</v>
      </c>
      <c r="G2444">
        <v>400</v>
      </c>
      <c r="H2444" t="s">
        <v>29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44151</v>
      </c>
      <c r="O2444">
        <v>4</v>
      </c>
      <c r="P2444" t="s">
        <v>98</v>
      </c>
      <c r="Q2444" t="s">
        <v>84</v>
      </c>
      <c r="R2444" t="str">
        <f>+VLOOKUP(Precio_semana_dia[[#This Row],[Mercado]],[1]!Codigos_mercados_mayoristas[#Data],2,0)</f>
        <v>Coquimbo</v>
      </c>
      <c r="S2444" t="str">
        <f>+VLOOKUP(Precio_semana_dia[[#This Row],[Especie]],[1]!Codigos_categoria[#Data],2,0)</f>
        <v>Cítricos</v>
      </c>
    </row>
    <row r="2445" spans="1:19" x14ac:dyDescent="0.35">
      <c r="A2445">
        <v>44155</v>
      </c>
      <c r="B2445" t="s">
        <v>186</v>
      </c>
      <c r="C2445" t="s">
        <v>187</v>
      </c>
      <c r="D2445" t="s">
        <v>105</v>
      </c>
      <c r="E2445" t="s">
        <v>220</v>
      </c>
      <c r="F2445" t="s">
        <v>221</v>
      </c>
      <c r="G2445">
        <v>400</v>
      </c>
      <c r="H2445" t="s">
        <v>41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44154</v>
      </c>
      <c r="O2445">
        <v>4</v>
      </c>
      <c r="P2445" t="s">
        <v>99</v>
      </c>
      <c r="Q2445" t="s">
        <v>84</v>
      </c>
      <c r="R2445" t="str">
        <f>+VLOOKUP(Precio_semana_dia[[#This Row],[Mercado]],[1]!Codigos_mercados_mayoristas[#Data],2,0)</f>
        <v>Coquimbo</v>
      </c>
      <c r="S2445" t="str">
        <f>+VLOOKUP(Precio_semana_dia[[#This Row],[Especie]],[1]!Codigos_categoria[#Data],2,0)</f>
        <v>Cítricos</v>
      </c>
    </row>
    <row r="2446" spans="1:19" x14ac:dyDescent="0.35">
      <c r="A2446">
        <v>44155</v>
      </c>
      <c r="B2446" t="s">
        <v>186</v>
      </c>
      <c r="C2446" t="s">
        <v>187</v>
      </c>
      <c r="D2446" t="s">
        <v>105</v>
      </c>
      <c r="E2446" t="s">
        <v>220</v>
      </c>
      <c r="F2446" t="s">
        <v>221</v>
      </c>
      <c r="G2446">
        <v>400</v>
      </c>
      <c r="H2446" t="s">
        <v>24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44155</v>
      </c>
      <c r="O2446">
        <v>4</v>
      </c>
      <c r="P2446" t="s">
        <v>97</v>
      </c>
      <c r="Q2446" t="s">
        <v>84</v>
      </c>
      <c r="R2446" t="str">
        <f>+VLOOKUP(Precio_semana_dia[[#This Row],[Mercado]],[1]!Codigos_mercados_mayoristas[#Data],2,0)</f>
        <v>Coquimbo</v>
      </c>
      <c r="S2446" t="str">
        <f>+VLOOKUP(Precio_semana_dia[[#This Row],[Especie]],[1]!Codigos_categoria[#Data],2,0)</f>
        <v>Cítricos</v>
      </c>
    </row>
    <row r="2447" spans="1:19" x14ac:dyDescent="0.35">
      <c r="A2447">
        <v>44155</v>
      </c>
      <c r="B2447" t="s">
        <v>186</v>
      </c>
      <c r="C2447" t="s">
        <v>187</v>
      </c>
      <c r="D2447" t="s">
        <v>28</v>
      </c>
      <c r="E2447" t="s">
        <v>220</v>
      </c>
      <c r="F2447" t="s">
        <v>221</v>
      </c>
      <c r="G2447">
        <v>400</v>
      </c>
      <c r="H2447" t="s">
        <v>29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44151</v>
      </c>
      <c r="O2447">
        <v>9</v>
      </c>
      <c r="P2447" t="s">
        <v>98</v>
      </c>
      <c r="Q2447" t="s">
        <v>84</v>
      </c>
      <c r="R2447" t="str">
        <f>+VLOOKUP(Precio_semana_dia[[#This Row],[Mercado]],[1]!Codigos_mercados_mayoristas[#Data],2,0)</f>
        <v>La Araucanía</v>
      </c>
      <c r="S2447" t="str">
        <f>+VLOOKUP(Precio_semana_dia[[#This Row],[Especie]],[1]!Codigos_categoria[#Data],2,0)</f>
        <v>Cítricos</v>
      </c>
    </row>
    <row r="2448" spans="1:19" x14ac:dyDescent="0.35">
      <c r="A2448">
        <v>44155</v>
      </c>
      <c r="B2448" t="s">
        <v>186</v>
      </c>
      <c r="C2448" t="s">
        <v>187</v>
      </c>
      <c r="D2448" t="s">
        <v>28</v>
      </c>
      <c r="E2448" t="s">
        <v>220</v>
      </c>
      <c r="F2448" t="s">
        <v>221</v>
      </c>
      <c r="G2448">
        <v>400</v>
      </c>
      <c r="H2448" t="s">
        <v>36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44152</v>
      </c>
      <c r="O2448">
        <v>9</v>
      </c>
      <c r="P2448" t="s">
        <v>95</v>
      </c>
      <c r="Q2448" t="s">
        <v>84</v>
      </c>
      <c r="R2448" t="str">
        <f>+VLOOKUP(Precio_semana_dia[[#This Row],[Mercado]],[1]!Codigos_mercados_mayoristas[#Data],2,0)</f>
        <v>La Araucanía</v>
      </c>
      <c r="S2448" t="str">
        <f>+VLOOKUP(Precio_semana_dia[[#This Row],[Especie]],[1]!Codigos_categoria[#Data],2,0)</f>
        <v>Cítricos</v>
      </c>
    </row>
    <row r="2449" spans="1:19" x14ac:dyDescent="0.35">
      <c r="A2449">
        <v>44155</v>
      </c>
      <c r="B2449" t="s">
        <v>186</v>
      </c>
      <c r="C2449" t="s">
        <v>187</v>
      </c>
      <c r="D2449" t="s">
        <v>28</v>
      </c>
      <c r="E2449" t="s">
        <v>220</v>
      </c>
      <c r="F2449" t="s">
        <v>221</v>
      </c>
      <c r="G2449">
        <v>400</v>
      </c>
      <c r="H2449" t="s">
        <v>41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44154</v>
      </c>
      <c r="O2449">
        <v>9</v>
      </c>
      <c r="P2449" t="s">
        <v>99</v>
      </c>
      <c r="Q2449" t="s">
        <v>84</v>
      </c>
      <c r="R2449" t="str">
        <f>+VLOOKUP(Precio_semana_dia[[#This Row],[Mercado]],[1]!Codigos_mercados_mayoristas[#Data],2,0)</f>
        <v>La Araucanía</v>
      </c>
      <c r="S2449" t="str">
        <f>+VLOOKUP(Precio_semana_dia[[#This Row],[Especie]],[1]!Codigos_categoria[#Data],2,0)</f>
        <v>Cítricos</v>
      </c>
    </row>
    <row r="2450" spans="1:19" x14ac:dyDescent="0.35">
      <c r="A2450">
        <v>44155</v>
      </c>
      <c r="B2450" t="s">
        <v>186</v>
      </c>
      <c r="C2450" t="s">
        <v>187</v>
      </c>
      <c r="D2450" t="s">
        <v>28</v>
      </c>
      <c r="E2450" t="s">
        <v>220</v>
      </c>
      <c r="F2450" t="s">
        <v>221</v>
      </c>
      <c r="G2450">
        <v>400</v>
      </c>
      <c r="H2450" t="s">
        <v>24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44155</v>
      </c>
      <c r="O2450">
        <v>9</v>
      </c>
      <c r="P2450" t="s">
        <v>97</v>
      </c>
      <c r="Q2450" t="s">
        <v>84</v>
      </c>
      <c r="R2450" t="str">
        <f>+VLOOKUP(Precio_semana_dia[[#This Row],[Mercado]],[1]!Codigos_mercados_mayoristas[#Data],2,0)</f>
        <v>La Araucanía</v>
      </c>
      <c r="S2450" t="str">
        <f>+VLOOKUP(Precio_semana_dia[[#This Row],[Especie]],[1]!Codigos_categoria[#Data],2,0)</f>
        <v>Cítricos</v>
      </c>
    </row>
    <row r="2451" spans="1:19" x14ac:dyDescent="0.35">
      <c r="A2451">
        <v>44148</v>
      </c>
      <c r="B2451" t="s">
        <v>186</v>
      </c>
      <c r="C2451" t="s">
        <v>188</v>
      </c>
      <c r="D2451" t="s">
        <v>45</v>
      </c>
      <c r="E2451" t="s">
        <v>220</v>
      </c>
      <c r="F2451" t="s">
        <v>221</v>
      </c>
      <c r="G2451">
        <v>400</v>
      </c>
      <c r="H2451" t="s">
        <v>24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44148</v>
      </c>
      <c r="O2451">
        <v>13</v>
      </c>
      <c r="P2451" t="s">
        <v>129</v>
      </c>
      <c r="Q2451" t="s">
        <v>84</v>
      </c>
      <c r="R2451" t="str">
        <f>+VLOOKUP(Precio_semana_dia[[#This Row],[Mercado]],[1]!Codigos_mercados_mayoristas[#Data],2,0)</f>
        <v>Metropolitana</v>
      </c>
      <c r="S2451" t="str">
        <f>+VLOOKUP(Precio_semana_dia[[#This Row],[Especie]],[1]!Codigos_categoria[#Data],2,0)</f>
        <v>Cítricos</v>
      </c>
    </row>
    <row r="2452" spans="1:19" x14ac:dyDescent="0.35">
      <c r="A2452">
        <v>44148</v>
      </c>
      <c r="B2452" t="s">
        <v>186</v>
      </c>
      <c r="C2452" t="s">
        <v>188</v>
      </c>
      <c r="D2452" t="s">
        <v>105</v>
      </c>
      <c r="E2452" t="s">
        <v>220</v>
      </c>
      <c r="F2452" t="s">
        <v>221</v>
      </c>
      <c r="G2452">
        <v>400</v>
      </c>
      <c r="H2452" t="s">
        <v>29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44144</v>
      </c>
      <c r="O2452">
        <v>4</v>
      </c>
      <c r="P2452" t="s">
        <v>130</v>
      </c>
      <c r="Q2452" t="s">
        <v>84</v>
      </c>
      <c r="R2452" t="str">
        <f>+VLOOKUP(Precio_semana_dia[[#This Row],[Mercado]],[1]!Codigos_mercados_mayoristas[#Data],2,0)</f>
        <v>Coquimbo</v>
      </c>
      <c r="S2452" t="str">
        <f>+VLOOKUP(Precio_semana_dia[[#This Row],[Especie]],[1]!Codigos_categoria[#Data],2,0)</f>
        <v>Cítricos</v>
      </c>
    </row>
    <row r="2453" spans="1:19" x14ac:dyDescent="0.35">
      <c r="A2453">
        <v>44148</v>
      </c>
      <c r="B2453" t="s">
        <v>186</v>
      </c>
      <c r="C2453" t="s">
        <v>188</v>
      </c>
      <c r="D2453" t="s">
        <v>105</v>
      </c>
      <c r="E2453" t="s">
        <v>220</v>
      </c>
      <c r="F2453" t="s">
        <v>221</v>
      </c>
      <c r="G2453">
        <v>400</v>
      </c>
      <c r="H2453" t="s">
        <v>41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44147</v>
      </c>
      <c r="O2453">
        <v>4</v>
      </c>
      <c r="P2453" t="s">
        <v>128</v>
      </c>
      <c r="Q2453" t="s">
        <v>84</v>
      </c>
      <c r="R2453" t="str">
        <f>+VLOOKUP(Precio_semana_dia[[#This Row],[Mercado]],[1]!Codigos_mercados_mayoristas[#Data],2,0)</f>
        <v>Coquimbo</v>
      </c>
      <c r="S2453" t="str">
        <f>+VLOOKUP(Precio_semana_dia[[#This Row],[Especie]],[1]!Codigos_categoria[#Data],2,0)</f>
        <v>Cítricos</v>
      </c>
    </row>
    <row r="2454" spans="1:19" x14ac:dyDescent="0.35">
      <c r="A2454">
        <v>44148</v>
      </c>
      <c r="B2454" t="s">
        <v>186</v>
      </c>
      <c r="C2454" t="s">
        <v>188</v>
      </c>
      <c r="D2454" t="s">
        <v>105</v>
      </c>
      <c r="E2454" t="s">
        <v>220</v>
      </c>
      <c r="F2454" t="s">
        <v>221</v>
      </c>
      <c r="G2454">
        <v>400</v>
      </c>
      <c r="H2454" t="s">
        <v>24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44148</v>
      </c>
      <c r="O2454">
        <v>4</v>
      </c>
      <c r="P2454" t="s">
        <v>129</v>
      </c>
      <c r="Q2454" t="s">
        <v>84</v>
      </c>
      <c r="R2454" t="str">
        <f>+VLOOKUP(Precio_semana_dia[[#This Row],[Mercado]],[1]!Codigos_mercados_mayoristas[#Data],2,0)</f>
        <v>Coquimbo</v>
      </c>
      <c r="S2454" t="str">
        <f>+VLOOKUP(Precio_semana_dia[[#This Row],[Especie]],[1]!Codigos_categoria[#Data],2,0)</f>
        <v>Cítricos</v>
      </c>
    </row>
    <row r="2455" spans="1:19" x14ac:dyDescent="0.35">
      <c r="A2455">
        <v>44148</v>
      </c>
      <c r="B2455" t="s">
        <v>186</v>
      </c>
      <c r="C2455" t="s">
        <v>189</v>
      </c>
      <c r="D2455" t="s">
        <v>45</v>
      </c>
      <c r="E2455" t="s">
        <v>220</v>
      </c>
      <c r="F2455" t="s">
        <v>221</v>
      </c>
      <c r="G2455">
        <v>400</v>
      </c>
      <c r="H2455" t="s">
        <v>41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44147</v>
      </c>
      <c r="O2455">
        <v>13</v>
      </c>
      <c r="P2455" t="s">
        <v>128</v>
      </c>
      <c r="Q2455" t="s">
        <v>84</v>
      </c>
      <c r="R2455" t="str">
        <f>+VLOOKUP(Precio_semana_dia[[#This Row],[Mercado]],[1]!Codigos_mercados_mayoristas[#Data],2,0)</f>
        <v>Metropolitana</v>
      </c>
      <c r="S2455" t="str">
        <f>+VLOOKUP(Precio_semana_dia[[#This Row],[Especie]],[1]!Codigos_categoria[#Data],2,0)</f>
        <v>Cítricos</v>
      </c>
    </row>
    <row r="2456" spans="1:19" x14ac:dyDescent="0.35">
      <c r="A2456">
        <v>44148</v>
      </c>
      <c r="B2456" t="s">
        <v>186</v>
      </c>
      <c r="C2456" t="s">
        <v>189</v>
      </c>
      <c r="D2456" t="s">
        <v>105</v>
      </c>
      <c r="E2456" t="s">
        <v>220</v>
      </c>
      <c r="F2456" t="s">
        <v>221</v>
      </c>
      <c r="G2456">
        <v>400</v>
      </c>
      <c r="H2456" t="s">
        <v>29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44144</v>
      </c>
      <c r="O2456">
        <v>4</v>
      </c>
      <c r="P2456" t="s">
        <v>130</v>
      </c>
      <c r="Q2456" t="s">
        <v>84</v>
      </c>
      <c r="R2456" t="str">
        <f>+VLOOKUP(Precio_semana_dia[[#This Row],[Mercado]],[1]!Codigos_mercados_mayoristas[#Data],2,0)</f>
        <v>Coquimbo</v>
      </c>
      <c r="S2456" t="str">
        <f>+VLOOKUP(Precio_semana_dia[[#This Row],[Especie]],[1]!Codigos_categoria[#Data],2,0)</f>
        <v>Cítricos</v>
      </c>
    </row>
    <row r="2457" spans="1:19" x14ac:dyDescent="0.35">
      <c r="A2457">
        <v>44148</v>
      </c>
      <c r="B2457" t="s">
        <v>186</v>
      </c>
      <c r="C2457" t="s">
        <v>189</v>
      </c>
      <c r="D2457" t="s">
        <v>105</v>
      </c>
      <c r="E2457" t="s">
        <v>220</v>
      </c>
      <c r="F2457" t="s">
        <v>221</v>
      </c>
      <c r="G2457">
        <v>400</v>
      </c>
      <c r="H2457" t="s">
        <v>41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44147</v>
      </c>
      <c r="O2457">
        <v>4</v>
      </c>
      <c r="P2457" t="s">
        <v>128</v>
      </c>
      <c r="Q2457" t="s">
        <v>84</v>
      </c>
      <c r="R2457" t="str">
        <f>+VLOOKUP(Precio_semana_dia[[#This Row],[Mercado]],[1]!Codigos_mercados_mayoristas[#Data],2,0)</f>
        <v>Coquimbo</v>
      </c>
      <c r="S2457" t="str">
        <f>+VLOOKUP(Precio_semana_dia[[#This Row],[Especie]],[1]!Codigos_categoria[#Data],2,0)</f>
        <v>Cítricos</v>
      </c>
    </row>
    <row r="2458" spans="1:19" x14ac:dyDescent="0.35">
      <c r="A2458">
        <v>44148</v>
      </c>
      <c r="B2458" t="s">
        <v>186</v>
      </c>
      <c r="C2458" t="s">
        <v>189</v>
      </c>
      <c r="D2458" t="s">
        <v>105</v>
      </c>
      <c r="E2458" t="s">
        <v>220</v>
      </c>
      <c r="F2458" t="s">
        <v>221</v>
      </c>
      <c r="G2458">
        <v>400</v>
      </c>
      <c r="H2458" t="s">
        <v>24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44148</v>
      </c>
      <c r="O2458">
        <v>4</v>
      </c>
      <c r="P2458" t="s">
        <v>129</v>
      </c>
      <c r="Q2458" t="s">
        <v>84</v>
      </c>
      <c r="R2458" t="str">
        <f>+VLOOKUP(Precio_semana_dia[[#This Row],[Mercado]],[1]!Codigos_mercados_mayoristas[#Data],2,0)</f>
        <v>Coquimbo</v>
      </c>
      <c r="S2458" t="str">
        <f>+VLOOKUP(Precio_semana_dia[[#This Row],[Especie]],[1]!Codigos_categoria[#Data],2,0)</f>
        <v>Cítricos</v>
      </c>
    </row>
    <row r="2459" spans="1:19" x14ac:dyDescent="0.35">
      <c r="A2459">
        <v>44148</v>
      </c>
      <c r="B2459" t="s">
        <v>186</v>
      </c>
      <c r="C2459" t="s">
        <v>189</v>
      </c>
      <c r="D2459" t="s">
        <v>33</v>
      </c>
      <c r="E2459" t="s">
        <v>220</v>
      </c>
      <c r="F2459" t="s">
        <v>221</v>
      </c>
      <c r="G2459">
        <v>400</v>
      </c>
      <c r="H2459" t="s">
        <v>39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44146</v>
      </c>
      <c r="O2459">
        <v>4</v>
      </c>
      <c r="P2459" t="s">
        <v>127</v>
      </c>
      <c r="Q2459" t="s">
        <v>84</v>
      </c>
      <c r="R2459" t="str">
        <f>+VLOOKUP(Precio_semana_dia[[#This Row],[Mercado]],[1]!Codigos_mercados_mayoristas[#Data],2,0)</f>
        <v>Coquimbo</v>
      </c>
      <c r="S2459" t="str">
        <f>+VLOOKUP(Precio_semana_dia[[#This Row],[Especie]],[1]!Codigos_categoria[#Data],2,0)</f>
        <v>Cítricos</v>
      </c>
    </row>
    <row r="2460" spans="1:19" x14ac:dyDescent="0.35">
      <c r="A2460">
        <v>44148</v>
      </c>
      <c r="B2460" t="s">
        <v>186</v>
      </c>
      <c r="C2460" t="s">
        <v>189</v>
      </c>
      <c r="D2460" t="s">
        <v>28</v>
      </c>
      <c r="E2460" t="s">
        <v>220</v>
      </c>
      <c r="F2460" t="s">
        <v>221</v>
      </c>
      <c r="G2460">
        <v>400</v>
      </c>
      <c r="H2460" t="s">
        <v>29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44144</v>
      </c>
      <c r="O2460">
        <v>9</v>
      </c>
      <c r="P2460" t="s">
        <v>130</v>
      </c>
      <c r="Q2460" t="s">
        <v>84</v>
      </c>
      <c r="R2460" t="str">
        <f>+VLOOKUP(Precio_semana_dia[[#This Row],[Mercado]],[1]!Codigos_mercados_mayoristas[#Data],2,0)</f>
        <v>La Araucanía</v>
      </c>
      <c r="S2460" t="str">
        <f>+VLOOKUP(Precio_semana_dia[[#This Row],[Especie]],[1]!Codigos_categoria[#Data],2,0)</f>
        <v>Cítricos</v>
      </c>
    </row>
    <row r="2461" spans="1:19" x14ac:dyDescent="0.35">
      <c r="A2461">
        <v>44148</v>
      </c>
      <c r="B2461" t="s">
        <v>186</v>
      </c>
      <c r="C2461" t="s">
        <v>189</v>
      </c>
      <c r="D2461" t="s">
        <v>28</v>
      </c>
      <c r="E2461" t="s">
        <v>220</v>
      </c>
      <c r="F2461" t="s">
        <v>221</v>
      </c>
      <c r="G2461">
        <v>400</v>
      </c>
      <c r="H2461" t="s">
        <v>36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44145</v>
      </c>
      <c r="O2461">
        <v>9</v>
      </c>
      <c r="P2461" t="s">
        <v>126</v>
      </c>
      <c r="Q2461" t="s">
        <v>84</v>
      </c>
      <c r="R2461" t="str">
        <f>+VLOOKUP(Precio_semana_dia[[#This Row],[Mercado]],[1]!Codigos_mercados_mayoristas[#Data],2,0)</f>
        <v>La Araucanía</v>
      </c>
      <c r="S2461" t="str">
        <f>+VLOOKUP(Precio_semana_dia[[#This Row],[Especie]],[1]!Codigos_categoria[#Data],2,0)</f>
        <v>Cítricos</v>
      </c>
    </row>
    <row r="2462" spans="1:19" x14ac:dyDescent="0.35">
      <c r="A2462">
        <v>44148</v>
      </c>
      <c r="B2462" t="s">
        <v>186</v>
      </c>
      <c r="C2462" t="s">
        <v>189</v>
      </c>
      <c r="D2462" t="s">
        <v>28</v>
      </c>
      <c r="E2462" t="s">
        <v>220</v>
      </c>
      <c r="F2462" t="s">
        <v>221</v>
      </c>
      <c r="G2462">
        <v>400</v>
      </c>
      <c r="H2462" t="s">
        <v>39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44146</v>
      </c>
      <c r="O2462">
        <v>9</v>
      </c>
      <c r="P2462" t="s">
        <v>127</v>
      </c>
      <c r="Q2462" t="s">
        <v>84</v>
      </c>
      <c r="R2462" t="str">
        <f>+VLOOKUP(Precio_semana_dia[[#This Row],[Mercado]],[1]!Codigos_mercados_mayoristas[#Data],2,0)</f>
        <v>La Araucanía</v>
      </c>
      <c r="S2462" t="str">
        <f>+VLOOKUP(Precio_semana_dia[[#This Row],[Especie]],[1]!Codigos_categoria[#Data],2,0)</f>
        <v>Cítricos</v>
      </c>
    </row>
    <row r="2463" spans="1:19" x14ac:dyDescent="0.35">
      <c r="A2463">
        <v>44148</v>
      </c>
      <c r="B2463" t="s">
        <v>186</v>
      </c>
      <c r="C2463" t="s">
        <v>189</v>
      </c>
      <c r="D2463" t="s">
        <v>28</v>
      </c>
      <c r="E2463" t="s">
        <v>220</v>
      </c>
      <c r="F2463" t="s">
        <v>221</v>
      </c>
      <c r="G2463">
        <v>400</v>
      </c>
      <c r="H2463" t="s">
        <v>24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44148</v>
      </c>
      <c r="O2463">
        <v>9</v>
      </c>
      <c r="P2463" t="s">
        <v>129</v>
      </c>
      <c r="Q2463" t="s">
        <v>84</v>
      </c>
      <c r="R2463" t="str">
        <f>+VLOOKUP(Precio_semana_dia[[#This Row],[Mercado]],[1]!Codigos_mercados_mayoristas[#Data],2,0)</f>
        <v>La Araucanía</v>
      </c>
      <c r="S2463" t="str">
        <f>+VLOOKUP(Precio_semana_dia[[#This Row],[Especie]],[1]!Codigos_categoria[#Data],2,0)</f>
        <v>Cítricos</v>
      </c>
    </row>
    <row r="2464" spans="1:19" x14ac:dyDescent="0.35">
      <c r="A2464">
        <v>44141</v>
      </c>
      <c r="B2464" t="s">
        <v>186</v>
      </c>
      <c r="C2464" t="s">
        <v>188</v>
      </c>
      <c r="D2464" t="s">
        <v>45</v>
      </c>
      <c r="E2464" t="s">
        <v>220</v>
      </c>
      <c r="F2464" t="s">
        <v>221</v>
      </c>
      <c r="G2464">
        <v>400</v>
      </c>
      <c r="H2464" t="s">
        <v>29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44137</v>
      </c>
      <c r="O2464">
        <v>13</v>
      </c>
      <c r="P2464" t="s">
        <v>162</v>
      </c>
      <c r="Q2464" t="s">
        <v>84</v>
      </c>
      <c r="R2464" t="str">
        <f>+VLOOKUP(Precio_semana_dia[[#This Row],[Mercado]],[1]!Codigos_mercados_mayoristas[#Data],2,0)</f>
        <v>Metropolitana</v>
      </c>
      <c r="S2464" t="str">
        <f>+VLOOKUP(Precio_semana_dia[[#This Row],[Especie]],[1]!Codigos_categoria[#Data],2,0)</f>
        <v>Cítricos</v>
      </c>
    </row>
    <row r="2465" spans="1:19" x14ac:dyDescent="0.35">
      <c r="A2465">
        <v>44141</v>
      </c>
      <c r="B2465" t="s">
        <v>186</v>
      </c>
      <c r="C2465" t="s">
        <v>188</v>
      </c>
      <c r="D2465" t="s">
        <v>45</v>
      </c>
      <c r="E2465" t="s">
        <v>220</v>
      </c>
      <c r="F2465" t="s">
        <v>221</v>
      </c>
      <c r="G2465">
        <v>400</v>
      </c>
      <c r="H2465" t="s">
        <v>39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44139</v>
      </c>
      <c r="O2465">
        <v>13</v>
      </c>
      <c r="P2465" t="s">
        <v>165</v>
      </c>
      <c r="Q2465" t="s">
        <v>84</v>
      </c>
      <c r="R2465" t="str">
        <f>+VLOOKUP(Precio_semana_dia[[#This Row],[Mercado]],[1]!Codigos_mercados_mayoristas[#Data],2,0)</f>
        <v>Metropolitana</v>
      </c>
      <c r="S2465" t="str">
        <f>+VLOOKUP(Precio_semana_dia[[#This Row],[Especie]],[1]!Codigos_categoria[#Data],2,0)</f>
        <v>Cítricos</v>
      </c>
    </row>
    <row r="2466" spans="1:19" x14ac:dyDescent="0.35">
      <c r="A2466">
        <v>44141</v>
      </c>
      <c r="B2466" t="s">
        <v>186</v>
      </c>
      <c r="C2466" t="s">
        <v>189</v>
      </c>
      <c r="D2466" t="s">
        <v>45</v>
      </c>
      <c r="E2466" t="s">
        <v>220</v>
      </c>
      <c r="F2466" t="s">
        <v>221</v>
      </c>
      <c r="G2466">
        <v>400</v>
      </c>
      <c r="H2466" t="s">
        <v>39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44139</v>
      </c>
      <c r="O2466">
        <v>13</v>
      </c>
      <c r="P2466" t="s">
        <v>165</v>
      </c>
      <c r="Q2466" t="s">
        <v>84</v>
      </c>
      <c r="R2466" t="str">
        <f>+VLOOKUP(Precio_semana_dia[[#This Row],[Mercado]],[1]!Codigos_mercados_mayoristas[#Data],2,0)</f>
        <v>Metropolitana</v>
      </c>
      <c r="S2466" t="str">
        <f>+VLOOKUP(Precio_semana_dia[[#This Row],[Especie]],[1]!Codigos_categoria[#Data],2,0)</f>
        <v>Cítricos</v>
      </c>
    </row>
    <row r="2467" spans="1:19" x14ac:dyDescent="0.35">
      <c r="A2467">
        <v>44141</v>
      </c>
      <c r="B2467" t="s">
        <v>186</v>
      </c>
      <c r="C2467" t="s">
        <v>189</v>
      </c>
      <c r="D2467" t="s">
        <v>105</v>
      </c>
      <c r="E2467" t="s">
        <v>220</v>
      </c>
      <c r="F2467" t="s">
        <v>221</v>
      </c>
      <c r="G2467">
        <v>400</v>
      </c>
      <c r="H2467" t="s">
        <v>29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44137</v>
      </c>
      <c r="O2467">
        <v>4</v>
      </c>
      <c r="P2467" t="s">
        <v>162</v>
      </c>
      <c r="Q2467" t="s">
        <v>84</v>
      </c>
      <c r="R2467" t="str">
        <f>+VLOOKUP(Precio_semana_dia[[#This Row],[Mercado]],[1]!Codigos_mercados_mayoristas[#Data],2,0)</f>
        <v>Coquimbo</v>
      </c>
      <c r="S2467" t="str">
        <f>+VLOOKUP(Precio_semana_dia[[#This Row],[Especie]],[1]!Codigos_categoria[#Data],2,0)</f>
        <v>Cítricos</v>
      </c>
    </row>
    <row r="2468" spans="1:19" x14ac:dyDescent="0.35">
      <c r="A2468">
        <v>44141</v>
      </c>
      <c r="B2468" t="s">
        <v>186</v>
      </c>
      <c r="C2468" t="s">
        <v>189</v>
      </c>
      <c r="D2468" t="s">
        <v>105</v>
      </c>
      <c r="E2468" t="s">
        <v>220</v>
      </c>
      <c r="F2468" t="s">
        <v>221</v>
      </c>
      <c r="G2468">
        <v>400</v>
      </c>
      <c r="H2468" t="s">
        <v>41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44140</v>
      </c>
      <c r="O2468">
        <v>4</v>
      </c>
      <c r="P2468" t="s">
        <v>166</v>
      </c>
      <c r="Q2468" t="s">
        <v>84</v>
      </c>
      <c r="R2468" t="str">
        <f>+VLOOKUP(Precio_semana_dia[[#This Row],[Mercado]],[1]!Codigos_mercados_mayoristas[#Data],2,0)</f>
        <v>Coquimbo</v>
      </c>
      <c r="S2468" t="str">
        <f>+VLOOKUP(Precio_semana_dia[[#This Row],[Especie]],[1]!Codigos_categoria[#Data],2,0)</f>
        <v>Cítricos</v>
      </c>
    </row>
    <row r="2469" spans="1:19" x14ac:dyDescent="0.35">
      <c r="A2469">
        <v>44141</v>
      </c>
      <c r="B2469" t="s">
        <v>186</v>
      </c>
      <c r="C2469" t="s">
        <v>189</v>
      </c>
      <c r="D2469" t="s">
        <v>105</v>
      </c>
      <c r="E2469" t="s">
        <v>220</v>
      </c>
      <c r="F2469" t="s">
        <v>221</v>
      </c>
      <c r="G2469">
        <v>400</v>
      </c>
      <c r="H2469" t="s">
        <v>24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44141</v>
      </c>
      <c r="O2469">
        <v>4</v>
      </c>
      <c r="P2469" t="s">
        <v>163</v>
      </c>
      <c r="Q2469" t="s">
        <v>84</v>
      </c>
      <c r="R2469" t="str">
        <f>+VLOOKUP(Precio_semana_dia[[#This Row],[Mercado]],[1]!Codigos_mercados_mayoristas[#Data],2,0)</f>
        <v>Coquimbo</v>
      </c>
      <c r="S2469" t="str">
        <f>+VLOOKUP(Precio_semana_dia[[#This Row],[Especie]],[1]!Codigos_categoria[#Data],2,0)</f>
        <v>Cítricos</v>
      </c>
    </row>
    <row r="2470" spans="1:19" x14ac:dyDescent="0.35">
      <c r="A2470">
        <v>44141</v>
      </c>
      <c r="B2470" t="s">
        <v>186</v>
      </c>
      <c r="C2470" t="s">
        <v>189</v>
      </c>
      <c r="D2470" t="s">
        <v>28</v>
      </c>
      <c r="E2470" t="s">
        <v>220</v>
      </c>
      <c r="F2470" t="s">
        <v>221</v>
      </c>
      <c r="G2470">
        <v>400</v>
      </c>
      <c r="H2470" t="s">
        <v>29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44137</v>
      </c>
      <c r="O2470">
        <v>9</v>
      </c>
      <c r="P2470" t="s">
        <v>162</v>
      </c>
      <c r="Q2470" t="s">
        <v>84</v>
      </c>
      <c r="R2470" t="str">
        <f>+VLOOKUP(Precio_semana_dia[[#This Row],[Mercado]],[1]!Codigos_mercados_mayoristas[#Data],2,0)</f>
        <v>La Araucanía</v>
      </c>
      <c r="S2470" t="str">
        <f>+VLOOKUP(Precio_semana_dia[[#This Row],[Especie]],[1]!Codigos_categoria[#Data],2,0)</f>
        <v>Cítricos</v>
      </c>
    </row>
    <row r="2471" spans="1:19" x14ac:dyDescent="0.35">
      <c r="A2471">
        <v>44141</v>
      </c>
      <c r="B2471" t="s">
        <v>186</v>
      </c>
      <c r="C2471" t="s">
        <v>189</v>
      </c>
      <c r="D2471" t="s">
        <v>28</v>
      </c>
      <c r="E2471" t="s">
        <v>220</v>
      </c>
      <c r="F2471" t="s">
        <v>221</v>
      </c>
      <c r="G2471">
        <v>400</v>
      </c>
      <c r="H2471" t="s">
        <v>36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44138</v>
      </c>
      <c r="O2471">
        <v>9</v>
      </c>
      <c r="P2471" t="s">
        <v>164</v>
      </c>
      <c r="Q2471" t="s">
        <v>84</v>
      </c>
      <c r="R2471" t="str">
        <f>+VLOOKUP(Precio_semana_dia[[#This Row],[Mercado]],[1]!Codigos_mercados_mayoristas[#Data],2,0)</f>
        <v>La Araucanía</v>
      </c>
      <c r="S2471" t="str">
        <f>+VLOOKUP(Precio_semana_dia[[#This Row],[Especie]],[1]!Codigos_categoria[#Data],2,0)</f>
        <v>Cítricos</v>
      </c>
    </row>
    <row r="2472" spans="1:19" x14ac:dyDescent="0.35">
      <c r="A2472">
        <v>44141</v>
      </c>
      <c r="B2472" t="s">
        <v>186</v>
      </c>
      <c r="C2472" t="s">
        <v>189</v>
      </c>
      <c r="D2472" t="s">
        <v>28</v>
      </c>
      <c r="E2472" t="s">
        <v>220</v>
      </c>
      <c r="F2472" t="s">
        <v>221</v>
      </c>
      <c r="G2472">
        <v>400</v>
      </c>
      <c r="H2472" t="s">
        <v>41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44140</v>
      </c>
      <c r="O2472">
        <v>9</v>
      </c>
      <c r="P2472" t="s">
        <v>166</v>
      </c>
      <c r="Q2472" t="s">
        <v>84</v>
      </c>
      <c r="R2472" t="str">
        <f>+VLOOKUP(Precio_semana_dia[[#This Row],[Mercado]],[1]!Codigos_mercados_mayoristas[#Data],2,0)</f>
        <v>La Araucanía</v>
      </c>
      <c r="S2472" t="str">
        <f>+VLOOKUP(Precio_semana_dia[[#This Row],[Especie]],[1]!Codigos_categoria[#Data],2,0)</f>
        <v>Cítricos</v>
      </c>
    </row>
    <row r="2473" spans="1:19" x14ac:dyDescent="0.35">
      <c r="A2473">
        <v>44141</v>
      </c>
      <c r="B2473" t="s">
        <v>186</v>
      </c>
      <c r="C2473" t="s">
        <v>225</v>
      </c>
      <c r="D2473" t="s">
        <v>45</v>
      </c>
      <c r="E2473" t="s">
        <v>220</v>
      </c>
      <c r="F2473" t="s">
        <v>221</v>
      </c>
      <c r="G2473">
        <v>400</v>
      </c>
      <c r="H2473" t="s">
        <v>36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44138</v>
      </c>
      <c r="O2473">
        <v>13</v>
      </c>
      <c r="P2473" t="s">
        <v>164</v>
      </c>
      <c r="Q2473" t="s">
        <v>84</v>
      </c>
      <c r="R2473" t="str">
        <f>+VLOOKUP(Precio_semana_dia[[#This Row],[Mercado]],[1]!Codigos_mercados_mayoristas[#Data],2,0)</f>
        <v>Metropolitana</v>
      </c>
      <c r="S2473" t="str">
        <f>+VLOOKUP(Precio_semana_dia[[#This Row],[Especie]],[1]!Codigos_categoria[#Data],2,0)</f>
        <v>Cítricos</v>
      </c>
    </row>
    <row r="2474" spans="1:19" x14ac:dyDescent="0.35">
      <c r="A2474">
        <v>44141</v>
      </c>
      <c r="B2474" t="s">
        <v>186</v>
      </c>
      <c r="C2474" t="s">
        <v>225</v>
      </c>
      <c r="D2474" t="s">
        <v>45</v>
      </c>
      <c r="E2474" t="s">
        <v>220</v>
      </c>
      <c r="F2474" t="s">
        <v>221</v>
      </c>
      <c r="G2474">
        <v>400</v>
      </c>
      <c r="H2474" t="s">
        <v>39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44139</v>
      </c>
      <c r="O2474">
        <v>13</v>
      </c>
      <c r="P2474" t="s">
        <v>165</v>
      </c>
      <c r="Q2474" t="s">
        <v>84</v>
      </c>
      <c r="R2474" t="str">
        <f>+VLOOKUP(Precio_semana_dia[[#This Row],[Mercado]],[1]!Codigos_mercados_mayoristas[#Data],2,0)</f>
        <v>Metropolitana</v>
      </c>
      <c r="S2474" t="str">
        <f>+VLOOKUP(Precio_semana_dia[[#This Row],[Especie]],[1]!Codigos_categoria[#Data],2,0)</f>
        <v>Cítricos</v>
      </c>
    </row>
    <row r="2475" spans="1:19" x14ac:dyDescent="0.35">
      <c r="A2475">
        <v>44141</v>
      </c>
      <c r="B2475" t="s">
        <v>186</v>
      </c>
      <c r="C2475" t="s">
        <v>225</v>
      </c>
      <c r="D2475" t="s">
        <v>45</v>
      </c>
      <c r="E2475" t="s">
        <v>220</v>
      </c>
      <c r="F2475" t="s">
        <v>221</v>
      </c>
      <c r="G2475">
        <v>400</v>
      </c>
      <c r="H2475" t="s">
        <v>24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44141</v>
      </c>
      <c r="O2475">
        <v>13</v>
      </c>
      <c r="P2475" t="s">
        <v>163</v>
      </c>
      <c r="Q2475" t="s">
        <v>84</v>
      </c>
      <c r="R2475" t="str">
        <f>+VLOOKUP(Precio_semana_dia[[#This Row],[Mercado]],[1]!Codigos_mercados_mayoristas[#Data],2,0)</f>
        <v>Metropolitana</v>
      </c>
      <c r="S2475" t="str">
        <f>+VLOOKUP(Precio_semana_dia[[#This Row],[Especie]],[1]!Codigos_categoria[#Data],2,0)</f>
        <v>Cítricos</v>
      </c>
    </row>
    <row r="2476" spans="1:19" x14ac:dyDescent="0.35">
      <c r="A2476">
        <v>44141</v>
      </c>
      <c r="B2476" t="s">
        <v>186</v>
      </c>
      <c r="C2476" t="s">
        <v>187</v>
      </c>
      <c r="D2476" t="s">
        <v>21</v>
      </c>
      <c r="E2476" t="s">
        <v>220</v>
      </c>
      <c r="F2476" t="s">
        <v>221</v>
      </c>
      <c r="G2476">
        <v>400</v>
      </c>
      <c r="H2476" t="s">
        <v>29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44137</v>
      </c>
      <c r="O2476">
        <v>7</v>
      </c>
      <c r="P2476" t="s">
        <v>162</v>
      </c>
      <c r="Q2476" t="s">
        <v>84</v>
      </c>
      <c r="R2476" t="str">
        <f>+VLOOKUP(Precio_semana_dia[[#This Row],[Mercado]],[1]!Codigos_mercados_mayoristas[#Data],2,0)</f>
        <v>Maule</v>
      </c>
      <c r="S2476" t="str">
        <f>+VLOOKUP(Precio_semana_dia[[#This Row],[Especie]],[1]!Codigos_categoria[#Data],2,0)</f>
        <v>Cítricos</v>
      </c>
    </row>
    <row r="2477" spans="1:19" x14ac:dyDescent="0.35">
      <c r="A2477">
        <v>44141</v>
      </c>
      <c r="B2477" t="s">
        <v>186</v>
      </c>
      <c r="C2477" t="s">
        <v>187</v>
      </c>
      <c r="D2477" t="s">
        <v>21</v>
      </c>
      <c r="E2477" t="s">
        <v>220</v>
      </c>
      <c r="F2477" t="s">
        <v>221</v>
      </c>
      <c r="G2477">
        <v>400</v>
      </c>
      <c r="H2477" t="s">
        <v>39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44139</v>
      </c>
      <c r="O2477">
        <v>7</v>
      </c>
      <c r="P2477" t="s">
        <v>165</v>
      </c>
      <c r="Q2477" t="s">
        <v>84</v>
      </c>
      <c r="R2477" t="str">
        <f>+VLOOKUP(Precio_semana_dia[[#This Row],[Mercado]],[1]!Codigos_mercados_mayoristas[#Data],2,0)</f>
        <v>Maule</v>
      </c>
      <c r="S2477" t="str">
        <f>+VLOOKUP(Precio_semana_dia[[#This Row],[Especie]],[1]!Codigos_categoria[#Data],2,0)</f>
        <v>Cítricos</v>
      </c>
    </row>
    <row r="2478" spans="1:19" x14ac:dyDescent="0.35">
      <c r="A2478">
        <v>44141</v>
      </c>
      <c r="B2478" t="s">
        <v>186</v>
      </c>
      <c r="C2478" t="s">
        <v>187</v>
      </c>
      <c r="D2478" t="s">
        <v>21</v>
      </c>
      <c r="E2478" t="s">
        <v>220</v>
      </c>
      <c r="F2478" t="s">
        <v>221</v>
      </c>
      <c r="G2478">
        <v>400</v>
      </c>
      <c r="H2478" t="s">
        <v>41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44140</v>
      </c>
      <c r="O2478">
        <v>7</v>
      </c>
      <c r="P2478" t="s">
        <v>166</v>
      </c>
      <c r="Q2478" t="s">
        <v>84</v>
      </c>
      <c r="R2478" t="str">
        <f>+VLOOKUP(Precio_semana_dia[[#This Row],[Mercado]],[1]!Codigos_mercados_mayoristas[#Data],2,0)</f>
        <v>Maule</v>
      </c>
      <c r="S2478" t="str">
        <f>+VLOOKUP(Precio_semana_dia[[#This Row],[Especie]],[1]!Codigos_categoria[#Data],2,0)</f>
        <v>Cítricos</v>
      </c>
    </row>
    <row r="2479" spans="1:19" x14ac:dyDescent="0.35">
      <c r="A2479">
        <v>44141</v>
      </c>
      <c r="B2479" t="s">
        <v>186</v>
      </c>
      <c r="C2479" t="s">
        <v>187</v>
      </c>
      <c r="D2479" t="s">
        <v>21</v>
      </c>
      <c r="E2479" t="s">
        <v>220</v>
      </c>
      <c r="F2479" t="s">
        <v>221</v>
      </c>
      <c r="G2479">
        <v>400</v>
      </c>
      <c r="H2479" t="s">
        <v>24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44141</v>
      </c>
      <c r="O2479">
        <v>7</v>
      </c>
      <c r="P2479" t="s">
        <v>163</v>
      </c>
      <c r="Q2479" t="s">
        <v>84</v>
      </c>
      <c r="R2479" t="str">
        <f>+VLOOKUP(Precio_semana_dia[[#This Row],[Mercado]],[1]!Codigos_mercados_mayoristas[#Data],2,0)</f>
        <v>Maule</v>
      </c>
      <c r="S2479" t="str">
        <f>+VLOOKUP(Precio_semana_dia[[#This Row],[Especie]],[1]!Codigos_categoria[#Data],2,0)</f>
        <v>Cítricos</v>
      </c>
    </row>
    <row r="2480" spans="1:19" x14ac:dyDescent="0.35">
      <c r="A2480">
        <v>44141</v>
      </c>
      <c r="B2480" t="s">
        <v>186</v>
      </c>
      <c r="C2480" t="s">
        <v>187</v>
      </c>
      <c r="D2480" t="s">
        <v>28</v>
      </c>
      <c r="E2480" t="s">
        <v>220</v>
      </c>
      <c r="F2480" t="s">
        <v>221</v>
      </c>
      <c r="G2480">
        <v>400</v>
      </c>
      <c r="H2480" t="s">
        <v>29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44137</v>
      </c>
      <c r="O2480">
        <v>9</v>
      </c>
      <c r="P2480" t="s">
        <v>162</v>
      </c>
      <c r="Q2480" t="s">
        <v>84</v>
      </c>
      <c r="R2480" t="str">
        <f>+VLOOKUP(Precio_semana_dia[[#This Row],[Mercado]],[1]!Codigos_mercados_mayoristas[#Data],2,0)</f>
        <v>La Araucanía</v>
      </c>
      <c r="S2480" t="str">
        <f>+VLOOKUP(Precio_semana_dia[[#This Row],[Especie]],[1]!Codigos_categoria[#Data],2,0)</f>
        <v>Cítricos</v>
      </c>
    </row>
    <row r="2481" spans="1:19" x14ac:dyDescent="0.35">
      <c r="A2481">
        <v>44141</v>
      </c>
      <c r="B2481" t="s">
        <v>186</v>
      </c>
      <c r="C2481" t="s">
        <v>187</v>
      </c>
      <c r="D2481" t="s">
        <v>28</v>
      </c>
      <c r="E2481" t="s">
        <v>220</v>
      </c>
      <c r="F2481" t="s">
        <v>221</v>
      </c>
      <c r="G2481">
        <v>400</v>
      </c>
      <c r="H2481" t="s">
        <v>36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44138</v>
      </c>
      <c r="O2481">
        <v>9</v>
      </c>
      <c r="P2481" t="s">
        <v>164</v>
      </c>
      <c r="Q2481" t="s">
        <v>84</v>
      </c>
      <c r="R2481" t="str">
        <f>+VLOOKUP(Precio_semana_dia[[#This Row],[Mercado]],[1]!Codigos_mercados_mayoristas[#Data],2,0)</f>
        <v>La Araucanía</v>
      </c>
      <c r="S2481" t="str">
        <f>+VLOOKUP(Precio_semana_dia[[#This Row],[Especie]],[1]!Codigos_categoria[#Data],2,0)</f>
        <v>Cítricos</v>
      </c>
    </row>
    <row r="2482" spans="1:19" x14ac:dyDescent="0.35">
      <c r="A2482">
        <v>44141</v>
      </c>
      <c r="B2482" t="s">
        <v>186</v>
      </c>
      <c r="C2482" t="s">
        <v>187</v>
      </c>
      <c r="D2482" t="s">
        <v>28</v>
      </c>
      <c r="E2482" t="s">
        <v>220</v>
      </c>
      <c r="F2482" t="s">
        <v>221</v>
      </c>
      <c r="G2482">
        <v>400</v>
      </c>
      <c r="H2482" t="s">
        <v>39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44139</v>
      </c>
      <c r="O2482">
        <v>9</v>
      </c>
      <c r="P2482" t="s">
        <v>165</v>
      </c>
      <c r="Q2482" t="s">
        <v>84</v>
      </c>
      <c r="R2482" t="str">
        <f>+VLOOKUP(Precio_semana_dia[[#This Row],[Mercado]],[1]!Codigos_mercados_mayoristas[#Data],2,0)</f>
        <v>La Araucanía</v>
      </c>
      <c r="S2482" t="str">
        <f>+VLOOKUP(Precio_semana_dia[[#This Row],[Especie]],[1]!Codigos_categoria[#Data],2,0)</f>
        <v>Cítricos</v>
      </c>
    </row>
    <row r="2483" spans="1:19" x14ac:dyDescent="0.35">
      <c r="A2483">
        <v>44141</v>
      </c>
      <c r="B2483" t="s">
        <v>186</v>
      </c>
      <c r="C2483" t="s">
        <v>187</v>
      </c>
      <c r="D2483" t="s">
        <v>28</v>
      </c>
      <c r="E2483" t="s">
        <v>220</v>
      </c>
      <c r="F2483" t="s">
        <v>221</v>
      </c>
      <c r="G2483">
        <v>400</v>
      </c>
      <c r="H2483" t="s">
        <v>24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44141</v>
      </c>
      <c r="O2483">
        <v>9</v>
      </c>
      <c r="P2483" t="s">
        <v>163</v>
      </c>
      <c r="Q2483" t="s">
        <v>84</v>
      </c>
      <c r="R2483" t="str">
        <f>+VLOOKUP(Precio_semana_dia[[#This Row],[Mercado]],[1]!Codigos_mercados_mayoristas[#Data],2,0)</f>
        <v>La Araucanía</v>
      </c>
      <c r="S2483" t="str">
        <f>+VLOOKUP(Precio_semana_dia[[#This Row],[Especie]],[1]!Codigos_categoria[#Data],2,0)</f>
        <v>Cítricos</v>
      </c>
    </row>
    <row r="2484" spans="1:19" x14ac:dyDescent="0.35">
      <c r="A2484">
        <v>44134</v>
      </c>
      <c r="B2484" t="s">
        <v>186</v>
      </c>
      <c r="C2484" t="s">
        <v>188</v>
      </c>
      <c r="D2484" t="s">
        <v>45</v>
      </c>
      <c r="E2484" t="s">
        <v>220</v>
      </c>
      <c r="F2484" t="s">
        <v>221</v>
      </c>
      <c r="G2484">
        <v>400</v>
      </c>
      <c r="H2484" t="s">
        <v>29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44130</v>
      </c>
      <c r="O2484">
        <v>13</v>
      </c>
      <c r="P2484" t="s">
        <v>136</v>
      </c>
      <c r="Q2484" t="s">
        <v>132</v>
      </c>
      <c r="R2484" t="str">
        <f>+VLOOKUP(Precio_semana_dia[[#This Row],[Mercado]],[1]!Codigos_mercados_mayoristas[#Data],2,0)</f>
        <v>Metropolitana</v>
      </c>
      <c r="S2484" t="str">
        <f>+VLOOKUP(Precio_semana_dia[[#This Row],[Especie]],[1]!Codigos_categoria[#Data],2,0)</f>
        <v>Cítricos</v>
      </c>
    </row>
    <row r="2485" spans="1:19" x14ac:dyDescent="0.35">
      <c r="A2485">
        <v>44134</v>
      </c>
      <c r="B2485" t="s">
        <v>186</v>
      </c>
      <c r="C2485" t="s">
        <v>188</v>
      </c>
      <c r="D2485" t="s">
        <v>45</v>
      </c>
      <c r="E2485" t="s">
        <v>220</v>
      </c>
      <c r="F2485" t="s">
        <v>221</v>
      </c>
      <c r="G2485">
        <v>400</v>
      </c>
      <c r="H2485" t="s">
        <v>36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44131</v>
      </c>
      <c r="O2485">
        <v>13</v>
      </c>
      <c r="P2485" t="s">
        <v>133</v>
      </c>
      <c r="Q2485" t="s">
        <v>132</v>
      </c>
      <c r="R2485" t="str">
        <f>+VLOOKUP(Precio_semana_dia[[#This Row],[Mercado]],[1]!Codigos_mercados_mayoristas[#Data],2,0)</f>
        <v>Metropolitana</v>
      </c>
      <c r="S2485" t="str">
        <f>+VLOOKUP(Precio_semana_dia[[#This Row],[Especie]],[1]!Codigos_categoria[#Data],2,0)</f>
        <v>Cítricos</v>
      </c>
    </row>
    <row r="2486" spans="1:19" x14ac:dyDescent="0.35">
      <c r="A2486">
        <v>44134</v>
      </c>
      <c r="B2486" t="s">
        <v>186</v>
      </c>
      <c r="C2486" t="s">
        <v>188</v>
      </c>
      <c r="D2486" t="s">
        <v>45</v>
      </c>
      <c r="E2486" t="s">
        <v>220</v>
      </c>
      <c r="F2486" t="s">
        <v>221</v>
      </c>
      <c r="G2486">
        <v>400</v>
      </c>
      <c r="H2486" t="s">
        <v>39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44132</v>
      </c>
      <c r="O2486">
        <v>13</v>
      </c>
      <c r="P2486" t="s">
        <v>131</v>
      </c>
      <c r="Q2486" t="s">
        <v>132</v>
      </c>
      <c r="R2486" t="str">
        <f>+VLOOKUP(Precio_semana_dia[[#This Row],[Mercado]],[1]!Codigos_mercados_mayoristas[#Data],2,0)</f>
        <v>Metropolitana</v>
      </c>
      <c r="S2486" t="str">
        <f>+VLOOKUP(Precio_semana_dia[[#This Row],[Especie]],[1]!Codigos_categoria[#Data],2,0)</f>
        <v>Cítricos</v>
      </c>
    </row>
    <row r="2487" spans="1:19" x14ac:dyDescent="0.35">
      <c r="A2487">
        <v>44134</v>
      </c>
      <c r="B2487" t="s">
        <v>186</v>
      </c>
      <c r="C2487" t="s">
        <v>189</v>
      </c>
      <c r="D2487" t="s">
        <v>105</v>
      </c>
      <c r="E2487" t="s">
        <v>220</v>
      </c>
      <c r="F2487" t="s">
        <v>221</v>
      </c>
      <c r="G2487">
        <v>400</v>
      </c>
      <c r="H2487" t="s">
        <v>29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44130</v>
      </c>
      <c r="O2487">
        <v>4</v>
      </c>
      <c r="P2487" t="s">
        <v>136</v>
      </c>
      <c r="Q2487" t="s">
        <v>132</v>
      </c>
      <c r="R2487" t="str">
        <f>+VLOOKUP(Precio_semana_dia[[#This Row],[Mercado]],[1]!Codigos_mercados_mayoristas[#Data],2,0)</f>
        <v>Coquimbo</v>
      </c>
      <c r="S2487" t="str">
        <f>+VLOOKUP(Precio_semana_dia[[#This Row],[Especie]],[1]!Codigos_categoria[#Data],2,0)</f>
        <v>Cítricos</v>
      </c>
    </row>
    <row r="2488" spans="1:19" x14ac:dyDescent="0.35">
      <c r="A2488">
        <v>44134</v>
      </c>
      <c r="B2488" t="s">
        <v>186</v>
      </c>
      <c r="C2488" t="s">
        <v>189</v>
      </c>
      <c r="D2488" t="s">
        <v>105</v>
      </c>
      <c r="E2488" t="s">
        <v>220</v>
      </c>
      <c r="F2488" t="s">
        <v>221</v>
      </c>
      <c r="G2488">
        <v>400</v>
      </c>
      <c r="H2488" t="s">
        <v>41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44133</v>
      </c>
      <c r="O2488">
        <v>4</v>
      </c>
      <c r="P2488" t="s">
        <v>134</v>
      </c>
      <c r="Q2488" t="s">
        <v>132</v>
      </c>
      <c r="R2488" t="str">
        <f>+VLOOKUP(Precio_semana_dia[[#This Row],[Mercado]],[1]!Codigos_mercados_mayoristas[#Data],2,0)</f>
        <v>Coquimbo</v>
      </c>
      <c r="S2488" t="str">
        <f>+VLOOKUP(Precio_semana_dia[[#This Row],[Especie]],[1]!Codigos_categoria[#Data],2,0)</f>
        <v>Cítricos</v>
      </c>
    </row>
    <row r="2489" spans="1:19" x14ac:dyDescent="0.35">
      <c r="A2489">
        <v>44134</v>
      </c>
      <c r="B2489" t="s">
        <v>186</v>
      </c>
      <c r="C2489" t="s">
        <v>189</v>
      </c>
      <c r="D2489" t="s">
        <v>105</v>
      </c>
      <c r="E2489" t="s">
        <v>220</v>
      </c>
      <c r="F2489" t="s">
        <v>221</v>
      </c>
      <c r="G2489">
        <v>400</v>
      </c>
      <c r="H2489" t="s">
        <v>24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44134</v>
      </c>
      <c r="O2489">
        <v>4</v>
      </c>
      <c r="P2489" t="s">
        <v>135</v>
      </c>
      <c r="Q2489" t="s">
        <v>132</v>
      </c>
      <c r="R2489" t="str">
        <f>+VLOOKUP(Precio_semana_dia[[#This Row],[Mercado]],[1]!Codigos_mercados_mayoristas[#Data],2,0)</f>
        <v>Coquimbo</v>
      </c>
      <c r="S2489" t="str">
        <f>+VLOOKUP(Precio_semana_dia[[#This Row],[Especie]],[1]!Codigos_categoria[#Data],2,0)</f>
        <v>Cítricos</v>
      </c>
    </row>
    <row r="2490" spans="1:19" x14ac:dyDescent="0.35">
      <c r="A2490">
        <v>44134</v>
      </c>
      <c r="B2490" t="s">
        <v>186</v>
      </c>
      <c r="C2490" t="s">
        <v>189</v>
      </c>
      <c r="D2490" t="s">
        <v>28</v>
      </c>
      <c r="E2490" t="s">
        <v>220</v>
      </c>
      <c r="F2490" t="s">
        <v>221</v>
      </c>
      <c r="G2490">
        <v>400</v>
      </c>
      <c r="H2490" t="s">
        <v>39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44132</v>
      </c>
      <c r="O2490">
        <v>9</v>
      </c>
      <c r="P2490" t="s">
        <v>131</v>
      </c>
      <c r="Q2490" t="s">
        <v>132</v>
      </c>
      <c r="R2490" t="str">
        <f>+VLOOKUP(Precio_semana_dia[[#This Row],[Mercado]],[1]!Codigos_mercados_mayoristas[#Data],2,0)</f>
        <v>La Araucanía</v>
      </c>
      <c r="S2490" t="str">
        <f>+VLOOKUP(Precio_semana_dia[[#This Row],[Especie]],[1]!Codigos_categoria[#Data],2,0)</f>
        <v>Cítricos</v>
      </c>
    </row>
    <row r="2491" spans="1:19" x14ac:dyDescent="0.35">
      <c r="A2491">
        <v>44134</v>
      </c>
      <c r="B2491" t="s">
        <v>186</v>
      </c>
      <c r="C2491" t="s">
        <v>189</v>
      </c>
      <c r="D2491" t="s">
        <v>28</v>
      </c>
      <c r="E2491" t="s">
        <v>220</v>
      </c>
      <c r="F2491" t="s">
        <v>221</v>
      </c>
      <c r="G2491">
        <v>400</v>
      </c>
      <c r="H2491" t="s">
        <v>24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44134</v>
      </c>
      <c r="O2491">
        <v>9</v>
      </c>
      <c r="P2491" t="s">
        <v>135</v>
      </c>
      <c r="Q2491" t="s">
        <v>132</v>
      </c>
      <c r="R2491" t="str">
        <f>+VLOOKUP(Precio_semana_dia[[#This Row],[Mercado]],[1]!Codigos_mercados_mayoristas[#Data],2,0)</f>
        <v>La Araucanía</v>
      </c>
      <c r="S2491" t="str">
        <f>+VLOOKUP(Precio_semana_dia[[#This Row],[Especie]],[1]!Codigos_categoria[#Data],2,0)</f>
        <v>Cítricos</v>
      </c>
    </row>
    <row r="2492" spans="1:19" x14ac:dyDescent="0.35">
      <c r="A2492">
        <v>44134</v>
      </c>
      <c r="B2492" t="s">
        <v>186</v>
      </c>
      <c r="C2492" t="s">
        <v>225</v>
      </c>
      <c r="D2492" t="s">
        <v>45</v>
      </c>
      <c r="E2492" t="s">
        <v>220</v>
      </c>
      <c r="F2492" t="s">
        <v>221</v>
      </c>
      <c r="G2492">
        <v>400</v>
      </c>
      <c r="H2492" t="s">
        <v>36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44131</v>
      </c>
      <c r="O2492">
        <v>13</v>
      </c>
      <c r="P2492" t="s">
        <v>133</v>
      </c>
      <c r="Q2492" t="s">
        <v>132</v>
      </c>
      <c r="R2492" t="str">
        <f>+VLOOKUP(Precio_semana_dia[[#This Row],[Mercado]],[1]!Codigos_mercados_mayoristas[#Data],2,0)</f>
        <v>Metropolitana</v>
      </c>
      <c r="S2492" t="str">
        <f>+VLOOKUP(Precio_semana_dia[[#This Row],[Especie]],[1]!Codigos_categoria[#Data],2,0)</f>
        <v>Cítricos</v>
      </c>
    </row>
    <row r="2493" spans="1:19" x14ac:dyDescent="0.35">
      <c r="A2493">
        <v>44134</v>
      </c>
      <c r="B2493" t="s">
        <v>186</v>
      </c>
      <c r="C2493" t="s">
        <v>225</v>
      </c>
      <c r="D2493" t="s">
        <v>45</v>
      </c>
      <c r="E2493" t="s">
        <v>220</v>
      </c>
      <c r="F2493" t="s">
        <v>221</v>
      </c>
      <c r="G2493">
        <v>400</v>
      </c>
      <c r="H2493" t="s">
        <v>24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44134</v>
      </c>
      <c r="O2493">
        <v>13</v>
      </c>
      <c r="P2493" t="s">
        <v>135</v>
      </c>
      <c r="Q2493" t="s">
        <v>132</v>
      </c>
      <c r="R2493" t="str">
        <f>+VLOOKUP(Precio_semana_dia[[#This Row],[Mercado]],[1]!Codigos_mercados_mayoristas[#Data],2,0)</f>
        <v>Metropolitana</v>
      </c>
      <c r="S2493" t="str">
        <f>+VLOOKUP(Precio_semana_dia[[#This Row],[Especie]],[1]!Codigos_categoria[#Data],2,0)</f>
        <v>Cítricos</v>
      </c>
    </row>
    <row r="2494" spans="1:19" x14ac:dyDescent="0.35">
      <c r="A2494">
        <v>44134</v>
      </c>
      <c r="B2494" t="s">
        <v>186</v>
      </c>
      <c r="C2494" t="s">
        <v>187</v>
      </c>
      <c r="D2494" t="s">
        <v>105</v>
      </c>
      <c r="E2494" t="s">
        <v>220</v>
      </c>
      <c r="F2494" t="s">
        <v>221</v>
      </c>
      <c r="G2494">
        <v>400</v>
      </c>
      <c r="H2494" t="s">
        <v>29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44130</v>
      </c>
      <c r="O2494">
        <v>4</v>
      </c>
      <c r="P2494" t="s">
        <v>136</v>
      </c>
      <c r="Q2494" t="s">
        <v>132</v>
      </c>
      <c r="R2494" t="str">
        <f>+VLOOKUP(Precio_semana_dia[[#This Row],[Mercado]],[1]!Codigos_mercados_mayoristas[#Data],2,0)</f>
        <v>Coquimbo</v>
      </c>
      <c r="S2494" t="str">
        <f>+VLOOKUP(Precio_semana_dia[[#This Row],[Especie]],[1]!Codigos_categoria[#Data],2,0)</f>
        <v>Cítricos</v>
      </c>
    </row>
    <row r="2495" spans="1:19" x14ac:dyDescent="0.35">
      <c r="A2495">
        <v>44134</v>
      </c>
      <c r="B2495" t="s">
        <v>186</v>
      </c>
      <c r="C2495" t="s">
        <v>187</v>
      </c>
      <c r="D2495" t="s">
        <v>105</v>
      </c>
      <c r="E2495" t="s">
        <v>220</v>
      </c>
      <c r="F2495" t="s">
        <v>221</v>
      </c>
      <c r="G2495">
        <v>400</v>
      </c>
      <c r="H2495" t="s">
        <v>36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44131</v>
      </c>
      <c r="O2495">
        <v>4</v>
      </c>
      <c r="P2495" t="s">
        <v>133</v>
      </c>
      <c r="Q2495" t="s">
        <v>132</v>
      </c>
      <c r="R2495" t="str">
        <f>+VLOOKUP(Precio_semana_dia[[#This Row],[Mercado]],[1]!Codigos_mercados_mayoristas[#Data],2,0)</f>
        <v>Coquimbo</v>
      </c>
      <c r="S2495" t="str">
        <f>+VLOOKUP(Precio_semana_dia[[#This Row],[Especie]],[1]!Codigos_categoria[#Data],2,0)</f>
        <v>Cítricos</v>
      </c>
    </row>
    <row r="2496" spans="1:19" x14ac:dyDescent="0.35">
      <c r="A2496">
        <v>44134</v>
      </c>
      <c r="B2496" t="s">
        <v>186</v>
      </c>
      <c r="C2496" t="s">
        <v>187</v>
      </c>
      <c r="D2496" t="s">
        <v>105</v>
      </c>
      <c r="E2496" t="s">
        <v>220</v>
      </c>
      <c r="F2496" t="s">
        <v>221</v>
      </c>
      <c r="G2496">
        <v>400</v>
      </c>
      <c r="H2496" t="s">
        <v>41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44133</v>
      </c>
      <c r="O2496">
        <v>4</v>
      </c>
      <c r="P2496" t="s">
        <v>134</v>
      </c>
      <c r="Q2496" t="s">
        <v>132</v>
      </c>
      <c r="R2496" t="str">
        <f>+VLOOKUP(Precio_semana_dia[[#This Row],[Mercado]],[1]!Codigos_mercados_mayoristas[#Data],2,0)</f>
        <v>Coquimbo</v>
      </c>
      <c r="S2496" t="str">
        <f>+VLOOKUP(Precio_semana_dia[[#This Row],[Especie]],[1]!Codigos_categoria[#Data],2,0)</f>
        <v>Cítricos</v>
      </c>
    </row>
    <row r="2497" spans="1:19" x14ac:dyDescent="0.35">
      <c r="A2497">
        <v>44134</v>
      </c>
      <c r="B2497" t="s">
        <v>186</v>
      </c>
      <c r="C2497" t="s">
        <v>187</v>
      </c>
      <c r="D2497" t="s">
        <v>105</v>
      </c>
      <c r="E2497" t="s">
        <v>220</v>
      </c>
      <c r="F2497" t="s">
        <v>221</v>
      </c>
      <c r="G2497">
        <v>400</v>
      </c>
      <c r="H2497" t="s">
        <v>24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44134</v>
      </c>
      <c r="O2497">
        <v>4</v>
      </c>
      <c r="P2497" t="s">
        <v>135</v>
      </c>
      <c r="Q2497" t="s">
        <v>132</v>
      </c>
      <c r="R2497" t="str">
        <f>+VLOOKUP(Precio_semana_dia[[#This Row],[Mercado]],[1]!Codigos_mercados_mayoristas[#Data],2,0)</f>
        <v>Coquimbo</v>
      </c>
      <c r="S2497" t="str">
        <f>+VLOOKUP(Precio_semana_dia[[#This Row],[Especie]],[1]!Codigos_categoria[#Data],2,0)</f>
        <v>Cítricos</v>
      </c>
    </row>
    <row r="2498" spans="1:19" x14ac:dyDescent="0.35">
      <c r="A2498">
        <v>44127</v>
      </c>
      <c r="B2498" t="s">
        <v>186</v>
      </c>
      <c r="C2498" t="s">
        <v>188</v>
      </c>
      <c r="D2498" t="s">
        <v>45</v>
      </c>
      <c r="E2498" t="s">
        <v>220</v>
      </c>
      <c r="F2498" t="s">
        <v>221</v>
      </c>
      <c r="G2498">
        <v>400</v>
      </c>
      <c r="H2498" t="s">
        <v>29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44123</v>
      </c>
      <c r="O2498">
        <v>13</v>
      </c>
      <c r="P2498" t="s">
        <v>137</v>
      </c>
      <c r="Q2498" t="s">
        <v>132</v>
      </c>
      <c r="R2498" t="str">
        <f>+VLOOKUP(Precio_semana_dia[[#This Row],[Mercado]],[1]!Codigos_mercados_mayoristas[#Data],2,0)</f>
        <v>Metropolitana</v>
      </c>
      <c r="S2498" t="str">
        <f>+VLOOKUP(Precio_semana_dia[[#This Row],[Especie]],[1]!Codigos_categoria[#Data],2,0)</f>
        <v>Cítricos</v>
      </c>
    </row>
    <row r="2499" spans="1:19" x14ac:dyDescent="0.35">
      <c r="A2499">
        <v>44127</v>
      </c>
      <c r="B2499" t="s">
        <v>186</v>
      </c>
      <c r="C2499" t="s">
        <v>188</v>
      </c>
      <c r="D2499" t="s">
        <v>45</v>
      </c>
      <c r="E2499" t="s">
        <v>220</v>
      </c>
      <c r="F2499" t="s">
        <v>221</v>
      </c>
      <c r="G2499">
        <v>400</v>
      </c>
      <c r="H2499" t="s">
        <v>36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44124</v>
      </c>
      <c r="O2499">
        <v>13</v>
      </c>
      <c r="P2499" t="s">
        <v>168</v>
      </c>
      <c r="Q2499" t="s">
        <v>132</v>
      </c>
      <c r="R2499" t="str">
        <f>+VLOOKUP(Precio_semana_dia[[#This Row],[Mercado]],[1]!Codigos_mercados_mayoristas[#Data],2,0)</f>
        <v>Metropolitana</v>
      </c>
      <c r="S2499" t="str">
        <f>+VLOOKUP(Precio_semana_dia[[#This Row],[Especie]],[1]!Codigos_categoria[#Data],2,0)</f>
        <v>Cítricos</v>
      </c>
    </row>
    <row r="2500" spans="1:19" x14ac:dyDescent="0.35">
      <c r="A2500">
        <v>44127</v>
      </c>
      <c r="B2500" t="s">
        <v>186</v>
      </c>
      <c r="C2500" t="s">
        <v>188</v>
      </c>
      <c r="D2500" t="s">
        <v>45</v>
      </c>
      <c r="E2500" t="s">
        <v>220</v>
      </c>
      <c r="F2500" t="s">
        <v>221</v>
      </c>
      <c r="G2500">
        <v>400</v>
      </c>
      <c r="H2500" t="s">
        <v>39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44125</v>
      </c>
      <c r="O2500">
        <v>13</v>
      </c>
      <c r="P2500" t="s">
        <v>138</v>
      </c>
      <c r="Q2500" t="s">
        <v>132</v>
      </c>
      <c r="R2500" t="str">
        <f>+VLOOKUP(Precio_semana_dia[[#This Row],[Mercado]],[1]!Codigos_mercados_mayoristas[#Data],2,0)</f>
        <v>Metropolitana</v>
      </c>
      <c r="S2500" t="str">
        <f>+VLOOKUP(Precio_semana_dia[[#This Row],[Especie]],[1]!Codigos_categoria[#Data],2,0)</f>
        <v>Cítricos</v>
      </c>
    </row>
    <row r="2501" spans="1:19" x14ac:dyDescent="0.35">
      <c r="A2501">
        <v>44127</v>
      </c>
      <c r="B2501" t="s">
        <v>186</v>
      </c>
      <c r="C2501" t="s">
        <v>188</v>
      </c>
      <c r="D2501" t="s">
        <v>45</v>
      </c>
      <c r="E2501" t="s">
        <v>220</v>
      </c>
      <c r="F2501" t="s">
        <v>221</v>
      </c>
      <c r="G2501">
        <v>400</v>
      </c>
      <c r="H2501" t="s">
        <v>24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44127</v>
      </c>
      <c r="O2501">
        <v>13</v>
      </c>
      <c r="P2501" t="s">
        <v>169</v>
      </c>
      <c r="Q2501" t="s">
        <v>132</v>
      </c>
      <c r="R2501" t="str">
        <f>+VLOOKUP(Precio_semana_dia[[#This Row],[Mercado]],[1]!Codigos_mercados_mayoristas[#Data],2,0)</f>
        <v>Metropolitana</v>
      </c>
      <c r="S2501" t="str">
        <f>+VLOOKUP(Precio_semana_dia[[#This Row],[Especie]],[1]!Codigos_categoria[#Data],2,0)</f>
        <v>Cítricos</v>
      </c>
    </row>
    <row r="2502" spans="1:19" x14ac:dyDescent="0.35">
      <c r="A2502">
        <v>44127</v>
      </c>
      <c r="B2502" t="s">
        <v>186</v>
      </c>
      <c r="C2502" t="s">
        <v>189</v>
      </c>
      <c r="D2502" t="s">
        <v>105</v>
      </c>
      <c r="E2502" t="s">
        <v>220</v>
      </c>
      <c r="F2502" t="s">
        <v>221</v>
      </c>
      <c r="G2502">
        <v>400</v>
      </c>
      <c r="H2502" t="s">
        <v>29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44123</v>
      </c>
      <c r="O2502">
        <v>4</v>
      </c>
      <c r="P2502" t="s">
        <v>137</v>
      </c>
      <c r="Q2502" t="s">
        <v>132</v>
      </c>
      <c r="R2502" t="str">
        <f>+VLOOKUP(Precio_semana_dia[[#This Row],[Mercado]],[1]!Codigos_mercados_mayoristas[#Data],2,0)</f>
        <v>Coquimbo</v>
      </c>
      <c r="S2502" t="str">
        <f>+VLOOKUP(Precio_semana_dia[[#This Row],[Especie]],[1]!Codigos_categoria[#Data],2,0)</f>
        <v>Cítricos</v>
      </c>
    </row>
    <row r="2503" spans="1:19" x14ac:dyDescent="0.35">
      <c r="A2503">
        <v>44127</v>
      </c>
      <c r="B2503" t="s">
        <v>186</v>
      </c>
      <c r="C2503" t="s">
        <v>189</v>
      </c>
      <c r="D2503" t="s">
        <v>105</v>
      </c>
      <c r="E2503" t="s">
        <v>220</v>
      </c>
      <c r="F2503" t="s">
        <v>221</v>
      </c>
      <c r="G2503">
        <v>400</v>
      </c>
      <c r="H2503" t="s">
        <v>39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44125</v>
      </c>
      <c r="O2503">
        <v>4</v>
      </c>
      <c r="P2503" t="s">
        <v>138</v>
      </c>
      <c r="Q2503" t="s">
        <v>132</v>
      </c>
      <c r="R2503" t="str">
        <f>+VLOOKUP(Precio_semana_dia[[#This Row],[Mercado]],[1]!Codigos_mercados_mayoristas[#Data],2,0)</f>
        <v>Coquimbo</v>
      </c>
      <c r="S2503" t="str">
        <f>+VLOOKUP(Precio_semana_dia[[#This Row],[Especie]],[1]!Codigos_categoria[#Data],2,0)</f>
        <v>Cítricos</v>
      </c>
    </row>
    <row r="2504" spans="1:19" x14ac:dyDescent="0.35">
      <c r="A2504">
        <v>44127</v>
      </c>
      <c r="B2504" t="s">
        <v>186</v>
      </c>
      <c r="C2504" t="s">
        <v>189</v>
      </c>
      <c r="D2504" t="s">
        <v>105</v>
      </c>
      <c r="E2504" t="s">
        <v>220</v>
      </c>
      <c r="F2504" t="s">
        <v>221</v>
      </c>
      <c r="G2504">
        <v>400</v>
      </c>
      <c r="H2504" t="s">
        <v>41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44126</v>
      </c>
      <c r="O2504">
        <v>4</v>
      </c>
      <c r="P2504" t="s">
        <v>139</v>
      </c>
      <c r="Q2504" t="s">
        <v>132</v>
      </c>
      <c r="R2504" t="str">
        <f>+VLOOKUP(Precio_semana_dia[[#This Row],[Mercado]],[1]!Codigos_mercados_mayoristas[#Data],2,0)</f>
        <v>Coquimbo</v>
      </c>
      <c r="S2504" t="str">
        <f>+VLOOKUP(Precio_semana_dia[[#This Row],[Especie]],[1]!Codigos_categoria[#Data],2,0)</f>
        <v>Cítricos</v>
      </c>
    </row>
    <row r="2505" spans="1:19" x14ac:dyDescent="0.35">
      <c r="A2505">
        <v>44127</v>
      </c>
      <c r="B2505" t="s">
        <v>186</v>
      </c>
      <c r="C2505" t="s">
        <v>189</v>
      </c>
      <c r="D2505" t="s">
        <v>105</v>
      </c>
      <c r="E2505" t="s">
        <v>220</v>
      </c>
      <c r="F2505" t="s">
        <v>221</v>
      </c>
      <c r="G2505">
        <v>400</v>
      </c>
      <c r="H2505" t="s">
        <v>24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44127</v>
      </c>
      <c r="O2505">
        <v>4</v>
      </c>
      <c r="P2505" t="s">
        <v>169</v>
      </c>
      <c r="Q2505" t="s">
        <v>132</v>
      </c>
      <c r="R2505" t="str">
        <f>+VLOOKUP(Precio_semana_dia[[#This Row],[Mercado]],[1]!Codigos_mercados_mayoristas[#Data],2,0)</f>
        <v>Coquimbo</v>
      </c>
      <c r="S2505" t="str">
        <f>+VLOOKUP(Precio_semana_dia[[#This Row],[Especie]],[1]!Codigos_categoria[#Data],2,0)</f>
        <v>Cítricos</v>
      </c>
    </row>
    <row r="2506" spans="1:19" x14ac:dyDescent="0.35">
      <c r="A2506">
        <v>44127</v>
      </c>
      <c r="B2506" t="s">
        <v>186</v>
      </c>
      <c r="C2506" t="s">
        <v>189</v>
      </c>
      <c r="D2506" t="s">
        <v>28</v>
      </c>
      <c r="E2506" t="s">
        <v>220</v>
      </c>
      <c r="F2506" t="s">
        <v>221</v>
      </c>
      <c r="G2506">
        <v>400</v>
      </c>
      <c r="H2506" t="s">
        <v>29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44123</v>
      </c>
      <c r="O2506">
        <v>9</v>
      </c>
      <c r="P2506" t="s">
        <v>137</v>
      </c>
      <c r="Q2506" t="s">
        <v>132</v>
      </c>
      <c r="R2506" t="str">
        <f>+VLOOKUP(Precio_semana_dia[[#This Row],[Mercado]],[1]!Codigos_mercados_mayoristas[#Data],2,0)</f>
        <v>La Araucanía</v>
      </c>
      <c r="S2506" t="str">
        <f>+VLOOKUP(Precio_semana_dia[[#This Row],[Especie]],[1]!Codigos_categoria[#Data],2,0)</f>
        <v>Cítricos</v>
      </c>
    </row>
    <row r="2507" spans="1:19" x14ac:dyDescent="0.35">
      <c r="A2507">
        <v>44127</v>
      </c>
      <c r="B2507" t="s">
        <v>186</v>
      </c>
      <c r="C2507" t="s">
        <v>189</v>
      </c>
      <c r="D2507" t="s">
        <v>28</v>
      </c>
      <c r="E2507" t="s">
        <v>220</v>
      </c>
      <c r="F2507" t="s">
        <v>221</v>
      </c>
      <c r="G2507">
        <v>400</v>
      </c>
      <c r="H2507" t="s">
        <v>39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44125</v>
      </c>
      <c r="O2507">
        <v>9</v>
      </c>
      <c r="P2507" t="s">
        <v>138</v>
      </c>
      <c r="Q2507" t="s">
        <v>132</v>
      </c>
      <c r="R2507" t="str">
        <f>+VLOOKUP(Precio_semana_dia[[#This Row],[Mercado]],[1]!Codigos_mercados_mayoristas[#Data],2,0)</f>
        <v>La Araucanía</v>
      </c>
      <c r="S2507" t="str">
        <f>+VLOOKUP(Precio_semana_dia[[#This Row],[Especie]],[1]!Codigos_categoria[#Data],2,0)</f>
        <v>Cítricos</v>
      </c>
    </row>
    <row r="2508" spans="1:19" x14ac:dyDescent="0.35">
      <c r="A2508">
        <v>44127</v>
      </c>
      <c r="B2508" t="s">
        <v>186</v>
      </c>
      <c r="C2508" t="s">
        <v>189</v>
      </c>
      <c r="D2508" t="s">
        <v>28</v>
      </c>
      <c r="E2508" t="s">
        <v>220</v>
      </c>
      <c r="F2508" t="s">
        <v>221</v>
      </c>
      <c r="G2508">
        <v>400</v>
      </c>
      <c r="H2508" t="s">
        <v>24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44127</v>
      </c>
      <c r="O2508">
        <v>9</v>
      </c>
      <c r="P2508" t="s">
        <v>169</v>
      </c>
      <c r="Q2508" t="s">
        <v>132</v>
      </c>
      <c r="R2508" t="str">
        <f>+VLOOKUP(Precio_semana_dia[[#This Row],[Mercado]],[1]!Codigos_mercados_mayoristas[#Data],2,0)</f>
        <v>La Araucanía</v>
      </c>
      <c r="S2508" t="str">
        <f>+VLOOKUP(Precio_semana_dia[[#This Row],[Especie]],[1]!Codigos_categoria[#Data],2,0)</f>
        <v>Cítricos</v>
      </c>
    </row>
    <row r="2509" spans="1:19" x14ac:dyDescent="0.35">
      <c r="A2509">
        <v>44120</v>
      </c>
      <c r="B2509" t="s">
        <v>186</v>
      </c>
      <c r="C2509" t="s">
        <v>188</v>
      </c>
      <c r="D2509" t="s">
        <v>45</v>
      </c>
      <c r="E2509" t="s">
        <v>220</v>
      </c>
      <c r="F2509" t="s">
        <v>221</v>
      </c>
      <c r="G2509">
        <v>400</v>
      </c>
      <c r="H2509" t="s">
        <v>29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44116</v>
      </c>
      <c r="O2509">
        <v>13</v>
      </c>
      <c r="P2509" t="s">
        <v>140</v>
      </c>
      <c r="Q2509" t="s">
        <v>132</v>
      </c>
      <c r="R2509" t="str">
        <f>+VLOOKUP(Precio_semana_dia[[#This Row],[Mercado]],[1]!Codigos_mercados_mayoristas[#Data],2,0)</f>
        <v>Metropolitana</v>
      </c>
      <c r="S2509" t="str">
        <f>+VLOOKUP(Precio_semana_dia[[#This Row],[Especie]],[1]!Codigos_categoria[#Data],2,0)</f>
        <v>Cítricos</v>
      </c>
    </row>
    <row r="2510" spans="1:19" x14ac:dyDescent="0.35">
      <c r="A2510">
        <v>44120</v>
      </c>
      <c r="B2510" t="s">
        <v>186</v>
      </c>
      <c r="C2510" t="s">
        <v>188</v>
      </c>
      <c r="D2510" t="s">
        <v>45</v>
      </c>
      <c r="E2510" t="s">
        <v>220</v>
      </c>
      <c r="F2510" t="s">
        <v>221</v>
      </c>
      <c r="G2510">
        <v>400</v>
      </c>
      <c r="H2510" t="s">
        <v>41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44119</v>
      </c>
      <c r="O2510">
        <v>13</v>
      </c>
      <c r="P2510" t="s">
        <v>141</v>
      </c>
      <c r="Q2510" t="s">
        <v>132</v>
      </c>
      <c r="R2510" t="str">
        <f>+VLOOKUP(Precio_semana_dia[[#This Row],[Mercado]],[1]!Codigos_mercados_mayoristas[#Data],2,0)</f>
        <v>Metropolitana</v>
      </c>
      <c r="S2510" t="str">
        <f>+VLOOKUP(Precio_semana_dia[[#This Row],[Especie]],[1]!Codigos_categoria[#Data],2,0)</f>
        <v>Cítricos</v>
      </c>
    </row>
    <row r="2511" spans="1:19" x14ac:dyDescent="0.35">
      <c r="A2511">
        <v>44120</v>
      </c>
      <c r="B2511" t="s">
        <v>186</v>
      </c>
      <c r="C2511" t="s">
        <v>188</v>
      </c>
      <c r="D2511" t="s">
        <v>45</v>
      </c>
      <c r="E2511" t="s">
        <v>220</v>
      </c>
      <c r="F2511" t="s">
        <v>221</v>
      </c>
      <c r="G2511">
        <v>400</v>
      </c>
      <c r="H2511" t="s">
        <v>24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44120</v>
      </c>
      <c r="O2511">
        <v>13</v>
      </c>
      <c r="P2511" t="s">
        <v>142</v>
      </c>
      <c r="Q2511" t="s">
        <v>132</v>
      </c>
      <c r="R2511" t="str">
        <f>+VLOOKUP(Precio_semana_dia[[#This Row],[Mercado]],[1]!Codigos_mercados_mayoristas[#Data],2,0)</f>
        <v>Metropolitana</v>
      </c>
      <c r="S2511" t="str">
        <f>+VLOOKUP(Precio_semana_dia[[#This Row],[Especie]],[1]!Codigos_categoria[#Data],2,0)</f>
        <v>Cítricos</v>
      </c>
    </row>
    <row r="2512" spans="1:19" x14ac:dyDescent="0.35">
      <c r="A2512">
        <v>44120</v>
      </c>
      <c r="B2512" t="s">
        <v>186</v>
      </c>
      <c r="C2512" t="s">
        <v>188</v>
      </c>
      <c r="D2512" t="s">
        <v>105</v>
      </c>
      <c r="E2512" t="s">
        <v>220</v>
      </c>
      <c r="F2512" t="s">
        <v>221</v>
      </c>
      <c r="G2512">
        <v>400</v>
      </c>
      <c r="H2512" t="s">
        <v>29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44116</v>
      </c>
      <c r="O2512">
        <v>4</v>
      </c>
      <c r="P2512" t="s">
        <v>140</v>
      </c>
      <c r="Q2512" t="s">
        <v>132</v>
      </c>
      <c r="R2512" t="str">
        <f>+VLOOKUP(Precio_semana_dia[[#This Row],[Mercado]],[1]!Codigos_mercados_mayoristas[#Data],2,0)</f>
        <v>Coquimbo</v>
      </c>
      <c r="S2512" t="str">
        <f>+VLOOKUP(Precio_semana_dia[[#This Row],[Especie]],[1]!Codigos_categoria[#Data],2,0)</f>
        <v>Cítricos</v>
      </c>
    </row>
    <row r="2513" spans="1:19" x14ac:dyDescent="0.35">
      <c r="A2513">
        <v>44120</v>
      </c>
      <c r="B2513" t="s">
        <v>186</v>
      </c>
      <c r="C2513" t="s">
        <v>188</v>
      </c>
      <c r="D2513" t="s">
        <v>105</v>
      </c>
      <c r="E2513" t="s">
        <v>220</v>
      </c>
      <c r="F2513" t="s">
        <v>221</v>
      </c>
      <c r="G2513">
        <v>400</v>
      </c>
      <c r="H2513" t="s">
        <v>41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44119</v>
      </c>
      <c r="O2513">
        <v>4</v>
      </c>
      <c r="P2513" t="s">
        <v>141</v>
      </c>
      <c r="Q2513" t="s">
        <v>132</v>
      </c>
      <c r="R2513" t="str">
        <f>+VLOOKUP(Precio_semana_dia[[#This Row],[Mercado]],[1]!Codigos_mercados_mayoristas[#Data],2,0)</f>
        <v>Coquimbo</v>
      </c>
      <c r="S2513" t="str">
        <f>+VLOOKUP(Precio_semana_dia[[#This Row],[Especie]],[1]!Codigos_categoria[#Data],2,0)</f>
        <v>Cítricos</v>
      </c>
    </row>
    <row r="2514" spans="1:19" x14ac:dyDescent="0.35">
      <c r="A2514">
        <v>44120</v>
      </c>
      <c r="B2514" t="s">
        <v>186</v>
      </c>
      <c r="C2514" t="s">
        <v>188</v>
      </c>
      <c r="D2514" t="s">
        <v>105</v>
      </c>
      <c r="E2514" t="s">
        <v>220</v>
      </c>
      <c r="F2514" t="s">
        <v>221</v>
      </c>
      <c r="G2514">
        <v>400</v>
      </c>
      <c r="H2514" t="s">
        <v>24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44120</v>
      </c>
      <c r="O2514">
        <v>4</v>
      </c>
      <c r="P2514" t="s">
        <v>142</v>
      </c>
      <c r="Q2514" t="s">
        <v>132</v>
      </c>
      <c r="R2514" t="str">
        <f>+VLOOKUP(Precio_semana_dia[[#This Row],[Mercado]],[1]!Codigos_mercados_mayoristas[#Data],2,0)</f>
        <v>Coquimbo</v>
      </c>
      <c r="S2514" t="str">
        <f>+VLOOKUP(Precio_semana_dia[[#This Row],[Especie]],[1]!Codigos_categoria[#Data],2,0)</f>
        <v>Cítricos</v>
      </c>
    </row>
    <row r="2515" spans="1:19" x14ac:dyDescent="0.35">
      <c r="A2515">
        <v>44120</v>
      </c>
      <c r="B2515" t="s">
        <v>186</v>
      </c>
      <c r="C2515" t="s">
        <v>188</v>
      </c>
      <c r="D2515" t="s">
        <v>33</v>
      </c>
      <c r="E2515" t="s">
        <v>220</v>
      </c>
      <c r="F2515" t="s">
        <v>221</v>
      </c>
      <c r="G2515">
        <v>400</v>
      </c>
      <c r="H2515" t="s">
        <v>29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44116</v>
      </c>
      <c r="O2515">
        <v>4</v>
      </c>
      <c r="P2515" t="s">
        <v>140</v>
      </c>
      <c r="Q2515" t="s">
        <v>132</v>
      </c>
      <c r="R2515" t="str">
        <f>+VLOOKUP(Precio_semana_dia[[#This Row],[Mercado]],[1]!Codigos_mercados_mayoristas[#Data],2,0)</f>
        <v>Coquimbo</v>
      </c>
      <c r="S2515" t="str">
        <f>+VLOOKUP(Precio_semana_dia[[#This Row],[Especie]],[1]!Codigos_categoria[#Data],2,0)</f>
        <v>Cítricos</v>
      </c>
    </row>
    <row r="2516" spans="1:19" x14ac:dyDescent="0.35">
      <c r="A2516">
        <v>44120</v>
      </c>
      <c r="B2516" t="s">
        <v>186</v>
      </c>
      <c r="C2516" t="s">
        <v>188</v>
      </c>
      <c r="D2516" t="s">
        <v>33</v>
      </c>
      <c r="E2516" t="s">
        <v>220</v>
      </c>
      <c r="F2516" t="s">
        <v>221</v>
      </c>
      <c r="G2516">
        <v>400</v>
      </c>
      <c r="H2516" t="s">
        <v>36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44117</v>
      </c>
      <c r="O2516">
        <v>4</v>
      </c>
      <c r="P2516" t="s">
        <v>172</v>
      </c>
      <c r="Q2516" t="s">
        <v>132</v>
      </c>
      <c r="R2516" t="str">
        <f>+VLOOKUP(Precio_semana_dia[[#This Row],[Mercado]],[1]!Codigos_mercados_mayoristas[#Data],2,0)</f>
        <v>Coquimbo</v>
      </c>
      <c r="S2516" t="str">
        <f>+VLOOKUP(Precio_semana_dia[[#This Row],[Especie]],[1]!Codigos_categoria[#Data],2,0)</f>
        <v>Cítricos</v>
      </c>
    </row>
    <row r="2517" spans="1:19" x14ac:dyDescent="0.35">
      <c r="A2517">
        <v>44120</v>
      </c>
      <c r="B2517" t="s">
        <v>186</v>
      </c>
      <c r="C2517" t="s">
        <v>188</v>
      </c>
      <c r="D2517" t="s">
        <v>33</v>
      </c>
      <c r="E2517" t="s">
        <v>220</v>
      </c>
      <c r="F2517" t="s">
        <v>221</v>
      </c>
      <c r="G2517">
        <v>400</v>
      </c>
      <c r="H2517" t="s">
        <v>41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44119</v>
      </c>
      <c r="O2517">
        <v>4</v>
      </c>
      <c r="P2517" t="s">
        <v>141</v>
      </c>
      <c r="Q2517" t="s">
        <v>132</v>
      </c>
      <c r="R2517" t="str">
        <f>+VLOOKUP(Precio_semana_dia[[#This Row],[Mercado]],[1]!Codigos_mercados_mayoristas[#Data],2,0)</f>
        <v>Coquimbo</v>
      </c>
      <c r="S2517" t="str">
        <f>+VLOOKUP(Precio_semana_dia[[#This Row],[Especie]],[1]!Codigos_categoria[#Data],2,0)</f>
        <v>Cítricos</v>
      </c>
    </row>
    <row r="2518" spans="1:19" x14ac:dyDescent="0.35">
      <c r="A2518">
        <v>44120</v>
      </c>
      <c r="B2518" t="s">
        <v>186</v>
      </c>
      <c r="C2518" t="s">
        <v>188</v>
      </c>
      <c r="D2518" t="s">
        <v>33</v>
      </c>
      <c r="E2518" t="s">
        <v>220</v>
      </c>
      <c r="F2518" t="s">
        <v>221</v>
      </c>
      <c r="G2518">
        <v>400</v>
      </c>
      <c r="H2518" t="s">
        <v>24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44120</v>
      </c>
      <c r="O2518">
        <v>4</v>
      </c>
      <c r="P2518" t="s">
        <v>142</v>
      </c>
      <c r="Q2518" t="s">
        <v>132</v>
      </c>
      <c r="R2518" t="str">
        <f>+VLOOKUP(Precio_semana_dia[[#This Row],[Mercado]],[1]!Codigos_mercados_mayoristas[#Data],2,0)</f>
        <v>Coquimbo</v>
      </c>
      <c r="S2518" t="str">
        <f>+VLOOKUP(Precio_semana_dia[[#This Row],[Especie]],[1]!Codigos_categoria[#Data],2,0)</f>
        <v>Cítricos</v>
      </c>
    </row>
    <row r="2519" spans="1:19" x14ac:dyDescent="0.35">
      <c r="A2519">
        <v>44120</v>
      </c>
      <c r="B2519" t="s">
        <v>186</v>
      </c>
      <c r="C2519" t="s">
        <v>189</v>
      </c>
      <c r="D2519" t="s">
        <v>45</v>
      </c>
      <c r="E2519" t="s">
        <v>220</v>
      </c>
      <c r="F2519" t="s">
        <v>221</v>
      </c>
      <c r="G2519">
        <v>400</v>
      </c>
      <c r="H2519" t="s">
        <v>29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44116</v>
      </c>
      <c r="O2519">
        <v>13</v>
      </c>
      <c r="P2519" t="s">
        <v>140</v>
      </c>
      <c r="Q2519" t="s">
        <v>132</v>
      </c>
      <c r="R2519" t="str">
        <f>+VLOOKUP(Precio_semana_dia[[#This Row],[Mercado]],[1]!Codigos_mercados_mayoristas[#Data],2,0)</f>
        <v>Metropolitana</v>
      </c>
      <c r="S2519" t="str">
        <f>+VLOOKUP(Precio_semana_dia[[#This Row],[Especie]],[1]!Codigos_categoria[#Data],2,0)</f>
        <v>Cítricos</v>
      </c>
    </row>
    <row r="2520" spans="1:19" x14ac:dyDescent="0.35">
      <c r="A2520">
        <v>44120</v>
      </c>
      <c r="B2520" t="s">
        <v>186</v>
      </c>
      <c r="C2520" t="s">
        <v>189</v>
      </c>
      <c r="D2520" t="s">
        <v>45</v>
      </c>
      <c r="E2520" t="s">
        <v>220</v>
      </c>
      <c r="F2520" t="s">
        <v>221</v>
      </c>
      <c r="G2520">
        <v>400</v>
      </c>
      <c r="H2520" t="s">
        <v>36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44117</v>
      </c>
      <c r="O2520">
        <v>13</v>
      </c>
      <c r="P2520" t="s">
        <v>172</v>
      </c>
      <c r="Q2520" t="s">
        <v>132</v>
      </c>
      <c r="R2520" t="str">
        <f>+VLOOKUP(Precio_semana_dia[[#This Row],[Mercado]],[1]!Codigos_mercados_mayoristas[#Data],2,0)</f>
        <v>Metropolitana</v>
      </c>
      <c r="S2520" t="str">
        <f>+VLOOKUP(Precio_semana_dia[[#This Row],[Especie]],[1]!Codigos_categoria[#Data],2,0)</f>
        <v>Cítricos</v>
      </c>
    </row>
    <row r="2521" spans="1:19" x14ac:dyDescent="0.35">
      <c r="A2521">
        <v>44120</v>
      </c>
      <c r="B2521" t="s">
        <v>186</v>
      </c>
      <c r="C2521" t="s">
        <v>189</v>
      </c>
      <c r="D2521" t="s">
        <v>33</v>
      </c>
      <c r="E2521" t="s">
        <v>220</v>
      </c>
      <c r="F2521" t="s">
        <v>221</v>
      </c>
      <c r="G2521">
        <v>400</v>
      </c>
      <c r="H2521" t="s">
        <v>29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44116</v>
      </c>
      <c r="O2521">
        <v>4</v>
      </c>
      <c r="P2521" t="s">
        <v>140</v>
      </c>
      <c r="Q2521" t="s">
        <v>132</v>
      </c>
      <c r="R2521" t="str">
        <f>+VLOOKUP(Precio_semana_dia[[#This Row],[Mercado]],[1]!Codigos_mercados_mayoristas[#Data],2,0)</f>
        <v>Coquimbo</v>
      </c>
      <c r="S2521" t="str">
        <f>+VLOOKUP(Precio_semana_dia[[#This Row],[Especie]],[1]!Codigos_categoria[#Data],2,0)</f>
        <v>Cítricos</v>
      </c>
    </row>
    <row r="2522" spans="1:19" x14ac:dyDescent="0.35">
      <c r="A2522">
        <v>44120</v>
      </c>
      <c r="B2522" t="s">
        <v>186</v>
      </c>
      <c r="C2522" t="s">
        <v>189</v>
      </c>
      <c r="D2522" t="s">
        <v>33</v>
      </c>
      <c r="E2522" t="s">
        <v>220</v>
      </c>
      <c r="F2522" t="s">
        <v>221</v>
      </c>
      <c r="G2522">
        <v>400</v>
      </c>
      <c r="H2522" t="s">
        <v>39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44118</v>
      </c>
      <c r="O2522">
        <v>4</v>
      </c>
      <c r="P2522" t="s">
        <v>171</v>
      </c>
      <c r="Q2522" t="s">
        <v>132</v>
      </c>
      <c r="R2522" t="str">
        <f>+VLOOKUP(Precio_semana_dia[[#This Row],[Mercado]],[1]!Codigos_mercados_mayoristas[#Data],2,0)</f>
        <v>Coquimbo</v>
      </c>
      <c r="S2522" t="str">
        <f>+VLOOKUP(Precio_semana_dia[[#This Row],[Especie]],[1]!Codigos_categoria[#Data],2,0)</f>
        <v>Cítricos</v>
      </c>
    </row>
    <row r="2523" spans="1:19" x14ac:dyDescent="0.35">
      <c r="A2523">
        <v>44120</v>
      </c>
      <c r="B2523" t="s">
        <v>186</v>
      </c>
      <c r="C2523" t="s">
        <v>189</v>
      </c>
      <c r="D2523" t="s">
        <v>28</v>
      </c>
      <c r="E2523" t="s">
        <v>220</v>
      </c>
      <c r="F2523" t="s">
        <v>221</v>
      </c>
      <c r="G2523">
        <v>400</v>
      </c>
      <c r="H2523" t="s">
        <v>29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44116</v>
      </c>
      <c r="O2523">
        <v>9</v>
      </c>
      <c r="P2523" t="s">
        <v>140</v>
      </c>
      <c r="Q2523" t="s">
        <v>132</v>
      </c>
      <c r="R2523" t="str">
        <f>+VLOOKUP(Precio_semana_dia[[#This Row],[Mercado]],[1]!Codigos_mercados_mayoristas[#Data],2,0)</f>
        <v>La Araucanía</v>
      </c>
      <c r="S2523" t="str">
        <f>+VLOOKUP(Precio_semana_dia[[#This Row],[Especie]],[1]!Codigos_categoria[#Data],2,0)</f>
        <v>Cítricos</v>
      </c>
    </row>
    <row r="2524" spans="1:19" x14ac:dyDescent="0.35">
      <c r="A2524">
        <v>44120</v>
      </c>
      <c r="B2524" t="s">
        <v>186</v>
      </c>
      <c r="C2524" t="s">
        <v>189</v>
      </c>
      <c r="D2524" t="s">
        <v>28</v>
      </c>
      <c r="E2524" t="s">
        <v>220</v>
      </c>
      <c r="F2524" t="s">
        <v>221</v>
      </c>
      <c r="G2524">
        <v>400</v>
      </c>
      <c r="H2524" t="s">
        <v>24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44120</v>
      </c>
      <c r="O2524">
        <v>9</v>
      </c>
      <c r="P2524" t="s">
        <v>142</v>
      </c>
      <c r="Q2524" t="s">
        <v>132</v>
      </c>
      <c r="R2524" t="str">
        <f>+VLOOKUP(Precio_semana_dia[[#This Row],[Mercado]],[1]!Codigos_mercados_mayoristas[#Data],2,0)</f>
        <v>La Araucanía</v>
      </c>
      <c r="S2524" t="str">
        <f>+VLOOKUP(Precio_semana_dia[[#This Row],[Especie]],[1]!Codigos_categoria[#Data],2,0)</f>
        <v>Cítricos</v>
      </c>
    </row>
    <row r="2525" spans="1:19" x14ac:dyDescent="0.35">
      <c r="A2525">
        <v>44120</v>
      </c>
      <c r="B2525" t="s">
        <v>186</v>
      </c>
      <c r="C2525" t="s">
        <v>187</v>
      </c>
      <c r="D2525" t="s">
        <v>45</v>
      </c>
      <c r="E2525" t="s">
        <v>220</v>
      </c>
      <c r="F2525" t="s">
        <v>221</v>
      </c>
      <c r="G2525">
        <v>400</v>
      </c>
      <c r="H2525" t="s">
        <v>29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44116</v>
      </c>
      <c r="O2525">
        <v>13</v>
      </c>
      <c r="P2525" t="s">
        <v>140</v>
      </c>
      <c r="Q2525" t="s">
        <v>132</v>
      </c>
      <c r="R2525" t="str">
        <f>+VLOOKUP(Precio_semana_dia[[#This Row],[Mercado]],[1]!Codigos_mercados_mayoristas[#Data],2,0)</f>
        <v>Metropolitana</v>
      </c>
      <c r="S2525" t="str">
        <f>+VLOOKUP(Precio_semana_dia[[#This Row],[Especie]],[1]!Codigos_categoria[#Data],2,0)</f>
        <v>Cítricos</v>
      </c>
    </row>
    <row r="2526" spans="1:19" x14ac:dyDescent="0.35">
      <c r="A2526">
        <v>44120</v>
      </c>
      <c r="B2526" t="s">
        <v>186</v>
      </c>
      <c r="C2526" t="s">
        <v>187</v>
      </c>
      <c r="D2526" t="s">
        <v>45</v>
      </c>
      <c r="E2526" t="s">
        <v>220</v>
      </c>
      <c r="F2526" t="s">
        <v>221</v>
      </c>
      <c r="G2526">
        <v>400</v>
      </c>
      <c r="H2526" t="s">
        <v>24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44120</v>
      </c>
      <c r="O2526">
        <v>13</v>
      </c>
      <c r="P2526" t="s">
        <v>142</v>
      </c>
      <c r="Q2526" t="s">
        <v>132</v>
      </c>
      <c r="R2526" t="str">
        <f>+VLOOKUP(Precio_semana_dia[[#This Row],[Mercado]],[1]!Codigos_mercados_mayoristas[#Data],2,0)</f>
        <v>Metropolitana</v>
      </c>
      <c r="S2526" t="str">
        <f>+VLOOKUP(Precio_semana_dia[[#This Row],[Especie]],[1]!Codigos_categoria[#Data],2,0)</f>
        <v>Cítricos</v>
      </c>
    </row>
    <row r="2527" spans="1:19" x14ac:dyDescent="0.35">
      <c r="A2527">
        <v>44113</v>
      </c>
      <c r="B2527" t="s">
        <v>186</v>
      </c>
      <c r="C2527" t="s">
        <v>188</v>
      </c>
      <c r="D2527" t="s">
        <v>45</v>
      </c>
      <c r="E2527" t="s">
        <v>220</v>
      </c>
      <c r="F2527" t="s">
        <v>221</v>
      </c>
      <c r="G2527">
        <v>400</v>
      </c>
      <c r="H2527" t="s">
        <v>29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44109</v>
      </c>
      <c r="O2527">
        <v>13</v>
      </c>
      <c r="P2527" t="s">
        <v>145</v>
      </c>
      <c r="Q2527" t="s">
        <v>132</v>
      </c>
      <c r="R2527" t="str">
        <f>+VLOOKUP(Precio_semana_dia[[#This Row],[Mercado]],[1]!Codigos_mercados_mayoristas[#Data],2,0)</f>
        <v>Metropolitana</v>
      </c>
      <c r="S2527" t="str">
        <f>+VLOOKUP(Precio_semana_dia[[#This Row],[Especie]],[1]!Codigos_categoria[#Data],2,0)</f>
        <v>Cítricos</v>
      </c>
    </row>
    <row r="2528" spans="1:19" x14ac:dyDescent="0.35">
      <c r="A2528">
        <v>44113</v>
      </c>
      <c r="B2528" t="s">
        <v>186</v>
      </c>
      <c r="C2528" t="s">
        <v>188</v>
      </c>
      <c r="D2528" t="s">
        <v>45</v>
      </c>
      <c r="E2528" t="s">
        <v>220</v>
      </c>
      <c r="F2528" t="s">
        <v>221</v>
      </c>
      <c r="G2528">
        <v>400</v>
      </c>
      <c r="H2528" t="s">
        <v>24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44113</v>
      </c>
      <c r="O2528">
        <v>13</v>
      </c>
      <c r="P2528" t="s">
        <v>184</v>
      </c>
      <c r="Q2528" t="s">
        <v>132</v>
      </c>
      <c r="R2528" t="str">
        <f>+VLOOKUP(Precio_semana_dia[[#This Row],[Mercado]],[1]!Codigos_mercados_mayoristas[#Data],2,0)</f>
        <v>Metropolitana</v>
      </c>
      <c r="S2528" t="str">
        <f>+VLOOKUP(Precio_semana_dia[[#This Row],[Especie]],[1]!Codigos_categoria[#Data],2,0)</f>
        <v>Cítricos</v>
      </c>
    </row>
    <row r="2529" spans="1:19" x14ac:dyDescent="0.35">
      <c r="A2529">
        <v>44113</v>
      </c>
      <c r="B2529" t="s">
        <v>186</v>
      </c>
      <c r="C2529" t="s">
        <v>188</v>
      </c>
      <c r="D2529" t="s">
        <v>105</v>
      </c>
      <c r="E2529" t="s">
        <v>220</v>
      </c>
      <c r="F2529" t="s">
        <v>221</v>
      </c>
      <c r="G2529">
        <v>400</v>
      </c>
      <c r="H2529" t="s">
        <v>29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44109</v>
      </c>
      <c r="O2529">
        <v>4</v>
      </c>
      <c r="P2529" t="s">
        <v>145</v>
      </c>
      <c r="Q2529" t="s">
        <v>132</v>
      </c>
      <c r="R2529" t="str">
        <f>+VLOOKUP(Precio_semana_dia[[#This Row],[Mercado]],[1]!Codigos_mercados_mayoristas[#Data],2,0)</f>
        <v>Coquimbo</v>
      </c>
      <c r="S2529" t="str">
        <f>+VLOOKUP(Precio_semana_dia[[#This Row],[Especie]],[1]!Codigos_categoria[#Data],2,0)</f>
        <v>Cítricos</v>
      </c>
    </row>
    <row r="2530" spans="1:19" x14ac:dyDescent="0.35">
      <c r="A2530">
        <v>44113</v>
      </c>
      <c r="B2530" t="s">
        <v>186</v>
      </c>
      <c r="C2530" t="s">
        <v>188</v>
      </c>
      <c r="D2530" t="s">
        <v>105</v>
      </c>
      <c r="E2530" t="s">
        <v>220</v>
      </c>
      <c r="F2530" t="s">
        <v>221</v>
      </c>
      <c r="G2530">
        <v>400</v>
      </c>
      <c r="H2530" t="s">
        <v>41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44112</v>
      </c>
      <c r="O2530">
        <v>4</v>
      </c>
      <c r="P2530" t="s">
        <v>144</v>
      </c>
      <c r="Q2530" t="s">
        <v>132</v>
      </c>
      <c r="R2530" t="str">
        <f>+VLOOKUP(Precio_semana_dia[[#This Row],[Mercado]],[1]!Codigos_mercados_mayoristas[#Data],2,0)</f>
        <v>Coquimbo</v>
      </c>
      <c r="S2530" t="str">
        <f>+VLOOKUP(Precio_semana_dia[[#This Row],[Especie]],[1]!Codigos_categoria[#Data],2,0)</f>
        <v>Cítricos</v>
      </c>
    </row>
    <row r="2531" spans="1:19" x14ac:dyDescent="0.35">
      <c r="A2531">
        <v>44113</v>
      </c>
      <c r="B2531" t="s">
        <v>186</v>
      </c>
      <c r="C2531" t="s">
        <v>188</v>
      </c>
      <c r="D2531" t="s">
        <v>105</v>
      </c>
      <c r="E2531" t="s">
        <v>220</v>
      </c>
      <c r="F2531" t="s">
        <v>221</v>
      </c>
      <c r="G2531">
        <v>400</v>
      </c>
      <c r="H2531" t="s">
        <v>24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44113</v>
      </c>
      <c r="O2531">
        <v>4</v>
      </c>
      <c r="P2531" t="s">
        <v>184</v>
      </c>
      <c r="Q2531" t="s">
        <v>132</v>
      </c>
      <c r="R2531" t="str">
        <f>+VLOOKUP(Precio_semana_dia[[#This Row],[Mercado]],[1]!Codigos_mercados_mayoristas[#Data],2,0)</f>
        <v>Coquimbo</v>
      </c>
      <c r="S2531" t="str">
        <f>+VLOOKUP(Precio_semana_dia[[#This Row],[Especie]],[1]!Codigos_categoria[#Data],2,0)</f>
        <v>Cítricos</v>
      </c>
    </row>
    <row r="2532" spans="1:19" x14ac:dyDescent="0.35">
      <c r="A2532">
        <v>44113</v>
      </c>
      <c r="B2532" t="s">
        <v>186</v>
      </c>
      <c r="C2532" t="s">
        <v>188</v>
      </c>
      <c r="D2532" t="s">
        <v>33</v>
      </c>
      <c r="E2532" t="s">
        <v>220</v>
      </c>
      <c r="F2532" t="s">
        <v>221</v>
      </c>
      <c r="G2532">
        <v>400</v>
      </c>
      <c r="H2532" t="s">
        <v>36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44110</v>
      </c>
      <c r="O2532">
        <v>4</v>
      </c>
      <c r="P2532" t="s">
        <v>185</v>
      </c>
      <c r="Q2532" t="s">
        <v>132</v>
      </c>
      <c r="R2532" t="str">
        <f>+VLOOKUP(Precio_semana_dia[[#This Row],[Mercado]],[1]!Codigos_mercados_mayoristas[#Data],2,0)</f>
        <v>Coquimbo</v>
      </c>
      <c r="S2532" t="str">
        <f>+VLOOKUP(Precio_semana_dia[[#This Row],[Especie]],[1]!Codigos_categoria[#Data],2,0)</f>
        <v>Cítricos</v>
      </c>
    </row>
    <row r="2533" spans="1:19" x14ac:dyDescent="0.35">
      <c r="A2533">
        <v>44113</v>
      </c>
      <c r="B2533" t="s">
        <v>186</v>
      </c>
      <c r="C2533" t="s">
        <v>189</v>
      </c>
      <c r="D2533" t="s">
        <v>45</v>
      </c>
      <c r="E2533" t="s">
        <v>220</v>
      </c>
      <c r="F2533" t="s">
        <v>221</v>
      </c>
      <c r="G2533">
        <v>400</v>
      </c>
      <c r="H2533" t="s">
        <v>36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44110</v>
      </c>
      <c r="O2533">
        <v>13</v>
      </c>
      <c r="P2533" t="s">
        <v>185</v>
      </c>
      <c r="Q2533" t="s">
        <v>132</v>
      </c>
      <c r="R2533" t="str">
        <f>+VLOOKUP(Precio_semana_dia[[#This Row],[Mercado]],[1]!Codigos_mercados_mayoristas[#Data],2,0)</f>
        <v>Metropolitana</v>
      </c>
      <c r="S2533" t="str">
        <f>+VLOOKUP(Precio_semana_dia[[#This Row],[Especie]],[1]!Codigos_categoria[#Data],2,0)</f>
        <v>Cítricos</v>
      </c>
    </row>
    <row r="2534" spans="1:19" x14ac:dyDescent="0.35">
      <c r="A2534">
        <v>44113</v>
      </c>
      <c r="B2534" t="s">
        <v>186</v>
      </c>
      <c r="C2534" t="s">
        <v>189</v>
      </c>
      <c r="D2534" t="s">
        <v>105</v>
      </c>
      <c r="E2534" t="s">
        <v>220</v>
      </c>
      <c r="F2534" t="s">
        <v>221</v>
      </c>
      <c r="G2534">
        <v>400</v>
      </c>
      <c r="H2534" t="s">
        <v>29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44109</v>
      </c>
      <c r="O2534">
        <v>4</v>
      </c>
      <c r="P2534" t="s">
        <v>145</v>
      </c>
      <c r="Q2534" t="s">
        <v>132</v>
      </c>
      <c r="R2534" t="str">
        <f>+VLOOKUP(Precio_semana_dia[[#This Row],[Mercado]],[1]!Codigos_mercados_mayoristas[#Data],2,0)</f>
        <v>Coquimbo</v>
      </c>
      <c r="S2534" t="str">
        <f>+VLOOKUP(Precio_semana_dia[[#This Row],[Especie]],[1]!Codigos_categoria[#Data],2,0)</f>
        <v>Cítricos</v>
      </c>
    </row>
    <row r="2535" spans="1:19" x14ac:dyDescent="0.35">
      <c r="A2535">
        <v>44113</v>
      </c>
      <c r="B2535" t="s">
        <v>186</v>
      </c>
      <c r="C2535" t="s">
        <v>189</v>
      </c>
      <c r="D2535" t="s">
        <v>105</v>
      </c>
      <c r="E2535" t="s">
        <v>220</v>
      </c>
      <c r="F2535" t="s">
        <v>221</v>
      </c>
      <c r="G2535">
        <v>400</v>
      </c>
      <c r="H2535" t="s">
        <v>41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44112</v>
      </c>
      <c r="O2535">
        <v>4</v>
      </c>
      <c r="P2535" t="s">
        <v>144</v>
      </c>
      <c r="Q2535" t="s">
        <v>132</v>
      </c>
      <c r="R2535" t="str">
        <f>+VLOOKUP(Precio_semana_dia[[#This Row],[Mercado]],[1]!Codigos_mercados_mayoristas[#Data],2,0)</f>
        <v>Coquimbo</v>
      </c>
      <c r="S2535" t="str">
        <f>+VLOOKUP(Precio_semana_dia[[#This Row],[Especie]],[1]!Codigos_categoria[#Data],2,0)</f>
        <v>Cítricos</v>
      </c>
    </row>
    <row r="2536" spans="1:19" x14ac:dyDescent="0.35">
      <c r="A2536">
        <v>44113</v>
      </c>
      <c r="B2536" t="s">
        <v>186</v>
      </c>
      <c r="C2536" t="s">
        <v>189</v>
      </c>
      <c r="D2536" t="s">
        <v>105</v>
      </c>
      <c r="E2536" t="s">
        <v>220</v>
      </c>
      <c r="F2536" t="s">
        <v>221</v>
      </c>
      <c r="G2536">
        <v>400</v>
      </c>
      <c r="H2536" t="s">
        <v>24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44113</v>
      </c>
      <c r="O2536">
        <v>4</v>
      </c>
      <c r="P2536" t="s">
        <v>184</v>
      </c>
      <c r="Q2536" t="s">
        <v>132</v>
      </c>
      <c r="R2536" t="str">
        <f>+VLOOKUP(Precio_semana_dia[[#This Row],[Mercado]],[1]!Codigos_mercados_mayoristas[#Data],2,0)</f>
        <v>Coquimbo</v>
      </c>
      <c r="S2536" t="str">
        <f>+VLOOKUP(Precio_semana_dia[[#This Row],[Especie]],[1]!Codigos_categoria[#Data],2,0)</f>
        <v>Cítricos</v>
      </c>
    </row>
    <row r="2537" spans="1:19" x14ac:dyDescent="0.35">
      <c r="A2537">
        <v>44113</v>
      </c>
      <c r="B2537" t="s">
        <v>186</v>
      </c>
      <c r="C2537" t="s">
        <v>189</v>
      </c>
      <c r="D2537" t="s">
        <v>33</v>
      </c>
      <c r="E2537" t="s">
        <v>220</v>
      </c>
      <c r="F2537" t="s">
        <v>221</v>
      </c>
      <c r="G2537">
        <v>400</v>
      </c>
      <c r="H2537" t="s">
        <v>39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44111</v>
      </c>
      <c r="O2537">
        <v>4</v>
      </c>
      <c r="P2537" t="s">
        <v>143</v>
      </c>
      <c r="Q2537" t="s">
        <v>132</v>
      </c>
      <c r="R2537" t="str">
        <f>+VLOOKUP(Precio_semana_dia[[#This Row],[Mercado]],[1]!Codigos_mercados_mayoristas[#Data],2,0)</f>
        <v>Coquimbo</v>
      </c>
      <c r="S2537" t="str">
        <f>+VLOOKUP(Precio_semana_dia[[#This Row],[Especie]],[1]!Codigos_categoria[#Data],2,0)</f>
        <v>Cítricos</v>
      </c>
    </row>
    <row r="2538" spans="1:19" x14ac:dyDescent="0.35">
      <c r="A2538">
        <v>44113</v>
      </c>
      <c r="B2538" t="s">
        <v>186</v>
      </c>
      <c r="C2538" t="s">
        <v>189</v>
      </c>
      <c r="D2538" t="s">
        <v>28</v>
      </c>
      <c r="E2538" t="s">
        <v>220</v>
      </c>
      <c r="F2538" t="s">
        <v>221</v>
      </c>
      <c r="G2538">
        <v>400</v>
      </c>
      <c r="H2538" t="s">
        <v>29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44109</v>
      </c>
      <c r="O2538">
        <v>9</v>
      </c>
      <c r="P2538" t="s">
        <v>145</v>
      </c>
      <c r="Q2538" t="s">
        <v>132</v>
      </c>
      <c r="R2538" t="str">
        <f>+VLOOKUP(Precio_semana_dia[[#This Row],[Mercado]],[1]!Codigos_mercados_mayoristas[#Data],2,0)</f>
        <v>La Araucanía</v>
      </c>
      <c r="S2538" t="str">
        <f>+VLOOKUP(Precio_semana_dia[[#This Row],[Especie]],[1]!Codigos_categoria[#Data],2,0)</f>
        <v>Cítricos</v>
      </c>
    </row>
    <row r="2539" spans="1:19" x14ac:dyDescent="0.35">
      <c r="A2539">
        <v>44113</v>
      </c>
      <c r="B2539" t="s">
        <v>186</v>
      </c>
      <c r="C2539" t="s">
        <v>189</v>
      </c>
      <c r="D2539" t="s">
        <v>28</v>
      </c>
      <c r="E2539" t="s">
        <v>220</v>
      </c>
      <c r="F2539" t="s">
        <v>221</v>
      </c>
      <c r="G2539">
        <v>400</v>
      </c>
      <c r="H2539" t="s">
        <v>36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44110</v>
      </c>
      <c r="O2539">
        <v>9</v>
      </c>
      <c r="P2539" t="s">
        <v>185</v>
      </c>
      <c r="Q2539" t="s">
        <v>132</v>
      </c>
      <c r="R2539" t="str">
        <f>+VLOOKUP(Precio_semana_dia[[#This Row],[Mercado]],[1]!Codigos_mercados_mayoristas[#Data],2,0)</f>
        <v>La Araucanía</v>
      </c>
      <c r="S2539" t="str">
        <f>+VLOOKUP(Precio_semana_dia[[#This Row],[Especie]],[1]!Codigos_categoria[#Data],2,0)</f>
        <v>Cítricos</v>
      </c>
    </row>
    <row r="2540" spans="1:19" x14ac:dyDescent="0.35">
      <c r="A2540">
        <v>44113</v>
      </c>
      <c r="B2540" t="s">
        <v>186</v>
      </c>
      <c r="C2540" t="s">
        <v>189</v>
      </c>
      <c r="D2540" t="s">
        <v>28</v>
      </c>
      <c r="E2540" t="s">
        <v>220</v>
      </c>
      <c r="F2540" t="s">
        <v>221</v>
      </c>
      <c r="G2540">
        <v>400</v>
      </c>
      <c r="H2540" t="s">
        <v>24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44113</v>
      </c>
      <c r="O2540">
        <v>9</v>
      </c>
      <c r="P2540" t="s">
        <v>184</v>
      </c>
      <c r="Q2540" t="s">
        <v>132</v>
      </c>
      <c r="R2540" t="str">
        <f>+VLOOKUP(Precio_semana_dia[[#This Row],[Mercado]],[1]!Codigos_mercados_mayoristas[#Data],2,0)</f>
        <v>La Araucanía</v>
      </c>
      <c r="S2540" t="str">
        <f>+VLOOKUP(Precio_semana_dia[[#This Row],[Especie]],[1]!Codigos_categoria[#Data],2,0)</f>
        <v>Cítricos</v>
      </c>
    </row>
    <row r="2541" spans="1:19" x14ac:dyDescent="0.35">
      <c r="A2541">
        <v>44113</v>
      </c>
      <c r="B2541" t="s">
        <v>186</v>
      </c>
      <c r="C2541" t="s">
        <v>187</v>
      </c>
      <c r="D2541" t="s">
        <v>45</v>
      </c>
      <c r="E2541" t="s">
        <v>220</v>
      </c>
      <c r="F2541" t="s">
        <v>221</v>
      </c>
      <c r="G2541">
        <v>400</v>
      </c>
      <c r="H2541" t="s">
        <v>29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44109</v>
      </c>
      <c r="O2541">
        <v>13</v>
      </c>
      <c r="P2541" t="s">
        <v>145</v>
      </c>
      <c r="Q2541" t="s">
        <v>132</v>
      </c>
      <c r="R2541" t="str">
        <f>+VLOOKUP(Precio_semana_dia[[#This Row],[Mercado]],[1]!Codigos_mercados_mayoristas[#Data],2,0)</f>
        <v>Metropolitana</v>
      </c>
      <c r="S2541" t="str">
        <f>+VLOOKUP(Precio_semana_dia[[#This Row],[Especie]],[1]!Codigos_categoria[#Data],2,0)</f>
        <v>Cítricos</v>
      </c>
    </row>
    <row r="2542" spans="1:19" x14ac:dyDescent="0.35">
      <c r="A2542">
        <v>44113</v>
      </c>
      <c r="B2542" t="s">
        <v>186</v>
      </c>
      <c r="C2542" t="s">
        <v>187</v>
      </c>
      <c r="D2542" t="s">
        <v>45</v>
      </c>
      <c r="E2542" t="s">
        <v>220</v>
      </c>
      <c r="F2542" t="s">
        <v>221</v>
      </c>
      <c r="G2542">
        <v>400</v>
      </c>
      <c r="H2542" t="s">
        <v>36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44110</v>
      </c>
      <c r="O2542">
        <v>13</v>
      </c>
      <c r="P2542" t="s">
        <v>185</v>
      </c>
      <c r="Q2542" t="s">
        <v>132</v>
      </c>
      <c r="R2542" t="str">
        <f>+VLOOKUP(Precio_semana_dia[[#This Row],[Mercado]],[1]!Codigos_mercados_mayoristas[#Data],2,0)</f>
        <v>Metropolitana</v>
      </c>
      <c r="S2542" t="str">
        <f>+VLOOKUP(Precio_semana_dia[[#This Row],[Especie]],[1]!Codigos_categoria[#Data],2,0)</f>
        <v>Cítricos</v>
      </c>
    </row>
    <row r="2543" spans="1:19" x14ac:dyDescent="0.35">
      <c r="A2543">
        <v>44113</v>
      </c>
      <c r="B2543" t="s">
        <v>186</v>
      </c>
      <c r="C2543" t="s">
        <v>187</v>
      </c>
      <c r="D2543" t="s">
        <v>45</v>
      </c>
      <c r="E2543" t="s">
        <v>220</v>
      </c>
      <c r="F2543" t="s">
        <v>221</v>
      </c>
      <c r="G2543">
        <v>400</v>
      </c>
      <c r="H2543" t="s">
        <v>24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44113</v>
      </c>
      <c r="O2543">
        <v>13</v>
      </c>
      <c r="P2543" t="s">
        <v>184</v>
      </c>
      <c r="Q2543" t="s">
        <v>132</v>
      </c>
      <c r="R2543" t="str">
        <f>+VLOOKUP(Precio_semana_dia[[#This Row],[Mercado]],[1]!Codigos_mercados_mayoristas[#Data],2,0)</f>
        <v>Metropolitana</v>
      </c>
      <c r="S2543" t="str">
        <f>+VLOOKUP(Precio_semana_dia[[#This Row],[Especie]],[1]!Codigos_categoria[#Data],2,0)</f>
        <v>Cítricos</v>
      </c>
    </row>
    <row r="2544" spans="1:19" x14ac:dyDescent="0.35">
      <c r="A2544">
        <v>44106</v>
      </c>
      <c r="B2544" t="s">
        <v>186</v>
      </c>
      <c r="C2544" t="s">
        <v>188</v>
      </c>
      <c r="D2544" t="s">
        <v>45</v>
      </c>
      <c r="E2544" t="s">
        <v>220</v>
      </c>
      <c r="F2544" t="s">
        <v>221</v>
      </c>
      <c r="G2544">
        <v>400</v>
      </c>
      <c r="H2544" t="s">
        <v>24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44106</v>
      </c>
      <c r="O2544">
        <v>13</v>
      </c>
      <c r="P2544" t="s">
        <v>173</v>
      </c>
      <c r="Q2544" t="s">
        <v>132</v>
      </c>
      <c r="R2544" t="str">
        <f>+VLOOKUP(Precio_semana_dia[[#This Row],[Mercado]],[1]!Codigos_mercados_mayoristas[#Data],2,0)</f>
        <v>Metropolitana</v>
      </c>
      <c r="S2544" t="str">
        <f>+VLOOKUP(Precio_semana_dia[[#This Row],[Especie]],[1]!Codigos_categoria[#Data],2,0)</f>
        <v>Cítricos</v>
      </c>
    </row>
    <row r="2545" spans="1:19" x14ac:dyDescent="0.35">
      <c r="A2545">
        <v>44106</v>
      </c>
      <c r="B2545" t="s">
        <v>186</v>
      </c>
      <c r="C2545" t="s">
        <v>188</v>
      </c>
      <c r="D2545" t="s">
        <v>105</v>
      </c>
      <c r="E2545" t="s">
        <v>220</v>
      </c>
      <c r="F2545" t="s">
        <v>221</v>
      </c>
      <c r="G2545">
        <v>400</v>
      </c>
      <c r="H2545" t="s">
        <v>29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44102</v>
      </c>
      <c r="O2545">
        <v>4</v>
      </c>
      <c r="P2545" t="s">
        <v>146</v>
      </c>
      <c r="Q2545" t="s">
        <v>147</v>
      </c>
      <c r="R2545" t="str">
        <f>+VLOOKUP(Precio_semana_dia[[#This Row],[Mercado]],[1]!Codigos_mercados_mayoristas[#Data],2,0)</f>
        <v>Coquimbo</v>
      </c>
      <c r="S2545" t="str">
        <f>+VLOOKUP(Precio_semana_dia[[#This Row],[Especie]],[1]!Codigos_categoria[#Data],2,0)</f>
        <v>Cítricos</v>
      </c>
    </row>
    <row r="2546" spans="1:19" x14ac:dyDescent="0.35">
      <c r="A2546">
        <v>44106</v>
      </c>
      <c r="B2546" t="s">
        <v>186</v>
      </c>
      <c r="C2546" t="s">
        <v>188</v>
      </c>
      <c r="D2546" t="s">
        <v>105</v>
      </c>
      <c r="E2546" t="s">
        <v>220</v>
      </c>
      <c r="F2546" t="s">
        <v>221</v>
      </c>
      <c r="G2546">
        <v>400</v>
      </c>
      <c r="H2546" t="s">
        <v>41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44105</v>
      </c>
      <c r="O2546">
        <v>4</v>
      </c>
      <c r="P2546" t="s">
        <v>150</v>
      </c>
      <c r="Q2546" t="s">
        <v>132</v>
      </c>
      <c r="R2546" t="str">
        <f>+VLOOKUP(Precio_semana_dia[[#This Row],[Mercado]],[1]!Codigos_mercados_mayoristas[#Data],2,0)</f>
        <v>Coquimbo</v>
      </c>
      <c r="S2546" t="str">
        <f>+VLOOKUP(Precio_semana_dia[[#This Row],[Especie]],[1]!Codigos_categoria[#Data],2,0)</f>
        <v>Cítricos</v>
      </c>
    </row>
    <row r="2547" spans="1:19" x14ac:dyDescent="0.35">
      <c r="A2547">
        <v>44106</v>
      </c>
      <c r="B2547" t="s">
        <v>186</v>
      </c>
      <c r="C2547" t="s">
        <v>188</v>
      </c>
      <c r="D2547" t="s">
        <v>105</v>
      </c>
      <c r="E2547" t="s">
        <v>220</v>
      </c>
      <c r="F2547" t="s">
        <v>221</v>
      </c>
      <c r="G2547">
        <v>400</v>
      </c>
      <c r="H2547" t="s">
        <v>24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44106</v>
      </c>
      <c r="O2547">
        <v>4</v>
      </c>
      <c r="P2547" t="s">
        <v>173</v>
      </c>
      <c r="Q2547" t="s">
        <v>132</v>
      </c>
      <c r="R2547" t="str">
        <f>+VLOOKUP(Precio_semana_dia[[#This Row],[Mercado]],[1]!Codigos_mercados_mayoristas[#Data],2,0)</f>
        <v>Coquimbo</v>
      </c>
      <c r="S2547" t="str">
        <f>+VLOOKUP(Precio_semana_dia[[#This Row],[Especie]],[1]!Codigos_categoria[#Data],2,0)</f>
        <v>Cítricos</v>
      </c>
    </row>
    <row r="2548" spans="1:19" x14ac:dyDescent="0.35">
      <c r="A2548">
        <v>44106</v>
      </c>
      <c r="B2548" t="s">
        <v>186</v>
      </c>
      <c r="C2548" t="s">
        <v>188</v>
      </c>
      <c r="D2548" t="s">
        <v>33</v>
      </c>
      <c r="E2548" t="s">
        <v>220</v>
      </c>
      <c r="F2548" t="s">
        <v>221</v>
      </c>
      <c r="G2548">
        <v>400</v>
      </c>
      <c r="H2548" t="s">
        <v>36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44103</v>
      </c>
      <c r="O2548">
        <v>4</v>
      </c>
      <c r="P2548" t="s">
        <v>148</v>
      </c>
      <c r="Q2548" t="s">
        <v>147</v>
      </c>
      <c r="R2548" t="str">
        <f>+VLOOKUP(Precio_semana_dia[[#This Row],[Mercado]],[1]!Codigos_mercados_mayoristas[#Data],2,0)</f>
        <v>Coquimbo</v>
      </c>
      <c r="S2548" t="str">
        <f>+VLOOKUP(Precio_semana_dia[[#This Row],[Especie]],[1]!Codigos_categoria[#Data],2,0)</f>
        <v>Cítricos</v>
      </c>
    </row>
    <row r="2549" spans="1:19" x14ac:dyDescent="0.35">
      <c r="A2549">
        <v>44106</v>
      </c>
      <c r="B2549" t="s">
        <v>186</v>
      </c>
      <c r="C2549" t="s">
        <v>188</v>
      </c>
      <c r="D2549" t="s">
        <v>50</v>
      </c>
      <c r="E2549" t="s">
        <v>220</v>
      </c>
      <c r="F2549" t="s">
        <v>221</v>
      </c>
      <c r="G2549">
        <v>400</v>
      </c>
      <c r="H2549" t="s">
        <v>29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44102</v>
      </c>
      <c r="O2549">
        <v>13</v>
      </c>
      <c r="P2549" t="s">
        <v>146</v>
      </c>
      <c r="Q2549" t="s">
        <v>147</v>
      </c>
      <c r="R2549" t="str">
        <f>+VLOOKUP(Precio_semana_dia[[#This Row],[Mercado]],[1]!Codigos_mercados_mayoristas[#Data],2,0)</f>
        <v>Metropolitana</v>
      </c>
      <c r="S2549" t="str">
        <f>+VLOOKUP(Precio_semana_dia[[#This Row],[Especie]],[1]!Codigos_categoria[#Data],2,0)</f>
        <v>Cítricos</v>
      </c>
    </row>
    <row r="2550" spans="1:19" x14ac:dyDescent="0.35">
      <c r="A2550">
        <v>44106</v>
      </c>
      <c r="B2550" t="s">
        <v>186</v>
      </c>
      <c r="C2550" t="s">
        <v>188</v>
      </c>
      <c r="D2550" t="s">
        <v>50</v>
      </c>
      <c r="E2550" t="s">
        <v>220</v>
      </c>
      <c r="F2550" t="s">
        <v>221</v>
      </c>
      <c r="G2550">
        <v>400</v>
      </c>
      <c r="H2550" t="s">
        <v>39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44104</v>
      </c>
      <c r="O2550">
        <v>13</v>
      </c>
      <c r="P2550" t="s">
        <v>149</v>
      </c>
      <c r="Q2550" t="s">
        <v>147</v>
      </c>
      <c r="R2550" t="str">
        <f>+VLOOKUP(Precio_semana_dia[[#This Row],[Mercado]],[1]!Codigos_mercados_mayoristas[#Data],2,0)</f>
        <v>Metropolitana</v>
      </c>
      <c r="S2550" t="str">
        <f>+VLOOKUP(Precio_semana_dia[[#This Row],[Especie]],[1]!Codigos_categoria[#Data],2,0)</f>
        <v>Cítricos</v>
      </c>
    </row>
    <row r="2551" spans="1:19" x14ac:dyDescent="0.35">
      <c r="A2551">
        <v>44106</v>
      </c>
      <c r="B2551" t="s">
        <v>186</v>
      </c>
      <c r="C2551" t="s">
        <v>188</v>
      </c>
      <c r="D2551" t="s">
        <v>50</v>
      </c>
      <c r="E2551" t="s">
        <v>220</v>
      </c>
      <c r="F2551" t="s">
        <v>221</v>
      </c>
      <c r="G2551">
        <v>400</v>
      </c>
      <c r="H2551" t="s">
        <v>24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44106</v>
      </c>
      <c r="O2551">
        <v>13</v>
      </c>
      <c r="P2551" t="s">
        <v>173</v>
      </c>
      <c r="Q2551" t="s">
        <v>132</v>
      </c>
      <c r="R2551" t="str">
        <f>+VLOOKUP(Precio_semana_dia[[#This Row],[Mercado]],[1]!Codigos_mercados_mayoristas[#Data],2,0)</f>
        <v>Metropolitana</v>
      </c>
      <c r="S2551" t="str">
        <f>+VLOOKUP(Precio_semana_dia[[#This Row],[Especie]],[1]!Codigos_categoria[#Data],2,0)</f>
        <v>Cítricos</v>
      </c>
    </row>
    <row r="2552" spans="1:19" x14ac:dyDescent="0.35">
      <c r="A2552">
        <v>44106</v>
      </c>
      <c r="B2552" t="s">
        <v>186</v>
      </c>
      <c r="C2552" t="s">
        <v>189</v>
      </c>
      <c r="D2552" t="s">
        <v>45</v>
      </c>
      <c r="E2552" t="s">
        <v>220</v>
      </c>
      <c r="F2552" t="s">
        <v>221</v>
      </c>
      <c r="G2552">
        <v>400</v>
      </c>
      <c r="H2552" t="s">
        <v>36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44103</v>
      </c>
      <c r="O2552">
        <v>13</v>
      </c>
      <c r="P2552" t="s">
        <v>148</v>
      </c>
      <c r="Q2552" t="s">
        <v>147</v>
      </c>
      <c r="R2552" t="str">
        <f>+VLOOKUP(Precio_semana_dia[[#This Row],[Mercado]],[1]!Codigos_mercados_mayoristas[#Data],2,0)</f>
        <v>Metropolitana</v>
      </c>
      <c r="S2552" t="str">
        <f>+VLOOKUP(Precio_semana_dia[[#This Row],[Especie]],[1]!Codigos_categoria[#Data],2,0)</f>
        <v>Cítricos</v>
      </c>
    </row>
    <row r="2553" spans="1:19" x14ac:dyDescent="0.35">
      <c r="A2553">
        <v>44106</v>
      </c>
      <c r="B2553" t="s">
        <v>186</v>
      </c>
      <c r="C2553" t="s">
        <v>189</v>
      </c>
      <c r="D2553" t="s">
        <v>105</v>
      </c>
      <c r="E2553" t="s">
        <v>220</v>
      </c>
      <c r="F2553" t="s">
        <v>221</v>
      </c>
      <c r="G2553">
        <v>400</v>
      </c>
      <c r="H2553" t="s">
        <v>29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44102</v>
      </c>
      <c r="O2553">
        <v>4</v>
      </c>
      <c r="P2553" t="s">
        <v>146</v>
      </c>
      <c r="Q2553" t="s">
        <v>147</v>
      </c>
      <c r="R2553" t="str">
        <f>+VLOOKUP(Precio_semana_dia[[#This Row],[Mercado]],[1]!Codigos_mercados_mayoristas[#Data],2,0)</f>
        <v>Coquimbo</v>
      </c>
      <c r="S2553" t="str">
        <f>+VLOOKUP(Precio_semana_dia[[#This Row],[Especie]],[1]!Codigos_categoria[#Data],2,0)</f>
        <v>Cítricos</v>
      </c>
    </row>
    <row r="2554" spans="1:19" x14ac:dyDescent="0.35">
      <c r="A2554">
        <v>44106</v>
      </c>
      <c r="B2554" t="s">
        <v>186</v>
      </c>
      <c r="C2554" t="s">
        <v>189</v>
      </c>
      <c r="D2554" t="s">
        <v>105</v>
      </c>
      <c r="E2554" t="s">
        <v>220</v>
      </c>
      <c r="F2554" t="s">
        <v>221</v>
      </c>
      <c r="G2554">
        <v>400</v>
      </c>
      <c r="H2554" t="s">
        <v>41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44105</v>
      </c>
      <c r="O2554">
        <v>4</v>
      </c>
      <c r="P2554" t="s">
        <v>150</v>
      </c>
      <c r="Q2554" t="s">
        <v>132</v>
      </c>
      <c r="R2554" t="str">
        <f>+VLOOKUP(Precio_semana_dia[[#This Row],[Mercado]],[1]!Codigos_mercados_mayoristas[#Data],2,0)</f>
        <v>Coquimbo</v>
      </c>
      <c r="S2554" t="str">
        <f>+VLOOKUP(Precio_semana_dia[[#This Row],[Especie]],[1]!Codigos_categoria[#Data],2,0)</f>
        <v>Cítricos</v>
      </c>
    </row>
    <row r="2555" spans="1:19" x14ac:dyDescent="0.35">
      <c r="A2555">
        <v>44106</v>
      </c>
      <c r="B2555" t="s">
        <v>186</v>
      </c>
      <c r="C2555" t="s">
        <v>189</v>
      </c>
      <c r="D2555" t="s">
        <v>105</v>
      </c>
      <c r="E2555" t="s">
        <v>220</v>
      </c>
      <c r="F2555" t="s">
        <v>221</v>
      </c>
      <c r="G2555">
        <v>400</v>
      </c>
      <c r="H2555" t="s">
        <v>24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44106</v>
      </c>
      <c r="O2555">
        <v>4</v>
      </c>
      <c r="P2555" t="s">
        <v>173</v>
      </c>
      <c r="Q2555" t="s">
        <v>132</v>
      </c>
      <c r="R2555" t="str">
        <f>+VLOOKUP(Precio_semana_dia[[#This Row],[Mercado]],[1]!Codigos_mercados_mayoristas[#Data],2,0)</f>
        <v>Coquimbo</v>
      </c>
      <c r="S2555" t="str">
        <f>+VLOOKUP(Precio_semana_dia[[#This Row],[Especie]],[1]!Codigos_categoria[#Data],2,0)</f>
        <v>Cítricos</v>
      </c>
    </row>
    <row r="2556" spans="1:19" x14ac:dyDescent="0.35">
      <c r="A2556">
        <v>44106</v>
      </c>
      <c r="B2556" t="s">
        <v>186</v>
      </c>
      <c r="C2556" t="s">
        <v>189</v>
      </c>
      <c r="D2556" t="s">
        <v>33</v>
      </c>
      <c r="E2556" t="s">
        <v>220</v>
      </c>
      <c r="F2556" t="s">
        <v>221</v>
      </c>
      <c r="G2556">
        <v>400</v>
      </c>
      <c r="H2556" t="s">
        <v>39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44104</v>
      </c>
      <c r="O2556">
        <v>4</v>
      </c>
      <c r="P2556" t="s">
        <v>149</v>
      </c>
      <c r="Q2556" t="s">
        <v>147</v>
      </c>
      <c r="R2556" t="str">
        <f>+VLOOKUP(Precio_semana_dia[[#This Row],[Mercado]],[1]!Codigos_mercados_mayoristas[#Data],2,0)</f>
        <v>Coquimbo</v>
      </c>
      <c r="S2556" t="str">
        <f>+VLOOKUP(Precio_semana_dia[[#This Row],[Especie]],[1]!Codigos_categoria[#Data],2,0)</f>
        <v>Cítricos</v>
      </c>
    </row>
    <row r="2557" spans="1:19" x14ac:dyDescent="0.35">
      <c r="A2557">
        <v>44106</v>
      </c>
      <c r="B2557" t="s">
        <v>186</v>
      </c>
      <c r="C2557" t="s">
        <v>189</v>
      </c>
      <c r="D2557" t="s">
        <v>28</v>
      </c>
      <c r="E2557" t="s">
        <v>220</v>
      </c>
      <c r="F2557" t="s">
        <v>221</v>
      </c>
      <c r="G2557">
        <v>400</v>
      </c>
      <c r="H2557" t="s">
        <v>29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44102</v>
      </c>
      <c r="O2557">
        <v>9</v>
      </c>
      <c r="P2557" t="s">
        <v>146</v>
      </c>
      <c r="Q2557" t="s">
        <v>147</v>
      </c>
      <c r="R2557" t="str">
        <f>+VLOOKUP(Precio_semana_dia[[#This Row],[Mercado]],[1]!Codigos_mercados_mayoristas[#Data],2,0)</f>
        <v>La Araucanía</v>
      </c>
      <c r="S2557" t="str">
        <f>+VLOOKUP(Precio_semana_dia[[#This Row],[Especie]],[1]!Codigos_categoria[#Data],2,0)</f>
        <v>Cítricos</v>
      </c>
    </row>
    <row r="2558" spans="1:19" x14ac:dyDescent="0.35">
      <c r="A2558">
        <v>44106</v>
      </c>
      <c r="B2558" t="s">
        <v>186</v>
      </c>
      <c r="C2558" t="s">
        <v>189</v>
      </c>
      <c r="D2558" t="s">
        <v>28</v>
      </c>
      <c r="E2558" t="s">
        <v>220</v>
      </c>
      <c r="F2558" t="s">
        <v>221</v>
      </c>
      <c r="G2558">
        <v>400</v>
      </c>
      <c r="H2558" t="s">
        <v>36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44103</v>
      </c>
      <c r="O2558">
        <v>9</v>
      </c>
      <c r="P2558" t="s">
        <v>148</v>
      </c>
      <c r="Q2558" t="s">
        <v>147</v>
      </c>
      <c r="R2558" t="str">
        <f>+VLOOKUP(Precio_semana_dia[[#This Row],[Mercado]],[1]!Codigos_mercados_mayoristas[#Data],2,0)</f>
        <v>La Araucanía</v>
      </c>
      <c r="S2558" t="str">
        <f>+VLOOKUP(Precio_semana_dia[[#This Row],[Especie]],[1]!Codigos_categoria[#Data],2,0)</f>
        <v>Cítricos</v>
      </c>
    </row>
    <row r="2559" spans="1:19" x14ac:dyDescent="0.35">
      <c r="A2559">
        <v>44106</v>
      </c>
      <c r="B2559" t="s">
        <v>186</v>
      </c>
      <c r="C2559" t="s">
        <v>189</v>
      </c>
      <c r="D2559" t="s">
        <v>28</v>
      </c>
      <c r="E2559" t="s">
        <v>220</v>
      </c>
      <c r="F2559" t="s">
        <v>221</v>
      </c>
      <c r="G2559">
        <v>400</v>
      </c>
      <c r="H2559" t="s">
        <v>41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44105</v>
      </c>
      <c r="O2559">
        <v>9</v>
      </c>
      <c r="P2559" t="s">
        <v>150</v>
      </c>
      <c r="Q2559" t="s">
        <v>132</v>
      </c>
      <c r="R2559" t="str">
        <f>+VLOOKUP(Precio_semana_dia[[#This Row],[Mercado]],[1]!Codigos_mercados_mayoristas[#Data],2,0)</f>
        <v>La Araucanía</v>
      </c>
      <c r="S2559" t="str">
        <f>+VLOOKUP(Precio_semana_dia[[#This Row],[Especie]],[1]!Codigos_categoria[#Data],2,0)</f>
        <v>Cítricos</v>
      </c>
    </row>
    <row r="2560" spans="1:19" x14ac:dyDescent="0.35">
      <c r="A2560">
        <v>44106</v>
      </c>
      <c r="B2560" t="s">
        <v>186</v>
      </c>
      <c r="C2560" t="s">
        <v>189</v>
      </c>
      <c r="D2560" t="s">
        <v>28</v>
      </c>
      <c r="E2560" t="s">
        <v>220</v>
      </c>
      <c r="F2560" t="s">
        <v>221</v>
      </c>
      <c r="G2560">
        <v>400</v>
      </c>
      <c r="H2560" t="s">
        <v>24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44106</v>
      </c>
      <c r="O2560">
        <v>9</v>
      </c>
      <c r="P2560" t="s">
        <v>173</v>
      </c>
      <c r="Q2560" t="s">
        <v>132</v>
      </c>
      <c r="R2560" t="str">
        <f>+VLOOKUP(Precio_semana_dia[[#This Row],[Mercado]],[1]!Codigos_mercados_mayoristas[#Data],2,0)</f>
        <v>La Araucanía</v>
      </c>
      <c r="S2560" t="str">
        <f>+VLOOKUP(Precio_semana_dia[[#This Row],[Especie]],[1]!Codigos_categoria[#Data],2,0)</f>
        <v>Cítricos</v>
      </c>
    </row>
    <row r="2561" spans="1:19" x14ac:dyDescent="0.35">
      <c r="A2561">
        <v>44099</v>
      </c>
      <c r="B2561" t="s">
        <v>186</v>
      </c>
      <c r="C2561" t="s">
        <v>188</v>
      </c>
      <c r="D2561" t="s">
        <v>105</v>
      </c>
      <c r="E2561" t="s">
        <v>220</v>
      </c>
      <c r="F2561" t="s">
        <v>221</v>
      </c>
      <c r="G2561">
        <v>400</v>
      </c>
      <c r="H2561" t="s">
        <v>29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44095</v>
      </c>
      <c r="O2561">
        <v>4</v>
      </c>
      <c r="P2561" t="s">
        <v>151</v>
      </c>
      <c r="Q2561" t="s">
        <v>147</v>
      </c>
      <c r="R2561" t="str">
        <f>+VLOOKUP(Precio_semana_dia[[#This Row],[Mercado]],[1]!Codigos_mercados_mayoristas[#Data],2,0)</f>
        <v>Coquimbo</v>
      </c>
      <c r="S2561" t="str">
        <f>+VLOOKUP(Precio_semana_dia[[#This Row],[Especie]],[1]!Codigos_categoria[#Data],2,0)</f>
        <v>Cítricos</v>
      </c>
    </row>
    <row r="2562" spans="1:19" x14ac:dyDescent="0.35">
      <c r="A2562">
        <v>44099</v>
      </c>
      <c r="B2562" t="s">
        <v>186</v>
      </c>
      <c r="C2562" t="s">
        <v>188</v>
      </c>
      <c r="D2562" t="s">
        <v>105</v>
      </c>
      <c r="E2562" t="s">
        <v>220</v>
      </c>
      <c r="F2562" t="s">
        <v>221</v>
      </c>
      <c r="G2562">
        <v>400</v>
      </c>
      <c r="H2562" t="s">
        <v>41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44098</v>
      </c>
      <c r="O2562">
        <v>4</v>
      </c>
      <c r="P2562" t="s">
        <v>153</v>
      </c>
      <c r="Q2562" t="s">
        <v>147</v>
      </c>
      <c r="R2562" t="str">
        <f>+VLOOKUP(Precio_semana_dia[[#This Row],[Mercado]],[1]!Codigos_mercados_mayoristas[#Data],2,0)</f>
        <v>Coquimbo</v>
      </c>
      <c r="S2562" t="str">
        <f>+VLOOKUP(Precio_semana_dia[[#This Row],[Especie]],[1]!Codigos_categoria[#Data],2,0)</f>
        <v>Cítricos</v>
      </c>
    </row>
    <row r="2563" spans="1:19" x14ac:dyDescent="0.35">
      <c r="A2563">
        <v>44099</v>
      </c>
      <c r="B2563" t="s">
        <v>186</v>
      </c>
      <c r="C2563" t="s">
        <v>188</v>
      </c>
      <c r="D2563" t="s">
        <v>105</v>
      </c>
      <c r="E2563" t="s">
        <v>220</v>
      </c>
      <c r="F2563" t="s">
        <v>221</v>
      </c>
      <c r="G2563">
        <v>400</v>
      </c>
      <c r="H2563" t="s">
        <v>24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44099</v>
      </c>
      <c r="O2563">
        <v>4</v>
      </c>
      <c r="P2563" t="s">
        <v>154</v>
      </c>
      <c r="Q2563" t="s">
        <v>147</v>
      </c>
      <c r="R2563" t="str">
        <f>+VLOOKUP(Precio_semana_dia[[#This Row],[Mercado]],[1]!Codigos_mercados_mayoristas[#Data],2,0)</f>
        <v>Coquimbo</v>
      </c>
      <c r="S2563" t="str">
        <f>+VLOOKUP(Precio_semana_dia[[#This Row],[Especie]],[1]!Codigos_categoria[#Data],2,0)</f>
        <v>Cítricos</v>
      </c>
    </row>
    <row r="2564" spans="1:19" x14ac:dyDescent="0.35">
      <c r="A2564">
        <v>44099</v>
      </c>
      <c r="B2564" t="s">
        <v>186</v>
      </c>
      <c r="C2564" t="s">
        <v>188</v>
      </c>
      <c r="D2564" t="s">
        <v>33</v>
      </c>
      <c r="E2564" t="s">
        <v>220</v>
      </c>
      <c r="F2564" t="s">
        <v>221</v>
      </c>
      <c r="G2564">
        <v>400</v>
      </c>
      <c r="H2564" t="s">
        <v>36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44096</v>
      </c>
      <c r="O2564">
        <v>4</v>
      </c>
      <c r="P2564" t="s">
        <v>152</v>
      </c>
      <c r="Q2564" t="s">
        <v>147</v>
      </c>
      <c r="R2564" t="str">
        <f>+VLOOKUP(Precio_semana_dia[[#This Row],[Mercado]],[1]!Codigos_mercados_mayoristas[#Data],2,0)</f>
        <v>Coquimbo</v>
      </c>
      <c r="S2564" t="str">
        <f>+VLOOKUP(Precio_semana_dia[[#This Row],[Especie]],[1]!Codigos_categoria[#Data],2,0)</f>
        <v>Cítricos</v>
      </c>
    </row>
    <row r="2565" spans="1:19" x14ac:dyDescent="0.35">
      <c r="A2565">
        <v>44099</v>
      </c>
      <c r="B2565" t="s">
        <v>186</v>
      </c>
      <c r="C2565" t="s">
        <v>188</v>
      </c>
      <c r="D2565" t="s">
        <v>33</v>
      </c>
      <c r="E2565" t="s">
        <v>220</v>
      </c>
      <c r="F2565" t="s">
        <v>221</v>
      </c>
      <c r="G2565">
        <v>400</v>
      </c>
      <c r="H2565" t="s">
        <v>39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44097</v>
      </c>
      <c r="O2565">
        <v>4</v>
      </c>
      <c r="P2565" t="s">
        <v>175</v>
      </c>
      <c r="Q2565" t="s">
        <v>147</v>
      </c>
      <c r="R2565" t="str">
        <f>+VLOOKUP(Precio_semana_dia[[#This Row],[Mercado]],[1]!Codigos_mercados_mayoristas[#Data],2,0)</f>
        <v>Coquimbo</v>
      </c>
      <c r="S2565" t="str">
        <f>+VLOOKUP(Precio_semana_dia[[#This Row],[Especie]],[1]!Codigos_categoria[#Data],2,0)</f>
        <v>Cítricos</v>
      </c>
    </row>
    <row r="2566" spans="1:19" x14ac:dyDescent="0.35">
      <c r="A2566">
        <v>44099</v>
      </c>
      <c r="B2566" t="s">
        <v>186</v>
      </c>
      <c r="C2566" t="s">
        <v>189</v>
      </c>
      <c r="D2566" t="s">
        <v>105</v>
      </c>
      <c r="E2566" t="s">
        <v>220</v>
      </c>
      <c r="F2566" t="s">
        <v>221</v>
      </c>
      <c r="G2566">
        <v>400</v>
      </c>
      <c r="H2566" t="s">
        <v>29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44095</v>
      </c>
      <c r="O2566">
        <v>4</v>
      </c>
      <c r="P2566" t="s">
        <v>151</v>
      </c>
      <c r="Q2566" t="s">
        <v>147</v>
      </c>
      <c r="R2566" t="str">
        <f>+VLOOKUP(Precio_semana_dia[[#This Row],[Mercado]],[1]!Codigos_mercados_mayoristas[#Data],2,0)</f>
        <v>Coquimbo</v>
      </c>
      <c r="S2566" t="str">
        <f>+VLOOKUP(Precio_semana_dia[[#This Row],[Especie]],[1]!Codigos_categoria[#Data],2,0)</f>
        <v>Cítricos</v>
      </c>
    </row>
    <row r="2567" spans="1:19" x14ac:dyDescent="0.35">
      <c r="A2567">
        <v>44099</v>
      </c>
      <c r="B2567" t="s">
        <v>186</v>
      </c>
      <c r="C2567" t="s">
        <v>189</v>
      </c>
      <c r="D2567" t="s">
        <v>105</v>
      </c>
      <c r="E2567" t="s">
        <v>220</v>
      </c>
      <c r="F2567" t="s">
        <v>221</v>
      </c>
      <c r="G2567">
        <v>400</v>
      </c>
      <c r="H2567" t="s">
        <v>41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44098</v>
      </c>
      <c r="O2567">
        <v>4</v>
      </c>
      <c r="P2567" t="s">
        <v>153</v>
      </c>
      <c r="Q2567" t="s">
        <v>147</v>
      </c>
      <c r="R2567" t="str">
        <f>+VLOOKUP(Precio_semana_dia[[#This Row],[Mercado]],[1]!Codigos_mercados_mayoristas[#Data],2,0)</f>
        <v>Coquimbo</v>
      </c>
      <c r="S2567" t="str">
        <f>+VLOOKUP(Precio_semana_dia[[#This Row],[Especie]],[1]!Codigos_categoria[#Data],2,0)</f>
        <v>Cítricos</v>
      </c>
    </row>
    <row r="2568" spans="1:19" x14ac:dyDescent="0.35">
      <c r="A2568">
        <v>44099</v>
      </c>
      <c r="B2568" t="s">
        <v>186</v>
      </c>
      <c r="C2568" t="s">
        <v>189</v>
      </c>
      <c r="D2568" t="s">
        <v>105</v>
      </c>
      <c r="E2568" t="s">
        <v>220</v>
      </c>
      <c r="F2568" t="s">
        <v>221</v>
      </c>
      <c r="G2568">
        <v>400</v>
      </c>
      <c r="H2568" t="s">
        <v>24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44099</v>
      </c>
      <c r="O2568">
        <v>4</v>
      </c>
      <c r="P2568" t="s">
        <v>154</v>
      </c>
      <c r="Q2568" t="s">
        <v>147</v>
      </c>
      <c r="R2568" t="str">
        <f>+VLOOKUP(Precio_semana_dia[[#This Row],[Mercado]],[1]!Codigos_mercados_mayoristas[#Data],2,0)</f>
        <v>Coquimbo</v>
      </c>
      <c r="S2568" t="str">
        <f>+VLOOKUP(Precio_semana_dia[[#This Row],[Especie]],[1]!Codigos_categoria[#Data],2,0)</f>
        <v>Cítricos</v>
      </c>
    </row>
    <row r="2569" spans="1:19" x14ac:dyDescent="0.35">
      <c r="A2569">
        <v>44099</v>
      </c>
      <c r="B2569" t="s">
        <v>186</v>
      </c>
      <c r="C2569" t="s">
        <v>189</v>
      </c>
      <c r="D2569" t="s">
        <v>28</v>
      </c>
      <c r="E2569" t="s">
        <v>220</v>
      </c>
      <c r="F2569" t="s">
        <v>221</v>
      </c>
      <c r="G2569">
        <v>400</v>
      </c>
      <c r="H2569" t="s">
        <v>24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44099</v>
      </c>
      <c r="O2569">
        <v>9</v>
      </c>
      <c r="P2569" t="s">
        <v>154</v>
      </c>
      <c r="Q2569" t="s">
        <v>147</v>
      </c>
      <c r="R2569" t="str">
        <f>+VLOOKUP(Precio_semana_dia[[#This Row],[Mercado]],[1]!Codigos_mercados_mayoristas[#Data],2,0)</f>
        <v>La Araucanía</v>
      </c>
      <c r="S2569" t="str">
        <f>+VLOOKUP(Precio_semana_dia[[#This Row],[Especie]],[1]!Codigos_categoria[#Data],2,0)</f>
        <v>Cítricos</v>
      </c>
    </row>
    <row r="2570" spans="1:19" x14ac:dyDescent="0.35">
      <c r="A2570">
        <v>44176</v>
      </c>
      <c r="B2570" t="s">
        <v>186</v>
      </c>
      <c r="C2570" t="s">
        <v>188</v>
      </c>
      <c r="D2570" t="s">
        <v>45</v>
      </c>
      <c r="E2570" t="s">
        <v>220</v>
      </c>
      <c r="F2570" t="s">
        <v>221</v>
      </c>
      <c r="G2570">
        <v>400</v>
      </c>
      <c r="H2570" t="s">
        <v>36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44173</v>
      </c>
      <c r="O2570">
        <v>13</v>
      </c>
      <c r="P2570" t="s">
        <v>101</v>
      </c>
      <c r="Q2570" t="s">
        <v>38</v>
      </c>
      <c r="R2570" t="str">
        <f>+VLOOKUP(Precio_semana_dia[[#This Row],[Mercado]],[1]!Codigos_mercados_mayoristas[#Data],2,0)</f>
        <v>Metropolitana</v>
      </c>
      <c r="S2570" t="str">
        <f>+VLOOKUP(Precio_semana_dia[[#This Row],[Especie]],[1]!Codigos_categoria[#Data],2,0)</f>
        <v>Cítricos</v>
      </c>
    </row>
    <row r="2571" spans="1:19" x14ac:dyDescent="0.35">
      <c r="A2571">
        <v>44176</v>
      </c>
      <c r="B2571" t="s">
        <v>186</v>
      </c>
      <c r="C2571" t="s">
        <v>188</v>
      </c>
      <c r="D2571" t="s">
        <v>45</v>
      </c>
      <c r="E2571" t="s">
        <v>220</v>
      </c>
      <c r="F2571" t="s">
        <v>221</v>
      </c>
      <c r="G2571">
        <v>400</v>
      </c>
      <c r="H2571" t="s">
        <v>39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44174</v>
      </c>
      <c r="O2571">
        <v>13</v>
      </c>
      <c r="P2571" t="s">
        <v>103</v>
      </c>
      <c r="Q2571" t="s">
        <v>38</v>
      </c>
      <c r="R2571" t="str">
        <f>+VLOOKUP(Precio_semana_dia[[#This Row],[Mercado]],[1]!Codigos_mercados_mayoristas[#Data],2,0)</f>
        <v>Metropolitana</v>
      </c>
      <c r="S2571" t="str">
        <f>+VLOOKUP(Precio_semana_dia[[#This Row],[Especie]],[1]!Codigos_categoria[#Data],2,0)</f>
        <v>Cítricos</v>
      </c>
    </row>
    <row r="2572" spans="1:19" x14ac:dyDescent="0.35">
      <c r="A2572">
        <v>44176</v>
      </c>
      <c r="B2572" t="s">
        <v>186</v>
      </c>
      <c r="C2572" t="s">
        <v>188</v>
      </c>
      <c r="D2572" t="s">
        <v>45</v>
      </c>
      <c r="E2572" t="s">
        <v>220</v>
      </c>
      <c r="F2572" t="s">
        <v>221</v>
      </c>
      <c r="G2572">
        <v>400</v>
      </c>
      <c r="H2572" t="s">
        <v>41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44175</v>
      </c>
      <c r="O2572">
        <v>13</v>
      </c>
      <c r="P2572" t="s">
        <v>104</v>
      </c>
      <c r="Q2572" t="s">
        <v>38</v>
      </c>
      <c r="R2572" t="str">
        <f>+VLOOKUP(Precio_semana_dia[[#This Row],[Mercado]],[1]!Codigos_mercados_mayoristas[#Data],2,0)</f>
        <v>Metropolitana</v>
      </c>
      <c r="S2572" t="str">
        <f>+VLOOKUP(Precio_semana_dia[[#This Row],[Especie]],[1]!Codigos_categoria[#Data],2,0)</f>
        <v>Cítricos</v>
      </c>
    </row>
    <row r="2573" spans="1:19" x14ac:dyDescent="0.35">
      <c r="A2573">
        <v>44176</v>
      </c>
      <c r="B2573" t="s">
        <v>186</v>
      </c>
      <c r="C2573" t="s">
        <v>188</v>
      </c>
      <c r="D2573" t="s">
        <v>45</v>
      </c>
      <c r="E2573" t="s">
        <v>220</v>
      </c>
      <c r="F2573" t="s">
        <v>221</v>
      </c>
      <c r="G2573">
        <v>400</v>
      </c>
      <c r="H2573" t="s">
        <v>24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44176</v>
      </c>
      <c r="O2573">
        <v>13</v>
      </c>
      <c r="P2573" t="s">
        <v>102</v>
      </c>
      <c r="Q2573" t="s">
        <v>38</v>
      </c>
      <c r="R2573" t="str">
        <f>+VLOOKUP(Precio_semana_dia[[#This Row],[Mercado]],[1]!Codigos_mercados_mayoristas[#Data],2,0)</f>
        <v>Metropolitana</v>
      </c>
      <c r="S2573" t="str">
        <f>+VLOOKUP(Precio_semana_dia[[#This Row],[Especie]],[1]!Codigos_categoria[#Data],2,0)</f>
        <v>Cítricos</v>
      </c>
    </row>
    <row r="2574" spans="1:19" x14ac:dyDescent="0.35">
      <c r="A2574">
        <v>44176</v>
      </c>
      <c r="B2574" t="s">
        <v>186</v>
      </c>
      <c r="C2574" t="s">
        <v>189</v>
      </c>
      <c r="D2574" t="s">
        <v>45</v>
      </c>
      <c r="E2574" t="s">
        <v>220</v>
      </c>
      <c r="F2574" t="s">
        <v>221</v>
      </c>
      <c r="G2574">
        <v>400</v>
      </c>
      <c r="H2574" t="s">
        <v>36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44173</v>
      </c>
      <c r="O2574">
        <v>13</v>
      </c>
      <c r="P2574" t="s">
        <v>101</v>
      </c>
      <c r="Q2574" t="s">
        <v>38</v>
      </c>
      <c r="R2574" t="str">
        <f>+VLOOKUP(Precio_semana_dia[[#This Row],[Mercado]],[1]!Codigos_mercados_mayoristas[#Data],2,0)</f>
        <v>Metropolitana</v>
      </c>
      <c r="S2574" t="str">
        <f>+VLOOKUP(Precio_semana_dia[[#This Row],[Especie]],[1]!Codigos_categoria[#Data],2,0)</f>
        <v>Cítricos</v>
      </c>
    </row>
    <row r="2575" spans="1:19" x14ac:dyDescent="0.35">
      <c r="A2575">
        <v>44176</v>
      </c>
      <c r="B2575" t="s">
        <v>186</v>
      </c>
      <c r="C2575" t="s">
        <v>189</v>
      </c>
      <c r="D2575" t="s">
        <v>45</v>
      </c>
      <c r="E2575" t="s">
        <v>220</v>
      </c>
      <c r="F2575" t="s">
        <v>221</v>
      </c>
      <c r="G2575">
        <v>400</v>
      </c>
      <c r="H2575" t="s">
        <v>41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44175</v>
      </c>
      <c r="O2575">
        <v>13</v>
      </c>
      <c r="P2575" t="s">
        <v>104</v>
      </c>
      <c r="Q2575" t="s">
        <v>38</v>
      </c>
      <c r="R2575" t="str">
        <f>+VLOOKUP(Precio_semana_dia[[#This Row],[Mercado]],[1]!Codigos_mercados_mayoristas[#Data],2,0)</f>
        <v>Metropolitana</v>
      </c>
      <c r="S2575" t="str">
        <f>+VLOOKUP(Precio_semana_dia[[#This Row],[Especie]],[1]!Codigos_categoria[#Data],2,0)</f>
        <v>Cítricos</v>
      </c>
    </row>
    <row r="2576" spans="1:19" x14ac:dyDescent="0.35">
      <c r="A2576">
        <v>44176</v>
      </c>
      <c r="B2576" t="s">
        <v>186</v>
      </c>
      <c r="C2576" t="s">
        <v>189</v>
      </c>
      <c r="D2576" t="s">
        <v>105</v>
      </c>
      <c r="E2576" t="s">
        <v>220</v>
      </c>
      <c r="F2576" t="s">
        <v>221</v>
      </c>
      <c r="G2576">
        <v>400</v>
      </c>
      <c r="H2576" t="s">
        <v>29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44172</v>
      </c>
      <c r="O2576">
        <v>4</v>
      </c>
      <c r="P2576" t="s">
        <v>100</v>
      </c>
      <c r="Q2576" t="s">
        <v>38</v>
      </c>
      <c r="R2576" t="str">
        <f>+VLOOKUP(Precio_semana_dia[[#This Row],[Mercado]],[1]!Codigos_mercados_mayoristas[#Data],2,0)</f>
        <v>Coquimbo</v>
      </c>
      <c r="S2576" t="str">
        <f>+VLOOKUP(Precio_semana_dia[[#This Row],[Especie]],[1]!Codigos_categoria[#Data],2,0)</f>
        <v>Cítricos</v>
      </c>
    </row>
    <row r="2577" spans="1:19" x14ac:dyDescent="0.35">
      <c r="A2577">
        <v>44176</v>
      </c>
      <c r="B2577" t="s">
        <v>186</v>
      </c>
      <c r="C2577" t="s">
        <v>189</v>
      </c>
      <c r="D2577" t="s">
        <v>105</v>
      </c>
      <c r="E2577" t="s">
        <v>220</v>
      </c>
      <c r="F2577" t="s">
        <v>221</v>
      </c>
      <c r="G2577">
        <v>400</v>
      </c>
      <c r="H2577" t="s">
        <v>36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44173</v>
      </c>
      <c r="O2577">
        <v>4</v>
      </c>
      <c r="P2577" t="s">
        <v>101</v>
      </c>
      <c r="Q2577" t="s">
        <v>38</v>
      </c>
      <c r="R2577" t="str">
        <f>+VLOOKUP(Precio_semana_dia[[#This Row],[Mercado]],[1]!Codigos_mercados_mayoristas[#Data],2,0)</f>
        <v>Coquimbo</v>
      </c>
      <c r="S2577" t="str">
        <f>+VLOOKUP(Precio_semana_dia[[#This Row],[Especie]],[1]!Codigos_categoria[#Data],2,0)</f>
        <v>Cítricos</v>
      </c>
    </row>
    <row r="2578" spans="1:19" x14ac:dyDescent="0.35">
      <c r="A2578">
        <v>44176</v>
      </c>
      <c r="B2578" t="s">
        <v>186</v>
      </c>
      <c r="C2578" t="s">
        <v>189</v>
      </c>
      <c r="D2578" t="s">
        <v>105</v>
      </c>
      <c r="E2578" t="s">
        <v>220</v>
      </c>
      <c r="F2578" t="s">
        <v>221</v>
      </c>
      <c r="G2578">
        <v>400</v>
      </c>
      <c r="H2578" t="s">
        <v>41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44175</v>
      </c>
      <c r="O2578">
        <v>4</v>
      </c>
      <c r="P2578" t="s">
        <v>104</v>
      </c>
      <c r="Q2578" t="s">
        <v>38</v>
      </c>
      <c r="R2578" t="str">
        <f>+VLOOKUP(Precio_semana_dia[[#This Row],[Mercado]],[1]!Codigos_mercados_mayoristas[#Data],2,0)</f>
        <v>Coquimbo</v>
      </c>
      <c r="S2578" t="str">
        <f>+VLOOKUP(Precio_semana_dia[[#This Row],[Especie]],[1]!Codigos_categoria[#Data],2,0)</f>
        <v>Cítricos</v>
      </c>
    </row>
    <row r="2579" spans="1:19" x14ac:dyDescent="0.35">
      <c r="A2579">
        <v>44176</v>
      </c>
      <c r="B2579" t="s">
        <v>186</v>
      </c>
      <c r="C2579" t="s">
        <v>189</v>
      </c>
      <c r="D2579" t="s">
        <v>105</v>
      </c>
      <c r="E2579" t="s">
        <v>220</v>
      </c>
      <c r="F2579" t="s">
        <v>221</v>
      </c>
      <c r="G2579">
        <v>400</v>
      </c>
      <c r="H2579" t="s">
        <v>24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44176</v>
      </c>
      <c r="O2579">
        <v>4</v>
      </c>
      <c r="P2579" t="s">
        <v>102</v>
      </c>
      <c r="Q2579" t="s">
        <v>38</v>
      </c>
      <c r="R2579" t="str">
        <f>+VLOOKUP(Precio_semana_dia[[#This Row],[Mercado]],[1]!Codigos_mercados_mayoristas[#Data],2,0)</f>
        <v>Coquimbo</v>
      </c>
      <c r="S2579" t="str">
        <f>+VLOOKUP(Precio_semana_dia[[#This Row],[Especie]],[1]!Codigos_categoria[#Data],2,0)</f>
        <v>Cítricos</v>
      </c>
    </row>
    <row r="2580" spans="1:19" x14ac:dyDescent="0.35">
      <c r="A2580">
        <v>44176</v>
      </c>
      <c r="B2580" t="s">
        <v>186</v>
      </c>
      <c r="C2580" t="s">
        <v>189</v>
      </c>
      <c r="D2580" t="s">
        <v>33</v>
      </c>
      <c r="E2580" t="s">
        <v>220</v>
      </c>
      <c r="F2580" t="s">
        <v>221</v>
      </c>
      <c r="G2580">
        <v>400</v>
      </c>
      <c r="H2580" t="s">
        <v>36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44173</v>
      </c>
      <c r="O2580">
        <v>4</v>
      </c>
      <c r="P2580" t="s">
        <v>101</v>
      </c>
      <c r="Q2580" t="s">
        <v>38</v>
      </c>
      <c r="R2580" t="str">
        <f>+VLOOKUP(Precio_semana_dia[[#This Row],[Mercado]],[1]!Codigos_mercados_mayoristas[#Data],2,0)</f>
        <v>Coquimbo</v>
      </c>
      <c r="S2580" t="str">
        <f>+VLOOKUP(Precio_semana_dia[[#This Row],[Especie]],[1]!Codigos_categoria[#Data],2,0)</f>
        <v>Cítricos</v>
      </c>
    </row>
    <row r="2581" spans="1:19" x14ac:dyDescent="0.35">
      <c r="A2581">
        <v>44176</v>
      </c>
      <c r="B2581" t="s">
        <v>186</v>
      </c>
      <c r="C2581" t="s">
        <v>189</v>
      </c>
      <c r="D2581" t="s">
        <v>33</v>
      </c>
      <c r="E2581" t="s">
        <v>220</v>
      </c>
      <c r="F2581" t="s">
        <v>221</v>
      </c>
      <c r="G2581">
        <v>400</v>
      </c>
      <c r="H2581" t="s">
        <v>41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44175</v>
      </c>
      <c r="O2581">
        <v>4</v>
      </c>
      <c r="P2581" t="s">
        <v>104</v>
      </c>
      <c r="Q2581" t="s">
        <v>38</v>
      </c>
      <c r="R2581" t="str">
        <f>+VLOOKUP(Precio_semana_dia[[#This Row],[Mercado]],[1]!Codigos_mercados_mayoristas[#Data],2,0)</f>
        <v>Coquimbo</v>
      </c>
      <c r="S2581" t="str">
        <f>+VLOOKUP(Precio_semana_dia[[#This Row],[Especie]],[1]!Codigos_categoria[#Data],2,0)</f>
        <v>Cítricos</v>
      </c>
    </row>
    <row r="2582" spans="1:19" x14ac:dyDescent="0.35">
      <c r="A2582">
        <v>44176</v>
      </c>
      <c r="B2582" t="s">
        <v>186</v>
      </c>
      <c r="C2582" t="s">
        <v>189</v>
      </c>
      <c r="D2582" t="s">
        <v>33</v>
      </c>
      <c r="E2582" t="s">
        <v>220</v>
      </c>
      <c r="F2582" t="s">
        <v>221</v>
      </c>
      <c r="G2582">
        <v>400</v>
      </c>
      <c r="H2582" t="s">
        <v>24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44176</v>
      </c>
      <c r="O2582">
        <v>4</v>
      </c>
      <c r="P2582" t="s">
        <v>102</v>
      </c>
      <c r="Q2582" t="s">
        <v>38</v>
      </c>
      <c r="R2582" t="str">
        <f>+VLOOKUP(Precio_semana_dia[[#This Row],[Mercado]],[1]!Codigos_mercados_mayoristas[#Data],2,0)</f>
        <v>Coquimbo</v>
      </c>
      <c r="S2582" t="str">
        <f>+VLOOKUP(Precio_semana_dia[[#This Row],[Especie]],[1]!Codigos_categoria[#Data],2,0)</f>
        <v>Cítricos</v>
      </c>
    </row>
    <row r="2583" spans="1:19" x14ac:dyDescent="0.35">
      <c r="A2583">
        <v>44176</v>
      </c>
      <c r="B2583" t="s">
        <v>186</v>
      </c>
      <c r="C2583" t="s">
        <v>187</v>
      </c>
      <c r="D2583" t="s">
        <v>45</v>
      </c>
      <c r="E2583" t="s">
        <v>220</v>
      </c>
      <c r="F2583" t="s">
        <v>221</v>
      </c>
      <c r="G2583">
        <v>400</v>
      </c>
      <c r="H2583" t="s">
        <v>36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44173</v>
      </c>
      <c r="O2583">
        <v>13</v>
      </c>
      <c r="P2583" t="s">
        <v>101</v>
      </c>
      <c r="Q2583" t="s">
        <v>38</v>
      </c>
      <c r="R2583" t="str">
        <f>+VLOOKUP(Precio_semana_dia[[#This Row],[Mercado]],[1]!Codigos_mercados_mayoristas[#Data],2,0)</f>
        <v>Metropolitana</v>
      </c>
      <c r="S2583" t="str">
        <f>+VLOOKUP(Precio_semana_dia[[#This Row],[Especie]],[1]!Codigos_categoria[#Data],2,0)</f>
        <v>Cítricos</v>
      </c>
    </row>
    <row r="2584" spans="1:19" x14ac:dyDescent="0.35">
      <c r="A2584">
        <v>44176</v>
      </c>
      <c r="B2584" t="s">
        <v>186</v>
      </c>
      <c r="C2584" t="s">
        <v>187</v>
      </c>
      <c r="D2584" t="s">
        <v>45</v>
      </c>
      <c r="E2584" t="s">
        <v>220</v>
      </c>
      <c r="F2584" t="s">
        <v>221</v>
      </c>
      <c r="G2584">
        <v>400</v>
      </c>
      <c r="H2584" t="s">
        <v>24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44176</v>
      </c>
      <c r="O2584">
        <v>13</v>
      </c>
      <c r="P2584" t="s">
        <v>102</v>
      </c>
      <c r="Q2584" t="s">
        <v>38</v>
      </c>
      <c r="R2584" t="str">
        <f>+VLOOKUP(Precio_semana_dia[[#This Row],[Mercado]],[1]!Codigos_mercados_mayoristas[#Data],2,0)</f>
        <v>Metropolitana</v>
      </c>
      <c r="S2584" t="str">
        <f>+VLOOKUP(Precio_semana_dia[[#This Row],[Especie]],[1]!Codigos_categoria[#Data],2,0)</f>
        <v>Cítricos</v>
      </c>
    </row>
    <row r="2585" spans="1:19" x14ac:dyDescent="0.35">
      <c r="A2585">
        <v>44176</v>
      </c>
      <c r="B2585" t="s">
        <v>186</v>
      </c>
      <c r="C2585" t="s">
        <v>187</v>
      </c>
      <c r="D2585" t="s">
        <v>105</v>
      </c>
      <c r="E2585" t="s">
        <v>220</v>
      </c>
      <c r="F2585" t="s">
        <v>221</v>
      </c>
      <c r="G2585">
        <v>400</v>
      </c>
      <c r="H2585" t="s">
        <v>29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44172</v>
      </c>
      <c r="O2585">
        <v>4</v>
      </c>
      <c r="P2585" t="s">
        <v>100</v>
      </c>
      <c r="Q2585" t="s">
        <v>38</v>
      </c>
      <c r="R2585" t="str">
        <f>+VLOOKUP(Precio_semana_dia[[#This Row],[Mercado]],[1]!Codigos_mercados_mayoristas[#Data],2,0)</f>
        <v>Coquimbo</v>
      </c>
      <c r="S2585" t="str">
        <f>+VLOOKUP(Precio_semana_dia[[#This Row],[Especie]],[1]!Codigos_categoria[#Data],2,0)</f>
        <v>Cítricos</v>
      </c>
    </row>
    <row r="2586" spans="1:19" x14ac:dyDescent="0.35">
      <c r="A2586">
        <v>44176</v>
      </c>
      <c r="B2586" t="s">
        <v>186</v>
      </c>
      <c r="C2586" t="s">
        <v>187</v>
      </c>
      <c r="D2586" t="s">
        <v>105</v>
      </c>
      <c r="E2586" t="s">
        <v>220</v>
      </c>
      <c r="F2586" t="s">
        <v>221</v>
      </c>
      <c r="G2586">
        <v>400</v>
      </c>
      <c r="H2586" t="s">
        <v>36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44173</v>
      </c>
      <c r="O2586">
        <v>4</v>
      </c>
      <c r="P2586" t="s">
        <v>101</v>
      </c>
      <c r="Q2586" t="s">
        <v>38</v>
      </c>
      <c r="R2586" t="str">
        <f>+VLOOKUP(Precio_semana_dia[[#This Row],[Mercado]],[1]!Codigos_mercados_mayoristas[#Data],2,0)</f>
        <v>Coquimbo</v>
      </c>
      <c r="S2586" t="str">
        <f>+VLOOKUP(Precio_semana_dia[[#This Row],[Especie]],[1]!Codigos_categoria[#Data],2,0)</f>
        <v>Cítricos</v>
      </c>
    </row>
    <row r="2587" spans="1:19" x14ac:dyDescent="0.35">
      <c r="A2587">
        <v>44176</v>
      </c>
      <c r="B2587" t="s">
        <v>186</v>
      </c>
      <c r="C2587" t="s">
        <v>187</v>
      </c>
      <c r="D2587" t="s">
        <v>105</v>
      </c>
      <c r="E2587" t="s">
        <v>220</v>
      </c>
      <c r="F2587" t="s">
        <v>221</v>
      </c>
      <c r="G2587">
        <v>400</v>
      </c>
      <c r="H2587" t="s">
        <v>41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44175</v>
      </c>
      <c r="O2587">
        <v>4</v>
      </c>
      <c r="P2587" t="s">
        <v>104</v>
      </c>
      <c r="Q2587" t="s">
        <v>38</v>
      </c>
      <c r="R2587" t="str">
        <f>+VLOOKUP(Precio_semana_dia[[#This Row],[Mercado]],[1]!Codigos_mercados_mayoristas[#Data],2,0)</f>
        <v>Coquimbo</v>
      </c>
      <c r="S2587" t="str">
        <f>+VLOOKUP(Precio_semana_dia[[#This Row],[Especie]],[1]!Codigos_categoria[#Data],2,0)</f>
        <v>Cítricos</v>
      </c>
    </row>
    <row r="2588" spans="1:19" x14ac:dyDescent="0.35">
      <c r="A2588">
        <v>44176</v>
      </c>
      <c r="B2588" t="s">
        <v>186</v>
      </c>
      <c r="C2588" t="s">
        <v>187</v>
      </c>
      <c r="D2588" t="s">
        <v>105</v>
      </c>
      <c r="E2588" t="s">
        <v>220</v>
      </c>
      <c r="F2588" t="s">
        <v>221</v>
      </c>
      <c r="G2588">
        <v>400</v>
      </c>
      <c r="H2588" t="s">
        <v>24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44176</v>
      </c>
      <c r="O2588">
        <v>4</v>
      </c>
      <c r="P2588" t="s">
        <v>102</v>
      </c>
      <c r="Q2588" t="s">
        <v>38</v>
      </c>
      <c r="R2588" t="str">
        <f>+VLOOKUP(Precio_semana_dia[[#This Row],[Mercado]],[1]!Codigos_mercados_mayoristas[#Data],2,0)</f>
        <v>Coquimbo</v>
      </c>
      <c r="S2588" t="str">
        <f>+VLOOKUP(Precio_semana_dia[[#This Row],[Especie]],[1]!Codigos_categoria[#Data],2,0)</f>
        <v>Cítricos</v>
      </c>
    </row>
    <row r="2589" spans="1:19" x14ac:dyDescent="0.35">
      <c r="A2589">
        <v>44176</v>
      </c>
      <c r="B2589" t="s">
        <v>186</v>
      </c>
      <c r="C2589" t="s">
        <v>187</v>
      </c>
      <c r="D2589" t="s">
        <v>33</v>
      </c>
      <c r="E2589" t="s">
        <v>220</v>
      </c>
      <c r="F2589" t="s">
        <v>221</v>
      </c>
      <c r="G2589">
        <v>400</v>
      </c>
      <c r="H2589" t="s">
        <v>36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44173</v>
      </c>
      <c r="O2589">
        <v>4</v>
      </c>
      <c r="P2589" t="s">
        <v>101</v>
      </c>
      <c r="Q2589" t="s">
        <v>38</v>
      </c>
      <c r="R2589" t="str">
        <f>+VLOOKUP(Precio_semana_dia[[#This Row],[Mercado]],[1]!Codigos_mercados_mayoristas[#Data],2,0)</f>
        <v>Coquimbo</v>
      </c>
      <c r="S2589" t="str">
        <f>+VLOOKUP(Precio_semana_dia[[#This Row],[Especie]],[1]!Codigos_categoria[#Data],2,0)</f>
        <v>Cítricos</v>
      </c>
    </row>
    <row r="2590" spans="1:19" x14ac:dyDescent="0.35">
      <c r="A2590">
        <v>44176</v>
      </c>
      <c r="B2590" t="s">
        <v>186</v>
      </c>
      <c r="C2590" t="s">
        <v>187</v>
      </c>
      <c r="D2590" t="s">
        <v>33</v>
      </c>
      <c r="E2590" t="s">
        <v>220</v>
      </c>
      <c r="F2590" t="s">
        <v>221</v>
      </c>
      <c r="G2590">
        <v>400</v>
      </c>
      <c r="H2590" t="s">
        <v>39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44174</v>
      </c>
      <c r="O2590">
        <v>4</v>
      </c>
      <c r="P2590" t="s">
        <v>103</v>
      </c>
      <c r="Q2590" t="s">
        <v>38</v>
      </c>
      <c r="R2590" t="str">
        <f>+VLOOKUP(Precio_semana_dia[[#This Row],[Mercado]],[1]!Codigos_mercados_mayoristas[#Data],2,0)</f>
        <v>Coquimbo</v>
      </c>
      <c r="S2590" t="str">
        <f>+VLOOKUP(Precio_semana_dia[[#This Row],[Especie]],[1]!Codigos_categoria[#Data],2,0)</f>
        <v>Cítricos</v>
      </c>
    </row>
    <row r="2591" spans="1:19" x14ac:dyDescent="0.35">
      <c r="A2591">
        <v>44183</v>
      </c>
      <c r="B2591" t="s">
        <v>186</v>
      </c>
      <c r="C2591" t="s">
        <v>189</v>
      </c>
      <c r="D2591" t="s">
        <v>45</v>
      </c>
      <c r="E2591" t="s">
        <v>220</v>
      </c>
      <c r="F2591" t="s">
        <v>221</v>
      </c>
      <c r="G2591">
        <v>400</v>
      </c>
      <c r="H2591" t="s">
        <v>24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44183</v>
      </c>
      <c r="O2591">
        <v>13</v>
      </c>
      <c r="P2591" t="s">
        <v>43</v>
      </c>
      <c r="Q2591" t="s">
        <v>38</v>
      </c>
      <c r="R2591" t="str">
        <f>+VLOOKUP(Precio_semana_dia[[#This Row],[Mercado]],[1]!Codigos_mercados_mayoristas[#Data],2,0)</f>
        <v>Metropolitana</v>
      </c>
      <c r="S2591" t="str">
        <f>+VLOOKUP(Precio_semana_dia[[#This Row],[Especie]],[1]!Codigos_categoria[#Data],2,0)</f>
        <v>Cítricos</v>
      </c>
    </row>
    <row r="2592" spans="1:19" x14ac:dyDescent="0.35">
      <c r="A2592">
        <v>44183</v>
      </c>
      <c r="B2592" t="s">
        <v>186</v>
      </c>
      <c r="C2592" t="s">
        <v>189</v>
      </c>
      <c r="D2592" t="s">
        <v>105</v>
      </c>
      <c r="E2592" t="s">
        <v>220</v>
      </c>
      <c r="F2592" t="s">
        <v>221</v>
      </c>
      <c r="G2592">
        <v>400</v>
      </c>
      <c r="H2592" t="s">
        <v>29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44179</v>
      </c>
      <c r="O2592">
        <v>4</v>
      </c>
      <c r="P2592" t="s">
        <v>44</v>
      </c>
      <c r="Q2592" t="s">
        <v>38</v>
      </c>
      <c r="R2592" t="str">
        <f>+VLOOKUP(Precio_semana_dia[[#This Row],[Mercado]],[1]!Codigos_mercados_mayoristas[#Data],2,0)</f>
        <v>Coquimbo</v>
      </c>
      <c r="S2592" t="str">
        <f>+VLOOKUP(Precio_semana_dia[[#This Row],[Especie]],[1]!Codigos_categoria[#Data],2,0)</f>
        <v>Cítricos</v>
      </c>
    </row>
    <row r="2593" spans="1:19" x14ac:dyDescent="0.35">
      <c r="A2593">
        <v>44183</v>
      </c>
      <c r="B2593" t="s">
        <v>186</v>
      </c>
      <c r="C2593" t="s">
        <v>189</v>
      </c>
      <c r="D2593" t="s">
        <v>105</v>
      </c>
      <c r="E2593" t="s">
        <v>220</v>
      </c>
      <c r="F2593" t="s">
        <v>221</v>
      </c>
      <c r="G2593">
        <v>400</v>
      </c>
      <c r="H2593" t="s">
        <v>41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44182</v>
      </c>
      <c r="O2593">
        <v>4</v>
      </c>
      <c r="P2593" t="s">
        <v>42</v>
      </c>
      <c r="Q2593" t="s">
        <v>38</v>
      </c>
      <c r="R2593" t="str">
        <f>+VLOOKUP(Precio_semana_dia[[#This Row],[Mercado]],[1]!Codigos_mercados_mayoristas[#Data],2,0)</f>
        <v>Coquimbo</v>
      </c>
      <c r="S2593" t="str">
        <f>+VLOOKUP(Precio_semana_dia[[#This Row],[Especie]],[1]!Codigos_categoria[#Data],2,0)</f>
        <v>Cítricos</v>
      </c>
    </row>
    <row r="2594" spans="1:19" x14ac:dyDescent="0.35">
      <c r="A2594">
        <v>44183</v>
      </c>
      <c r="B2594" t="s">
        <v>186</v>
      </c>
      <c r="C2594" t="s">
        <v>189</v>
      </c>
      <c r="D2594" t="s">
        <v>105</v>
      </c>
      <c r="E2594" t="s">
        <v>220</v>
      </c>
      <c r="F2594" t="s">
        <v>221</v>
      </c>
      <c r="G2594">
        <v>400</v>
      </c>
      <c r="H2594" t="s">
        <v>24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44183</v>
      </c>
      <c r="O2594">
        <v>4</v>
      </c>
      <c r="P2594" t="s">
        <v>43</v>
      </c>
      <c r="Q2594" t="s">
        <v>38</v>
      </c>
      <c r="R2594" t="str">
        <f>+VLOOKUP(Precio_semana_dia[[#This Row],[Mercado]],[1]!Codigos_mercados_mayoristas[#Data],2,0)</f>
        <v>Coquimbo</v>
      </c>
      <c r="S2594" t="str">
        <f>+VLOOKUP(Precio_semana_dia[[#This Row],[Especie]],[1]!Codigos_categoria[#Data],2,0)</f>
        <v>Cítricos</v>
      </c>
    </row>
    <row r="2595" spans="1:19" x14ac:dyDescent="0.35">
      <c r="A2595">
        <v>44183</v>
      </c>
      <c r="B2595" t="s">
        <v>186</v>
      </c>
      <c r="C2595" t="s">
        <v>189</v>
      </c>
      <c r="D2595" t="s">
        <v>33</v>
      </c>
      <c r="E2595" t="s">
        <v>220</v>
      </c>
      <c r="F2595" t="s">
        <v>221</v>
      </c>
      <c r="G2595">
        <v>400</v>
      </c>
      <c r="H2595" t="s">
        <v>29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44179</v>
      </c>
      <c r="O2595">
        <v>4</v>
      </c>
      <c r="P2595" t="s">
        <v>44</v>
      </c>
      <c r="Q2595" t="s">
        <v>38</v>
      </c>
      <c r="R2595" t="str">
        <f>+VLOOKUP(Precio_semana_dia[[#This Row],[Mercado]],[1]!Codigos_mercados_mayoristas[#Data],2,0)</f>
        <v>Coquimbo</v>
      </c>
      <c r="S2595" t="str">
        <f>+VLOOKUP(Precio_semana_dia[[#This Row],[Especie]],[1]!Codigos_categoria[#Data],2,0)</f>
        <v>Cítricos</v>
      </c>
    </row>
    <row r="2596" spans="1:19" x14ac:dyDescent="0.35">
      <c r="A2596">
        <v>44183</v>
      </c>
      <c r="B2596" t="s">
        <v>186</v>
      </c>
      <c r="C2596" t="s">
        <v>187</v>
      </c>
      <c r="D2596" t="s">
        <v>105</v>
      </c>
      <c r="E2596" t="s">
        <v>220</v>
      </c>
      <c r="F2596" t="s">
        <v>221</v>
      </c>
      <c r="G2596">
        <v>400</v>
      </c>
      <c r="H2596" t="s">
        <v>29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44179</v>
      </c>
      <c r="O2596">
        <v>4</v>
      </c>
      <c r="P2596" t="s">
        <v>44</v>
      </c>
      <c r="Q2596" t="s">
        <v>38</v>
      </c>
      <c r="R2596" t="str">
        <f>+VLOOKUP(Precio_semana_dia[[#This Row],[Mercado]],[1]!Codigos_mercados_mayoristas[#Data],2,0)</f>
        <v>Coquimbo</v>
      </c>
      <c r="S2596" t="str">
        <f>+VLOOKUP(Precio_semana_dia[[#This Row],[Especie]],[1]!Codigos_categoria[#Data],2,0)</f>
        <v>Cítricos</v>
      </c>
    </row>
    <row r="2597" spans="1:19" x14ac:dyDescent="0.35">
      <c r="A2597">
        <v>44183</v>
      </c>
      <c r="B2597" t="s">
        <v>186</v>
      </c>
      <c r="C2597" t="s">
        <v>187</v>
      </c>
      <c r="D2597" t="s">
        <v>105</v>
      </c>
      <c r="E2597" t="s">
        <v>220</v>
      </c>
      <c r="F2597" t="s">
        <v>221</v>
      </c>
      <c r="G2597">
        <v>400</v>
      </c>
      <c r="H2597" t="s">
        <v>41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44182</v>
      </c>
      <c r="O2597">
        <v>4</v>
      </c>
      <c r="P2597" t="s">
        <v>42</v>
      </c>
      <c r="Q2597" t="s">
        <v>38</v>
      </c>
      <c r="R2597" t="str">
        <f>+VLOOKUP(Precio_semana_dia[[#This Row],[Mercado]],[1]!Codigos_mercados_mayoristas[#Data],2,0)</f>
        <v>Coquimbo</v>
      </c>
      <c r="S2597" t="str">
        <f>+VLOOKUP(Precio_semana_dia[[#This Row],[Especie]],[1]!Codigos_categoria[#Data],2,0)</f>
        <v>Cítricos</v>
      </c>
    </row>
    <row r="2598" spans="1:19" x14ac:dyDescent="0.35">
      <c r="A2598">
        <v>44183</v>
      </c>
      <c r="B2598" t="s">
        <v>186</v>
      </c>
      <c r="C2598" t="s">
        <v>187</v>
      </c>
      <c r="D2598" t="s">
        <v>105</v>
      </c>
      <c r="E2598" t="s">
        <v>220</v>
      </c>
      <c r="F2598" t="s">
        <v>221</v>
      </c>
      <c r="G2598">
        <v>400</v>
      </c>
      <c r="H2598" t="s">
        <v>24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44183</v>
      </c>
      <c r="O2598">
        <v>4</v>
      </c>
      <c r="P2598" t="s">
        <v>43</v>
      </c>
      <c r="Q2598" t="s">
        <v>38</v>
      </c>
      <c r="R2598" t="str">
        <f>+VLOOKUP(Precio_semana_dia[[#This Row],[Mercado]],[1]!Codigos_mercados_mayoristas[#Data],2,0)</f>
        <v>Coquimbo</v>
      </c>
      <c r="S2598" t="str">
        <f>+VLOOKUP(Precio_semana_dia[[#This Row],[Especie]],[1]!Codigos_categoria[#Data],2,0)</f>
        <v>Cítricos</v>
      </c>
    </row>
    <row r="2599" spans="1:19" x14ac:dyDescent="0.35">
      <c r="A2599">
        <v>44189</v>
      </c>
      <c r="B2599" t="s">
        <v>186</v>
      </c>
      <c r="C2599" t="s">
        <v>189</v>
      </c>
      <c r="D2599" t="s">
        <v>45</v>
      </c>
      <c r="E2599" t="s">
        <v>220</v>
      </c>
      <c r="F2599" t="s">
        <v>221</v>
      </c>
      <c r="G2599">
        <v>400</v>
      </c>
      <c r="H2599" t="s">
        <v>36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44187</v>
      </c>
      <c r="O2599">
        <v>13</v>
      </c>
      <c r="P2599" t="s">
        <v>48</v>
      </c>
      <c r="Q2599" t="s">
        <v>38</v>
      </c>
      <c r="R2599" t="str">
        <f>+VLOOKUP(Precio_semana_dia[[#This Row],[Mercado]],[1]!Codigos_mercados_mayoristas[#Data],2,0)</f>
        <v>Metropolitana</v>
      </c>
      <c r="S2599" t="str">
        <f>+VLOOKUP(Precio_semana_dia[[#This Row],[Especie]],[1]!Codigos_categoria[#Data],2,0)</f>
        <v>Cítricos</v>
      </c>
    </row>
    <row r="2600" spans="1:19" x14ac:dyDescent="0.35">
      <c r="A2600">
        <v>44189</v>
      </c>
      <c r="B2600" t="s">
        <v>186</v>
      </c>
      <c r="C2600" t="s">
        <v>189</v>
      </c>
      <c r="D2600" t="s">
        <v>45</v>
      </c>
      <c r="E2600" t="s">
        <v>220</v>
      </c>
      <c r="F2600" t="s">
        <v>221</v>
      </c>
      <c r="G2600">
        <v>400</v>
      </c>
      <c r="H2600" t="s">
        <v>39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44188</v>
      </c>
      <c r="O2600">
        <v>13</v>
      </c>
      <c r="P2600" t="s">
        <v>106</v>
      </c>
      <c r="Q2600" t="s">
        <v>38</v>
      </c>
      <c r="R2600" t="str">
        <f>+VLOOKUP(Precio_semana_dia[[#This Row],[Mercado]],[1]!Codigos_mercados_mayoristas[#Data],2,0)</f>
        <v>Metropolitana</v>
      </c>
      <c r="S2600" t="str">
        <f>+VLOOKUP(Precio_semana_dia[[#This Row],[Especie]],[1]!Codigos_categoria[#Data],2,0)</f>
        <v>Cítricos</v>
      </c>
    </row>
    <row r="2601" spans="1:19" x14ac:dyDescent="0.35">
      <c r="A2601">
        <v>44189</v>
      </c>
      <c r="B2601" t="s">
        <v>186</v>
      </c>
      <c r="C2601" t="s">
        <v>189</v>
      </c>
      <c r="D2601" t="s">
        <v>45</v>
      </c>
      <c r="E2601" t="s">
        <v>220</v>
      </c>
      <c r="F2601" t="s">
        <v>221</v>
      </c>
      <c r="G2601">
        <v>400</v>
      </c>
      <c r="H2601" t="s">
        <v>41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44189</v>
      </c>
      <c r="O2601">
        <v>13</v>
      </c>
      <c r="P2601" t="s">
        <v>49</v>
      </c>
      <c r="Q2601" t="s">
        <v>38</v>
      </c>
      <c r="R2601" t="str">
        <f>+VLOOKUP(Precio_semana_dia[[#This Row],[Mercado]],[1]!Codigos_mercados_mayoristas[#Data],2,0)</f>
        <v>Metropolitana</v>
      </c>
      <c r="S2601" t="str">
        <f>+VLOOKUP(Precio_semana_dia[[#This Row],[Especie]],[1]!Codigos_categoria[#Data],2,0)</f>
        <v>Cítricos</v>
      </c>
    </row>
    <row r="2602" spans="1:19" x14ac:dyDescent="0.35">
      <c r="A2602">
        <v>44189</v>
      </c>
      <c r="B2602" t="s">
        <v>186</v>
      </c>
      <c r="C2602" t="s">
        <v>189</v>
      </c>
      <c r="D2602" t="s">
        <v>45</v>
      </c>
      <c r="E2602" t="s">
        <v>220</v>
      </c>
      <c r="F2602" t="s">
        <v>221</v>
      </c>
      <c r="G2602">
        <v>400</v>
      </c>
      <c r="H2602" t="s">
        <v>24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44190</v>
      </c>
      <c r="O2602">
        <v>13</v>
      </c>
      <c r="P2602" t="s">
        <v>46</v>
      </c>
      <c r="Q2602" t="s">
        <v>38</v>
      </c>
      <c r="R2602" t="str">
        <f>+VLOOKUP(Precio_semana_dia[[#This Row],[Mercado]],[1]!Codigos_mercados_mayoristas[#Data],2,0)</f>
        <v>Metropolitana</v>
      </c>
      <c r="S2602" t="str">
        <f>+VLOOKUP(Precio_semana_dia[[#This Row],[Especie]],[1]!Codigos_categoria[#Data],2,0)</f>
        <v>Cítricos</v>
      </c>
    </row>
    <row r="2603" spans="1:19" x14ac:dyDescent="0.35">
      <c r="A2603">
        <v>44189</v>
      </c>
      <c r="B2603" t="s">
        <v>186</v>
      </c>
      <c r="C2603" t="s">
        <v>187</v>
      </c>
      <c r="D2603" t="s">
        <v>45</v>
      </c>
      <c r="E2603" t="s">
        <v>220</v>
      </c>
      <c r="F2603" t="s">
        <v>221</v>
      </c>
      <c r="G2603">
        <v>400</v>
      </c>
      <c r="H2603" t="s">
        <v>24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44190</v>
      </c>
      <c r="O2603">
        <v>13</v>
      </c>
      <c r="P2603" t="s">
        <v>46</v>
      </c>
      <c r="Q2603" t="s">
        <v>38</v>
      </c>
      <c r="R2603" t="str">
        <f>+VLOOKUP(Precio_semana_dia[[#This Row],[Mercado]],[1]!Codigos_mercados_mayoristas[#Data],2,0)</f>
        <v>Metropolitana</v>
      </c>
      <c r="S2603" t="str">
        <f>+VLOOKUP(Precio_semana_dia[[#This Row],[Especie]],[1]!Codigos_categoria[#Data],2,0)</f>
        <v>Cítricos</v>
      </c>
    </row>
    <row r="2604" spans="1:19" x14ac:dyDescent="0.35">
      <c r="A2604">
        <v>44189</v>
      </c>
      <c r="B2604" t="s">
        <v>186</v>
      </c>
      <c r="C2604" t="s">
        <v>187</v>
      </c>
      <c r="D2604" t="s">
        <v>105</v>
      </c>
      <c r="E2604" t="s">
        <v>220</v>
      </c>
      <c r="F2604" t="s">
        <v>221</v>
      </c>
      <c r="G2604">
        <v>400</v>
      </c>
      <c r="H2604" t="s">
        <v>29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44186</v>
      </c>
      <c r="O2604">
        <v>4</v>
      </c>
      <c r="P2604" t="s">
        <v>51</v>
      </c>
      <c r="Q2604" t="s">
        <v>38</v>
      </c>
      <c r="R2604" t="str">
        <f>+VLOOKUP(Precio_semana_dia[[#This Row],[Mercado]],[1]!Codigos_mercados_mayoristas[#Data],2,0)</f>
        <v>Coquimbo</v>
      </c>
      <c r="S2604" t="str">
        <f>+VLOOKUP(Precio_semana_dia[[#This Row],[Especie]],[1]!Codigos_categoria[#Data],2,0)</f>
        <v>Cítricos</v>
      </c>
    </row>
    <row r="2605" spans="1:19" x14ac:dyDescent="0.35">
      <c r="A2605">
        <v>44189</v>
      </c>
      <c r="B2605" t="s">
        <v>186</v>
      </c>
      <c r="C2605" t="s">
        <v>187</v>
      </c>
      <c r="D2605" t="s">
        <v>105</v>
      </c>
      <c r="E2605" t="s">
        <v>220</v>
      </c>
      <c r="F2605" t="s">
        <v>221</v>
      </c>
      <c r="G2605">
        <v>400</v>
      </c>
      <c r="H2605" t="s">
        <v>41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44189</v>
      </c>
      <c r="O2605">
        <v>4</v>
      </c>
      <c r="P2605" t="s">
        <v>49</v>
      </c>
      <c r="Q2605" t="s">
        <v>38</v>
      </c>
      <c r="R2605" t="str">
        <f>+VLOOKUP(Precio_semana_dia[[#This Row],[Mercado]],[1]!Codigos_mercados_mayoristas[#Data],2,0)</f>
        <v>Coquimbo</v>
      </c>
      <c r="S2605" t="str">
        <f>+VLOOKUP(Precio_semana_dia[[#This Row],[Especie]],[1]!Codigos_categoria[#Data],2,0)</f>
        <v>Cítricos</v>
      </c>
    </row>
    <row r="2606" spans="1:19" x14ac:dyDescent="0.35">
      <c r="A2606">
        <v>44189</v>
      </c>
      <c r="B2606" t="s">
        <v>186</v>
      </c>
      <c r="C2606" t="s">
        <v>187</v>
      </c>
      <c r="D2606" t="s">
        <v>105</v>
      </c>
      <c r="E2606" t="s">
        <v>220</v>
      </c>
      <c r="F2606" t="s">
        <v>221</v>
      </c>
      <c r="G2606">
        <v>400</v>
      </c>
      <c r="H2606" t="s">
        <v>24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44190</v>
      </c>
      <c r="O2606">
        <v>4</v>
      </c>
      <c r="P2606" t="s">
        <v>46</v>
      </c>
      <c r="Q2606" t="s">
        <v>38</v>
      </c>
      <c r="R2606" t="str">
        <f>+VLOOKUP(Precio_semana_dia[[#This Row],[Mercado]],[1]!Codigos_mercados_mayoristas[#Data],2,0)</f>
        <v>Coquimbo</v>
      </c>
      <c r="S2606" t="str">
        <f>+VLOOKUP(Precio_semana_dia[[#This Row],[Especie]],[1]!Codigos_categoria[#Data],2,0)</f>
        <v>Cítricos</v>
      </c>
    </row>
    <row r="2607" spans="1:19" x14ac:dyDescent="0.35">
      <c r="A2607">
        <v>44189</v>
      </c>
      <c r="B2607" t="s">
        <v>186</v>
      </c>
      <c r="C2607" t="s">
        <v>187</v>
      </c>
      <c r="D2607" t="s">
        <v>33</v>
      </c>
      <c r="E2607" t="s">
        <v>220</v>
      </c>
      <c r="F2607" t="s">
        <v>221</v>
      </c>
      <c r="G2607">
        <v>400</v>
      </c>
      <c r="H2607" t="s">
        <v>39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44188</v>
      </c>
      <c r="O2607">
        <v>4</v>
      </c>
      <c r="P2607" t="s">
        <v>106</v>
      </c>
      <c r="Q2607" t="s">
        <v>38</v>
      </c>
      <c r="R2607" t="str">
        <f>+VLOOKUP(Precio_semana_dia[[#This Row],[Mercado]],[1]!Codigos_mercados_mayoristas[#Data],2,0)</f>
        <v>Coquimbo</v>
      </c>
      <c r="S2607" t="str">
        <f>+VLOOKUP(Precio_semana_dia[[#This Row],[Especie]],[1]!Codigos_categoria[#Data],2,0)</f>
        <v>Cítricos</v>
      </c>
    </row>
    <row r="2608" spans="1:19" x14ac:dyDescent="0.35">
      <c r="A2608">
        <v>44189</v>
      </c>
      <c r="B2608" t="s">
        <v>186</v>
      </c>
      <c r="C2608" t="s">
        <v>187</v>
      </c>
      <c r="D2608" t="s">
        <v>33</v>
      </c>
      <c r="E2608" t="s">
        <v>220</v>
      </c>
      <c r="F2608" t="s">
        <v>221</v>
      </c>
      <c r="G2608">
        <v>400</v>
      </c>
      <c r="H2608" t="s">
        <v>24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44190</v>
      </c>
      <c r="O2608">
        <v>4</v>
      </c>
      <c r="P2608" t="s">
        <v>46</v>
      </c>
      <c r="Q2608" t="s">
        <v>38</v>
      </c>
      <c r="R2608" t="str">
        <f>+VLOOKUP(Precio_semana_dia[[#This Row],[Mercado]],[1]!Codigos_mercados_mayoristas[#Data],2,0)</f>
        <v>Coquimbo</v>
      </c>
      <c r="S2608" t="str">
        <f>+VLOOKUP(Precio_semana_dia[[#This Row],[Especie]],[1]!Codigos_categoria[#Data],2,0)</f>
        <v>Cítricos</v>
      </c>
    </row>
    <row r="2609" spans="1:19" x14ac:dyDescent="0.35">
      <c r="A2609">
        <v>44189</v>
      </c>
      <c r="B2609" t="s">
        <v>186</v>
      </c>
      <c r="C2609" t="s">
        <v>187</v>
      </c>
      <c r="D2609" t="s">
        <v>50</v>
      </c>
      <c r="E2609" t="s">
        <v>220</v>
      </c>
      <c r="F2609" t="s">
        <v>221</v>
      </c>
      <c r="G2609">
        <v>400</v>
      </c>
      <c r="H2609" t="s">
        <v>36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44187</v>
      </c>
      <c r="O2609">
        <v>13</v>
      </c>
      <c r="P2609" t="s">
        <v>48</v>
      </c>
      <c r="Q2609" t="s">
        <v>38</v>
      </c>
      <c r="R2609" t="str">
        <f>+VLOOKUP(Precio_semana_dia[[#This Row],[Mercado]],[1]!Codigos_mercados_mayoristas[#Data],2,0)</f>
        <v>Metropolitana</v>
      </c>
      <c r="S2609" t="str">
        <f>+VLOOKUP(Precio_semana_dia[[#This Row],[Especie]],[1]!Codigos_categoria[#Data],2,0)</f>
        <v>Cítricos</v>
      </c>
    </row>
    <row r="2610" spans="1:19" x14ac:dyDescent="0.35">
      <c r="A2610">
        <v>44189</v>
      </c>
      <c r="B2610" t="s">
        <v>186</v>
      </c>
      <c r="C2610" t="s">
        <v>187</v>
      </c>
      <c r="D2610" t="s">
        <v>50</v>
      </c>
      <c r="E2610" t="s">
        <v>220</v>
      </c>
      <c r="F2610" t="s">
        <v>221</v>
      </c>
      <c r="G2610">
        <v>400</v>
      </c>
      <c r="H2610" t="s">
        <v>39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44188</v>
      </c>
      <c r="O2610">
        <v>13</v>
      </c>
      <c r="P2610" t="s">
        <v>106</v>
      </c>
      <c r="Q2610" t="s">
        <v>38</v>
      </c>
      <c r="R2610" t="str">
        <f>+VLOOKUP(Precio_semana_dia[[#This Row],[Mercado]],[1]!Codigos_mercados_mayoristas[#Data],2,0)</f>
        <v>Metropolitana</v>
      </c>
      <c r="S2610" t="str">
        <f>+VLOOKUP(Precio_semana_dia[[#This Row],[Especie]],[1]!Codigos_categoria[#Data],2,0)</f>
        <v>Cítricos</v>
      </c>
    </row>
    <row r="2611" spans="1:19" x14ac:dyDescent="0.35">
      <c r="A2611">
        <v>44189</v>
      </c>
      <c r="B2611" t="s">
        <v>186</v>
      </c>
      <c r="C2611" t="s">
        <v>187</v>
      </c>
      <c r="D2611" t="s">
        <v>50</v>
      </c>
      <c r="E2611" t="s">
        <v>220</v>
      </c>
      <c r="F2611" t="s">
        <v>221</v>
      </c>
      <c r="G2611">
        <v>400</v>
      </c>
      <c r="H2611" t="s">
        <v>41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44189</v>
      </c>
      <c r="O2611">
        <v>13</v>
      </c>
      <c r="P2611" t="s">
        <v>49</v>
      </c>
      <c r="Q2611" t="s">
        <v>38</v>
      </c>
      <c r="R2611" t="str">
        <f>+VLOOKUP(Precio_semana_dia[[#This Row],[Mercado]],[1]!Codigos_mercados_mayoristas[#Data],2,0)</f>
        <v>Metropolitana</v>
      </c>
      <c r="S2611" t="str">
        <f>+VLOOKUP(Precio_semana_dia[[#This Row],[Especie]],[1]!Codigos_categoria[#Data],2,0)</f>
        <v>Cítricos</v>
      </c>
    </row>
    <row r="2612" spans="1:19" x14ac:dyDescent="0.35">
      <c r="A2612">
        <v>44189</v>
      </c>
      <c r="B2612" t="s">
        <v>186</v>
      </c>
      <c r="C2612" t="s">
        <v>187</v>
      </c>
      <c r="D2612" t="s">
        <v>50</v>
      </c>
      <c r="E2612" t="s">
        <v>220</v>
      </c>
      <c r="F2612" t="s">
        <v>221</v>
      </c>
      <c r="G2612">
        <v>400</v>
      </c>
      <c r="H2612" t="s">
        <v>24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44190</v>
      </c>
      <c r="O2612">
        <v>13</v>
      </c>
      <c r="P2612" t="s">
        <v>46</v>
      </c>
      <c r="Q2612" t="s">
        <v>38</v>
      </c>
      <c r="R2612" t="str">
        <f>+VLOOKUP(Precio_semana_dia[[#This Row],[Mercado]],[1]!Codigos_mercados_mayoristas[#Data],2,0)</f>
        <v>Metropolitana</v>
      </c>
      <c r="S2612" t="str">
        <f>+VLOOKUP(Precio_semana_dia[[#This Row],[Especie]],[1]!Codigos_categoria[#Data],2,0)</f>
        <v>Cítricos</v>
      </c>
    </row>
    <row r="2613" spans="1:19" x14ac:dyDescent="0.35">
      <c r="A2613">
        <v>44196</v>
      </c>
      <c r="B2613" t="s">
        <v>186</v>
      </c>
      <c r="C2613" t="s">
        <v>187</v>
      </c>
      <c r="D2613" t="s">
        <v>45</v>
      </c>
      <c r="E2613" t="s">
        <v>220</v>
      </c>
      <c r="F2613" t="s">
        <v>221</v>
      </c>
      <c r="G2613">
        <v>400</v>
      </c>
      <c r="H2613" t="s">
        <v>24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44197</v>
      </c>
      <c r="O2613">
        <v>13</v>
      </c>
      <c r="P2613" t="s">
        <v>25</v>
      </c>
      <c r="Q2613" t="s">
        <v>26</v>
      </c>
      <c r="R2613" t="str">
        <f>+VLOOKUP(Precio_semana_dia[[#This Row],[Mercado]],[1]!Codigos_mercados_mayoristas[#Data],2,0)</f>
        <v>Metropolitana</v>
      </c>
      <c r="S2613" t="str">
        <f>+VLOOKUP(Precio_semana_dia[[#This Row],[Especie]],[1]!Codigos_categoria[#Data],2,0)</f>
        <v>Cítricos</v>
      </c>
    </row>
    <row r="2614" spans="1:19" x14ac:dyDescent="0.35">
      <c r="A2614">
        <v>44196</v>
      </c>
      <c r="B2614" t="s">
        <v>186</v>
      </c>
      <c r="C2614" t="s">
        <v>187</v>
      </c>
      <c r="D2614" t="s">
        <v>105</v>
      </c>
      <c r="E2614" t="s">
        <v>220</v>
      </c>
      <c r="F2614" t="s">
        <v>221</v>
      </c>
      <c r="G2614">
        <v>400</v>
      </c>
      <c r="H2614" t="s">
        <v>29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44193</v>
      </c>
      <c r="O2614">
        <v>4</v>
      </c>
      <c r="P2614" t="s">
        <v>107</v>
      </c>
      <c r="Q2614" t="s">
        <v>38</v>
      </c>
      <c r="R2614" t="str">
        <f>+VLOOKUP(Precio_semana_dia[[#This Row],[Mercado]],[1]!Codigos_mercados_mayoristas[#Data],2,0)</f>
        <v>Coquimbo</v>
      </c>
      <c r="S2614" t="str">
        <f>+VLOOKUP(Precio_semana_dia[[#This Row],[Especie]],[1]!Codigos_categoria[#Data],2,0)</f>
        <v>Cítricos</v>
      </c>
    </row>
    <row r="2615" spans="1:19" x14ac:dyDescent="0.35">
      <c r="A2615">
        <v>44196</v>
      </c>
      <c r="B2615" t="s">
        <v>186</v>
      </c>
      <c r="C2615" t="s">
        <v>187</v>
      </c>
      <c r="D2615" t="s">
        <v>105</v>
      </c>
      <c r="E2615" t="s">
        <v>220</v>
      </c>
      <c r="F2615" t="s">
        <v>221</v>
      </c>
      <c r="G2615">
        <v>400</v>
      </c>
      <c r="H2615" t="s">
        <v>41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44196</v>
      </c>
      <c r="O2615">
        <v>4</v>
      </c>
      <c r="P2615" t="s">
        <v>110</v>
      </c>
      <c r="Q2615" t="s">
        <v>38</v>
      </c>
      <c r="R2615" t="str">
        <f>+VLOOKUP(Precio_semana_dia[[#This Row],[Mercado]],[1]!Codigos_mercados_mayoristas[#Data],2,0)</f>
        <v>Coquimbo</v>
      </c>
      <c r="S2615" t="str">
        <f>+VLOOKUP(Precio_semana_dia[[#This Row],[Especie]],[1]!Codigos_categoria[#Data],2,0)</f>
        <v>Cítricos</v>
      </c>
    </row>
    <row r="2616" spans="1:19" x14ac:dyDescent="0.35">
      <c r="A2616">
        <v>44196</v>
      </c>
      <c r="B2616" t="s">
        <v>186</v>
      </c>
      <c r="C2616" t="s">
        <v>187</v>
      </c>
      <c r="D2616" t="s">
        <v>105</v>
      </c>
      <c r="E2616" t="s">
        <v>220</v>
      </c>
      <c r="F2616" t="s">
        <v>221</v>
      </c>
      <c r="G2616">
        <v>400</v>
      </c>
      <c r="H2616" t="s">
        <v>24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44197</v>
      </c>
      <c r="O2616">
        <v>4</v>
      </c>
      <c r="P2616" t="s">
        <v>25</v>
      </c>
      <c r="Q2616" t="s">
        <v>26</v>
      </c>
      <c r="R2616" t="str">
        <f>+VLOOKUP(Precio_semana_dia[[#This Row],[Mercado]],[1]!Codigos_mercados_mayoristas[#Data],2,0)</f>
        <v>Coquimbo</v>
      </c>
      <c r="S2616" t="str">
        <f>+VLOOKUP(Precio_semana_dia[[#This Row],[Especie]],[1]!Codigos_categoria[#Data],2,0)</f>
        <v>Cítricos</v>
      </c>
    </row>
    <row r="2617" spans="1:19" x14ac:dyDescent="0.35">
      <c r="A2617">
        <v>44196</v>
      </c>
      <c r="B2617" t="s">
        <v>186</v>
      </c>
      <c r="C2617" t="s">
        <v>187</v>
      </c>
      <c r="D2617" t="s">
        <v>33</v>
      </c>
      <c r="E2617" t="s">
        <v>220</v>
      </c>
      <c r="F2617" t="s">
        <v>221</v>
      </c>
      <c r="G2617">
        <v>400</v>
      </c>
      <c r="H2617" t="s">
        <v>24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44197</v>
      </c>
      <c r="O2617">
        <v>4</v>
      </c>
      <c r="P2617" t="s">
        <v>25</v>
      </c>
      <c r="Q2617" t="s">
        <v>26</v>
      </c>
      <c r="R2617" t="str">
        <f>+VLOOKUP(Precio_semana_dia[[#This Row],[Mercado]],[1]!Codigos_mercados_mayoristas[#Data],2,0)</f>
        <v>Coquimbo</v>
      </c>
      <c r="S2617" t="str">
        <f>+VLOOKUP(Precio_semana_dia[[#This Row],[Especie]],[1]!Codigos_categoria[#Data],2,0)</f>
        <v>Cítricos</v>
      </c>
    </row>
    <row r="2618" spans="1:19" x14ac:dyDescent="0.35">
      <c r="A2618">
        <v>44204</v>
      </c>
      <c r="B2618" t="s">
        <v>186</v>
      </c>
      <c r="C2618" t="s">
        <v>189</v>
      </c>
      <c r="D2618" t="s">
        <v>45</v>
      </c>
      <c r="E2618" t="s">
        <v>220</v>
      </c>
      <c r="F2618" t="s">
        <v>221</v>
      </c>
      <c r="G2618">
        <v>400</v>
      </c>
      <c r="H2618" t="s">
        <v>29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44200</v>
      </c>
      <c r="O2618">
        <v>13</v>
      </c>
      <c r="P2618" t="s">
        <v>30</v>
      </c>
      <c r="Q2618" t="s">
        <v>26</v>
      </c>
      <c r="R2618" t="str">
        <f>+VLOOKUP(Precio_semana_dia[[#This Row],[Mercado]],[1]!Codigos_mercados_mayoristas[#Data],2,0)</f>
        <v>Metropolitana</v>
      </c>
      <c r="S2618" t="str">
        <f>+VLOOKUP(Precio_semana_dia[[#This Row],[Especie]],[1]!Codigos_categoria[#Data],2,0)</f>
        <v>Cítricos</v>
      </c>
    </row>
    <row r="2619" spans="1:19" x14ac:dyDescent="0.35">
      <c r="A2619">
        <v>44204</v>
      </c>
      <c r="B2619" t="s">
        <v>186</v>
      </c>
      <c r="C2619" t="s">
        <v>189</v>
      </c>
      <c r="D2619" t="s">
        <v>45</v>
      </c>
      <c r="E2619" t="s">
        <v>220</v>
      </c>
      <c r="F2619" t="s">
        <v>221</v>
      </c>
      <c r="G2619">
        <v>400</v>
      </c>
      <c r="H2619" t="s">
        <v>36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44201</v>
      </c>
      <c r="O2619">
        <v>13</v>
      </c>
      <c r="P2619" t="s">
        <v>57</v>
      </c>
      <c r="Q2619" t="s">
        <v>26</v>
      </c>
      <c r="R2619" t="str">
        <f>+VLOOKUP(Precio_semana_dia[[#This Row],[Mercado]],[1]!Codigos_mercados_mayoristas[#Data],2,0)</f>
        <v>Metropolitana</v>
      </c>
      <c r="S2619" t="str">
        <f>+VLOOKUP(Precio_semana_dia[[#This Row],[Especie]],[1]!Codigos_categoria[#Data],2,0)</f>
        <v>Cítricos</v>
      </c>
    </row>
    <row r="2620" spans="1:19" x14ac:dyDescent="0.35">
      <c r="A2620">
        <v>44204</v>
      </c>
      <c r="B2620" t="s">
        <v>186</v>
      </c>
      <c r="C2620" t="s">
        <v>189</v>
      </c>
      <c r="D2620" t="s">
        <v>45</v>
      </c>
      <c r="E2620" t="s">
        <v>220</v>
      </c>
      <c r="F2620" t="s">
        <v>221</v>
      </c>
      <c r="G2620">
        <v>400</v>
      </c>
      <c r="H2620" t="s">
        <v>39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44202</v>
      </c>
      <c r="O2620">
        <v>13</v>
      </c>
      <c r="P2620" t="s">
        <v>54</v>
      </c>
      <c r="Q2620" t="s">
        <v>26</v>
      </c>
      <c r="R2620" t="str">
        <f>+VLOOKUP(Precio_semana_dia[[#This Row],[Mercado]],[1]!Codigos_mercados_mayoristas[#Data],2,0)</f>
        <v>Metropolitana</v>
      </c>
      <c r="S2620" t="str">
        <f>+VLOOKUP(Precio_semana_dia[[#This Row],[Especie]],[1]!Codigos_categoria[#Data],2,0)</f>
        <v>Cítricos</v>
      </c>
    </row>
    <row r="2621" spans="1:19" x14ac:dyDescent="0.35">
      <c r="A2621">
        <v>44204</v>
      </c>
      <c r="B2621" t="s">
        <v>186</v>
      </c>
      <c r="C2621" t="s">
        <v>187</v>
      </c>
      <c r="D2621" t="s">
        <v>45</v>
      </c>
      <c r="E2621" t="s">
        <v>220</v>
      </c>
      <c r="F2621" t="s">
        <v>221</v>
      </c>
      <c r="G2621">
        <v>400</v>
      </c>
      <c r="H2621" t="s">
        <v>24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44204</v>
      </c>
      <c r="O2621">
        <v>13</v>
      </c>
      <c r="P2621" t="s">
        <v>55</v>
      </c>
      <c r="Q2621" t="s">
        <v>26</v>
      </c>
      <c r="R2621" t="str">
        <f>+VLOOKUP(Precio_semana_dia[[#This Row],[Mercado]],[1]!Codigos_mercados_mayoristas[#Data],2,0)</f>
        <v>Metropolitana</v>
      </c>
      <c r="S2621" t="str">
        <f>+VLOOKUP(Precio_semana_dia[[#This Row],[Especie]],[1]!Codigos_categoria[#Data],2,0)</f>
        <v>Cítricos</v>
      </c>
    </row>
    <row r="2622" spans="1:19" x14ac:dyDescent="0.35">
      <c r="A2622">
        <v>44204</v>
      </c>
      <c r="B2622" t="s">
        <v>186</v>
      </c>
      <c r="C2622" t="s">
        <v>187</v>
      </c>
      <c r="D2622" t="s">
        <v>105</v>
      </c>
      <c r="E2622" t="s">
        <v>220</v>
      </c>
      <c r="F2622" t="s">
        <v>221</v>
      </c>
      <c r="G2622">
        <v>400</v>
      </c>
      <c r="H2622" t="s">
        <v>29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44200</v>
      </c>
      <c r="O2622">
        <v>4</v>
      </c>
      <c r="P2622" t="s">
        <v>30</v>
      </c>
      <c r="Q2622" t="s">
        <v>26</v>
      </c>
      <c r="R2622" t="str">
        <f>+VLOOKUP(Precio_semana_dia[[#This Row],[Mercado]],[1]!Codigos_mercados_mayoristas[#Data],2,0)</f>
        <v>Coquimbo</v>
      </c>
      <c r="S2622" t="str">
        <f>+VLOOKUP(Precio_semana_dia[[#This Row],[Especie]],[1]!Codigos_categoria[#Data],2,0)</f>
        <v>Cítricos</v>
      </c>
    </row>
    <row r="2623" spans="1:19" x14ac:dyDescent="0.35">
      <c r="A2623">
        <v>44204</v>
      </c>
      <c r="B2623" t="s">
        <v>186</v>
      </c>
      <c r="C2623" t="s">
        <v>187</v>
      </c>
      <c r="D2623" t="s">
        <v>105</v>
      </c>
      <c r="E2623" t="s">
        <v>220</v>
      </c>
      <c r="F2623" t="s">
        <v>221</v>
      </c>
      <c r="G2623">
        <v>400</v>
      </c>
      <c r="H2623" t="s">
        <v>41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44203</v>
      </c>
      <c r="O2623">
        <v>4</v>
      </c>
      <c r="P2623" t="s">
        <v>56</v>
      </c>
      <c r="Q2623" t="s">
        <v>26</v>
      </c>
      <c r="R2623" t="str">
        <f>+VLOOKUP(Precio_semana_dia[[#This Row],[Mercado]],[1]!Codigos_mercados_mayoristas[#Data],2,0)</f>
        <v>Coquimbo</v>
      </c>
      <c r="S2623" t="str">
        <f>+VLOOKUP(Precio_semana_dia[[#This Row],[Especie]],[1]!Codigos_categoria[#Data],2,0)</f>
        <v>Cítricos</v>
      </c>
    </row>
    <row r="2624" spans="1:19" x14ac:dyDescent="0.35">
      <c r="A2624">
        <v>44204</v>
      </c>
      <c r="B2624" t="s">
        <v>186</v>
      </c>
      <c r="C2624" t="s">
        <v>187</v>
      </c>
      <c r="D2624" t="s">
        <v>105</v>
      </c>
      <c r="E2624" t="s">
        <v>220</v>
      </c>
      <c r="F2624" t="s">
        <v>221</v>
      </c>
      <c r="G2624">
        <v>400</v>
      </c>
      <c r="H2624" t="s">
        <v>24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44204</v>
      </c>
      <c r="O2624">
        <v>4</v>
      </c>
      <c r="P2624" t="s">
        <v>55</v>
      </c>
      <c r="Q2624" t="s">
        <v>26</v>
      </c>
      <c r="R2624" t="str">
        <f>+VLOOKUP(Precio_semana_dia[[#This Row],[Mercado]],[1]!Codigos_mercados_mayoristas[#Data],2,0)</f>
        <v>Coquimbo</v>
      </c>
      <c r="S2624" t="str">
        <f>+VLOOKUP(Precio_semana_dia[[#This Row],[Especie]],[1]!Codigos_categoria[#Data],2,0)</f>
        <v>Cítricos</v>
      </c>
    </row>
    <row r="2625" spans="1:19" x14ac:dyDescent="0.35">
      <c r="A2625">
        <v>44204</v>
      </c>
      <c r="B2625" t="s">
        <v>186</v>
      </c>
      <c r="C2625" t="s">
        <v>187</v>
      </c>
      <c r="D2625" t="s">
        <v>50</v>
      </c>
      <c r="E2625" t="s">
        <v>220</v>
      </c>
      <c r="F2625" t="s">
        <v>221</v>
      </c>
      <c r="G2625">
        <v>400</v>
      </c>
      <c r="H2625" t="s">
        <v>29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44200</v>
      </c>
      <c r="O2625">
        <v>13</v>
      </c>
      <c r="P2625" t="s">
        <v>30</v>
      </c>
      <c r="Q2625" t="s">
        <v>26</v>
      </c>
      <c r="R2625" t="str">
        <f>+VLOOKUP(Precio_semana_dia[[#This Row],[Mercado]],[1]!Codigos_mercados_mayoristas[#Data],2,0)</f>
        <v>Metropolitana</v>
      </c>
      <c r="S2625" t="str">
        <f>+VLOOKUP(Precio_semana_dia[[#This Row],[Especie]],[1]!Codigos_categoria[#Data],2,0)</f>
        <v>Cítricos</v>
      </c>
    </row>
    <row r="2626" spans="1:19" x14ac:dyDescent="0.35">
      <c r="A2626">
        <v>44204</v>
      </c>
      <c r="B2626" t="s">
        <v>186</v>
      </c>
      <c r="C2626" t="s">
        <v>187</v>
      </c>
      <c r="D2626" t="s">
        <v>50</v>
      </c>
      <c r="E2626" t="s">
        <v>220</v>
      </c>
      <c r="F2626" t="s">
        <v>221</v>
      </c>
      <c r="G2626">
        <v>400</v>
      </c>
      <c r="H2626" t="s">
        <v>36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44201</v>
      </c>
      <c r="O2626">
        <v>13</v>
      </c>
      <c r="P2626" t="s">
        <v>57</v>
      </c>
      <c r="Q2626" t="s">
        <v>26</v>
      </c>
      <c r="R2626" t="str">
        <f>+VLOOKUP(Precio_semana_dia[[#This Row],[Mercado]],[1]!Codigos_mercados_mayoristas[#Data],2,0)</f>
        <v>Metropolitana</v>
      </c>
      <c r="S2626" t="str">
        <f>+VLOOKUP(Precio_semana_dia[[#This Row],[Especie]],[1]!Codigos_categoria[#Data],2,0)</f>
        <v>Cítricos</v>
      </c>
    </row>
    <row r="2627" spans="1:19" x14ac:dyDescent="0.35">
      <c r="A2627">
        <v>44204</v>
      </c>
      <c r="B2627" t="s">
        <v>186</v>
      </c>
      <c r="C2627" t="s">
        <v>187</v>
      </c>
      <c r="D2627" t="s">
        <v>50</v>
      </c>
      <c r="E2627" t="s">
        <v>220</v>
      </c>
      <c r="F2627" t="s">
        <v>221</v>
      </c>
      <c r="G2627">
        <v>400</v>
      </c>
      <c r="H2627" t="s">
        <v>41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44203</v>
      </c>
      <c r="O2627">
        <v>13</v>
      </c>
      <c r="P2627" t="s">
        <v>56</v>
      </c>
      <c r="Q2627" t="s">
        <v>26</v>
      </c>
      <c r="R2627" t="str">
        <f>+VLOOKUP(Precio_semana_dia[[#This Row],[Mercado]],[1]!Codigos_mercados_mayoristas[#Data],2,0)</f>
        <v>Metropolitana</v>
      </c>
      <c r="S2627" t="str">
        <f>+VLOOKUP(Precio_semana_dia[[#This Row],[Especie]],[1]!Codigos_categoria[#Data],2,0)</f>
        <v>Cítricos</v>
      </c>
    </row>
    <row r="2628" spans="1:19" x14ac:dyDescent="0.35">
      <c r="A2628">
        <v>44204</v>
      </c>
      <c r="B2628" t="s">
        <v>186</v>
      </c>
      <c r="C2628" t="s">
        <v>187</v>
      </c>
      <c r="D2628" t="s">
        <v>50</v>
      </c>
      <c r="E2628" t="s">
        <v>220</v>
      </c>
      <c r="F2628" t="s">
        <v>221</v>
      </c>
      <c r="G2628">
        <v>400</v>
      </c>
      <c r="H2628" t="s">
        <v>24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44204</v>
      </c>
      <c r="O2628">
        <v>13</v>
      </c>
      <c r="P2628" t="s">
        <v>55</v>
      </c>
      <c r="Q2628" t="s">
        <v>26</v>
      </c>
      <c r="R2628" t="str">
        <f>+VLOOKUP(Precio_semana_dia[[#This Row],[Mercado]],[1]!Codigos_mercados_mayoristas[#Data],2,0)</f>
        <v>Metropolitana</v>
      </c>
      <c r="S2628" t="str">
        <f>+VLOOKUP(Precio_semana_dia[[#This Row],[Especie]],[1]!Codigos_categoria[#Data],2,0)</f>
        <v>Cítricos</v>
      </c>
    </row>
    <row r="2629" spans="1:19" x14ac:dyDescent="0.35">
      <c r="A2629">
        <v>44211</v>
      </c>
      <c r="B2629" t="s">
        <v>186</v>
      </c>
      <c r="C2629" t="s">
        <v>187</v>
      </c>
      <c r="D2629" t="s">
        <v>105</v>
      </c>
      <c r="E2629" t="s">
        <v>220</v>
      </c>
      <c r="F2629" t="s">
        <v>221</v>
      </c>
      <c r="G2629">
        <v>400</v>
      </c>
      <c r="H2629" t="s">
        <v>29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44207</v>
      </c>
      <c r="O2629">
        <v>4</v>
      </c>
      <c r="P2629" t="s">
        <v>58</v>
      </c>
      <c r="Q2629" t="s">
        <v>26</v>
      </c>
      <c r="R2629" t="str">
        <f>+VLOOKUP(Precio_semana_dia[[#This Row],[Mercado]],[1]!Codigos_mercados_mayoristas[#Data],2,0)</f>
        <v>Coquimbo</v>
      </c>
      <c r="S2629" t="str">
        <f>+VLOOKUP(Precio_semana_dia[[#This Row],[Especie]],[1]!Codigos_categoria[#Data],2,0)</f>
        <v>Cítricos</v>
      </c>
    </row>
    <row r="2630" spans="1:19" x14ac:dyDescent="0.35">
      <c r="A2630">
        <v>44211</v>
      </c>
      <c r="B2630" t="s">
        <v>186</v>
      </c>
      <c r="C2630" t="s">
        <v>187</v>
      </c>
      <c r="D2630" t="s">
        <v>105</v>
      </c>
      <c r="E2630" t="s">
        <v>220</v>
      </c>
      <c r="F2630" t="s">
        <v>221</v>
      </c>
      <c r="G2630">
        <v>400</v>
      </c>
      <c r="H2630" t="s">
        <v>41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44210</v>
      </c>
      <c r="O2630">
        <v>4</v>
      </c>
      <c r="P2630" t="s">
        <v>62</v>
      </c>
      <c r="Q2630" t="s">
        <v>26</v>
      </c>
      <c r="R2630" t="str">
        <f>+VLOOKUP(Precio_semana_dia[[#This Row],[Mercado]],[1]!Codigos_mercados_mayoristas[#Data],2,0)</f>
        <v>Coquimbo</v>
      </c>
      <c r="S2630" t="str">
        <f>+VLOOKUP(Precio_semana_dia[[#This Row],[Especie]],[1]!Codigos_categoria[#Data],2,0)</f>
        <v>Cítricos</v>
      </c>
    </row>
    <row r="2631" spans="1:19" x14ac:dyDescent="0.35">
      <c r="A2631">
        <v>44211</v>
      </c>
      <c r="B2631" t="s">
        <v>186</v>
      </c>
      <c r="C2631" t="s">
        <v>187</v>
      </c>
      <c r="D2631" t="s">
        <v>105</v>
      </c>
      <c r="E2631" t="s">
        <v>220</v>
      </c>
      <c r="F2631" t="s">
        <v>221</v>
      </c>
      <c r="G2631">
        <v>400</v>
      </c>
      <c r="H2631" t="s">
        <v>24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44211</v>
      </c>
      <c r="O2631">
        <v>4</v>
      </c>
      <c r="P2631" t="s">
        <v>61</v>
      </c>
      <c r="Q2631" t="s">
        <v>26</v>
      </c>
      <c r="R2631" t="str">
        <f>+VLOOKUP(Precio_semana_dia[[#This Row],[Mercado]],[1]!Codigos_mercados_mayoristas[#Data],2,0)</f>
        <v>Coquimbo</v>
      </c>
      <c r="S2631" t="str">
        <f>+VLOOKUP(Precio_semana_dia[[#This Row],[Especie]],[1]!Codigos_categoria[#Data],2,0)</f>
        <v>Cítricos</v>
      </c>
    </row>
    <row r="2632" spans="1:19" x14ac:dyDescent="0.35">
      <c r="A2632">
        <v>44211</v>
      </c>
      <c r="B2632" t="s">
        <v>186</v>
      </c>
      <c r="C2632" t="s">
        <v>187</v>
      </c>
      <c r="D2632" t="s">
        <v>50</v>
      </c>
      <c r="E2632" t="s">
        <v>220</v>
      </c>
      <c r="F2632" t="s">
        <v>221</v>
      </c>
      <c r="G2632">
        <v>400</v>
      </c>
      <c r="H2632" t="s">
        <v>29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44207</v>
      </c>
      <c r="O2632">
        <v>13</v>
      </c>
      <c r="P2632" t="s">
        <v>58</v>
      </c>
      <c r="Q2632" t="s">
        <v>26</v>
      </c>
      <c r="R2632" t="str">
        <f>+VLOOKUP(Precio_semana_dia[[#This Row],[Mercado]],[1]!Codigos_mercados_mayoristas[#Data],2,0)</f>
        <v>Metropolitana</v>
      </c>
      <c r="S2632" t="str">
        <f>+VLOOKUP(Precio_semana_dia[[#This Row],[Especie]],[1]!Codigos_categoria[#Data],2,0)</f>
        <v>Cítricos</v>
      </c>
    </row>
    <row r="2633" spans="1:19" x14ac:dyDescent="0.35">
      <c r="A2633">
        <v>44211</v>
      </c>
      <c r="B2633" t="s">
        <v>186</v>
      </c>
      <c r="C2633" t="s">
        <v>187</v>
      </c>
      <c r="D2633" t="s">
        <v>50</v>
      </c>
      <c r="E2633" t="s">
        <v>220</v>
      </c>
      <c r="F2633" t="s">
        <v>221</v>
      </c>
      <c r="G2633">
        <v>400</v>
      </c>
      <c r="H2633" t="s">
        <v>39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44209</v>
      </c>
      <c r="O2633">
        <v>13</v>
      </c>
      <c r="P2633" t="s">
        <v>60</v>
      </c>
      <c r="Q2633" t="s">
        <v>26</v>
      </c>
      <c r="R2633" t="str">
        <f>+VLOOKUP(Precio_semana_dia[[#This Row],[Mercado]],[1]!Codigos_mercados_mayoristas[#Data],2,0)</f>
        <v>Metropolitana</v>
      </c>
      <c r="S2633" t="str">
        <f>+VLOOKUP(Precio_semana_dia[[#This Row],[Especie]],[1]!Codigos_categoria[#Data],2,0)</f>
        <v>Cítricos</v>
      </c>
    </row>
    <row r="2634" spans="1:19" x14ac:dyDescent="0.35">
      <c r="A2634">
        <v>44211</v>
      </c>
      <c r="B2634" t="s">
        <v>186</v>
      </c>
      <c r="C2634" t="s">
        <v>187</v>
      </c>
      <c r="D2634" t="s">
        <v>50</v>
      </c>
      <c r="E2634" t="s">
        <v>220</v>
      </c>
      <c r="F2634" t="s">
        <v>221</v>
      </c>
      <c r="G2634">
        <v>400</v>
      </c>
      <c r="H2634" t="s">
        <v>41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44210</v>
      </c>
      <c r="O2634">
        <v>13</v>
      </c>
      <c r="P2634" t="s">
        <v>62</v>
      </c>
      <c r="Q2634" t="s">
        <v>26</v>
      </c>
      <c r="R2634" t="str">
        <f>+VLOOKUP(Precio_semana_dia[[#This Row],[Mercado]],[1]!Codigos_mercados_mayoristas[#Data],2,0)</f>
        <v>Metropolitana</v>
      </c>
      <c r="S2634" t="str">
        <f>+VLOOKUP(Precio_semana_dia[[#This Row],[Especie]],[1]!Codigos_categoria[#Data],2,0)</f>
        <v>Cítricos</v>
      </c>
    </row>
    <row r="2635" spans="1:19" x14ac:dyDescent="0.35">
      <c r="A2635">
        <v>44211</v>
      </c>
      <c r="B2635" t="s">
        <v>186</v>
      </c>
      <c r="C2635" t="s">
        <v>187</v>
      </c>
      <c r="D2635" t="s">
        <v>50</v>
      </c>
      <c r="E2635" t="s">
        <v>220</v>
      </c>
      <c r="F2635" t="s">
        <v>221</v>
      </c>
      <c r="G2635">
        <v>400</v>
      </c>
      <c r="H2635" t="s">
        <v>24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44211</v>
      </c>
      <c r="O2635">
        <v>13</v>
      </c>
      <c r="P2635" t="s">
        <v>61</v>
      </c>
      <c r="Q2635" t="s">
        <v>26</v>
      </c>
      <c r="R2635" t="str">
        <f>+VLOOKUP(Precio_semana_dia[[#This Row],[Mercado]],[1]!Codigos_mercados_mayoristas[#Data],2,0)</f>
        <v>Metropolitana</v>
      </c>
      <c r="S2635" t="str">
        <f>+VLOOKUP(Precio_semana_dia[[#This Row],[Especie]],[1]!Codigos_categoria[#Data],2,0)</f>
        <v>Cítricos</v>
      </c>
    </row>
    <row r="2636" spans="1:19" x14ac:dyDescent="0.35">
      <c r="A2636">
        <v>44225</v>
      </c>
      <c r="B2636" t="s">
        <v>186</v>
      </c>
      <c r="C2636" t="s">
        <v>188</v>
      </c>
      <c r="D2636" t="s">
        <v>45</v>
      </c>
      <c r="E2636" t="s">
        <v>220</v>
      </c>
      <c r="F2636" t="s">
        <v>221</v>
      </c>
      <c r="G2636">
        <v>400</v>
      </c>
      <c r="H2636" t="s">
        <v>29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44221</v>
      </c>
      <c r="O2636">
        <v>13</v>
      </c>
      <c r="P2636" t="s">
        <v>64</v>
      </c>
      <c r="Q2636" t="s">
        <v>26</v>
      </c>
      <c r="R2636" t="str">
        <f>+VLOOKUP(Precio_semana_dia[[#This Row],[Mercado]],[1]!Codigos_mercados_mayoristas[#Data],2,0)</f>
        <v>Metropolitana</v>
      </c>
      <c r="S2636" t="str">
        <f>+VLOOKUP(Precio_semana_dia[[#This Row],[Especie]],[1]!Codigos_categoria[#Data],2,0)</f>
        <v>Cítricos</v>
      </c>
    </row>
    <row r="2637" spans="1:19" x14ac:dyDescent="0.35">
      <c r="A2637">
        <v>44225</v>
      </c>
      <c r="B2637" t="s">
        <v>186</v>
      </c>
      <c r="C2637" t="s">
        <v>188</v>
      </c>
      <c r="D2637" t="s">
        <v>45</v>
      </c>
      <c r="E2637" t="s">
        <v>220</v>
      </c>
      <c r="F2637" t="s">
        <v>221</v>
      </c>
      <c r="G2637">
        <v>400</v>
      </c>
      <c r="H2637" t="s">
        <v>39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44223</v>
      </c>
      <c r="O2637">
        <v>13</v>
      </c>
      <c r="P2637" t="s">
        <v>65</v>
      </c>
      <c r="Q2637" t="s">
        <v>26</v>
      </c>
      <c r="R2637" t="str">
        <f>+VLOOKUP(Precio_semana_dia[[#This Row],[Mercado]],[1]!Codigos_mercados_mayoristas[#Data],2,0)</f>
        <v>Metropolitana</v>
      </c>
      <c r="S2637" t="str">
        <f>+VLOOKUP(Precio_semana_dia[[#This Row],[Especie]],[1]!Codigos_categoria[#Data],2,0)</f>
        <v>Cítricos</v>
      </c>
    </row>
    <row r="2638" spans="1:19" x14ac:dyDescent="0.35">
      <c r="A2638">
        <v>44225</v>
      </c>
      <c r="B2638" t="s">
        <v>186</v>
      </c>
      <c r="C2638" t="s">
        <v>188</v>
      </c>
      <c r="D2638" t="s">
        <v>45</v>
      </c>
      <c r="E2638" t="s">
        <v>220</v>
      </c>
      <c r="F2638" t="s">
        <v>221</v>
      </c>
      <c r="G2638">
        <v>400</v>
      </c>
      <c r="H2638" t="s">
        <v>41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44224</v>
      </c>
      <c r="O2638">
        <v>13</v>
      </c>
      <c r="P2638" t="s">
        <v>67</v>
      </c>
      <c r="Q2638" t="s">
        <v>26</v>
      </c>
      <c r="R2638" t="str">
        <f>+VLOOKUP(Precio_semana_dia[[#This Row],[Mercado]],[1]!Codigos_mercados_mayoristas[#Data],2,0)</f>
        <v>Metropolitana</v>
      </c>
      <c r="S2638" t="str">
        <f>+VLOOKUP(Precio_semana_dia[[#This Row],[Especie]],[1]!Codigos_categoria[#Data],2,0)</f>
        <v>Cítricos</v>
      </c>
    </row>
    <row r="2639" spans="1:19" x14ac:dyDescent="0.35">
      <c r="A2639">
        <v>44225</v>
      </c>
      <c r="B2639" t="s">
        <v>186</v>
      </c>
      <c r="C2639" t="s">
        <v>187</v>
      </c>
      <c r="D2639" t="s">
        <v>105</v>
      </c>
      <c r="E2639" t="s">
        <v>220</v>
      </c>
      <c r="F2639" t="s">
        <v>221</v>
      </c>
      <c r="G2639">
        <v>400</v>
      </c>
      <c r="H2639" t="s">
        <v>29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44221</v>
      </c>
      <c r="O2639">
        <v>4</v>
      </c>
      <c r="P2639" t="s">
        <v>64</v>
      </c>
      <c r="Q2639" t="s">
        <v>26</v>
      </c>
      <c r="R2639" t="str">
        <f>+VLOOKUP(Precio_semana_dia[[#This Row],[Mercado]],[1]!Codigos_mercados_mayoristas[#Data],2,0)</f>
        <v>Coquimbo</v>
      </c>
      <c r="S2639" t="str">
        <f>+VLOOKUP(Precio_semana_dia[[#This Row],[Especie]],[1]!Codigos_categoria[#Data],2,0)</f>
        <v>Cítricos</v>
      </c>
    </row>
    <row r="2640" spans="1:19" x14ac:dyDescent="0.35">
      <c r="A2640">
        <v>44225</v>
      </c>
      <c r="B2640" t="s">
        <v>186</v>
      </c>
      <c r="C2640" t="s">
        <v>187</v>
      </c>
      <c r="D2640" t="s">
        <v>105</v>
      </c>
      <c r="E2640" t="s">
        <v>220</v>
      </c>
      <c r="F2640" t="s">
        <v>221</v>
      </c>
      <c r="G2640">
        <v>400</v>
      </c>
      <c r="H2640" t="s">
        <v>36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44222</v>
      </c>
      <c r="O2640">
        <v>4</v>
      </c>
      <c r="P2640" t="s">
        <v>63</v>
      </c>
      <c r="Q2640" t="s">
        <v>26</v>
      </c>
      <c r="R2640" t="str">
        <f>+VLOOKUP(Precio_semana_dia[[#This Row],[Mercado]],[1]!Codigos_mercados_mayoristas[#Data],2,0)</f>
        <v>Coquimbo</v>
      </c>
      <c r="S2640" t="str">
        <f>+VLOOKUP(Precio_semana_dia[[#This Row],[Especie]],[1]!Codigos_categoria[#Data],2,0)</f>
        <v>Cítricos</v>
      </c>
    </row>
    <row r="2641" spans="1:19" x14ac:dyDescent="0.35">
      <c r="A2641">
        <v>44225</v>
      </c>
      <c r="B2641" t="s">
        <v>186</v>
      </c>
      <c r="C2641" t="s">
        <v>187</v>
      </c>
      <c r="D2641" t="s">
        <v>105</v>
      </c>
      <c r="E2641" t="s">
        <v>220</v>
      </c>
      <c r="F2641" t="s">
        <v>221</v>
      </c>
      <c r="G2641">
        <v>400</v>
      </c>
      <c r="H2641" t="s">
        <v>41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44224</v>
      </c>
      <c r="O2641">
        <v>4</v>
      </c>
      <c r="P2641" t="s">
        <v>67</v>
      </c>
      <c r="Q2641" t="s">
        <v>26</v>
      </c>
      <c r="R2641" t="str">
        <f>+VLOOKUP(Precio_semana_dia[[#This Row],[Mercado]],[1]!Codigos_mercados_mayoristas[#Data],2,0)</f>
        <v>Coquimbo</v>
      </c>
      <c r="S2641" t="str">
        <f>+VLOOKUP(Precio_semana_dia[[#This Row],[Especie]],[1]!Codigos_categoria[#Data],2,0)</f>
        <v>Cítricos</v>
      </c>
    </row>
    <row r="2642" spans="1:19" x14ac:dyDescent="0.35">
      <c r="A2642">
        <v>44225</v>
      </c>
      <c r="B2642" t="s">
        <v>186</v>
      </c>
      <c r="C2642" t="s">
        <v>187</v>
      </c>
      <c r="D2642" t="s">
        <v>105</v>
      </c>
      <c r="E2642" t="s">
        <v>220</v>
      </c>
      <c r="F2642" t="s">
        <v>221</v>
      </c>
      <c r="G2642">
        <v>400</v>
      </c>
      <c r="H2642" t="s">
        <v>24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44225</v>
      </c>
      <c r="O2642">
        <v>4</v>
      </c>
      <c r="P2642" t="s">
        <v>66</v>
      </c>
      <c r="Q2642" t="s">
        <v>26</v>
      </c>
      <c r="R2642" t="str">
        <f>+VLOOKUP(Precio_semana_dia[[#This Row],[Mercado]],[1]!Codigos_mercados_mayoristas[#Data],2,0)</f>
        <v>Coquimbo</v>
      </c>
      <c r="S2642" t="str">
        <f>+VLOOKUP(Precio_semana_dia[[#This Row],[Especie]],[1]!Codigos_categoria[#Data],2,0)</f>
        <v>Cítricos</v>
      </c>
    </row>
    <row r="2643" spans="1:19" x14ac:dyDescent="0.35">
      <c r="A2643">
        <v>44225</v>
      </c>
      <c r="B2643" t="s">
        <v>186</v>
      </c>
      <c r="C2643" t="s">
        <v>187</v>
      </c>
      <c r="D2643" t="s">
        <v>50</v>
      </c>
      <c r="E2643" t="s">
        <v>220</v>
      </c>
      <c r="F2643" t="s">
        <v>221</v>
      </c>
      <c r="G2643">
        <v>400</v>
      </c>
      <c r="H2643" t="s">
        <v>29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44221</v>
      </c>
      <c r="O2643">
        <v>13</v>
      </c>
      <c r="P2643" t="s">
        <v>64</v>
      </c>
      <c r="Q2643" t="s">
        <v>26</v>
      </c>
      <c r="R2643" t="str">
        <f>+VLOOKUP(Precio_semana_dia[[#This Row],[Mercado]],[1]!Codigos_mercados_mayoristas[#Data],2,0)</f>
        <v>Metropolitana</v>
      </c>
      <c r="S2643" t="str">
        <f>+VLOOKUP(Precio_semana_dia[[#This Row],[Especie]],[1]!Codigos_categoria[#Data],2,0)</f>
        <v>Cítricos</v>
      </c>
    </row>
    <row r="2644" spans="1:19" x14ac:dyDescent="0.35">
      <c r="A2644">
        <v>44225</v>
      </c>
      <c r="B2644" t="s">
        <v>186</v>
      </c>
      <c r="C2644" t="s">
        <v>187</v>
      </c>
      <c r="D2644" t="s">
        <v>50</v>
      </c>
      <c r="E2644" t="s">
        <v>220</v>
      </c>
      <c r="F2644" t="s">
        <v>221</v>
      </c>
      <c r="G2644">
        <v>400</v>
      </c>
      <c r="H2644" t="s">
        <v>39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44223</v>
      </c>
      <c r="O2644">
        <v>13</v>
      </c>
      <c r="P2644" t="s">
        <v>65</v>
      </c>
      <c r="Q2644" t="s">
        <v>26</v>
      </c>
      <c r="R2644" t="str">
        <f>+VLOOKUP(Precio_semana_dia[[#This Row],[Mercado]],[1]!Codigos_mercados_mayoristas[#Data],2,0)</f>
        <v>Metropolitana</v>
      </c>
      <c r="S2644" t="str">
        <f>+VLOOKUP(Precio_semana_dia[[#This Row],[Especie]],[1]!Codigos_categoria[#Data],2,0)</f>
        <v>Cítricos</v>
      </c>
    </row>
    <row r="2645" spans="1:19" x14ac:dyDescent="0.35">
      <c r="A2645">
        <v>44225</v>
      </c>
      <c r="B2645" t="s">
        <v>186</v>
      </c>
      <c r="C2645" t="s">
        <v>187</v>
      </c>
      <c r="D2645" t="s">
        <v>50</v>
      </c>
      <c r="E2645" t="s">
        <v>220</v>
      </c>
      <c r="F2645" t="s">
        <v>221</v>
      </c>
      <c r="G2645">
        <v>400</v>
      </c>
      <c r="H2645" t="s">
        <v>41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44224</v>
      </c>
      <c r="O2645">
        <v>13</v>
      </c>
      <c r="P2645" t="s">
        <v>67</v>
      </c>
      <c r="Q2645" t="s">
        <v>26</v>
      </c>
      <c r="R2645" t="str">
        <f>+VLOOKUP(Precio_semana_dia[[#This Row],[Mercado]],[1]!Codigos_mercados_mayoristas[#Data],2,0)</f>
        <v>Metropolitana</v>
      </c>
      <c r="S2645" t="str">
        <f>+VLOOKUP(Precio_semana_dia[[#This Row],[Especie]],[1]!Codigos_categoria[#Data],2,0)</f>
        <v>Cítricos</v>
      </c>
    </row>
    <row r="2646" spans="1:19" x14ac:dyDescent="0.35">
      <c r="A2646">
        <v>44225</v>
      </c>
      <c r="B2646" t="s">
        <v>186</v>
      </c>
      <c r="C2646" t="s">
        <v>187</v>
      </c>
      <c r="D2646" t="s">
        <v>50</v>
      </c>
      <c r="E2646" t="s">
        <v>220</v>
      </c>
      <c r="F2646" t="s">
        <v>221</v>
      </c>
      <c r="G2646">
        <v>400</v>
      </c>
      <c r="H2646" t="s">
        <v>24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44225</v>
      </c>
      <c r="O2646">
        <v>13</v>
      </c>
      <c r="P2646" t="s">
        <v>66</v>
      </c>
      <c r="Q2646" t="s">
        <v>26</v>
      </c>
      <c r="R2646" t="str">
        <f>+VLOOKUP(Precio_semana_dia[[#This Row],[Mercado]],[1]!Codigos_mercados_mayoristas[#Data],2,0)</f>
        <v>Metropolitana</v>
      </c>
      <c r="S2646" t="str">
        <f>+VLOOKUP(Precio_semana_dia[[#This Row],[Especie]],[1]!Codigos_categoria[#Data],2,0)</f>
        <v>Cítricos</v>
      </c>
    </row>
    <row r="2647" spans="1:19" x14ac:dyDescent="0.35">
      <c r="A2647">
        <v>44225</v>
      </c>
      <c r="B2647" t="s">
        <v>186</v>
      </c>
      <c r="C2647" t="s">
        <v>187</v>
      </c>
      <c r="D2647" t="s">
        <v>28</v>
      </c>
      <c r="E2647" t="s">
        <v>220</v>
      </c>
      <c r="F2647" t="s">
        <v>221</v>
      </c>
      <c r="G2647">
        <v>400</v>
      </c>
      <c r="H2647" t="s">
        <v>36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44222</v>
      </c>
      <c r="O2647">
        <v>9</v>
      </c>
      <c r="P2647" t="s">
        <v>63</v>
      </c>
      <c r="Q2647" t="s">
        <v>26</v>
      </c>
      <c r="R2647" t="str">
        <f>+VLOOKUP(Precio_semana_dia[[#This Row],[Mercado]],[1]!Codigos_mercados_mayoristas[#Data],2,0)</f>
        <v>La Araucanía</v>
      </c>
      <c r="S2647" t="str">
        <f>+VLOOKUP(Precio_semana_dia[[#This Row],[Especie]],[1]!Codigos_categoria[#Data],2,0)</f>
        <v>Cítricos</v>
      </c>
    </row>
    <row r="2648" spans="1:19" x14ac:dyDescent="0.35">
      <c r="A2648">
        <v>44225</v>
      </c>
      <c r="B2648" t="s">
        <v>186</v>
      </c>
      <c r="C2648" t="s">
        <v>187</v>
      </c>
      <c r="D2648" t="s">
        <v>28</v>
      </c>
      <c r="E2648" t="s">
        <v>220</v>
      </c>
      <c r="F2648" t="s">
        <v>221</v>
      </c>
      <c r="G2648">
        <v>400</v>
      </c>
      <c r="H2648" t="s">
        <v>39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44223</v>
      </c>
      <c r="O2648">
        <v>9</v>
      </c>
      <c r="P2648" t="s">
        <v>65</v>
      </c>
      <c r="Q2648" t="s">
        <v>26</v>
      </c>
      <c r="R2648" t="str">
        <f>+VLOOKUP(Precio_semana_dia[[#This Row],[Mercado]],[1]!Codigos_mercados_mayoristas[#Data],2,0)</f>
        <v>La Araucanía</v>
      </c>
      <c r="S2648" t="str">
        <f>+VLOOKUP(Precio_semana_dia[[#This Row],[Especie]],[1]!Codigos_categoria[#Data],2,0)</f>
        <v>Cítricos</v>
      </c>
    </row>
    <row r="2649" spans="1:19" x14ac:dyDescent="0.35">
      <c r="A2649">
        <v>44225</v>
      </c>
      <c r="B2649" t="s">
        <v>186</v>
      </c>
      <c r="C2649" t="s">
        <v>187</v>
      </c>
      <c r="D2649" t="s">
        <v>28</v>
      </c>
      <c r="E2649" t="s">
        <v>220</v>
      </c>
      <c r="F2649" t="s">
        <v>221</v>
      </c>
      <c r="G2649">
        <v>400</v>
      </c>
      <c r="H2649" t="s">
        <v>24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44225</v>
      </c>
      <c r="O2649">
        <v>9</v>
      </c>
      <c r="P2649" t="s">
        <v>66</v>
      </c>
      <c r="Q2649" t="s">
        <v>26</v>
      </c>
      <c r="R2649" t="str">
        <f>+VLOOKUP(Precio_semana_dia[[#This Row],[Mercado]],[1]!Codigos_mercados_mayoristas[#Data],2,0)</f>
        <v>La Araucanía</v>
      </c>
      <c r="S2649" t="str">
        <f>+VLOOKUP(Precio_semana_dia[[#This Row],[Especie]],[1]!Codigos_categoria[#Data],2,0)</f>
        <v>Cítricos</v>
      </c>
    </row>
    <row r="2650" spans="1:19" x14ac:dyDescent="0.35">
      <c r="A2650">
        <v>43866</v>
      </c>
      <c r="B2650" t="s">
        <v>186</v>
      </c>
      <c r="C2650" t="s">
        <v>188</v>
      </c>
      <c r="D2650" t="s">
        <v>45</v>
      </c>
      <c r="E2650" t="s">
        <v>220</v>
      </c>
      <c r="F2650" t="s">
        <v>221</v>
      </c>
      <c r="G2650">
        <v>400</v>
      </c>
      <c r="H2650" t="s">
        <v>29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44228</v>
      </c>
      <c r="O2650">
        <v>13</v>
      </c>
      <c r="P2650" t="s">
        <v>68</v>
      </c>
      <c r="Q2650" t="s">
        <v>69</v>
      </c>
      <c r="R2650" t="str">
        <f>+VLOOKUP(Precio_semana_dia[[#This Row],[Mercado]],[1]!Codigos_mercados_mayoristas[#Data],2,0)</f>
        <v>Metropolitana</v>
      </c>
      <c r="S2650" t="str">
        <f>+VLOOKUP(Precio_semana_dia[[#This Row],[Especie]],[1]!Codigos_categoria[#Data],2,0)</f>
        <v>Cítricos</v>
      </c>
    </row>
    <row r="2651" spans="1:19" x14ac:dyDescent="0.35">
      <c r="A2651">
        <v>43866</v>
      </c>
      <c r="B2651" t="s">
        <v>186</v>
      </c>
      <c r="C2651" t="s">
        <v>188</v>
      </c>
      <c r="D2651" t="s">
        <v>45</v>
      </c>
      <c r="E2651" t="s">
        <v>220</v>
      </c>
      <c r="F2651" t="s">
        <v>221</v>
      </c>
      <c r="G2651">
        <v>400</v>
      </c>
      <c r="H2651" t="s">
        <v>36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44229</v>
      </c>
      <c r="O2651">
        <v>13</v>
      </c>
      <c r="P2651" t="s">
        <v>72</v>
      </c>
      <c r="Q2651" t="s">
        <v>69</v>
      </c>
      <c r="R2651" t="str">
        <f>+VLOOKUP(Precio_semana_dia[[#This Row],[Mercado]],[1]!Codigos_mercados_mayoristas[#Data],2,0)</f>
        <v>Metropolitana</v>
      </c>
      <c r="S2651" t="str">
        <f>+VLOOKUP(Precio_semana_dia[[#This Row],[Especie]],[1]!Codigos_categoria[#Data],2,0)</f>
        <v>Cítricos</v>
      </c>
    </row>
    <row r="2652" spans="1:19" x14ac:dyDescent="0.35">
      <c r="A2652">
        <v>43866</v>
      </c>
      <c r="B2652" t="s">
        <v>186</v>
      </c>
      <c r="C2652" t="s">
        <v>188</v>
      </c>
      <c r="D2652" t="s">
        <v>45</v>
      </c>
      <c r="E2652" t="s">
        <v>220</v>
      </c>
      <c r="F2652" t="s">
        <v>221</v>
      </c>
      <c r="G2652">
        <v>400</v>
      </c>
      <c r="H2652" t="s">
        <v>24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44232</v>
      </c>
      <c r="O2652">
        <v>13</v>
      </c>
      <c r="P2652" t="s">
        <v>71</v>
      </c>
      <c r="Q2652" t="s">
        <v>69</v>
      </c>
      <c r="R2652" t="str">
        <f>+VLOOKUP(Precio_semana_dia[[#This Row],[Mercado]],[1]!Codigos_mercados_mayoristas[#Data],2,0)</f>
        <v>Metropolitana</v>
      </c>
      <c r="S2652" t="str">
        <f>+VLOOKUP(Precio_semana_dia[[#This Row],[Especie]],[1]!Codigos_categoria[#Data],2,0)</f>
        <v>Cítricos</v>
      </c>
    </row>
    <row r="2653" spans="1:19" x14ac:dyDescent="0.35">
      <c r="A2653">
        <v>43866</v>
      </c>
      <c r="B2653" t="s">
        <v>186</v>
      </c>
      <c r="C2653" t="s">
        <v>187</v>
      </c>
      <c r="D2653" t="s">
        <v>45</v>
      </c>
      <c r="E2653" t="s">
        <v>220</v>
      </c>
      <c r="F2653" t="s">
        <v>221</v>
      </c>
      <c r="G2653">
        <v>400</v>
      </c>
      <c r="H2653" t="s">
        <v>41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44231</v>
      </c>
      <c r="O2653">
        <v>13</v>
      </c>
      <c r="P2653" t="s">
        <v>73</v>
      </c>
      <c r="Q2653" t="s">
        <v>69</v>
      </c>
      <c r="R2653" t="str">
        <f>+VLOOKUP(Precio_semana_dia[[#This Row],[Mercado]],[1]!Codigos_mercados_mayoristas[#Data],2,0)</f>
        <v>Metropolitana</v>
      </c>
      <c r="S2653" t="str">
        <f>+VLOOKUP(Precio_semana_dia[[#This Row],[Especie]],[1]!Codigos_categoria[#Data],2,0)</f>
        <v>Cítricos</v>
      </c>
    </row>
    <row r="2654" spans="1:19" x14ac:dyDescent="0.35">
      <c r="A2654">
        <v>43866</v>
      </c>
      <c r="B2654" t="s">
        <v>186</v>
      </c>
      <c r="C2654" t="s">
        <v>187</v>
      </c>
      <c r="D2654" t="s">
        <v>45</v>
      </c>
      <c r="E2654" t="s">
        <v>220</v>
      </c>
      <c r="F2654" t="s">
        <v>221</v>
      </c>
      <c r="G2654">
        <v>400</v>
      </c>
      <c r="H2654" t="s">
        <v>24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44232</v>
      </c>
      <c r="O2654">
        <v>13</v>
      </c>
      <c r="P2654" t="s">
        <v>71</v>
      </c>
      <c r="Q2654" t="s">
        <v>69</v>
      </c>
      <c r="R2654" t="str">
        <f>+VLOOKUP(Precio_semana_dia[[#This Row],[Mercado]],[1]!Codigos_mercados_mayoristas[#Data],2,0)</f>
        <v>Metropolitana</v>
      </c>
      <c r="S2654" t="str">
        <f>+VLOOKUP(Precio_semana_dia[[#This Row],[Especie]],[1]!Codigos_categoria[#Data],2,0)</f>
        <v>Cítricos</v>
      </c>
    </row>
    <row r="2655" spans="1:19" x14ac:dyDescent="0.35">
      <c r="A2655">
        <v>43866</v>
      </c>
      <c r="B2655" t="s">
        <v>186</v>
      </c>
      <c r="C2655" t="s">
        <v>187</v>
      </c>
      <c r="D2655" t="s">
        <v>105</v>
      </c>
      <c r="E2655" t="s">
        <v>220</v>
      </c>
      <c r="F2655" t="s">
        <v>221</v>
      </c>
      <c r="G2655">
        <v>400</v>
      </c>
      <c r="H2655" t="s">
        <v>29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44228</v>
      </c>
      <c r="O2655">
        <v>4</v>
      </c>
      <c r="P2655" t="s">
        <v>68</v>
      </c>
      <c r="Q2655" t="s">
        <v>69</v>
      </c>
      <c r="R2655" t="str">
        <f>+VLOOKUP(Precio_semana_dia[[#This Row],[Mercado]],[1]!Codigos_mercados_mayoristas[#Data],2,0)</f>
        <v>Coquimbo</v>
      </c>
      <c r="S2655" t="str">
        <f>+VLOOKUP(Precio_semana_dia[[#This Row],[Especie]],[1]!Codigos_categoria[#Data],2,0)</f>
        <v>Cítricos</v>
      </c>
    </row>
    <row r="2656" spans="1:19" x14ac:dyDescent="0.35">
      <c r="A2656">
        <v>43866</v>
      </c>
      <c r="B2656" t="s">
        <v>186</v>
      </c>
      <c r="C2656" t="s">
        <v>187</v>
      </c>
      <c r="D2656" t="s">
        <v>105</v>
      </c>
      <c r="E2656" t="s">
        <v>220</v>
      </c>
      <c r="F2656" t="s">
        <v>221</v>
      </c>
      <c r="G2656">
        <v>400</v>
      </c>
      <c r="H2656" t="s">
        <v>41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44231</v>
      </c>
      <c r="O2656">
        <v>4</v>
      </c>
      <c r="P2656" t="s">
        <v>73</v>
      </c>
      <c r="Q2656" t="s">
        <v>69</v>
      </c>
      <c r="R2656" t="str">
        <f>+VLOOKUP(Precio_semana_dia[[#This Row],[Mercado]],[1]!Codigos_mercados_mayoristas[#Data],2,0)</f>
        <v>Coquimbo</v>
      </c>
      <c r="S2656" t="str">
        <f>+VLOOKUP(Precio_semana_dia[[#This Row],[Especie]],[1]!Codigos_categoria[#Data],2,0)</f>
        <v>Cítricos</v>
      </c>
    </row>
    <row r="2657" spans="1:19" x14ac:dyDescent="0.35">
      <c r="A2657">
        <v>43866</v>
      </c>
      <c r="B2657" t="s">
        <v>186</v>
      </c>
      <c r="C2657" t="s">
        <v>187</v>
      </c>
      <c r="D2657" t="s">
        <v>105</v>
      </c>
      <c r="E2657" t="s">
        <v>220</v>
      </c>
      <c r="F2657" t="s">
        <v>221</v>
      </c>
      <c r="G2657">
        <v>400</v>
      </c>
      <c r="H2657" t="s">
        <v>24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44232</v>
      </c>
      <c r="O2657">
        <v>4</v>
      </c>
      <c r="P2657" t="s">
        <v>71</v>
      </c>
      <c r="Q2657" t="s">
        <v>69</v>
      </c>
      <c r="R2657" t="str">
        <f>+VLOOKUP(Precio_semana_dia[[#This Row],[Mercado]],[1]!Codigos_mercados_mayoristas[#Data],2,0)</f>
        <v>Coquimbo</v>
      </c>
      <c r="S2657" t="str">
        <f>+VLOOKUP(Precio_semana_dia[[#This Row],[Especie]],[1]!Codigos_categoria[#Data],2,0)</f>
        <v>Cítricos</v>
      </c>
    </row>
    <row r="2658" spans="1:19" x14ac:dyDescent="0.35">
      <c r="A2658">
        <v>44169</v>
      </c>
      <c r="B2658" t="s">
        <v>190</v>
      </c>
      <c r="C2658" t="s">
        <v>191</v>
      </c>
      <c r="D2658" t="s">
        <v>45</v>
      </c>
      <c r="E2658" t="s">
        <v>196</v>
      </c>
      <c r="F2658" t="s">
        <v>197</v>
      </c>
      <c r="G2658">
        <v>450</v>
      </c>
      <c r="H2658" t="s">
        <v>24</v>
      </c>
      <c r="I2658">
        <v>0</v>
      </c>
      <c r="J2658">
        <v>0</v>
      </c>
      <c r="K2658">
        <v>0</v>
      </c>
      <c r="L2658">
        <v>0</v>
      </c>
      <c r="M2658">
        <v>0</v>
      </c>
      <c r="N2658" s="1">
        <v>44169</v>
      </c>
      <c r="O2658">
        <v>13</v>
      </c>
      <c r="P2658" t="s">
        <v>88</v>
      </c>
      <c r="Q2658" t="s">
        <v>38</v>
      </c>
      <c r="R2658" t="str">
        <f>+VLOOKUP(Precio_semana_dia[[#This Row],[Mercado]],[1]!Codigos_mercados_mayoristas[#Data],2,0)</f>
        <v>Metropolitana</v>
      </c>
      <c r="S2658" t="str">
        <f>+VLOOKUP(Precio_semana_dia[[#This Row],[Especie]],[1]!Codigos_categoria[#Data],2,0)</f>
        <v>Frutos de pepita</v>
      </c>
    </row>
    <row r="2659" spans="1:19" x14ac:dyDescent="0.35">
      <c r="A2659">
        <v>44169</v>
      </c>
      <c r="B2659" t="s">
        <v>190</v>
      </c>
      <c r="C2659" t="s">
        <v>191</v>
      </c>
      <c r="D2659" t="s">
        <v>33</v>
      </c>
      <c r="E2659" t="s">
        <v>196</v>
      </c>
      <c r="F2659" t="s">
        <v>197</v>
      </c>
      <c r="G2659">
        <v>450</v>
      </c>
      <c r="H2659" t="s">
        <v>36</v>
      </c>
      <c r="I2659">
        <v>0</v>
      </c>
      <c r="J2659">
        <v>0</v>
      </c>
      <c r="K2659">
        <v>0</v>
      </c>
      <c r="L2659">
        <v>0</v>
      </c>
      <c r="M2659">
        <v>0</v>
      </c>
      <c r="N2659" s="1">
        <v>44166</v>
      </c>
      <c r="O2659">
        <v>4</v>
      </c>
      <c r="P2659" t="s">
        <v>87</v>
      </c>
      <c r="Q2659" t="s">
        <v>38</v>
      </c>
      <c r="R2659" t="str">
        <f>+VLOOKUP(Precio_semana_dia[[#This Row],[Mercado]],[1]!Codigos_mercados_mayoristas[#Data],2,0)</f>
        <v>Coquimbo</v>
      </c>
      <c r="S2659" t="str">
        <f>+VLOOKUP(Precio_semana_dia[[#This Row],[Especie]],[1]!Codigos_categoria[#Data],2,0)</f>
        <v>Frutos de pepita</v>
      </c>
    </row>
    <row r="2660" spans="1:19" x14ac:dyDescent="0.35">
      <c r="A2660">
        <v>44169</v>
      </c>
      <c r="B2660" t="s">
        <v>190</v>
      </c>
      <c r="C2660" t="s">
        <v>191</v>
      </c>
      <c r="D2660" t="s">
        <v>33</v>
      </c>
      <c r="E2660" t="s">
        <v>196</v>
      </c>
      <c r="F2660" t="s">
        <v>197</v>
      </c>
      <c r="G2660">
        <v>450</v>
      </c>
      <c r="H2660" t="s">
        <v>41</v>
      </c>
      <c r="I2660">
        <v>0</v>
      </c>
      <c r="J2660">
        <v>0</v>
      </c>
      <c r="K2660">
        <v>0</v>
      </c>
      <c r="L2660">
        <v>0</v>
      </c>
      <c r="M2660">
        <v>0</v>
      </c>
      <c r="N2660" s="1">
        <v>44168</v>
      </c>
      <c r="O2660">
        <v>4</v>
      </c>
      <c r="P2660" t="s">
        <v>86</v>
      </c>
      <c r="Q2660" t="s">
        <v>38</v>
      </c>
      <c r="R2660" t="str">
        <f>+VLOOKUP(Precio_semana_dia[[#This Row],[Mercado]],[1]!Codigos_mercados_mayoristas[#Data],2,0)</f>
        <v>Coquimbo</v>
      </c>
      <c r="S2660" t="str">
        <f>+VLOOKUP(Precio_semana_dia[[#This Row],[Especie]],[1]!Codigos_categoria[#Data],2,0)</f>
        <v>Frutos de pepita</v>
      </c>
    </row>
    <row r="2661" spans="1:19" x14ac:dyDescent="0.35">
      <c r="A2661">
        <v>44169</v>
      </c>
      <c r="B2661" t="s">
        <v>190</v>
      </c>
      <c r="C2661" t="s">
        <v>191</v>
      </c>
      <c r="D2661" t="s">
        <v>33</v>
      </c>
      <c r="E2661" t="s">
        <v>196</v>
      </c>
      <c r="F2661" t="s">
        <v>197</v>
      </c>
      <c r="G2661">
        <v>450</v>
      </c>
      <c r="H2661" t="s">
        <v>24</v>
      </c>
      <c r="I2661">
        <v>0</v>
      </c>
      <c r="J2661">
        <v>0</v>
      </c>
      <c r="K2661">
        <v>0</v>
      </c>
      <c r="L2661">
        <v>0</v>
      </c>
      <c r="M2661">
        <v>0</v>
      </c>
      <c r="N2661" s="1">
        <v>44169</v>
      </c>
      <c r="O2661">
        <v>4</v>
      </c>
      <c r="P2661" t="s">
        <v>88</v>
      </c>
      <c r="Q2661" t="s">
        <v>38</v>
      </c>
      <c r="R2661" t="str">
        <f>+VLOOKUP(Precio_semana_dia[[#This Row],[Mercado]],[1]!Codigos_mercados_mayoristas[#Data],2,0)</f>
        <v>Coquimbo</v>
      </c>
      <c r="S2661" t="str">
        <f>+VLOOKUP(Precio_semana_dia[[#This Row],[Especie]],[1]!Codigos_categoria[#Data],2,0)</f>
        <v>Frutos de pepita</v>
      </c>
    </row>
    <row r="2662" spans="1:19" x14ac:dyDescent="0.35">
      <c r="A2662">
        <v>44162</v>
      </c>
      <c r="B2662" t="s">
        <v>190</v>
      </c>
      <c r="C2662" t="s">
        <v>226</v>
      </c>
      <c r="D2662" t="s">
        <v>45</v>
      </c>
      <c r="E2662" t="s">
        <v>196</v>
      </c>
      <c r="F2662" t="s">
        <v>197</v>
      </c>
      <c r="G2662">
        <v>450</v>
      </c>
      <c r="H2662" t="s">
        <v>29</v>
      </c>
      <c r="I2662">
        <v>0</v>
      </c>
      <c r="J2662">
        <v>0</v>
      </c>
      <c r="K2662">
        <v>0</v>
      </c>
      <c r="L2662">
        <v>0</v>
      </c>
      <c r="M2662">
        <v>0</v>
      </c>
      <c r="N2662" s="1">
        <v>44158</v>
      </c>
      <c r="O2662">
        <v>13</v>
      </c>
      <c r="P2662" t="s">
        <v>94</v>
      </c>
      <c r="Q2662" t="s">
        <v>84</v>
      </c>
      <c r="R2662" t="str">
        <f>+VLOOKUP(Precio_semana_dia[[#This Row],[Mercado]],[1]!Codigos_mercados_mayoristas[#Data],2,0)</f>
        <v>Metropolitana</v>
      </c>
      <c r="S2662" t="str">
        <f>+VLOOKUP(Precio_semana_dia[[#This Row],[Especie]],[1]!Codigos_categoria[#Data],2,0)</f>
        <v>Frutos de pepita</v>
      </c>
    </row>
    <row r="2663" spans="1:19" x14ac:dyDescent="0.35">
      <c r="A2663">
        <v>44162</v>
      </c>
      <c r="B2663" t="s">
        <v>190</v>
      </c>
      <c r="C2663" t="s">
        <v>226</v>
      </c>
      <c r="D2663" t="s">
        <v>45</v>
      </c>
      <c r="E2663" t="s">
        <v>196</v>
      </c>
      <c r="F2663" t="s">
        <v>197</v>
      </c>
      <c r="G2663">
        <v>450</v>
      </c>
      <c r="H2663" t="s">
        <v>39</v>
      </c>
      <c r="I2663">
        <v>0</v>
      </c>
      <c r="J2663">
        <v>0</v>
      </c>
      <c r="K2663">
        <v>0</v>
      </c>
      <c r="L2663">
        <v>0</v>
      </c>
      <c r="M2663">
        <v>0</v>
      </c>
      <c r="N2663" s="1">
        <v>44160</v>
      </c>
      <c r="O2663">
        <v>13</v>
      </c>
      <c r="P2663" t="s">
        <v>91</v>
      </c>
      <c r="Q2663" t="s">
        <v>84</v>
      </c>
      <c r="R2663" t="str">
        <f>+VLOOKUP(Precio_semana_dia[[#This Row],[Mercado]],[1]!Codigos_mercados_mayoristas[#Data],2,0)</f>
        <v>Metropolitana</v>
      </c>
      <c r="S2663" t="str">
        <f>+VLOOKUP(Precio_semana_dia[[#This Row],[Especie]],[1]!Codigos_categoria[#Data],2,0)</f>
        <v>Frutos de pepita</v>
      </c>
    </row>
    <row r="2664" spans="1:19" x14ac:dyDescent="0.35">
      <c r="A2664">
        <v>44162</v>
      </c>
      <c r="B2664" t="s">
        <v>190</v>
      </c>
      <c r="C2664" t="s">
        <v>226</v>
      </c>
      <c r="D2664" t="s">
        <v>45</v>
      </c>
      <c r="E2664" t="s">
        <v>196</v>
      </c>
      <c r="F2664" t="s">
        <v>197</v>
      </c>
      <c r="G2664">
        <v>450</v>
      </c>
      <c r="H2664" t="s">
        <v>41</v>
      </c>
      <c r="I2664">
        <v>0</v>
      </c>
      <c r="J2664">
        <v>0</v>
      </c>
      <c r="K2664">
        <v>0</v>
      </c>
      <c r="L2664">
        <v>0</v>
      </c>
      <c r="M2664">
        <v>0</v>
      </c>
      <c r="N2664" s="1">
        <v>44161</v>
      </c>
      <c r="O2664">
        <v>13</v>
      </c>
      <c r="P2664" t="s">
        <v>92</v>
      </c>
      <c r="Q2664" t="s">
        <v>84</v>
      </c>
      <c r="R2664" t="str">
        <f>+VLOOKUP(Precio_semana_dia[[#This Row],[Mercado]],[1]!Codigos_mercados_mayoristas[#Data],2,0)</f>
        <v>Metropolitana</v>
      </c>
      <c r="S2664" t="str">
        <f>+VLOOKUP(Precio_semana_dia[[#This Row],[Especie]],[1]!Codigos_categoria[#Data],2,0)</f>
        <v>Frutos de pepita</v>
      </c>
    </row>
    <row r="2665" spans="1:19" x14ac:dyDescent="0.35">
      <c r="A2665">
        <v>44162</v>
      </c>
      <c r="B2665" t="s">
        <v>190</v>
      </c>
      <c r="C2665" t="s">
        <v>226</v>
      </c>
      <c r="D2665" t="s">
        <v>45</v>
      </c>
      <c r="E2665" t="s">
        <v>196</v>
      </c>
      <c r="F2665" t="s">
        <v>197</v>
      </c>
      <c r="G2665">
        <v>450</v>
      </c>
      <c r="H2665" t="s">
        <v>24</v>
      </c>
      <c r="I2665">
        <v>0</v>
      </c>
      <c r="J2665">
        <v>0</v>
      </c>
      <c r="K2665">
        <v>0</v>
      </c>
      <c r="L2665">
        <v>0</v>
      </c>
      <c r="M2665">
        <v>0</v>
      </c>
      <c r="N2665" s="1">
        <v>44162</v>
      </c>
      <c r="O2665">
        <v>13</v>
      </c>
      <c r="P2665" t="s">
        <v>93</v>
      </c>
      <c r="Q2665" t="s">
        <v>84</v>
      </c>
      <c r="R2665" t="str">
        <f>+VLOOKUP(Precio_semana_dia[[#This Row],[Mercado]],[1]!Codigos_mercados_mayoristas[#Data],2,0)</f>
        <v>Metropolitana</v>
      </c>
      <c r="S2665" t="str">
        <f>+VLOOKUP(Precio_semana_dia[[#This Row],[Especie]],[1]!Codigos_categoria[#Data],2,0)</f>
        <v>Frutos de pepita</v>
      </c>
    </row>
    <row r="2666" spans="1:19" x14ac:dyDescent="0.35">
      <c r="A2666">
        <v>44162</v>
      </c>
      <c r="B2666" t="s">
        <v>190</v>
      </c>
      <c r="C2666" t="s">
        <v>191</v>
      </c>
      <c r="D2666" t="s">
        <v>45</v>
      </c>
      <c r="E2666" t="s">
        <v>196</v>
      </c>
      <c r="F2666" t="s">
        <v>197</v>
      </c>
      <c r="G2666">
        <v>450</v>
      </c>
      <c r="H2666" t="s">
        <v>36</v>
      </c>
      <c r="I2666">
        <v>0</v>
      </c>
      <c r="J2666">
        <v>0</v>
      </c>
      <c r="K2666">
        <v>0</v>
      </c>
      <c r="L2666">
        <v>0</v>
      </c>
      <c r="M2666">
        <v>0</v>
      </c>
      <c r="N2666" s="1">
        <v>44159</v>
      </c>
      <c r="O2666">
        <v>13</v>
      </c>
      <c r="P2666" t="s">
        <v>90</v>
      </c>
      <c r="Q2666" t="s">
        <v>84</v>
      </c>
      <c r="R2666" t="str">
        <f>+VLOOKUP(Precio_semana_dia[[#This Row],[Mercado]],[1]!Codigos_mercados_mayoristas[#Data],2,0)</f>
        <v>Metropolitana</v>
      </c>
      <c r="S2666" t="str">
        <f>+VLOOKUP(Precio_semana_dia[[#This Row],[Especie]],[1]!Codigos_categoria[#Data],2,0)</f>
        <v>Frutos de pepita</v>
      </c>
    </row>
    <row r="2667" spans="1:19" x14ac:dyDescent="0.35">
      <c r="A2667">
        <v>44162</v>
      </c>
      <c r="B2667" t="s">
        <v>190</v>
      </c>
      <c r="C2667" t="s">
        <v>191</v>
      </c>
      <c r="D2667" t="s">
        <v>45</v>
      </c>
      <c r="E2667" t="s">
        <v>196</v>
      </c>
      <c r="F2667" t="s">
        <v>197</v>
      </c>
      <c r="G2667">
        <v>450</v>
      </c>
      <c r="H2667" t="s">
        <v>41</v>
      </c>
      <c r="I2667">
        <v>0</v>
      </c>
      <c r="J2667">
        <v>0</v>
      </c>
      <c r="K2667">
        <v>0</v>
      </c>
      <c r="L2667">
        <v>0</v>
      </c>
      <c r="M2667">
        <v>0</v>
      </c>
      <c r="N2667" s="1">
        <v>44161</v>
      </c>
      <c r="O2667">
        <v>13</v>
      </c>
      <c r="P2667" t="s">
        <v>92</v>
      </c>
      <c r="Q2667" t="s">
        <v>84</v>
      </c>
      <c r="R2667" t="str">
        <f>+VLOOKUP(Precio_semana_dia[[#This Row],[Mercado]],[1]!Codigos_mercados_mayoristas[#Data],2,0)</f>
        <v>Metropolitana</v>
      </c>
      <c r="S2667" t="str">
        <f>+VLOOKUP(Precio_semana_dia[[#This Row],[Especie]],[1]!Codigos_categoria[#Data],2,0)</f>
        <v>Frutos de pepita</v>
      </c>
    </row>
    <row r="2668" spans="1:19" x14ac:dyDescent="0.35">
      <c r="A2668">
        <v>44162</v>
      </c>
      <c r="B2668" t="s">
        <v>190</v>
      </c>
      <c r="C2668" t="s">
        <v>191</v>
      </c>
      <c r="D2668" t="s">
        <v>33</v>
      </c>
      <c r="E2668" t="s">
        <v>196</v>
      </c>
      <c r="F2668" t="s">
        <v>197</v>
      </c>
      <c r="G2668">
        <v>450</v>
      </c>
      <c r="H2668" t="s">
        <v>29</v>
      </c>
      <c r="I2668">
        <v>0</v>
      </c>
      <c r="J2668">
        <v>0</v>
      </c>
      <c r="K2668">
        <v>0</v>
      </c>
      <c r="L2668">
        <v>0</v>
      </c>
      <c r="M2668">
        <v>0</v>
      </c>
      <c r="N2668" s="1">
        <v>44158</v>
      </c>
      <c r="O2668">
        <v>4</v>
      </c>
      <c r="P2668" t="s">
        <v>94</v>
      </c>
      <c r="Q2668" t="s">
        <v>84</v>
      </c>
      <c r="R2668" t="str">
        <f>+VLOOKUP(Precio_semana_dia[[#This Row],[Mercado]],[1]!Codigos_mercados_mayoristas[#Data],2,0)</f>
        <v>Coquimbo</v>
      </c>
      <c r="S2668" t="str">
        <f>+VLOOKUP(Precio_semana_dia[[#This Row],[Especie]],[1]!Codigos_categoria[#Data],2,0)</f>
        <v>Frutos de pepita</v>
      </c>
    </row>
    <row r="2669" spans="1:19" x14ac:dyDescent="0.35">
      <c r="A2669">
        <v>44162</v>
      </c>
      <c r="B2669" t="s">
        <v>190</v>
      </c>
      <c r="C2669" t="s">
        <v>191</v>
      </c>
      <c r="D2669" t="s">
        <v>33</v>
      </c>
      <c r="E2669" t="s">
        <v>196</v>
      </c>
      <c r="F2669" t="s">
        <v>197</v>
      </c>
      <c r="G2669">
        <v>450</v>
      </c>
      <c r="H2669" t="s">
        <v>36</v>
      </c>
      <c r="I2669">
        <v>0</v>
      </c>
      <c r="J2669">
        <v>0</v>
      </c>
      <c r="K2669">
        <v>0</v>
      </c>
      <c r="L2669">
        <v>0</v>
      </c>
      <c r="M2669">
        <v>0</v>
      </c>
      <c r="N2669" s="1">
        <v>44159</v>
      </c>
      <c r="O2669">
        <v>4</v>
      </c>
      <c r="P2669" t="s">
        <v>90</v>
      </c>
      <c r="Q2669" t="s">
        <v>84</v>
      </c>
      <c r="R2669" t="str">
        <f>+VLOOKUP(Precio_semana_dia[[#This Row],[Mercado]],[1]!Codigos_mercados_mayoristas[#Data],2,0)</f>
        <v>Coquimbo</v>
      </c>
      <c r="S2669" t="str">
        <f>+VLOOKUP(Precio_semana_dia[[#This Row],[Especie]],[1]!Codigos_categoria[#Data],2,0)</f>
        <v>Frutos de pepita</v>
      </c>
    </row>
    <row r="2670" spans="1:19" x14ac:dyDescent="0.35">
      <c r="A2670">
        <v>44162</v>
      </c>
      <c r="B2670" t="s">
        <v>190</v>
      </c>
      <c r="C2670" t="s">
        <v>191</v>
      </c>
      <c r="D2670" t="s">
        <v>33</v>
      </c>
      <c r="E2670" t="s">
        <v>196</v>
      </c>
      <c r="F2670" t="s">
        <v>197</v>
      </c>
      <c r="G2670">
        <v>450</v>
      </c>
      <c r="H2670" t="s">
        <v>39</v>
      </c>
      <c r="I2670">
        <v>0</v>
      </c>
      <c r="J2670">
        <v>0</v>
      </c>
      <c r="K2670">
        <v>0</v>
      </c>
      <c r="L2670">
        <v>0</v>
      </c>
      <c r="M2670">
        <v>0</v>
      </c>
      <c r="N2670" s="1">
        <v>44160</v>
      </c>
      <c r="O2670">
        <v>4</v>
      </c>
      <c r="P2670" t="s">
        <v>91</v>
      </c>
      <c r="Q2670" t="s">
        <v>84</v>
      </c>
      <c r="R2670" t="str">
        <f>+VLOOKUP(Precio_semana_dia[[#This Row],[Mercado]],[1]!Codigos_mercados_mayoristas[#Data],2,0)</f>
        <v>Coquimbo</v>
      </c>
      <c r="S2670" t="str">
        <f>+VLOOKUP(Precio_semana_dia[[#This Row],[Especie]],[1]!Codigos_categoria[#Data],2,0)</f>
        <v>Frutos de pepita</v>
      </c>
    </row>
    <row r="2671" spans="1:19" x14ac:dyDescent="0.35">
      <c r="A2671">
        <v>44162</v>
      </c>
      <c r="B2671" t="s">
        <v>190</v>
      </c>
      <c r="C2671" t="s">
        <v>194</v>
      </c>
      <c r="D2671" t="s">
        <v>45</v>
      </c>
      <c r="E2671" t="s">
        <v>196</v>
      </c>
      <c r="F2671" t="s">
        <v>197</v>
      </c>
      <c r="G2671">
        <v>450</v>
      </c>
      <c r="H2671" t="s">
        <v>29</v>
      </c>
      <c r="I2671">
        <v>0</v>
      </c>
      <c r="J2671">
        <v>0</v>
      </c>
      <c r="K2671">
        <v>0</v>
      </c>
      <c r="L2671">
        <v>0</v>
      </c>
      <c r="M2671">
        <v>0</v>
      </c>
      <c r="N2671" s="1">
        <v>44158</v>
      </c>
      <c r="O2671">
        <v>13</v>
      </c>
      <c r="P2671" t="s">
        <v>94</v>
      </c>
      <c r="Q2671" t="s">
        <v>84</v>
      </c>
      <c r="R2671" t="str">
        <f>+VLOOKUP(Precio_semana_dia[[#This Row],[Mercado]],[1]!Codigos_mercados_mayoristas[#Data],2,0)</f>
        <v>Metropolitana</v>
      </c>
      <c r="S2671" t="str">
        <f>+VLOOKUP(Precio_semana_dia[[#This Row],[Especie]],[1]!Codigos_categoria[#Data],2,0)</f>
        <v>Frutos de pepita</v>
      </c>
    </row>
    <row r="2672" spans="1:19" x14ac:dyDescent="0.35">
      <c r="A2672">
        <v>44162</v>
      </c>
      <c r="B2672" t="s">
        <v>190</v>
      </c>
      <c r="C2672" t="s">
        <v>194</v>
      </c>
      <c r="D2672" t="s">
        <v>45</v>
      </c>
      <c r="E2672" t="s">
        <v>196</v>
      </c>
      <c r="F2672" t="s">
        <v>197</v>
      </c>
      <c r="G2672">
        <v>450</v>
      </c>
      <c r="H2672" t="s">
        <v>36</v>
      </c>
      <c r="I2672">
        <v>0</v>
      </c>
      <c r="J2672">
        <v>0</v>
      </c>
      <c r="K2672">
        <v>0</v>
      </c>
      <c r="L2672">
        <v>0</v>
      </c>
      <c r="M2672">
        <v>0</v>
      </c>
      <c r="N2672" s="1">
        <v>44159</v>
      </c>
      <c r="O2672">
        <v>13</v>
      </c>
      <c r="P2672" t="s">
        <v>90</v>
      </c>
      <c r="Q2672" t="s">
        <v>84</v>
      </c>
      <c r="R2672" t="str">
        <f>+VLOOKUP(Precio_semana_dia[[#This Row],[Mercado]],[1]!Codigos_mercados_mayoristas[#Data],2,0)</f>
        <v>Metropolitana</v>
      </c>
      <c r="S2672" t="str">
        <f>+VLOOKUP(Precio_semana_dia[[#This Row],[Especie]],[1]!Codigos_categoria[#Data],2,0)</f>
        <v>Frutos de pepita</v>
      </c>
    </row>
    <row r="2673" spans="1:19" x14ac:dyDescent="0.35">
      <c r="A2673">
        <v>44162</v>
      </c>
      <c r="B2673" t="s">
        <v>190</v>
      </c>
      <c r="C2673" t="s">
        <v>194</v>
      </c>
      <c r="D2673" t="s">
        <v>45</v>
      </c>
      <c r="E2673" t="s">
        <v>196</v>
      </c>
      <c r="F2673" t="s">
        <v>197</v>
      </c>
      <c r="G2673">
        <v>450</v>
      </c>
      <c r="H2673" t="s">
        <v>41</v>
      </c>
      <c r="I2673">
        <v>0</v>
      </c>
      <c r="J2673">
        <v>0</v>
      </c>
      <c r="K2673">
        <v>0</v>
      </c>
      <c r="L2673">
        <v>0</v>
      </c>
      <c r="M2673">
        <v>0</v>
      </c>
      <c r="N2673" s="1">
        <v>44161</v>
      </c>
      <c r="O2673">
        <v>13</v>
      </c>
      <c r="P2673" t="s">
        <v>92</v>
      </c>
      <c r="Q2673" t="s">
        <v>84</v>
      </c>
      <c r="R2673" t="str">
        <f>+VLOOKUP(Precio_semana_dia[[#This Row],[Mercado]],[1]!Codigos_mercados_mayoristas[#Data],2,0)</f>
        <v>Metropolitana</v>
      </c>
      <c r="S2673" t="str">
        <f>+VLOOKUP(Precio_semana_dia[[#This Row],[Especie]],[1]!Codigos_categoria[#Data],2,0)</f>
        <v>Frutos de pepita</v>
      </c>
    </row>
    <row r="2674" spans="1:19" x14ac:dyDescent="0.35">
      <c r="A2674">
        <v>44162</v>
      </c>
      <c r="B2674" t="s">
        <v>190</v>
      </c>
      <c r="C2674" t="s">
        <v>194</v>
      </c>
      <c r="D2674" t="s">
        <v>45</v>
      </c>
      <c r="E2674" t="s">
        <v>196</v>
      </c>
      <c r="F2674" t="s">
        <v>197</v>
      </c>
      <c r="G2674">
        <v>450</v>
      </c>
      <c r="H2674" t="s">
        <v>24</v>
      </c>
      <c r="I2674">
        <v>0</v>
      </c>
      <c r="J2674">
        <v>0</v>
      </c>
      <c r="K2674">
        <v>0</v>
      </c>
      <c r="L2674">
        <v>0</v>
      </c>
      <c r="M2674">
        <v>0</v>
      </c>
      <c r="N2674" s="1">
        <v>44162</v>
      </c>
      <c r="O2674">
        <v>13</v>
      </c>
      <c r="P2674" t="s">
        <v>93</v>
      </c>
      <c r="Q2674" t="s">
        <v>84</v>
      </c>
      <c r="R2674" t="str">
        <f>+VLOOKUP(Precio_semana_dia[[#This Row],[Mercado]],[1]!Codigos_mercados_mayoristas[#Data],2,0)</f>
        <v>Metropolitana</v>
      </c>
      <c r="S2674" t="str">
        <f>+VLOOKUP(Precio_semana_dia[[#This Row],[Especie]],[1]!Codigos_categoria[#Data],2,0)</f>
        <v>Frutos de pepita</v>
      </c>
    </row>
    <row r="2675" spans="1:19" x14ac:dyDescent="0.35">
      <c r="A2675">
        <v>44155</v>
      </c>
      <c r="B2675" t="s">
        <v>190</v>
      </c>
      <c r="C2675" t="s">
        <v>191</v>
      </c>
      <c r="D2675" t="s">
        <v>45</v>
      </c>
      <c r="E2675" t="s">
        <v>196</v>
      </c>
      <c r="F2675" t="s">
        <v>197</v>
      </c>
      <c r="G2675">
        <v>450</v>
      </c>
      <c r="H2675" t="s">
        <v>36</v>
      </c>
      <c r="I2675">
        <v>0</v>
      </c>
      <c r="J2675">
        <v>0</v>
      </c>
      <c r="K2675">
        <v>0</v>
      </c>
      <c r="L2675">
        <v>0</v>
      </c>
      <c r="M2675">
        <v>0</v>
      </c>
      <c r="N2675" s="1">
        <v>44152</v>
      </c>
      <c r="O2675">
        <v>13</v>
      </c>
      <c r="P2675" t="s">
        <v>95</v>
      </c>
      <c r="Q2675" t="s">
        <v>84</v>
      </c>
      <c r="R2675" t="str">
        <f>+VLOOKUP(Precio_semana_dia[[#This Row],[Mercado]],[1]!Codigos_mercados_mayoristas[#Data],2,0)</f>
        <v>Metropolitana</v>
      </c>
      <c r="S2675" t="str">
        <f>+VLOOKUP(Precio_semana_dia[[#This Row],[Especie]],[1]!Codigos_categoria[#Data],2,0)</f>
        <v>Frutos de pepita</v>
      </c>
    </row>
    <row r="2676" spans="1:19" x14ac:dyDescent="0.35">
      <c r="A2676">
        <v>44155</v>
      </c>
      <c r="B2676" t="s">
        <v>190</v>
      </c>
      <c r="C2676" t="s">
        <v>191</v>
      </c>
      <c r="D2676" t="s">
        <v>45</v>
      </c>
      <c r="E2676" t="s">
        <v>196</v>
      </c>
      <c r="F2676" t="s">
        <v>197</v>
      </c>
      <c r="G2676">
        <v>450</v>
      </c>
      <c r="H2676" t="s">
        <v>39</v>
      </c>
      <c r="I2676">
        <v>0</v>
      </c>
      <c r="J2676">
        <v>0</v>
      </c>
      <c r="K2676">
        <v>0</v>
      </c>
      <c r="L2676">
        <v>0</v>
      </c>
      <c r="M2676">
        <v>0</v>
      </c>
      <c r="N2676" s="1">
        <v>44153</v>
      </c>
      <c r="O2676">
        <v>13</v>
      </c>
      <c r="P2676" t="s">
        <v>96</v>
      </c>
      <c r="Q2676" t="s">
        <v>84</v>
      </c>
      <c r="R2676" t="str">
        <f>+VLOOKUP(Precio_semana_dia[[#This Row],[Mercado]],[1]!Codigos_mercados_mayoristas[#Data],2,0)</f>
        <v>Metropolitana</v>
      </c>
      <c r="S2676" t="str">
        <f>+VLOOKUP(Precio_semana_dia[[#This Row],[Especie]],[1]!Codigos_categoria[#Data],2,0)</f>
        <v>Frutos de pepita</v>
      </c>
    </row>
    <row r="2677" spans="1:19" x14ac:dyDescent="0.35">
      <c r="A2677">
        <v>44155</v>
      </c>
      <c r="B2677" t="s">
        <v>190</v>
      </c>
      <c r="C2677" t="s">
        <v>191</v>
      </c>
      <c r="D2677" t="s">
        <v>45</v>
      </c>
      <c r="E2677" t="s">
        <v>196</v>
      </c>
      <c r="F2677" t="s">
        <v>197</v>
      </c>
      <c r="G2677">
        <v>450</v>
      </c>
      <c r="H2677" t="s">
        <v>24</v>
      </c>
      <c r="I2677">
        <v>0</v>
      </c>
      <c r="J2677">
        <v>0</v>
      </c>
      <c r="K2677">
        <v>0</v>
      </c>
      <c r="L2677">
        <v>0</v>
      </c>
      <c r="M2677">
        <v>0</v>
      </c>
      <c r="N2677" s="1">
        <v>44155</v>
      </c>
      <c r="O2677">
        <v>13</v>
      </c>
      <c r="P2677" t="s">
        <v>97</v>
      </c>
      <c r="Q2677" t="s">
        <v>84</v>
      </c>
      <c r="R2677" t="str">
        <f>+VLOOKUP(Precio_semana_dia[[#This Row],[Mercado]],[1]!Codigos_mercados_mayoristas[#Data],2,0)</f>
        <v>Metropolitana</v>
      </c>
      <c r="S2677" t="str">
        <f>+VLOOKUP(Precio_semana_dia[[#This Row],[Especie]],[1]!Codigos_categoria[#Data],2,0)</f>
        <v>Frutos de pepita</v>
      </c>
    </row>
    <row r="2678" spans="1:19" x14ac:dyDescent="0.35">
      <c r="A2678">
        <v>44155</v>
      </c>
      <c r="B2678" t="s">
        <v>190</v>
      </c>
      <c r="C2678" t="s">
        <v>191</v>
      </c>
      <c r="D2678" t="s">
        <v>33</v>
      </c>
      <c r="E2678" t="s">
        <v>196</v>
      </c>
      <c r="F2678" t="s">
        <v>197</v>
      </c>
      <c r="G2678">
        <v>450</v>
      </c>
      <c r="H2678" t="s">
        <v>36</v>
      </c>
      <c r="I2678">
        <v>0</v>
      </c>
      <c r="J2678">
        <v>0</v>
      </c>
      <c r="K2678">
        <v>0</v>
      </c>
      <c r="L2678">
        <v>0</v>
      </c>
      <c r="M2678">
        <v>0</v>
      </c>
      <c r="N2678" s="1">
        <v>44152</v>
      </c>
      <c r="O2678">
        <v>4</v>
      </c>
      <c r="P2678" t="s">
        <v>95</v>
      </c>
      <c r="Q2678" t="s">
        <v>84</v>
      </c>
      <c r="R2678" t="str">
        <f>+VLOOKUP(Precio_semana_dia[[#This Row],[Mercado]],[1]!Codigos_mercados_mayoristas[#Data],2,0)</f>
        <v>Coquimbo</v>
      </c>
      <c r="S2678" t="str">
        <f>+VLOOKUP(Precio_semana_dia[[#This Row],[Especie]],[1]!Codigos_categoria[#Data],2,0)</f>
        <v>Frutos de pepita</v>
      </c>
    </row>
    <row r="2679" spans="1:19" x14ac:dyDescent="0.35">
      <c r="A2679">
        <v>44155</v>
      </c>
      <c r="B2679" t="s">
        <v>190</v>
      </c>
      <c r="C2679" t="s">
        <v>191</v>
      </c>
      <c r="D2679" t="s">
        <v>33</v>
      </c>
      <c r="E2679" t="s">
        <v>196</v>
      </c>
      <c r="F2679" t="s">
        <v>197</v>
      </c>
      <c r="G2679">
        <v>450</v>
      </c>
      <c r="H2679" t="s">
        <v>41</v>
      </c>
      <c r="I2679">
        <v>0</v>
      </c>
      <c r="J2679">
        <v>0</v>
      </c>
      <c r="K2679">
        <v>0</v>
      </c>
      <c r="L2679">
        <v>0</v>
      </c>
      <c r="M2679">
        <v>0</v>
      </c>
      <c r="N2679" s="1">
        <v>44154</v>
      </c>
      <c r="O2679">
        <v>4</v>
      </c>
      <c r="P2679" t="s">
        <v>99</v>
      </c>
      <c r="Q2679" t="s">
        <v>84</v>
      </c>
      <c r="R2679" t="str">
        <f>+VLOOKUP(Precio_semana_dia[[#This Row],[Mercado]],[1]!Codigos_mercados_mayoristas[#Data],2,0)</f>
        <v>Coquimbo</v>
      </c>
      <c r="S2679" t="str">
        <f>+VLOOKUP(Precio_semana_dia[[#This Row],[Especie]],[1]!Codigos_categoria[#Data],2,0)</f>
        <v>Frutos de pepita</v>
      </c>
    </row>
    <row r="2680" spans="1:19" x14ac:dyDescent="0.35">
      <c r="A2680">
        <v>44155</v>
      </c>
      <c r="B2680" t="s">
        <v>190</v>
      </c>
      <c r="C2680" t="s">
        <v>191</v>
      </c>
      <c r="D2680" t="s">
        <v>33</v>
      </c>
      <c r="E2680" t="s">
        <v>196</v>
      </c>
      <c r="F2680" t="s">
        <v>197</v>
      </c>
      <c r="G2680">
        <v>450</v>
      </c>
      <c r="H2680" t="s">
        <v>24</v>
      </c>
      <c r="I2680">
        <v>0</v>
      </c>
      <c r="J2680">
        <v>0</v>
      </c>
      <c r="K2680">
        <v>0</v>
      </c>
      <c r="L2680">
        <v>0</v>
      </c>
      <c r="M2680">
        <v>0</v>
      </c>
      <c r="N2680" s="1">
        <v>44155</v>
      </c>
      <c r="O2680">
        <v>4</v>
      </c>
      <c r="P2680" t="s">
        <v>97</v>
      </c>
      <c r="Q2680" t="s">
        <v>84</v>
      </c>
      <c r="R2680" t="str">
        <f>+VLOOKUP(Precio_semana_dia[[#This Row],[Mercado]],[1]!Codigos_mercados_mayoristas[#Data],2,0)</f>
        <v>Coquimbo</v>
      </c>
      <c r="S2680" t="str">
        <f>+VLOOKUP(Precio_semana_dia[[#This Row],[Especie]],[1]!Codigos_categoria[#Data],2,0)</f>
        <v>Frutos de pepita</v>
      </c>
    </row>
    <row r="2681" spans="1:19" x14ac:dyDescent="0.35">
      <c r="A2681">
        <v>44155</v>
      </c>
      <c r="B2681" t="s">
        <v>190</v>
      </c>
      <c r="C2681" t="s">
        <v>194</v>
      </c>
      <c r="D2681" t="s">
        <v>45</v>
      </c>
      <c r="E2681" t="s">
        <v>196</v>
      </c>
      <c r="F2681" t="s">
        <v>197</v>
      </c>
      <c r="G2681">
        <v>450</v>
      </c>
      <c r="H2681" t="s">
        <v>29</v>
      </c>
      <c r="I2681">
        <v>0</v>
      </c>
      <c r="J2681">
        <v>0</v>
      </c>
      <c r="K2681">
        <v>0</v>
      </c>
      <c r="L2681">
        <v>0</v>
      </c>
      <c r="M2681">
        <v>0</v>
      </c>
      <c r="N2681" s="1">
        <v>44151</v>
      </c>
      <c r="O2681">
        <v>13</v>
      </c>
      <c r="P2681" t="s">
        <v>98</v>
      </c>
      <c r="Q2681" t="s">
        <v>84</v>
      </c>
      <c r="R2681" t="str">
        <f>+VLOOKUP(Precio_semana_dia[[#This Row],[Mercado]],[1]!Codigos_mercados_mayoristas[#Data],2,0)</f>
        <v>Metropolitana</v>
      </c>
      <c r="S2681" t="str">
        <f>+VLOOKUP(Precio_semana_dia[[#This Row],[Especie]],[1]!Codigos_categoria[#Data],2,0)</f>
        <v>Frutos de pepita</v>
      </c>
    </row>
    <row r="2682" spans="1:19" x14ac:dyDescent="0.35">
      <c r="A2682">
        <v>44155</v>
      </c>
      <c r="B2682" t="s">
        <v>190</v>
      </c>
      <c r="C2682" t="s">
        <v>194</v>
      </c>
      <c r="D2682" t="s">
        <v>45</v>
      </c>
      <c r="E2682" t="s">
        <v>196</v>
      </c>
      <c r="F2682" t="s">
        <v>197</v>
      </c>
      <c r="G2682">
        <v>450</v>
      </c>
      <c r="H2682" t="s">
        <v>39</v>
      </c>
      <c r="I2682">
        <v>0</v>
      </c>
      <c r="J2682">
        <v>0</v>
      </c>
      <c r="K2682">
        <v>0</v>
      </c>
      <c r="L2682">
        <v>0</v>
      </c>
      <c r="M2682">
        <v>0</v>
      </c>
      <c r="N2682" s="1">
        <v>44153</v>
      </c>
      <c r="O2682">
        <v>13</v>
      </c>
      <c r="P2682" t="s">
        <v>96</v>
      </c>
      <c r="Q2682" t="s">
        <v>84</v>
      </c>
      <c r="R2682" t="str">
        <f>+VLOOKUP(Precio_semana_dia[[#This Row],[Mercado]],[1]!Codigos_mercados_mayoristas[#Data],2,0)</f>
        <v>Metropolitana</v>
      </c>
      <c r="S2682" t="str">
        <f>+VLOOKUP(Precio_semana_dia[[#This Row],[Especie]],[1]!Codigos_categoria[#Data],2,0)</f>
        <v>Frutos de pepita</v>
      </c>
    </row>
    <row r="2683" spans="1:19" x14ac:dyDescent="0.35">
      <c r="A2683">
        <v>44155</v>
      </c>
      <c r="B2683" t="s">
        <v>190</v>
      </c>
      <c r="C2683" t="s">
        <v>194</v>
      </c>
      <c r="D2683" t="s">
        <v>45</v>
      </c>
      <c r="E2683" t="s">
        <v>196</v>
      </c>
      <c r="F2683" t="s">
        <v>197</v>
      </c>
      <c r="G2683">
        <v>450</v>
      </c>
      <c r="H2683" t="s">
        <v>41</v>
      </c>
      <c r="I2683">
        <v>0</v>
      </c>
      <c r="J2683">
        <v>0</v>
      </c>
      <c r="K2683">
        <v>0</v>
      </c>
      <c r="L2683">
        <v>0</v>
      </c>
      <c r="M2683">
        <v>0</v>
      </c>
      <c r="N2683" s="1">
        <v>44154</v>
      </c>
      <c r="O2683">
        <v>13</v>
      </c>
      <c r="P2683" t="s">
        <v>99</v>
      </c>
      <c r="Q2683" t="s">
        <v>84</v>
      </c>
      <c r="R2683" t="str">
        <f>+VLOOKUP(Precio_semana_dia[[#This Row],[Mercado]],[1]!Codigos_mercados_mayoristas[#Data],2,0)</f>
        <v>Metropolitana</v>
      </c>
      <c r="S2683" t="str">
        <f>+VLOOKUP(Precio_semana_dia[[#This Row],[Especie]],[1]!Codigos_categoria[#Data],2,0)</f>
        <v>Frutos de pepita</v>
      </c>
    </row>
    <row r="2684" spans="1:19" x14ac:dyDescent="0.35">
      <c r="A2684">
        <v>44155</v>
      </c>
      <c r="B2684" t="s">
        <v>190</v>
      </c>
      <c r="C2684" t="s">
        <v>194</v>
      </c>
      <c r="D2684" t="s">
        <v>45</v>
      </c>
      <c r="E2684" t="s">
        <v>196</v>
      </c>
      <c r="F2684" t="s">
        <v>197</v>
      </c>
      <c r="G2684">
        <v>450</v>
      </c>
      <c r="H2684" t="s">
        <v>24</v>
      </c>
      <c r="I2684">
        <v>0</v>
      </c>
      <c r="J2684">
        <v>0</v>
      </c>
      <c r="K2684">
        <v>0</v>
      </c>
      <c r="L2684">
        <v>0</v>
      </c>
      <c r="M2684">
        <v>0</v>
      </c>
      <c r="N2684" s="1">
        <v>44155</v>
      </c>
      <c r="O2684">
        <v>13</v>
      </c>
      <c r="P2684" t="s">
        <v>97</v>
      </c>
      <c r="Q2684" t="s">
        <v>84</v>
      </c>
      <c r="R2684" t="str">
        <f>+VLOOKUP(Precio_semana_dia[[#This Row],[Mercado]],[1]!Codigos_mercados_mayoristas[#Data],2,0)</f>
        <v>Metropolitana</v>
      </c>
      <c r="S2684" t="str">
        <f>+VLOOKUP(Precio_semana_dia[[#This Row],[Especie]],[1]!Codigos_categoria[#Data],2,0)</f>
        <v>Frutos de pepita</v>
      </c>
    </row>
    <row r="2685" spans="1:19" x14ac:dyDescent="0.35">
      <c r="A2685">
        <v>44148</v>
      </c>
      <c r="B2685" t="s">
        <v>190</v>
      </c>
      <c r="C2685" t="s">
        <v>191</v>
      </c>
      <c r="D2685" t="s">
        <v>33</v>
      </c>
      <c r="E2685" t="s">
        <v>196</v>
      </c>
      <c r="F2685" t="s">
        <v>197</v>
      </c>
      <c r="G2685">
        <v>450</v>
      </c>
      <c r="H2685" t="s">
        <v>36</v>
      </c>
      <c r="I2685">
        <v>0</v>
      </c>
      <c r="J2685">
        <v>0</v>
      </c>
      <c r="K2685">
        <v>0</v>
      </c>
      <c r="L2685">
        <v>0</v>
      </c>
      <c r="M2685">
        <v>0</v>
      </c>
      <c r="N2685" s="1">
        <v>44145</v>
      </c>
      <c r="O2685">
        <v>4</v>
      </c>
      <c r="P2685" t="s">
        <v>126</v>
      </c>
      <c r="Q2685" t="s">
        <v>84</v>
      </c>
      <c r="R2685" t="str">
        <f>+VLOOKUP(Precio_semana_dia[[#This Row],[Mercado]],[1]!Codigos_mercados_mayoristas[#Data],2,0)</f>
        <v>Coquimbo</v>
      </c>
      <c r="S2685" t="str">
        <f>+VLOOKUP(Precio_semana_dia[[#This Row],[Especie]],[1]!Codigos_categoria[#Data],2,0)</f>
        <v>Frutos de pepita</v>
      </c>
    </row>
    <row r="2686" spans="1:19" x14ac:dyDescent="0.35">
      <c r="A2686">
        <v>44148</v>
      </c>
      <c r="B2686" t="s">
        <v>190</v>
      </c>
      <c r="C2686" t="s">
        <v>191</v>
      </c>
      <c r="D2686" t="s">
        <v>33</v>
      </c>
      <c r="E2686" t="s">
        <v>196</v>
      </c>
      <c r="F2686" t="s">
        <v>197</v>
      </c>
      <c r="G2686">
        <v>450</v>
      </c>
      <c r="H2686" t="s">
        <v>41</v>
      </c>
      <c r="I2686">
        <v>0</v>
      </c>
      <c r="J2686">
        <v>0</v>
      </c>
      <c r="K2686">
        <v>0</v>
      </c>
      <c r="L2686">
        <v>0</v>
      </c>
      <c r="M2686">
        <v>0</v>
      </c>
      <c r="N2686" s="1">
        <v>44147</v>
      </c>
      <c r="O2686">
        <v>4</v>
      </c>
      <c r="P2686" t="s">
        <v>128</v>
      </c>
      <c r="Q2686" t="s">
        <v>84</v>
      </c>
      <c r="R2686" t="str">
        <f>+VLOOKUP(Precio_semana_dia[[#This Row],[Mercado]],[1]!Codigos_mercados_mayoristas[#Data],2,0)</f>
        <v>Coquimbo</v>
      </c>
      <c r="S2686" t="str">
        <f>+VLOOKUP(Precio_semana_dia[[#This Row],[Especie]],[1]!Codigos_categoria[#Data],2,0)</f>
        <v>Frutos de pepita</v>
      </c>
    </row>
    <row r="2687" spans="1:19" x14ac:dyDescent="0.35">
      <c r="A2687">
        <v>44148</v>
      </c>
      <c r="B2687" t="s">
        <v>190</v>
      </c>
      <c r="C2687" t="s">
        <v>191</v>
      </c>
      <c r="D2687" t="s">
        <v>33</v>
      </c>
      <c r="E2687" t="s">
        <v>196</v>
      </c>
      <c r="F2687" t="s">
        <v>197</v>
      </c>
      <c r="G2687">
        <v>450</v>
      </c>
      <c r="H2687" t="s">
        <v>24</v>
      </c>
      <c r="I2687">
        <v>0</v>
      </c>
      <c r="J2687">
        <v>0</v>
      </c>
      <c r="K2687">
        <v>0</v>
      </c>
      <c r="L2687">
        <v>0</v>
      </c>
      <c r="M2687">
        <v>0</v>
      </c>
      <c r="N2687" s="1">
        <v>44148</v>
      </c>
      <c r="O2687">
        <v>4</v>
      </c>
      <c r="P2687" t="s">
        <v>129</v>
      </c>
      <c r="Q2687" t="s">
        <v>84</v>
      </c>
      <c r="R2687" t="str">
        <f>+VLOOKUP(Precio_semana_dia[[#This Row],[Mercado]],[1]!Codigos_mercados_mayoristas[#Data],2,0)</f>
        <v>Coquimbo</v>
      </c>
      <c r="S2687" t="str">
        <f>+VLOOKUP(Precio_semana_dia[[#This Row],[Especie]],[1]!Codigos_categoria[#Data],2,0)</f>
        <v>Frutos de pepita</v>
      </c>
    </row>
    <row r="2688" spans="1:19" x14ac:dyDescent="0.35">
      <c r="A2688">
        <v>44148</v>
      </c>
      <c r="B2688" t="s">
        <v>190</v>
      </c>
      <c r="C2688" t="s">
        <v>194</v>
      </c>
      <c r="D2688" t="s">
        <v>45</v>
      </c>
      <c r="E2688" t="s">
        <v>196</v>
      </c>
      <c r="F2688" t="s">
        <v>197</v>
      </c>
      <c r="G2688">
        <v>450</v>
      </c>
      <c r="H2688" t="s">
        <v>29</v>
      </c>
      <c r="I2688">
        <v>0</v>
      </c>
      <c r="J2688">
        <v>0</v>
      </c>
      <c r="K2688">
        <v>0</v>
      </c>
      <c r="L2688">
        <v>0</v>
      </c>
      <c r="M2688">
        <v>0</v>
      </c>
      <c r="N2688" s="1">
        <v>44144</v>
      </c>
      <c r="O2688">
        <v>13</v>
      </c>
      <c r="P2688" t="s">
        <v>130</v>
      </c>
      <c r="Q2688" t="s">
        <v>84</v>
      </c>
      <c r="R2688" t="str">
        <f>+VLOOKUP(Precio_semana_dia[[#This Row],[Mercado]],[1]!Codigos_mercados_mayoristas[#Data],2,0)</f>
        <v>Metropolitana</v>
      </c>
      <c r="S2688" t="str">
        <f>+VLOOKUP(Precio_semana_dia[[#This Row],[Especie]],[1]!Codigos_categoria[#Data],2,0)</f>
        <v>Frutos de pepita</v>
      </c>
    </row>
    <row r="2689" spans="1:19" x14ac:dyDescent="0.35">
      <c r="A2689">
        <v>44148</v>
      </c>
      <c r="B2689" t="s">
        <v>190</v>
      </c>
      <c r="C2689" t="s">
        <v>194</v>
      </c>
      <c r="D2689" t="s">
        <v>45</v>
      </c>
      <c r="E2689" t="s">
        <v>196</v>
      </c>
      <c r="F2689" t="s">
        <v>197</v>
      </c>
      <c r="G2689">
        <v>450</v>
      </c>
      <c r="H2689" t="s">
        <v>39</v>
      </c>
      <c r="I2689">
        <v>0</v>
      </c>
      <c r="J2689">
        <v>0</v>
      </c>
      <c r="K2689">
        <v>0</v>
      </c>
      <c r="L2689">
        <v>0</v>
      </c>
      <c r="M2689">
        <v>0</v>
      </c>
      <c r="N2689" s="1">
        <v>44146</v>
      </c>
      <c r="O2689">
        <v>13</v>
      </c>
      <c r="P2689" t="s">
        <v>127</v>
      </c>
      <c r="Q2689" t="s">
        <v>84</v>
      </c>
      <c r="R2689" t="str">
        <f>+VLOOKUP(Precio_semana_dia[[#This Row],[Mercado]],[1]!Codigos_mercados_mayoristas[#Data],2,0)</f>
        <v>Metropolitana</v>
      </c>
      <c r="S2689" t="str">
        <f>+VLOOKUP(Precio_semana_dia[[#This Row],[Especie]],[1]!Codigos_categoria[#Data],2,0)</f>
        <v>Frutos de pepita</v>
      </c>
    </row>
    <row r="2690" spans="1:19" x14ac:dyDescent="0.35">
      <c r="A2690">
        <v>44148</v>
      </c>
      <c r="B2690" t="s">
        <v>190</v>
      </c>
      <c r="C2690" t="s">
        <v>194</v>
      </c>
      <c r="D2690" t="s">
        <v>45</v>
      </c>
      <c r="E2690" t="s">
        <v>196</v>
      </c>
      <c r="F2690" t="s">
        <v>197</v>
      </c>
      <c r="G2690">
        <v>450</v>
      </c>
      <c r="H2690" t="s">
        <v>41</v>
      </c>
      <c r="I2690">
        <v>0</v>
      </c>
      <c r="J2690">
        <v>0</v>
      </c>
      <c r="K2690">
        <v>0</v>
      </c>
      <c r="L2690">
        <v>0</v>
      </c>
      <c r="M2690">
        <v>0</v>
      </c>
      <c r="N2690" s="1">
        <v>44147</v>
      </c>
      <c r="O2690">
        <v>13</v>
      </c>
      <c r="P2690" t="s">
        <v>128</v>
      </c>
      <c r="Q2690" t="s">
        <v>84</v>
      </c>
      <c r="R2690" t="str">
        <f>+VLOOKUP(Precio_semana_dia[[#This Row],[Mercado]],[1]!Codigos_mercados_mayoristas[#Data],2,0)</f>
        <v>Metropolitana</v>
      </c>
      <c r="S2690" t="str">
        <f>+VLOOKUP(Precio_semana_dia[[#This Row],[Especie]],[1]!Codigos_categoria[#Data],2,0)</f>
        <v>Frutos de pepita</v>
      </c>
    </row>
    <row r="2691" spans="1:19" x14ac:dyDescent="0.35">
      <c r="A2691">
        <v>44148</v>
      </c>
      <c r="B2691" t="s">
        <v>190</v>
      </c>
      <c r="C2691" t="s">
        <v>194</v>
      </c>
      <c r="D2691" t="s">
        <v>45</v>
      </c>
      <c r="E2691" t="s">
        <v>196</v>
      </c>
      <c r="F2691" t="s">
        <v>197</v>
      </c>
      <c r="G2691">
        <v>450</v>
      </c>
      <c r="H2691" t="s">
        <v>24</v>
      </c>
      <c r="I2691">
        <v>0</v>
      </c>
      <c r="J2691">
        <v>0</v>
      </c>
      <c r="K2691">
        <v>0</v>
      </c>
      <c r="L2691">
        <v>0</v>
      </c>
      <c r="M2691">
        <v>0</v>
      </c>
      <c r="N2691" s="1">
        <v>44148</v>
      </c>
      <c r="O2691">
        <v>13</v>
      </c>
      <c r="P2691" t="s">
        <v>129</v>
      </c>
      <c r="Q2691" t="s">
        <v>84</v>
      </c>
      <c r="R2691" t="str">
        <f>+VLOOKUP(Precio_semana_dia[[#This Row],[Mercado]],[1]!Codigos_mercados_mayoristas[#Data],2,0)</f>
        <v>Metropolitana</v>
      </c>
      <c r="S2691" t="str">
        <f>+VLOOKUP(Precio_semana_dia[[#This Row],[Especie]],[1]!Codigos_categoria[#Data],2,0)</f>
        <v>Frutos de pepita</v>
      </c>
    </row>
    <row r="2692" spans="1:19" x14ac:dyDescent="0.35">
      <c r="A2692">
        <v>44141</v>
      </c>
      <c r="B2692" t="s">
        <v>190</v>
      </c>
      <c r="C2692" t="s">
        <v>191</v>
      </c>
      <c r="D2692" t="s">
        <v>45</v>
      </c>
      <c r="E2692" t="s">
        <v>196</v>
      </c>
      <c r="F2692" t="s">
        <v>197</v>
      </c>
      <c r="G2692">
        <v>450</v>
      </c>
      <c r="H2692" t="s">
        <v>39</v>
      </c>
      <c r="I2692">
        <v>0</v>
      </c>
      <c r="J2692">
        <v>0</v>
      </c>
      <c r="K2692">
        <v>0</v>
      </c>
      <c r="L2692">
        <v>0</v>
      </c>
      <c r="M2692">
        <v>0</v>
      </c>
      <c r="N2692" s="1">
        <v>44139</v>
      </c>
      <c r="O2692">
        <v>13</v>
      </c>
      <c r="P2692" t="s">
        <v>165</v>
      </c>
      <c r="Q2692" t="s">
        <v>84</v>
      </c>
      <c r="R2692" t="str">
        <f>+VLOOKUP(Precio_semana_dia[[#This Row],[Mercado]],[1]!Codigos_mercados_mayoristas[#Data],2,0)</f>
        <v>Metropolitana</v>
      </c>
      <c r="S2692" t="str">
        <f>+VLOOKUP(Precio_semana_dia[[#This Row],[Especie]],[1]!Codigos_categoria[#Data],2,0)</f>
        <v>Frutos de pepita</v>
      </c>
    </row>
    <row r="2693" spans="1:19" x14ac:dyDescent="0.35">
      <c r="A2693">
        <v>44141</v>
      </c>
      <c r="B2693" t="s">
        <v>190</v>
      </c>
      <c r="C2693" t="s">
        <v>191</v>
      </c>
      <c r="D2693" t="s">
        <v>33</v>
      </c>
      <c r="E2693" t="s">
        <v>196</v>
      </c>
      <c r="F2693" t="s">
        <v>197</v>
      </c>
      <c r="G2693">
        <v>450</v>
      </c>
      <c r="H2693" t="s">
        <v>36</v>
      </c>
      <c r="I2693">
        <v>0</v>
      </c>
      <c r="J2693">
        <v>0</v>
      </c>
      <c r="K2693">
        <v>0</v>
      </c>
      <c r="L2693">
        <v>0</v>
      </c>
      <c r="M2693">
        <v>0</v>
      </c>
      <c r="N2693" s="1">
        <v>44138</v>
      </c>
      <c r="O2693">
        <v>4</v>
      </c>
      <c r="P2693" t="s">
        <v>164</v>
      </c>
      <c r="Q2693" t="s">
        <v>84</v>
      </c>
      <c r="R2693" t="str">
        <f>+VLOOKUP(Precio_semana_dia[[#This Row],[Mercado]],[1]!Codigos_mercados_mayoristas[#Data],2,0)</f>
        <v>Coquimbo</v>
      </c>
      <c r="S2693" t="str">
        <f>+VLOOKUP(Precio_semana_dia[[#This Row],[Especie]],[1]!Codigos_categoria[#Data],2,0)</f>
        <v>Frutos de pepita</v>
      </c>
    </row>
    <row r="2694" spans="1:19" x14ac:dyDescent="0.35">
      <c r="A2694">
        <v>44141</v>
      </c>
      <c r="B2694" t="s">
        <v>190</v>
      </c>
      <c r="C2694" t="s">
        <v>191</v>
      </c>
      <c r="D2694" t="s">
        <v>28</v>
      </c>
      <c r="E2694" t="s">
        <v>196</v>
      </c>
      <c r="F2694" t="s">
        <v>197</v>
      </c>
      <c r="G2694">
        <v>450</v>
      </c>
      <c r="H2694" t="s">
        <v>29</v>
      </c>
      <c r="I2694">
        <v>0</v>
      </c>
      <c r="J2694">
        <v>0</v>
      </c>
      <c r="K2694">
        <v>0</v>
      </c>
      <c r="L2694">
        <v>0</v>
      </c>
      <c r="M2694">
        <v>0</v>
      </c>
      <c r="N2694" s="1">
        <v>44137</v>
      </c>
      <c r="O2694">
        <v>9</v>
      </c>
      <c r="P2694" t="s">
        <v>162</v>
      </c>
      <c r="Q2694" t="s">
        <v>84</v>
      </c>
      <c r="R2694" t="str">
        <f>+VLOOKUP(Precio_semana_dia[[#This Row],[Mercado]],[1]!Codigos_mercados_mayoristas[#Data],2,0)</f>
        <v>La Araucanía</v>
      </c>
      <c r="S2694" t="str">
        <f>+VLOOKUP(Precio_semana_dia[[#This Row],[Especie]],[1]!Codigos_categoria[#Data],2,0)</f>
        <v>Frutos de pepita</v>
      </c>
    </row>
    <row r="2695" spans="1:19" x14ac:dyDescent="0.35">
      <c r="A2695">
        <v>44141</v>
      </c>
      <c r="B2695" t="s">
        <v>190</v>
      </c>
      <c r="C2695" t="s">
        <v>191</v>
      </c>
      <c r="D2695" t="s">
        <v>28</v>
      </c>
      <c r="E2695" t="s">
        <v>196</v>
      </c>
      <c r="F2695" t="s">
        <v>197</v>
      </c>
      <c r="G2695">
        <v>450</v>
      </c>
      <c r="H2695" t="s">
        <v>36</v>
      </c>
      <c r="I2695">
        <v>0</v>
      </c>
      <c r="J2695">
        <v>0</v>
      </c>
      <c r="K2695">
        <v>0</v>
      </c>
      <c r="L2695">
        <v>0</v>
      </c>
      <c r="M2695">
        <v>0</v>
      </c>
      <c r="N2695" s="1">
        <v>44138</v>
      </c>
      <c r="O2695">
        <v>9</v>
      </c>
      <c r="P2695" t="s">
        <v>164</v>
      </c>
      <c r="Q2695" t="s">
        <v>84</v>
      </c>
      <c r="R2695" t="str">
        <f>+VLOOKUP(Precio_semana_dia[[#This Row],[Mercado]],[1]!Codigos_mercados_mayoristas[#Data],2,0)</f>
        <v>La Araucanía</v>
      </c>
      <c r="S2695" t="str">
        <f>+VLOOKUP(Precio_semana_dia[[#This Row],[Especie]],[1]!Codigos_categoria[#Data],2,0)</f>
        <v>Frutos de pepita</v>
      </c>
    </row>
    <row r="2696" spans="1:19" x14ac:dyDescent="0.35">
      <c r="A2696">
        <v>44141</v>
      </c>
      <c r="B2696" t="s">
        <v>190</v>
      </c>
      <c r="C2696" t="s">
        <v>191</v>
      </c>
      <c r="D2696" t="s">
        <v>28</v>
      </c>
      <c r="E2696" t="s">
        <v>196</v>
      </c>
      <c r="F2696" t="s">
        <v>197</v>
      </c>
      <c r="G2696">
        <v>450</v>
      </c>
      <c r="H2696" t="s">
        <v>39</v>
      </c>
      <c r="I2696">
        <v>0</v>
      </c>
      <c r="J2696">
        <v>0</v>
      </c>
      <c r="K2696">
        <v>0</v>
      </c>
      <c r="L2696">
        <v>0</v>
      </c>
      <c r="M2696">
        <v>0</v>
      </c>
      <c r="N2696" s="1">
        <v>44139</v>
      </c>
      <c r="O2696">
        <v>9</v>
      </c>
      <c r="P2696" t="s">
        <v>165</v>
      </c>
      <c r="Q2696" t="s">
        <v>84</v>
      </c>
      <c r="R2696" t="str">
        <f>+VLOOKUP(Precio_semana_dia[[#This Row],[Mercado]],[1]!Codigos_mercados_mayoristas[#Data],2,0)</f>
        <v>La Araucanía</v>
      </c>
      <c r="S2696" t="str">
        <f>+VLOOKUP(Precio_semana_dia[[#This Row],[Especie]],[1]!Codigos_categoria[#Data],2,0)</f>
        <v>Frutos de pepita</v>
      </c>
    </row>
    <row r="2697" spans="1:19" x14ac:dyDescent="0.35">
      <c r="A2697">
        <v>44141</v>
      </c>
      <c r="B2697" t="s">
        <v>190</v>
      </c>
      <c r="C2697" t="s">
        <v>191</v>
      </c>
      <c r="D2697" t="s">
        <v>28</v>
      </c>
      <c r="E2697" t="s">
        <v>196</v>
      </c>
      <c r="F2697" t="s">
        <v>197</v>
      </c>
      <c r="G2697">
        <v>450</v>
      </c>
      <c r="H2697" t="s">
        <v>24</v>
      </c>
      <c r="I2697">
        <v>0</v>
      </c>
      <c r="J2697">
        <v>0</v>
      </c>
      <c r="K2697">
        <v>0</v>
      </c>
      <c r="L2697">
        <v>0</v>
      </c>
      <c r="M2697">
        <v>0</v>
      </c>
      <c r="N2697" s="1">
        <v>44141</v>
      </c>
      <c r="O2697">
        <v>9</v>
      </c>
      <c r="P2697" t="s">
        <v>163</v>
      </c>
      <c r="Q2697" t="s">
        <v>84</v>
      </c>
      <c r="R2697" t="str">
        <f>+VLOOKUP(Precio_semana_dia[[#This Row],[Mercado]],[1]!Codigos_mercados_mayoristas[#Data],2,0)</f>
        <v>La Araucanía</v>
      </c>
      <c r="S2697" t="str">
        <f>+VLOOKUP(Precio_semana_dia[[#This Row],[Especie]],[1]!Codigos_categoria[#Data],2,0)</f>
        <v>Frutos de pepita</v>
      </c>
    </row>
    <row r="2698" spans="1:19" x14ac:dyDescent="0.35">
      <c r="A2698">
        <v>44134</v>
      </c>
      <c r="B2698" t="s">
        <v>190</v>
      </c>
      <c r="C2698" t="s">
        <v>227</v>
      </c>
      <c r="D2698" t="s">
        <v>45</v>
      </c>
      <c r="E2698" t="s">
        <v>196</v>
      </c>
      <c r="F2698" t="s">
        <v>197</v>
      </c>
      <c r="G2698">
        <v>450</v>
      </c>
      <c r="H2698" t="s">
        <v>36</v>
      </c>
      <c r="I2698">
        <v>0</v>
      </c>
      <c r="J2698">
        <v>0</v>
      </c>
      <c r="K2698">
        <v>0</v>
      </c>
      <c r="L2698">
        <v>0</v>
      </c>
      <c r="M2698">
        <v>0</v>
      </c>
      <c r="N2698" s="1">
        <v>44131</v>
      </c>
      <c r="O2698">
        <v>13</v>
      </c>
      <c r="P2698" t="s">
        <v>133</v>
      </c>
      <c r="Q2698" t="s">
        <v>132</v>
      </c>
      <c r="R2698" t="str">
        <f>+VLOOKUP(Precio_semana_dia[[#This Row],[Mercado]],[1]!Codigos_mercados_mayoristas[#Data],2,0)</f>
        <v>Metropolitana</v>
      </c>
      <c r="S2698" t="str">
        <f>+VLOOKUP(Precio_semana_dia[[#This Row],[Especie]],[1]!Codigos_categoria[#Data],2,0)</f>
        <v>Frutos de pepita</v>
      </c>
    </row>
    <row r="2699" spans="1:19" x14ac:dyDescent="0.35">
      <c r="A2699">
        <v>44134</v>
      </c>
      <c r="B2699" t="s">
        <v>190</v>
      </c>
      <c r="C2699" t="s">
        <v>227</v>
      </c>
      <c r="D2699" t="s">
        <v>45</v>
      </c>
      <c r="E2699" t="s">
        <v>196</v>
      </c>
      <c r="F2699" t="s">
        <v>197</v>
      </c>
      <c r="G2699">
        <v>450</v>
      </c>
      <c r="H2699" t="s">
        <v>39</v>
      </c>
      <c r="I2699">
        <v>0</v>
      </c>
      <c r="J2699">
        <v>0</v>
      </c>
      <c r="K2699">
        <v>0</v>
      </c>
      <c r="L2699">
        <v>0</v>
      </c>
      <c r="M2699">
        <v>0</v>
      </c>
      <c r="N2699" s="1">
        <v>44132</v>
      </c>
      <c r="O2699">
        <v>13</v>
      </c>
      <c r="P2699" t="s">
        <v>131</v>
      </c>
      <c r="Q2699" t="s">
        <v>132</v>
      </c>
      <c r="R2699" t="str">
        <f>+VLOOKUP(Precio_semana_dia[[#This Row],[Mercado]],[1]!Codigos_mercados_mayoristas[#Data],2,0)</f>
        <v>Metropolitana</v>
      </c>
      <c r="S2699" t="str">
        <f>+VLOOKUP(Precio_semana_dia[[#This Row],[Especie]],[1]!Codigos_categoria[#Data],2,0)</f>
        <v>Frutos de pepita</v>
      </c>
    </row>
    <row r="2700" spans="1:19" x14ac:dyDescent="0.35">
      <c r="A2700">
        <v>44134</v>
      </c>
      <c r="B2700" t="s">
        <v>190</v>
      </c>
      <c r="C2700" t="s">
        <v>227</v>
      </c>
      <c r="D2700" t="s">
        <v>45</v>
      </c>
      <c r="E2700" t="s">
        <v>196</v>
      </c>
      <c r="F2700" t="s">
        <v>197</v>
      </c>
      <c r="G2700">
        <v>450</v>
      </c>
      <c r="H2700" t="s">
        <v>41</v>
      </c>
      <c r="I2700">
        <v>0</v>
      </c>
      <c r="J2700">
        <v>0</v>
      </c>
      <c r="K2700">
        <v>0</v>
      </c>
      <c r="L2700">
        <v>0</v>
      </c>
      <c r="M2700">
        <v>0</v>
      </c>
      <c r="N2700" s="1">
        <v>44133</v>
      </c>
      <c r="O2700">
        <v>13</v>
      </c>
      <c r="P2700" t="s">
        <v>134</v>
      </c>
      <c r="Q2700" t="s">
        <v>132</v>
      </c>
      <c r="R2700" t="str">
        <f>+VLOOKUP(Precio_semana_dia[[#This Row],[Mercado]],[1]!Codigos_mercados_mayoristas[#Data],2,0)</f>
        <v>Metropolitana</v>
      </c>
      <c r="S2700" t="str">
        <f>+VLOOKUP(Precio_semana_dia[[#This Row],[Especie]],[1]!Codigos_categoria[#Data],2,0)</f>
        <v>Frutos de pepita</v>
      </c>
    </row>
    <row r="2701" spans="1:19" x14ac:dyDescent="0.35">
      <c r="A2701">
        <v>44134</v>
      </c>
      <c r="B2701" t="s">
        <v>190</v>
      </c>
      <c r="C2701" t="s">
        <v>227</v>
      </c>
      <c r="D2701" t="s">
        <v>45</v>
      </c>
      <c r="E2701" t="s">
        <v>196</v>
      </c>
      <c r="F2701" t="s">
        <v>197</v>
      </c>
      <c r="G2701">
        <v>450</v>
      </c>
      <c r="H2701" t="s">
        <v>24</v>
      </c>
      <c r="I2701">
        <v>0</v>
      </c>
      <c r="J2701">
        <v>0</v>
      </c>
      <c r="K2701">
        <v>0</v>
      </c>
      <c r="L2701">
        <v>0</v>
      </c>
      <c r="M2701">
        <v>0</v>
      </c>
      <c r="N2701" s="1">
        <v>44134</v>
      </c>
      <c r="O2701">
        <v>13</v>
      </c>
      <c r="P2701" t="s">
        <v>135</v>
      </c>
      <c r="Q2701" t="s">
        <v>132</v>
      </c>
      <c r="R2701" t="str">
        <f>+VLOOKUP(Precio_semana_dia[[#This Row],[Mercado]],[1]!Codigos_mercados_mayoristas[#Data],2,0)</f>
        <v>Metropolitana</v>
      </c>
      <c r="S2701" t="str">
        <f>+VLOOKUP(Precio_semana_dia[[#This Row],[Especie]],[1]!Codigos_categoria[#Data],2,0)</f>
        <v>Frutos de pepita</v>
      </c>
    </row>
    <row r="2702" spans="1:19" x14ac:dyDescent="0.35">
      <c r="A2702">
        <v>44134</v>
      </c>
      <c r="B2702" t="s">
        <v>190</v>
      </c>
      <c r="C2702" t="s">
        <v>191</v>
      </c>
      <c r="D2702" t="s">
        <v>33</v>
      </c>
      <c r="E2702" t="s">
        <v>196</v>
      </c>
      <c r="F2702" t="s">
        <v>197</v>
      </c>
      <c r="G2702">
        <v>450</v>
      </c>
      <c r="H2702" t="s">
        <v>36</v>
      </c>
      <c r="I2702">
        <v>0</v>
      </c>
      <c r="J2702">
        <v>0</v>
      </c>
      <c r="K2702">
        <v>0</v>
      </c>
      <c r="L2702">
        <v>0</v>
      </c>
      <c r="M2702">
        <v>0</v>
      </c>
      <c r="N2702" s="1">
        <v>44131</v>
      </c>
      <c r="O2702">
        <v>4</v>
      </c>
      <c r="P2702" t="s">
        <v>133</v>
      </c>
      <c r="Q2702" t="s">
        <v>132</v>
      </c>
      <c r="R2702" t="str">
        <f>+VLOOKUP(Precio_semana_dia[[#This Row],[Mercado]],[1]!Codigos_mercados_mayoristas[#Data],2,0)</f>
        <v>Coquimbo</v>
      </c>
      <c r="S2702" t="str">
        <f>+VLOOKUP(Precio_semana_dia[[#This Row],[Especie]],[1]!Codigos_categoria[#Data],2,0)</f>
        <v>Frutos de pepita</v>
      </c>
    </row>
    <row r="2703" spans="1:19" x14ac:dyDescent="0.35">
      <c r="A2703">
        <v>44134</v>
      </c>
      <c r="B2703" t="s">
        <v>190</v>
      </c>
      <c r="C2703" t="s">
        <v>191</v>
      </c>
      <c r="D2703" t="s">
        <v>28</v>
      </c>
      <c r="E2703" t="s">
        <v>196</v>
      </c>
      <c r="F2703" t="s">
        <v>197</v>
      </c>
      <c r="G2703">
        <v>450</v>
      </c>
      <c r="H2703" t="s">
        <v>36</v>
      </c>
      <c r="I2703">
        <v>0</v>
      </c>
      <c r="J2703">
        <v>0</v>
      </c>
      <c r="K2703">
        <v>0</v>
      </c>
      <c r="L2703">
        <v>0</v>
      </c>
      <c r="M2703">
        <v>0</v>
      </c>
      <c r="N2703" s="1">
        <v>44131</v>
      </c>
      <c r="O2703">
        <v>9</v>
      </c>
      <c r="P2703" t="s">
        <v>133</v>
      </c>
      <c r="Q2703" t="s">
        <v>132</v>
      </c>
      <c r="R2703" t="str">
        <f>+VLOOKUP(Precio_semana_dia[[#This Row],[Mercado]],[1]!Codigos_mercados_mayoristas[#Data],2,0)</f>
        <v>La Araucanía</v>
      </c>
      <c r="S2703" t="str">
        <f>+VLOOKUP(Precio_semana_dia[[#This Row],[Especie]],[1]!Codigos_categoria[#Data],2,0)</f>
        <v>Frutos de pepita</v>
      </c>
    </row>
    <row r="2704" spans="1:19" x14ac:dyDescent="0.35">
      <c r="A2704">
        <v>44134</v>
      </c>
      <c r="B2704" t="s">
        <v>190</v>
      </c>
      <c r="C2704" t="s">
        <v>191</v>
      </c>
      <c r="D2704" t="s">
        <v>28</v>
      </c>
      <c r="E2704" t="s">
        <v>196</v>
      </c>
      <c r="F2704" t="s">
        <v>197</v>
      </c>
      <c r="G2704">
        <v>450</v>
      </c>
      <c r="H2704" t="s">
        <v>39</v>
      </c>
      <c r="I2704">
        <v>0</v>
      </c>
      <c r="J2704">
        <v>0</v>
      </c>
      <c r="K2704">
        <v>0</v>
      </c>
      <c r="L2704">
        <v>0</v>
      </c>
      <c r="M2704">
        <v>0</v>
      </c>
      <c r="N2704" s="1">
        <v>44132</v>
      </c>
      <c r="O2704">
        <v>9</v>
      </c>
      <c r="P2704" t="s">
        <v>131</v>
      </c>
      <c r="Q2704" t="s">
        <v>132</v>
      </c>
      <c r="R2704" t="str">
        <f>+VLOOKUP(Precio_semana_dia[[#This Row],[Mercado]],[1]!Codigos_mercados_mayoristas[#Data],2,0)</f>
        <v>La Araucanía</v>
      </c>
      <c r="S2704" t="str">
        <f>+VLOOKUP(Precio_semana_dia[[#This Row],[Especie]],[1]!Codigos_categoria[#Data],2,0)</f>
        <v>Frutos de pepita</v>
      </c>
    </row>
    <row r="2705" spans="1:19" x14ac:dyDescent="0.35">
      <c r="A2705">
        <v>44134</v>
      </c>
      <c r="B2705" t="s">
        <v>190</v>
      </c>
      <c r="C2705" t="s">
        <v>191</v>
      </c>
      <c r="D2705" t="s">
        <v>28</v>
      </c>
      <c r="E2705" t="s">
        <v>196</v>
      </c>
      <c r="F2705" t="s">
        <v>197</v>
      </c>
      <c r="G2705">
        <v>450</v>
      </c>
      <c r="H2705" t="s">
        <v>24</v>
      </c>
      <c r="I2705">
        <v>0</v>
      </c>
      <c r="J2705">
        <v>0</v>
      </c>
      <c r="K2705">
        <v>0</v>
      </c>
      <c r="L2705">
        <v>0</v>
      </c>
      <c r="M2705">
        <v>0</v>
      </c>
      <c r="N2705" s="1">
        <v>44134</v>
      </c>
      <c r="O2705">
        <v>9</v>
      </c>
      <c r="P2705" t="s">
        <v>135</v>
      </c>
      <c r="Q2705" t="s">
        <v>132</v>
      </c>
      <c r="R2705" t="str">
        <f>+VLOOKUP(Precio_semana_dia[[#This Row],[Mercado]],[1]!Codigos_mercados_mayoristas[#Data],2,0)</f>
        <v>La Araucanía</v>
      </c>
      <c r="S2705" t="str">
        <f>+VLOOKUP(Precio_semana_dia[[#This Row],[Especie]],[1]!Codigos_categoria[#Data],2,0)</f>
        <v>Frutos de pepita</v>
      </c>
    </row>
    <row r="2706" spans="1:19" x14ac:dyDescent="0.35">
      <c r="A2706">
        <v>44127</v>
      </c>
      <c r="B2706" t="s">
        <v>190</v>
      </c>
      <c r="C2706" t="s">
        <v>227</v>
      </c>
      <c r="D2706" t="s">
        <v>28</v>
      </c>
      <c r="E2706" t="s">
        <v>196</v>
      </c>
      <c r="F2706" t="s">
        <v>197</v>
      </c>
      <c r="G2706">
        <v>450</v>
      </c>
      <c r="H2706" t="s">
        <v>29</v>
      </c>
      <c r="I2706">
        <v>0</v>
      </c>
      <c r="J2706">
        <v>0</v>
      </c>
      <c r="K2706">
        <v>0</v>
      </c>
      <c r="L2706">
        <v>0</v>
      </c>
      <c r="M2706">
        <v>0</v>
      </c>
      <c r="N2706" s="1">
        <v>44123</v>
      </c>
      <c r="O2706">
        <v>9</v>
      </c>
      <c r="P2706" t="s">
        <v>137</v>
      </c>
      <c r="Q2706" t="s">
        <v>132</v>
      </c>
      <c r="R2706" t="str">
        <f>+VLOOKUP(Precio_semana_dia[[#This Row],[Mercado]],[1]!Codigos_mercados_mayoristas[#Data],2,0)</f>
        <v>La Araucanía</v>
      </c>
      <c r="S2706" t="str">
        <f>+VLOOKUP(Precio_semana_dia[[#This Row],[Especie]],[1]!Codigos_categoria[#Data],2,0)</f>
        <v>Frutos de pepita</v>
      </c>
    </row>
    <row r="2707" spans="1:19" x14ac:dyDescent="0.35">
      <c r="A2707">
        <v>44127</v>
      </c>
      <c r="B2707" t="s">
        <v>190</v>
      </c>
      <c r="C2707" t="s">
        <v>227</v>
      </c>
      <c r="D2707" t="s">
        <v>28</v>
      </c>
      <c r="E2707" t="s">
        <v>196</v>
      </c>
      <c r="F2707" t="s">
        <v>197</v>
      </c>
      <c r="G2707">
        <v>450</v>
      </c>
      <c r="H2707" t="s">
        <v>39</v>
      </c>
      <c r="I2707">
        <v>0</v>
      </c>
      <c r="J2707">
        <v>0</v>
      </c>
      <c r="K2707">
        <v>0</v>
      </c>
      <c r="L2707">
        <v>0</v>
      </c>
      <c r="M2707">
        <v>0</v>
      </c>
      <c r="N2707" s="1">
        <v>44125</v>
      </c>
      <c r="O2707">
        <v>9</v>
      </c>
      <c r="P2707" t="s">
        <v>138</v>
      </c>
      <c r="Q2707" t="s">
        <v>132</v>
      </c>
      <c r="R2707" t="str">
        <f>+VLOOKUP(Precio_semana_dia[[#This Row],[Mercado]],[1]!Codigos_mercados_mayoristas[#Data],2,0)</f>
        <v>La Araucanía</v>
      </c>
      <c r="S2707" t="str">
        <f>+VLOOKUP(Precio_semana_dia[[#This Row],[Especie]],[1]!Codigos_categoria[#Data],2,0)</f>
        <v>Frutos de pepita</v>
      </c>
    </row>
    <row r="2708" spans="1:19" x14ac:dyDescent="0.35">
      <c r="A2708">
        <v>44127</v>
      </c>
      <c r="B2708" t="s">
        <v>190</v>
      </c>
      <c r="C2708" t="s">
        <v>227</v>
      </c>
      <c r="D2708" t="s">
        <v>28</v>
      </c>
      <c r="E2708" t="s">
        <v>196</v>
      </c>
      <c r="F2708" t="s">
        <v>197</v>
      </c>
      <c r="G2708">
        <v>450</v>
      </c>
      <c r="H2708" t="s">
        <v>41</v>
      </c>
      <c r="I2708">
        <v>0</v>
      </c>
      <c r="J2708">
        <v>0</v>
      </c>
      <c r="K2708">
        <v>0</v>
      </c>
      <c r="L2708">
        <v>0</v>
      </c>
      <c r="M2708">
        <v>0</v>
      </c>
      <c r="N2708" s="1">
        <v>44126</v>
      </c>
      <c r="O2708">
        <v>9</v>
      </c>
      <c r="P2708" t="s">
        <v>139</v>
      </c>
      <c r="Q2708" t="s">
        <v>132</v>
      </c>
      <c r="R2708" t="str">
        <f>+VLOOKUP(Precio_semana_dia[[#This Row],[Mercado]],[1]!Codigos_mercados_mayoristas[#Data],2,0)</f>
        <v>La Araucanía</v>
      </c>
      <c r="S2708" t="str">
        <f>+VLOOKUP(Precio_semana_dia[[#This Row],[Especie]],[1]!Codigos_categoria[#Data],2,0)</f>
        <v>Frutos de pepita</v>
      </c>
    </row>
    <row r="2709" spans="1:19" x14ac:dyDescent="0.35">
      <c r="A2709">
        <v>44127</v>
      </c>
      <c r="B2709" t="s">
        <v>190</v>
      </c>
      <c r="C2709" t="s">
        <v>227</v>
      </c>
      <c r="D2709" t="s">
        <v>28</v>
      </c>
      <c r="E2709" t="s">
        <v>196</v>
      </c>
      <c r="F2709" t="s">
        <v>197</v>
      </c>
      <c r="G2709">
        <v>450</v>
      </c>
      <c r="H2709" t="s">
        <v>24</v>
      </c>
      <c r="I2709">
        <v>0</v>
      </c>
      <c r="J2709">
        <v>0</v>
      </c>
      <c r="K2709">
        <v>0</v>
      </c>
      <c r="L2709">
        <v>0</v>
      </c>
      <c r="M2709">
        <v>0</v>
      </c>
      <c r="N2709" s="1">
        <v>44127</v>
      </c>
      <c r="O2709">
        <v>9</v>
      </c>
      <c r="P2709" t="s">
        <v>169</v>
      </c>
      <c r="Q2709" t="s">
        <v>132</v>
      </c>
      <c r="R2709" t="str">
        <f>+VLOOKUP(Precio_semana_dia[[#This Row],[Mercado]],[1]!Codigos_mercados_mayoristas[#Data],2,0)</f>
        <v>La Araucanía</v>
      </c>
      <c r="S2709" t="str">
        <f>+VLOOKUP(Precio_semana_dia[[#This Row],[Especie]],[1]!Codigos_categoria[#Data],2,0)</f>
        <v>Frutos de pepita</v>
      </c>
    </row>
    <row r="2710" spans="1:19" x14ac:dyDescent="0.35">
      <c r="A2710">
        <v>44127</v>
      </c>
      <c r="B2710" t="s">
        <v>190</v>
      </c>
      <c r="C2710" t="s">
        <v>191</v>
      </c>
      <c r="D2710" t="s">
        <v>33</v>
      </c>
      <c r="E2710" t="s">
        <v>196</v>
      </c>
      <c r="F2710" t="s">
        <v>197</v>
      </c>
      <c r="G2710">
        <v>450</v>
      </c>
      <c r="H2710" t="s">
        <v>36</v>
      </c>
      <c r="I2710">
        <v>0</v>
      </c>
      <c r="J2710">
        <v>0</v>
      </c>
      <c r="K2710">
        <v>0</v>
      </c>
      <c r="L2710">
        <v>0</v>
      </c>
      <c r="M2710">
        <v>0</v>
      </c>
      <c r="N2710" s="1">
        <v>44124</v>
      </c>
      <c r="O2710">
        <v>4</v>
      </c>
      <c r="P2710" t="s">
        <v>168</v>
      </c>
      <c r="Q2710" t="s">
        <v>132</v>
      </c>
      <c r="R2710" t="str">
        <f>+VLOOKUP(Precio_semana_dia[[#This Row],[Mercado]],[1]!Codigos_mercados_mayoristas[#Data],2,0)</f>
        <v>Coquimbo</v>
      </c>
      <c r="S2710" t="str">
        <f>+VLOOKUP(Precio_semana_dia[[#This Row],[Especie]],[1]!Codigos_categoria[#Data],2,0)</f>
        <v>Frutos de pepita</v>
      </c>
    </row>
    <row r="2711" spans="1:19" x14ac:dyDescent="0.35">
      <c r="A2711">
        <v>44127</v>
      </c>
      <c r="B2711" t="s">
        <v>190</v>
      </c>
      <c r="C2711" t="s">
        <v>191</v>
      </c>
      <c r="D2711" t="s">
        <v>33</v>
      </c>
      <c r="E2711" t="s">
        <v>196</v>
      </c>
      <c r="F2711" t="s">
        <v>197</v>
      </c>
      <c r="G2711">
        <v>450</v>
      </c>
      <c r="H2711" t="s">
        <v>24</v>
      </c>
      <c r="I2711">
        <v>0</v>
      </c>
      <c r="J2711">
        <v>0</v>
      </c>
      <c r="K2711">
        <v>0</v>
      </c>
      <c r="L2711">
        <v>0</v>
      </c>
      <c r="M2711">
        <v>0</v>
      </c>
      <c r="N2711" s="1">
        <v>44127</v>
      </c>
      <c r="O2711">
        <v>4</v>
      </c>
      <c r="P2711" t="s">
        <v>169</v>
      </c>
      <c r="Q2711" t="s">
        <v>132</v>
      </c>
      <c r="R2711" t="str">
        <f>+VLOOKUP(Precio_semana_dia[[#This Row],[Mercado]],[1]!Codigos_mercados_mayoristas[#Data],2,0)</f>
        <v>Coquimbo</v>
      </c>
      <c r="S2711" t="str">
        <f>+VLOOKUP(Precio_semana_dia[[#This Row],[Especie]],[1]!Codigos_categoria[#Data],2,0)</f>
        <v>Frutos de pepita</v>
      </c>
    </row>
    <row r="2712" spans="1:19" x14ac:dyDescent="0.35">
      <c r="A2712">
        <v>44127</v>
      </c>
      <c r="B2712" t="s">
        <v>190</v>
      </c>
      <c r="C2712" t="s">
        <v>191</v>
      </c>
      <c r="D2712" t="s">
        <v>28</v>
      </c>
      <c r="E2712" t="s">
        <v>196</v>
      </c>
      <c r="F2712" t="s">
        <v>197</v>
      </c>
      <c r="G2712">
        <v>450</v>
      </c>
      <c r="H2712" t="s">
        <v>29</v>
      </c>
      <c r="I2712">
        <v>0</v>
      </c>
      <c r="J2712">
        <v>0</v>
      </c>
      <c r="K2712">
        <v>0</v>
      </c>
      <c r="L2712">
        <v>0</v>
      </c>
      <c r="M2712">
        <v>0</v>
      </c>
      <c r="N2712" s="1">
        <v>44123</v>
      </c>
      <c r="O2712">
        <v>9</v>
      </c>
      <c r="P2712" t="s">
        <v>137</v>
      </c>
      <c r="Q2712" t="s">
        <v>132</v>
      </c>
      <c r="R2712" t="str">
        <f>+VLOOKUP(Precio_semana_dia[[#This Row],[Mercado]],[1]!Codigos_mercados_mayoristas[#Data],2,0)</f>
        <v>La Araucanía</v>
      </c>
      <c r="S2712" t="str">
        <f>+VLOOKUP(Precio_semana_dia[[#This Row],[Especie]],[1]!Codigos_categoria[#Data],2,0)</f>
        <v>Frutos de pepita</v>
      </c>
    </row>
    <row r="2713" spans="1:19" x14ac:dyDescent="0.35">
      <c r="A2713">
        <v>44127</v>
      </c>
      <c r="B2713" t="s">
        <v>190</v>
      </c>
      <c r="C2713" t="s">
        <v>191</v>
      </c>
      <c r="D2713" t="s">
        <v>28</v>
      </c>
      <c r="E2713" t="s">
        <v>196</v>
      </c>
      <c r="F2713" t="s">
        <v>197</v>
      </c>
      <c r="G2713">
        <v>450</v>
      </c>
      <c r="H2713" t="s">
        <v>36</v>
      </c>
      <c r="I2713">
        <v>0</v>
      </c>
      <c r="J2713">
        <v>0</v>
      </c>
      <c r="K2713">
        <v>0</v>
      </c>
      <c r="L2713">
        <v>0</v>
      </c>
      <c r="M2713">
        <v>0</v>
      </c>
      <c r="N2713" s="1">
        <v>44124</v>
      </c>
      <c r="O2713">
        <v>9</v>
      </c>
      <c r="P2713" t="s">
        <v>168</v>
      </c>
      <c r="Q2713" t="s">
        <v>132</v>
      </c>
      <c r="R2713" t="str">
        <f>+VLOOKUP(Precio_semana_dia[[#This Row],[Mercado]],[1]!Codigos_mercados_mayoristas[#Data],2,0)</f>
        <v>La Araucanía</v>
      </c>
      <c r="S2713" t="str">
        <f>+VLOOKUP(Precio_semana_dia[[#This Row],[Especie]],[1]!Codigos_categoria[#Data],2,0)</f>
        <v>Frutos de pepita</v>
      </c>
    </row>
    <row r="2714" spans="1:19" x14ac:dyDescent="0.35">
      <c r="A2714">
        <v>44127</v>
      </c>
      <c r="B2714" t="s">
        <v>190</v>
      </c>
      <c r="C2714" t="s">
        <v>191</v>
      </c>
      <c r="D2714" t="s">
        <v>28</v>
      </c>
      <c r="E2714" t="s">
        <v>196</v>
      </c>
      <c r="F2714" t="s">
        <v>197</v>
      </c>
      <c r="G2714">
        <v>450</v>
      </c>
      <c r="H2714" t="s">
        <v>39</v>
      </c>
      <c r="I2714">
        <v>0</v>
      </c>
      <c r="J2714">
        <v>0</v>
      </c>
      <c r="K2714">
        <v>0</v>
      </c>
      <c r="L2714">
        <v>0</v>
      </c>
      <c r="M2714">
        <v>0</v>
      </c>
      <c r="N2714" s="1">
        <v>44125</v>
      </c>
      <c r="O2714">
        <v>9</v>
      </c>
      <c r="P2714" t="s">
        <v>138</v>
      </c>
      <c r="Q2714" t="s">
        <v>132</v>
      </c>
      <c r="R2714" t="str">
        <f>+VLOOKUP(Precio_semana_dia[[#This Row],[Mercado]],[1]!Codigos_mercados_mayoristas[#Data],2,0)</f>
        <v>La Araucanía</v>
      </c>
      <c r="S2714" t="str">
        <f>+VLOOKUP(Precio_semana_dia[[#This Row],[Especie]],[1]!Codigos_categoria[#Data],2,0)</f>
        <v>Frutos de pepita</v>
      </c>
    </row>
    <row r="2715" spans="1:19" x14ac:dyDescent="0.35">
      <c r="A2715">
        <v>44127</v>
      </c>
      <c r="B2715" t="s">
        <v>190</v>
      </c>
      <c r="C2715" t="s">
        <v>191</v>
      </c>
      <c r="D2715" t="s">
        <v>28</v>
      </c>
      <c r="E2715" t="s">
        <v>196</v>
      </c>
      <c r="F2715" t="s">
        <v>197</v>
      </c>
      <c r="G2715">
        <v>450</v>
      </c>
      <c r="H2715" t="s">
        <v>24</v>
      </c>
      <c r="I2715">
        <v>0</v>
      </c>
      <c r="J2715">
        <v>0</v>
      </c>
      <c r="K2715">
        <v>0</v>
      </c>
      <c r="L2715">
        <v>0</v>
      </c>
      <c r="M2715">
        <v>0</v>
      </c>
      <c r="N2715" s="1">
        <v>44127</v>
      </c>
      <c r="O2715">
        <v>9</v>
      </c>
      <c r="P2715" t="s">
        <v>169</v>
      </c>
      <c r="Q2715" t="s">
        <v>132</v>
      </c>
      <c r="R2715" t="str">
        <f>+VLOOKUP(Precio_semana_dia[[#This Row],[Mercado]],[1]!Codigos_mercados_mayoristas[#Data],2,0)</f>
        <v>La Araucanía</v>
      </c>
      <c r="S2715" t="str">
        <f>+VLOOKUP(Precio_semana_dia[[#This Row],[Especie]],[1]!Codigos_categoria[#Data],2,0)</f>
        <v>Frutos de pepita</v>
      </c>
    </row>
    <row r="2716" spans="1:19" x14ac:dyDescent="0.35">
      <c r="A2716">
        <v>44120</v>
      </c>
      <c r="B2716" t="s">
        <v>190</v>
      </c>
      <c r="C2716" t="s">
        <v>191</v>
      </c>
      <c r="D2716" t="s">
        <v>33</v>
      </c>
      <c r="E2716" t="s">
        <v>196</v>
      </c>
      <c r="F2716" t="s">
        <v>197</v>
      </c>
      <c r="G2716">
        <v>450</v>
      </c>
      <c r="H2716" t="s">
        <v>29</v>
      </c>
      <c r="I2716">
        <v>0</v>
      </c>
      <c r="J2716">
        <v>0</v>
      </c>
      <c r="K2716">
        <v>0</v>
      </c>
      <c r="L2716">
        <v>0</v>
      </c>
      <c r="M2716">
        <v>0</v>
      </c>
      <c r="N2716" s="1">
        <v>44116</v>
      </c>
      <c r="O2716">
        <v>4</v>
      </c>
      <c r="P2716" t="s">
        <v>140</v>
      </c>
      <c r="Q2716" t="s">
        <v>132</v>
      </c>
      <c r="R2716" t="str">
        <f>+VLOOKUP(Precio_semana_dia[[#This Row],[Mercado]],[1]!Codigos_mercados_mayoristas[#Data],2,0)</f>
        <v>Coquimbo</v>
      </c>
      <c r="S2716" t="str">
        <f>+VLOOKUP(Precio_semana_dia[[#This Row],[Especie]],[1]!Codigos_categoria[#Data],2,0)</f>
        <v>Frutos de pepita</v>
      </c>
    </row>
    <row r="2717" spans="1:19" x14ac:dyDescent="0.35">
      <c r="A2717">
        <v>44120</v>
      </c>
      <c r="B2717" t="s">
        <v>190</v>
      </c>
      <c r="C2717" t="s">
        <v>191</v>
      </c>
      <c r="D2717" t="s">
        <v>28</v>
      </c>
      <c r="E2717" t="s">
        <v>196</v>
      </c>
      <c r="F2717" t="s">
        <v>197</v>
      </c>
      <c r="G2717">
        <v>450</v>
      </c>
      <c r="H2717" t="s">
        <v>29</v>
      </c>
      <c r="I2717">
        <v>0</v>
      </c>
      <c r="J2717">
        <v>0</v>
      </c>
      <c r="K2717">
        <v>0</v>
      </c>
      <c r="L2717">
        <v>0</v>
      </c>
      <c r="M2717">
        <v>0</v>
      </c>
      <c r="N2717" s="1">
        <v>44116</v>
      </c>
      <c r="O2717">
        <v>9</v>
      </c>
      <c r="P2717" t="s">
        <v>140</v>
      </c>
      <c r="Q2717" t="s">
        <v>132</v>
      </c>
      <c r="R2717" t="str">
        <f>+VLOOKUP(Precio_semana_dia[[#This Row],[Mercado]],[1]!Codigos_mercados_mayoristas[#Data],2,0)</f>
        <v>La Araucanía</v>
      </c>
      <c r="S2717" t="str">
        <f>+VLOOKUP(Precio_semana_dia[[#This Row],[Especie]],[1]!Codigos_categoria[#Data],2,0)</f>
        <v>Frutos de pepita</v>
      </c>
    </row>
    <row r="2718" spans="1:19" x14ac:dyDescent="0.35">
      <c r="A2718">
        <v>44120</v>
      </c>
      <c r="B2718" t="s">
        <v>190</v>
      </c>
      <c r="C2718" t="s">
        <v>191</v>
      </c>
      <c r="D2718" t="s">
        <v>28</v>
      </c>
      <c r="E2718" t="s">
        <v>196</v>
      </c>
      <c r="F2718" t="s">
        <v>197</v>
      </c>
      <c r="G2718">
        <v>450</v>
      </c>
      <c r="H2718" t="s">
        <v>36</v>
      </c>
      <c r="I2718">
        <v>0</v>
      </c>
      <c r="J2718">
        <v>0</v>
      </c>
      <c r="K2718">
        <v>0</v>
      </c>
      <c r="L2718">
        <v>0</v>
      </c>
      <c r="M2718">
        <v>0</v>
      </c>
      <c r="N2718" s="1">
        <v>44117</v>
      </c>
      <c r="O2718">
        <v>9</v>
      </c>
      <c r="P2718" t="s">
        <v>172</v>
      </c>
      <c r="Q2718" t="s">
        <v>132</v>
      </c>
      <c r="R2718" t="str">
        <f>+VLOOKUP(Precio_semana_dia[[#This Row],[Mercado]],[1]!Codigos_mercados_mayoristas[#Data],2,0)</f>
        <v>La Araucanía</v>
      </c>
      <c r="S2718" t="str">
        <f>+VLOOKUP(Precio_semana_dia[[#This Row],[Especie]],[1]!Codigos_categoria[#Data],2,0)</f>
        <v>Frutos de pepita</v>
      </c>
    </row>
    <row r="2719" spans="1:19" x14ac:dyDescent="0.35">
      <c r="A2719">
        <v>44120</v>
      </c>
      <c r="B2719" t="s">
        <v>190</v>
      </c>
      <c r="C2719" t="s">
        <v>191</v>
      </c>
      <c r="D2719" t="s">
        <v>28</v>
      </c>
      <c r="E2719" t="s">
        <v>196</v>
      </c>
      <c r="F2719" t="s">
        <v>197</v>
      </c>
      <c r="G2719">
        <v>450</v>
      </c>
      <c r="H2719" t="s">
        <v>41</v>
      </c>
      <c r="I2719">
        <v>0</v>
      </c>
      <c r="J2719">
        <v>0</v>
      </c>
      <c r="K2719">
        <v>0</v>
      </c>
      <c r="L2719">
        <v>0</v>
      </c>
      <c r="M2719">
        <v>0</v>
      </c>
      <c r="N2719" s="1">
        <v>44119</v>
      </c>
      <c r="O2719">
        <v>9</v>
      </c>
      <c r="P2719" t="s">
        <v>141</v>
      </c>
      <c r="Q2719" t="s">
        <v>132</v>
      </c>
      <c r="R2719" t="str">
        <f>+VLOOKUP(Precio_semana_dia[[#This Row],[Mercado]],[1]!Codigos_mercados_mayoristas[#Data],2,0)</f>
        <v>La Araucanía</v>
      </c>
      <c r="S2719" t="str">
        <f>+VLOOKUP(Precio_semana_dia[[#This Row],[Especie]],[1]!Codigos_categoria[#Data],2,0)</f>
        <v>Frutos de pepita</v>
      </c>
    </row>
    <row r="2720" spans="1:19" x14ac:dyDescent="0.35">
      <c r="A2720">
        <v>44120</v>
      </c>
      <c r="B2720" t="s">
        <v>190</v>
      </c>
      <c r="C2720" t="s">
        <v>191</v>
      </c>
      <c r="D2720" t="s">
        <v>28</v>
      </c>
      <c r="E2720" t="s">
        <v>196</v>
      </c>
      <c r="F2720" t="s">
        <v>197</v>
      </c>
      <c r="G2720">
        <v>450</v>
      </c>
      <c r="H2720" t="s">
        <v>24</v>
      </c>
      <c r="I2720">
        <v>0</v>
      </c>
      <c r="J2720">
        <v>0</v>
      </c>
      <c r="K2720">
        <v>0</v>
      </c>
      <c r="L2720">
        <v>0</v>
      </c>
      <c r="M2720">
        <v>0</v>
      </c>
      <c r="N2720" s="1">
        <v>44120</v>
      </c>
      <c r="O2720">
        <v>9</v>
      </c>
      <c r="P2720" t="s">
        <v>142</v>
      </c>
      <c r="Q2720" t="s">
        <v>132</v>
      </c>
      <c r="R2720" t="str">
        <f>+VLOOKUP(Precio_semana_dia[[#This Row],[Mercado]],[1]!Codigos_mercados_mayoristas[#Data],2,0)</f>
        <v>La Araucanía</v>
      </c>
      <c r="S2720" t="str">
        <f>+VLOOKUP(Precio_semana_dia[[#This Row],[Especie]],[1]!Codigos_categoria[#Data],2,0)</f>
        <v>Frutos de pepita</v>
      </c>
    </row>
    <row r="2721" spans="1:19" x14ac:dyDescent="0.35">
      <c r="A2721">
        <v>44106</v>
      </c>
      <c r="B2721" t="s">
        <v>190</v>
      </c>
      <c r="C2721" t="s">
        <v>191</v>
      </c>
      <c r="D2721" t="s">
        <v>50</v>
      </c>
      <c r="E2721" t="s">
        <v>196</v>
      </c>
      <c r="F2721" t="s">
        <v>197</v>
      </c>
      <c r="G2721">
        <v>450</v>
      </c>
      <c r="H2721" t="s">
        <v>29</v>
      </c>
      <c r="I2721">
        <v>0</v>
      </c>
      <c r="J2721">
        <v>0</v>
      </c>
      <c r="K2721">
        <v>0</v>
      </c>
      <c r="L2721">
        <v>0</v>
      </c>
      <c r="M2721">
        <v>0</v>
      </c>
      <c r="N2721" s="1">
        <v>44102</v>
      </c>
      <c r="O2721">
        <v>13</v>
      </c>
      <c r="P2721" t="s">
        <v>146</v>
      </c>
      <c r="Q2721" t="s">
        <v>147</v>
      </c>
      <c r="R2721" t="str">
        <f>+VLOOKUP(Precio_semana_dia[[#This Row],[Mercado]],[1]!Codigos_mercados_mayoristas[#Data],2,0)</f>
        <v>Metropolitana</v>
      </c>
      <c r="S2721" t="str">
        <f>+VLOOKUP(Precio_semana_dia[[#This Row],[Especie]],[1]!Codigos_categoria[#Data],2,0)</f>
        <v>Frutos de pepita</v>
      </c>
    </row>
    <row r="2722" spans="1:19" x14ac:dyDescent="0.35">
      <c r="A2722">
        <v>44106</v>
      </c>
      <c r="B2722" t="s">
        <v>190</v>
      </c>
      <c r="C2722" t="s">
        <v>191</v>
      </c>
      <c r="D2722" t="s">
        <v>28</v>
      </c>
      <c r="E2722" t="s">
        <v>196</v>
      </c>
      <c r="F2722" t="s">
        <v>197</v>
      </c>
      <c r="G2722">
        <v>450</v>
      </c>
      <c r="H2722" t="s">
        <v>29</v>
      </c>
      <c r="I2722">
        <v>0</v>
      </c>
      <c r="J2722">
        <v>0</v>
      </c>
      <c r="K2722">
        <v>0</v>
      </c>
      <c r="L2722">
        <v>0</v>
      </c>
      <c r="M2722">
        <v>0</v>
      </c>
      <c r="N2722" s="1">
        <v>44102</v>
      </c>
      <c r="O2722">
        <v>9</v>
      </c>
      <c r="P2722" t="s">
        <v>146</v>
      </c>
      <c r="Q2722" t="s">
        <v>147</v>
      </c>
      <c r="R2722" t="str">
        <f>+VLOOKUP(Precio_semana_dia[[#This Row],[Mercado]],[1]!Codigos_mercados_mayoristas[#Data],2,0)</f>
        <v>La Araucanía</v>
      </c>
      <c r="S2722" t="str">
        <f>+VLOOKUP(Precio_semana_dia[[#This Row],[Especie]],[1]!Codigos_categoria[#Data],2,0)</f>
        <v>Frutos de pepita</v>
      </c>
    </row>
    <row r="2723" spans="1:19" x14ac:dyDescent="0.35">
      <c r="A2723">
        <v>44106</v>
      </c>
      <c r="B2723" t="s">
        <v>190</v>
      </c>
      <c r="C2723" t="s">
        <v>191</v>
      </c>
      <c r="D2723" t="s">
        <v>28</v>
      </c>
      <c r="E2723" t="s">
        <v>196</v>
      </c>
      <c r="F2723" t="s">
        <v>197</v>
      </c>
      <c r="G2723">
        <v>450</v>
      </c>
      <c r="H2723" t="s">
        <v>36</v>
      </c>
      <c r="I2723">
        <v>0</v>
      </c>
      <c r="J2723">
        <v>0</v>
      </c>
      <c r="K2723">
        <v>0</v>
      </c>
      <c r="L2723">
        <v>0</v>
      </c>
      <c r="M2723">
        <v>0</v>
      </c>
      <c r="N2723" s="1">
        <v>44103</v>
      </c>
      <c r="O2723">
        <v>9</v>
      </c>
      <c r="P2723" t="s">
        <v>148</v>
      </c>
      <c r="Q2723" t="s">
        <v>147</v>
      </c>
      <c r="R2723" t="str">
        <f>+VLOOKUP(Precio_semana_dia[[#This Row],[Mercado]],[1]!Codigos_mercados_mayoristas[#Data],2,0)</f>
        <v>La Araucanía</v>
      </c>
      <c r="S2723" t="str">
        <f>+VLOOKUP(Precio_semana_dia[[#This Row],[Especie]],[1]!Codigos_categoria[#Data],2,0)</f>
        <v>Frutos de pepita</v>
      </c>
    </row>
    <row r="2724" spans="1:19" x14ac:dyDescent="0.35">
      <c r="A2724">
        <v>44106</v>
      </c>
      <c r="B2724" t="s">
        <v>190</v>
      </c>
      <c r="C2724" t="s">
        <v>191</v>
      </c>
      <c r="D2724" t="s">
        <v>28</v>
      </c>
      <c r="E2724" t="s">
        <v>196</v>
      </c>
      <c r="F2724" t="s">
        <v>197</v>
      </c>
      <c r="G2724">
        <v>450</v>
      </c>
      <c r="H2724" t="s">
        <v>39</v>
      </c>
      <c r="I2724">
        <v>0</v>
      </c>
      <c r="J2724">
        <v>0</v>
      </c>
      <c r="K2724">
        <v>0</v>
      </c>
      <c r="L2724">
        <v>0</v>
      </c>
      <c r="M2724">
        <v>0</v>
      </c>
      <c r="N2724" s="1">
        <v>44104</v>
      </c>
      <c r="O2724">
        <v>9</v>
      </c>
      <c r="P2724" t="s">
        <v>149</v>
      </c>
      <c r="Q2724" t="s">
        <v>147</v>
      </c>
      <c r="R2724" t="str">
        <f>+VLOOKUP(Precio_semana_dia[[#This Row],[Mercado]],[1]!Codigos_mercados_mayoristas[#Data],2,0)</f>
        <v>La Araucanía</v>
      </c>
      <c r="S2724" t="str">
        <f>+VLOOKUP(Precio_semana_dia[[#This Row],[Especie]],[1]!Codigos_categoria[#Data],2,0)</f>
        <v>Frutos de pepita</v>
      </c>
    </row>
    <row r="2725" spans="1:19" x14ac:dyDescent="0.35">
      <c r="A2725">
        <v>44106</v>
      </c>
      <c r="B2725" t="s">
        <v>190</v>
      </c>
      <c r="C2725" t="s">
        <v>191</v>
      </c>
      <c r="D2725" t="s">
        <v>28</v>
      </c>
      <c r="E2725" t="s">
        <v>196</v>
      </c>
      <c r="F2725" t="s">
        <v>197</v>
      </c>
      <c r="G2725">
        <v>450</v>
      </c>
      <c r="H2725" t="s">
        <v>24</v>
      </c>
      <c r="I2725">
        <v>0</v>
      </c>
      <c r="J2725">
        <v>0</v>
      </c>
      <c r="K2725">
        <v>0</v>
      </c>
      <c r="L2725">
        <v>0</v>
      </c>
      <c r="M2725">
        <v>0</v>
      </c>
      <c r="N2725" s="1">
        <v>44106</v>
      </c>
      <c r="O2725">
        <v>9</v>
      </c>
      <c r="P2725" t="s">
        <v>173</v>
      </c>
      <c r="Q2725" t="s">
        <v>132</v>
      </c>
      <c r="R2725" t="str">
        <f>+VLOOKUP(Precio_semana_dia[[#This Row],[Mercado]],[1]!Codigos_mercados_mayoristas[#Data],2,0)</f>
        <v>La Araucanía</v>
      </c>
      <c r="S2725" t="str">
        <f>+VLOOKUP(Precio_semana_dia[[#This Row],[Especie]],[1]!Codigos_categoria[#Data],2,0)</f>
        <v>Frutos de pepita</v>
      </c>
    </row>
    <row r="2726" spans="1:19" x14ac:dyDescent="0.35">
      <c r="A2726">
        <v>44099</v>
      </c>
      <c r="B2726" t="s">
        <v>190</v>
      </c>
      <c r="C2726" t="s">
        <v>191</v>
      </c>
      <c r="D2726" t="s">
        <v>33</v>
      </c>
      <c r="E2726" t="s">
        <v>196</v>
      </c>
      <c r="F2726" t="s">
        <v>197</v>
      </c>
      <c r="G2726">
        <v>450</v>
      </c>
      <c r="H2726" t="s">
        <v>36</v>
      </c>
      <c r="I2726">
        <v>0</v>
      </c>
      <c r="J2726">
        <v>0</v>
      </c>
      <c r="K2726">
        <v>0</v>
      </c>
      <c r="L2726">
        <v>0</v>
      </c>
      <c r="M2726">
        <v>0</v>
      </c>
      <c r="N2726" s="1">
        <v>44096</v>
      </c>
      <c r="O2726">
        <v>4</v>
      </c>
      <c r="P2726" t="s">
        <v>152</v>
      </c>
      <c r="Q2726" t="s">
        <v>147</v>
      </c>
      <c r="R2726" t="str">
        <f>+VLOOKUP(Precio_semana_dia[[#This Row],[Mercado]],[1]!Codigos_mercados_mayoristas[#Data],2,0)</f>
        <v>Coquimbo</v>
      </c>
      <c r="S2726" t="str">
        <f>+VLOOKUP(Precio_semana_dia[[#This Row],[Especie]],[1]!Codigos_categoria[#Data],2,0)</f>
        <v>Frutos de pepita</v>
      </c>
    </row>
    <row r="2727" spans="1:19" x14ac:dyDescent="0.35">
      <c r="A2727">
        <v>44099</v>
      </c>
      <c r="B2727" t="s">
        <v>190</v>
      </c>
      <c r="C2727" t="s">
        <v>194</v>
      </c>
      <c r="D2727" t="s">
        <v>45</v>
      </c>
      <c r="E2727" t="s">
        <v>196</v>
      </c>
      <c r="F2727" t="s">
        <v>197</v>
      </c>
      <c r="G2727">
        <v>450</v>
      </c>
      <c r="H2727" t="s">
        <v>29</v>
      </c>
      <c r="I2727">
        <v>0</v>
      </c>
      <c r="J2727">
        <v>0</v>
      </c>
      <c r="K2727">
        <v>0</v>
      </c>
      <c r="L2727">
        <v>0</v>
      </c>
      <c r="M2727">
        <v>0</v>
      </c>
      <c r="N2727" s="1">
        <v>44095</v>
      </c>
      <c r="O2727">
        <v>13</v>
      </c>
      <c r="P2727" t="s">
        <v>151</v>
      </c>
      <c r="Q2727" t="s">
        <v>147</v>
      </c>
      <c r="R2727" t="str">
        <f>+VLOOKUP(Precio_semana_dia[[#This Row],[Mercado]],[1]!Codigos_mercados_mayoristas[#Data],2,0)</f>
        <v>Metropolitana</v>
      </c>
      <c r="S2727" t="str">
        <f>+VLOOKUP(Precio_semana_dia[[#This Row],[Especie]],[1]!Codigos_categoria[#Data],2,0)</f>
        <v>Frutos de pepita</v>
      </c>
    </row>
    <row r="2728" spans="1:19" x14ac:dyDescent="0.35">
      <c r="A2728">
        <v>44099</v>
      </c>
      <c r="B2728" t="s">
        <v>190</v>
      </c>
      <c r="C2728" t="s">
        <v>194</v>
      </c>
      <c r="D2728" t="s">
        <v>45</v>
      </c>
      <c r="E2728" t="s">
        <v>196</v>
      </c>
      <c r="F2728" t="s">
        <v>197</v>
      </c>
      <c r="G2728">
        <v>450</v>
      </c>
      <c r="H2728" t="s">
        <v>39</v>
      </c>
      <c r="I2728">
        <v>0</v>
      </c>
      <c r="J2728">
        <v>0</v>
      </c>
      <c r="K2728">
        <v>0</v>
      </c>
      <c r="L2728">
        <v>0</v>
      </c>
      <c r="M2728">
        <v>0</v>
      </c>
      <c r="N2728" s="1">
        <v>44097</v>
      </c>
      <c r="O2728">
        <v>13</v>
      </c>
      <c r="P2728" t="s">
        <v>175</v>
      </c>
      <c r="Q2728" t="s">
        <v>147</v>
      </c>
      <c r="R2728" t="str">
        <f>+VLOOKUP(Precio_semana_dia[[#This Row],[Mercado]],[1]!Codigos_mercados_mayoristas[#Data],2,0)</f>
        <v>Metropolitana</v>
      </c>
      <c r="S2728" t="str">
        <f>+VLOOKUP(Precio_semana_dia[[#This Row],[Especie]],[1]!Codigos_categoria[#Data],2,0)</f>
        <v>Frutos de pepita</v>
      </c>
    </row>
    <row r="2729" spans="1:19" x14ac:dyDescent="0.35">
      <c r="A2729">
        <v>44099</v>
      </c>
      <c r="B2729" t="s">
        <v>190</v>
      </c>
      <c r="C2729" t="s">
        <v>194</v>
      </c>
      <c r="D2729" t="s">
        <v>45</v>
      </c>
      <c r="E2729" t="s">
        <v>196</v>
      </c>
      <c r="F2729" t="s">
        <v>197</v>
      </c>
      <c r="G2729">
        <v>450</v>
      </c>
      <c r="H2729" t="s">
        <v>41</v>
      </c>
      <c r="I2729">
        <v>0</v>
      </c>
      <c r="J2729">
        <v>0</v>
      </c>
      <c r="K2729">
        <v>0</v>
      </c>
      <c r="L2729">
        <v>0</v>
      </c>
      <c r="M2729">
        <v>0</v>
      </c>
      <c r="N2729" s="1">
        <v>44098</v>
      </c>
      <c r="O2729">
        <v>13</v>
      </c>
      <c r="P2729" t="s">
        <v>153</v>
      </c>
      <c r="Q2729" t="s">
        <v>147</v>
      </c>
      <c r="R2729" t="str">
        <f>+VLOOKUP(Precio_semana_dia[[#This Row],[Mercado]],[1]!Codigos_mercados_mayoristas[#Data],2,0)</f>
        <v>Metropolitana</v>
      </c>
      <c r="S2729" t="str">
        <f>+VLOOKUP(Precio_semana_dia[[#This Row],[Especie]],[1]!Codigos_categoria[#Data],2,0)</f>
        <v>Frutos de pepita</v>
      </c>
    </row>
    <row r="2730" spans="1:19" x14ac:dyDescent="0.35">
      <c r="A2730">
        <v>44099</v>
      </c>
      <c r="B2730" t="s">
        <v>190</v>
      </c>
      <c r="C2730" t="s">
        <v>194</v>
      </c>
      <c r="D2730" t="s">
        <v>45</v>
      </c>
      <c r="E2730" t="s">
        <v>196</v>
      </c>
      <c r="F2730" t="s">
        <v>197</v>
      </c>
      <c r="G2730">
        <v>450</v>
      </c>
      <c r="H2730" t="s">
        <v>24</v>
      </c>
      <c r="I2730">
        <v>0</v>
      </c>
      <c r="J2730">
        <v>0</v>
      </c>
      <c r="K2730">
        <v>0</v>
      </c>
      <c r="L2730">
        <v>0</v>
      </c>
      <c r="M2730">
        <v>0</v>
      </c>
      <c r="N2730" s="1">
        <v>44099</v>
      </c>
      <c r="O2730">
        <v>13</v>
      </c>
      <c r="P2730" t="s">
        <v>154</v>
      </c>
      <c r="Q2730" t="s">
        <v>147</v>
      </c>
      <c r="R2730" t="str">
        <f>+VLOOKUP(Precio_semana_dia[[#This Row],[Mercado]],[1]!Codigos_mercados_mayoristas[#Data],2,0)</f>
        <v>Metropolitana</v>
      </c>
      <c r="S2730" t="str">
        <f>+VLOOKUP(Precio_semana_dia[[#This Row],[Especie]],[1]!Codigos_categoria[#Data],2,0)</f>
        <v>Frutos de pepita</v>
      </c>
    </row>
    <row r="2731" spans="1:19" x14ac:dyDescent="0.35">
      <c r="A2731">
        <v>44211</v>
      </c>
      <c r="B2731" t="s">
        <v>190</v>
      </c>
      <c r="C2731" t="s">
        <v>195</v>
      </c>
      <c r="D2731" t="s">
        <v>45</v>
      </c>
      <c r="E2731" t="s">
        <v>196</v>
      </c>
      <c r="F2731" t="s">
        <v>197</v>
      </c>
      <c r="G2731">
        <v>450</v>
      </c>
      <c r="H2731" t="s">
        <v>29</v>
      </c>
      <c r="I2731">
        <v>0</v>
      </c>
      <c r="J2731">
        <v>0</v>
      </c>
      <c r="K2731">
        <v>0</v>
      </c>
      <c r="L2731">
        <v>0</v>
      </c>
      <c r="M2731">
        <v>0</v>
      </c>
      <c r="N2731" s="1">
        <v>44207</v>
      </c>
      <c r="O2731">
        <v>13</v>
      </c>
      <c r="P2731" t="s">
        <v>58</v>
      </c>
      <c r="Q2731" t="s">
        <v>26</v>
      </c>
      <c r="R2731" t="str">
        <f>+VLOOKUP(Precio_semana_dia[[#This Row],[Mercado]],[1]!Codigos_mercados_mayoristas[#Data],2,0)</f>
        <v>Metropolitana</v>
      </c>
      <c r="S2731" t="str">
        <f>+VLOOKUP(Precio_semana_dia[[#This Row],[Especie]],[1]!Codigos_categoria[#Data],2,0)</f>
        <v>Frutos de pepita</v>
      </c>
    </row>
    <row r="2732" spans="1:19" x14ac:dyDescent="0.35">
      <c r="A2732">
        <v>44211</v>
      </c>
      <c r="B2732" t="s">
        <v>190</v>
      </c>
      <c r="C2732" t="s">
        <v>228</v>
      </c>
      <c r="D2732" t="s">
        <v>45</v>
      </c>
      <c r="E2732" t="s">
        <v>196</v>
      </c>
      <c r="F2732" t="s">
        <v>197</v>
      </c>
      <c r="G2732">
        <v>450</v>
      </c>
      <c r="H2732" t="s">
        <v>36</v>
      </c>
      <c r="I2732">
        <v>0</v>
      </c>
      <c r="J2732">
        <v>0</v>
      </c>
      <c r="K2732">
        <v>0</v>
      </c>
      <c r="L2732">
        <v>0</v>
      </c>
      <c r="M2732">
        <v>0</v>
      </c>
      <c r="N2732" s="1">
        <v>44208</v>
      </c>
      <c r="O2732">
        <v>13</v>
      </c>
      <c r="P2732" t="s">
        <v>59</v>
      </c>
      <c r="Q2732" t="s">
        <v>26</v>
      </c>
      <c r="R2732" t="str">
        <f>+VLOOKUP(Precio_semana_dia[[#This Row],[Mercado]],[1]!Codigos_mercados_mayoristas[#Data],2,0)</f>
        <v>Metropolitana</v>
      </c>
      <c r="S2732" t="str">
        <f>+VLOOKUP(Precio_semana_dia[[#This Row],[Especie]],[1]!Codigos_categoria[#Data],2,0)</f>
        <v>Frutos de pepita</v>
      </c>
    </row>
    <row r="2733" spans="1:19" x14ac:dyDescent="0.35">
      <c r="A2733">
        <v>44211</v>
      </c>
      <c r="B2733" t="s">
        <v>190</v>
      </c>
      <c r="C2733" t="s">
        <v>228</v>
      </c>
      <c r="D2733" t="s">
        <v>45</v>
      </c>
      <c r="E2733" t="s">
        <v>196</v>
      </c>
      <c r="F2733" t="s">
        <v>197</v>
      </c>
      <c r="G2733">
        <v>450</v>
      </c>
      <c r="H2733" t="s">
        <v>41</v>
      </c>
      <c r="I2733">
        <v>0</v>
      </c>
      <c r="J2733">
        <v>0</v>
      </c>
      <c r="K2733">
        <v>0</v>
      </c>
      <c r="L2733">
        <v>0</v>
      </c>
      <c r="M2733">
        <v>0</v>
      </c>
      <c r="N2733" s="1">
        <v>44210</v>
      </c>
      <c r="O2733">
        <v>13</v>
      </c>
      <c r="P2733" t="s">
        <v>62</v>
      </c>
      <c r="Q2733" t="s">
        <v>26</v>
      </c>
      <c r="R2733" t="str">
        <f>+VLOOKUP(Precio_semana_dia[[#This Row],[Mercado]],[1]!Codigos_mercados_mayoristas[#Data],2,0)</f>
        <v>Metropolitana</v>
      </c>
      <c r="S2733" t="str">
        <f>+VLOOKUP(Precio_semana_dia[[#This Row],[Especie]],[1]!Codigos_categoria[#Data],2,0)</f>
        <v>Frutos de pepita</v>
      </c>
    </row>
    <row r="2734" spans="1:19" x14ac:dyDescent="0.35">
      <c r="A2734">
        <v>44211</v>
      </c>
      <c r="B2734" t="s">
        <v>190</v>
      </c>
      <c r="C2734" t="s">
        <v>228</v>
      </c>
      <c r="D2734" t="s">
        <v>45</v>
      </c>
      <c r="E2734" t="s">
        <v>196</v>
      </c>
      <c r="F2734" t="s">
        <v>197</v>
      </c>
      <c r="G2734">
        <v>450</v>
      </c>
      <c r="H2734" t="s">
        <v>24</v>
      </c>
      <c r="I2734">
        <v>0</v>
      </c>
      <c r="J2734">
        <v>0</v>
      </c>
      <c r="K2734">
        <v>0</v>
      </c>
      <c r="L2734">
        <v>0</v>
      </c>
      <c r="M2734">
        <v>0</v>
      </c>
      <c r="N2734" s="1">
        <v>44211</v>
      </c>
      <c r="O2734">
        <v>13</v>
      </c>
      <c r="P2734" t="s">
        <v>61</v>
      </c>
      <c r="Q2734" t="s">
        <v>26</v>
      </c>
      <c r="R2734" t="str">
        <f>+VLOOKUP(Precio_semana_dia[[#This Row],[Mercado]],[1]!Codigos_mercados_mayoristas[#Data],2,0)</f>
        <v>Metropolitana</v>
      </c>
      <c r="S2734" t="str">
        <f>+VLOOKUP(Precio_semana_dia[[#This Row],[Especie]],[1]!Codigos_categoria[#Data],2,0)</f>
        <v>Frutos de pepita</v>
      </c>
    </row>
    <row r="2735" spans="1:19" x14ac:dyDescent="0.35">
      <c r="A2735">
        <v>44225</v>
      </c>
      <c r="B2735" t="s">
        <v>190</v>
      </c>
      <c r="C2735" t="s">
        <v>195</v>
      </c>
      <c r="D2735" t="s">
        <v>45</v>
      </c>
      <c r="E2735" t="s">
        <v>196</v>
      </c>
      <c r="F2735" t="s">
        <v>197</v>
      </c>
      <c r="G2735">
        <v>450</v>
      </c>
      <c r="H2735" t="s">
        <v>24</v>
      </c>
      <c r="I2735">
        <v>0</v>
      </c>
      <c r="J2735">
        <v>0</v>
      </c>
      <c r="K2735">
        <v>0</v>
      </c>
      <c r="L2735">
        <v>0</v>
      </c>
      <c r="M2735">
        <v>0</v>
      </c>
      <c r="N2735" s="1">
        <v>44225</v>
      </c>
      <c r="O2735">
        <v>13</v>
      </c>
      <c r="P2735" t="s">
        <v>66</v>
      </c>
      <c r="Q2735" t="s">
        <v>26</v>
      </c>
      <c r="R2735" t="str">
        <f>+VLOOKUP(Precio_semana_dia[[#This Row],[Mercado]],[1]!Codigos_mercados_mayoristas[#Data],2,0)</f>
        <v>Metropolitana</v>
      </c>
      <c r="S2735" t="str">
        <f>+VLOOKUP(Precio_semana_dia[[#This Row],[Especie]],[1]!Codigos_categoria[#Data],2,0)</f>
        <v>Frutos de pepita</v>
      </c>
    </row>
    <row r="2736" spans="1:19" x14ac:dyDescent="0.35">
      <c r="A2736">
        <v>44225</v>
      </c>
      <c r="B2736" t="s">
        <v>190</v>
      </c>
      <c r="C2736" t="s">
        <v>195</v>
      </c>
      <c r="D2736" t="s">
        <v>33</v>
      </c>
      <c r="E2736" t="s">
        <v>196</v>
      </c>
      <c r="F2736" t="s">
        <v>197</v>
      </c>
      <c r="G2736">
        <v>450</v>
      </c>
      <c r="H2736" t="s">
        <v>39</v>
      </c>
      <c r="I2736">
        <v>0</v>
      </c>
      <c r="J2736">
        <v>0</v>
      </c>
      <c r="K2736">
        <v>0</v>
      </c>
      <c r="L2736">
        <v>0</v>
      </c>
      <c r="M2736">
        <v>0</v>
      </c>
      <c r="N2736" s="1">
        <v>44223</v>
      </c>
      <c r="O2736">
        <v>4</v>
      </c>
      <c r="P2736" t="s">
        <v>65</v>
      </c>
      <c r="Q2736" t="s">
        <v>26</v>
      </c>
      <c r="R2736" t="str">
        <f>+VLOOKUP(Precio_semana_dia[[#This Row],[Mercado]],[1]!Codigos_mercados_mayoristas[#Data],2,0)</f>
        <v>Coquimbo</v>
      </c>
      <c r="S2736" t="str">
        <f>+VLOOKUP(Precio_semana_dia[[#This Row],[Especie]],[1]!Codigos_categoria[#Data],2,0)</f>
        <v>Frutos de pepita</v>
      </c>
    </row>
    <row r="2737" spans="1:19" x14ac:dyDescent="0.35">
      <c r="A2737">
        <v>44225</v>
      </c>
      <c r="B2737" t="s">
        <v>190</v>
      </c>
      <c r="C2737" t="s">
        <v>195</v>
      </c>
      <c r="D2737" t="s">
        <v>50</v>
      </c>
      <c r="E2737" t="s">
        <v>196</v>
      </c>
      <c r="F2737" t="s">
        <v>197</v>
      </c>
      <c r="G2737">
        <v>450</v>
      </c>
      <c r="H2737" t="s">
        <v>29</v>
      </c>
      <c r="I2737">
        <v>0</v>
      </c>
      <c r="J2737">
        <v>0</v>
      </c>
      <c r="K2737">
        <v>0</v>
      </c>
      <c r="L2737">
        <v>0</v>
      </c>
      <c r="M2737">
        <v>0</v>
      </c>
      <c r="N2737" s="1">
        <v>44221</v>
      </c>
      <c r="O2737">
        <v>13</v>
      </c>
      <c r="P2737" t="s">
        <v>64</v>
      </c>
      <c r="Q2737" t="s">
        <v>26</v>
      </c>
      <c r="R2737" t="str">
        <f>+VLOOKUP(Precio_semana_dia[[#This Row],[Mercado]],[1]!Codigos_mercados_mayoristas[#Data],2,0)</f>
        <v>Metropolitana</v>
      </c>
      <c r="S2737" t="str">
        <f>+VLOOKUP(Precio_semana_dia[[#This Row],[Especie]],[1]!Codigos_categoria[#Data],2,0)</f>
        <v>Frutos de pepita</v>
      </c>
    </row>
    <row r="2738" spans="1:19" x14ac:dyDescent="0.35">
      <c r="A2738">
        <v>44225</v>
      </c>
      <c r="B2738" t="s">
        <v>190</v>
      </c>
      <c r="C2738" t="s">
        <v>195</v>
      </c>
      <c r="D2738" t="s">
        <v>50</v>
      </c>
      <c r="E2738" t="s">
        <v>196</v>
      </c>
      <c r="F2738" t="s">
        <v>197</v>
      </c>
      <c r="G2738">
        <v>450</v>
      </c>
      <c r="H2738" t="s">
        <v>24</v>
      </c>
      <c r="I2738">
        <v>0</v>
      </c>
      <c r="J2738">
        <v>0</v>
      </c>
      <c r="K2738">
        <v>0</v>
      </c>
      <c r="L2738">
        <v>0</v>
      </c>
      <c r="M2738">
        <v>0</v>
      </c>
      <c r="N2738" s="1">
        <v>44225</v>
      </c>
      <c r="O2738">
        <v>13</v>
      </c>
      <c r="P2738" t="s">
        <v>66</v>
      </c>
      <c r="Q2738" t="s">
        <v>26</v>
      </c>
      <c r="R2738" t="str">
        <f>+VLOOKUP(Precio_semana_dia[[#This Row],[Mercado]],[1]!Codigos_mercados_mayoristas[#Data],2,0)</f>
        <v>Metropolitana</v>
      </c>
      <c r="S2738" t="str">
        <f>+VLOOKUP(Precio_semana_dia[[#This Row],[Especie]],[1]!Codigos_categoria[#Data],2,0)</f>
        <v>Frutos de pepita</v>
      </c>
    </row>
    <row r="2739" spans="1:19" x14ac:dyDescent="0.35">
      <c r="A2739">
        <v>44225</v>
      </c>
      <c r="B2739" t="s">
        <v>190</v>
      </c>
      <c r="C2739" t="s">
        <v>195</v>
      </c>
      <c r="D2739" t="s">
        <v>28</v>
      </c>
      <c r="E2739" t="s">
        <v>196</v>
      </c>
      <c r="F2739" t="s">
        <v>197</v>
      </c>
      <c r="G2739">
        <v>450</v>
      </c>
      <c r="H2739" t="s">
        <v>29</v>
      </c>
      <c r="I2739">
        <v>0</v>
      </c>
      <c r="J2739">
        <v>0</v>
      </c>
      <c r="K2739">
        <v>0</v>
      </c>
      <c r="L2739">
        <v>0</v>
      </c>
      <c r="M2739">
        <v>0</v>
      </c>
      <c r="N2739" s="1">
        <v>44221</v>
      </c>
      <c r="O2739">
        <v>9</v>
      </c>
      <c r="P2739" t="s">
        <v>64</v>
      </c>
      <c r="Q2739" t="s">
        <v>26</v>
      </c>
      <c r="R2739" t="str">
        <f>+VLOOKUP(Precio_semana_dia[[#This Row],[Mercado]],[1]!Codigos_mercados_mayoristas[#Data],2,0)</f>
        <v>La Araucanía</v>
      </c>
      <c r="S2739" t="str">
        <f>+VLOOKUP(Precio_semana_dia[[#This Row],[Especie]],[1]!Codigos_categoria[#Data],2,0)</f>
        <v>Frutos de pepita</v>
      </c>
    </row>
    <row r="2740" spans="1:19" x14ac:dyDescent="0.35">
      <c r="A2740">
        <v>44225</v>
      </c>
      <c r="B2740" t="s">
        <v>190</v>
      </c>
      <c r="C2740" t="s">
        <v>195</v>
      </c>
      <c r="D2740" t="s">
        <v>28</v>
      </c>
      <c r="E2740" t="s">
        <v>196</v>
      </c>
      <c r="F2740" t="s">
        <v>197</v>
      </c>
      <c r="G2740">
        <v>450</v>
      </c>
      <c r="H2740" t="s">
        <v>39</v>
      </c>
      <c r="I2740">
        <v>0</v>
      </c>
      <c r="J2740">
        <v>0</v>
      </c>
      <c r="K2740">
        <v>0</v>
      </c>
      <c r="L2740">
        <v>0</v>
      </c>
      <c r="M2740">
        <v>0</v>
      </c>
      <c r="N2740" s="1">
        <v>44223</v>
      </c>
      <c r="O2740">
        <v>9</v>
      </c>
      <c r="P2740" t="s">
        <v>65</v>
      </c>
      <c r="Q2740" t="s">
        <v>26</v>
      </c>
      <c r="R2740" t="str">
        <f>+VLOOKUP(Precio_semana_dia[[#This Row],[Mercado]],[1]!Codigos_mercados_mayoristas[#Data],2,0)</f>
        <v>La Araucanía</v>
      </c>
      <c r="S2740" t="str">
        <f>+VLOOKUP(Precio_semana_dia[[#This Row],[Especie]],[1]!Codigos_categoria[#Data],2,0)</f>
        <v>Frutos de pepita</v>
      </c>
    </row>
    <row r="2741" spans="1:19" x14ac:dyDescent="0.35">
      <c r="A2741">
        <v>44225</v>
      </c>
      <c r="B2741" t="s">
        <v>190</v>
      </c>
      <c r="C2741" t="s">
        <v>195</v>
      </c>
      <c r="D2741" t="s">
        <v>28</v>
      </c>
      <c r="E2741" t="s">
        <v>196</v>
      </c>
      <c r="F2741" t="s">
        <v>197</v>
      </c>
      <c r="G2741">
        <v>450</v>
      </c>
      <c r="H2741" t="s">
        <v>41</v>
      </c>
      <c r="I2741">
        <v>0</v>
      </c>
      <c r="J2741">
        <v>0</v>
      </c>
      <c r="K2741">
        <v>0</v>
      </c>
      <c r="L2741">
        <v>0</v>
      </c>
      <c r="M2741">
        <v>0</v>
      </c>
      <c r="N2741" s="1">
        <v>44224</v>
      </c>
      <c r="O2741">
        <v>9</v>
      </c>
      <c r="P2741" t="s">
        <v>67</v>
      </c>
      <c r="Q2741" t="s">
        <v>26</v>
      </c>
      <c r="R2741" t="str">
        <f>+VLOOKUP(Precio_semana_dia[[#This Row],[Mercado]],[1]!Codigos_mercados_mayoristas[#Data],2,0)</f>
        <v>La Araucanía</v>
      </c>
      <c r="S2741" t="str">
        <f>+VLOOKUP(Precio_semana_dia[[#This Row],[Especie]],[1]!Codigos_categoria[#Data],2,0)</f>
        <v>Frutos de pepita</v>
      </c>
    </row>
    <row r="2742" spans="1:19" x14ac:dyDescent="0.35">
      <c r="A2742">
        <v>44225</v>
      </c>
      <c r="B2742" t="s">
        <v>190</v>
      </c>
      <c r="C2742" t="s">
        <v>195</v>
      </c>
      <c r="D2742" t="s">
        <v>28</v>
      </c>
      <c r="E2742" t="s">
        <v>196</v>
      </c>
      <c r="F2742" t="s">
        <v>197</v>
      </c>
      <c r="G2742">
        <v>450</v>
      </c>
      <c r="H2742" t="s">
        <v>24</v>
      </c>
      <c r="I2742">
        <v>0</v>
      </c>
      <c r="J2742">
        <v>0</v>
      </c>
      <c r="K2742">
        <v>0</v>
      </c>
      <c r="L2742">
        <v>0</v>
      </c>
      <c r="M2742">
        <v>0</v>
      </c>
      <c r="N2742" s="1">
        <v>44225</v>
      </c>
      <c r="O2742">
        <v>9</v>
      </c>
      <c r="P2742" t="s">
        <v>66</v>
      </c>
      <c r="Q2742" t="s">
        <v>26</v>
      </c>
      <c r="R2742" t="str">
        <f>+VLOOKUP(Precio_semana_dia[[#This Row],[Mercado]],[1]!Codigos_mercados_mayoristas[#Data],2,0)</f>
        <v>La Araucanía</v>
      </c>
      <c r="S2742" t="str">
        <f>+VLOOKUP(Precio_semana_dia[[#This Row],[Especie]],[1]!Codigos_categoria[#Data],2,0)</f>
        <v>Frutos de pepita</v>
      </c>
    </row>
    <row r="2743" spans="1:19" x14ac:dyDescent="0.35">
      <c r="A2743">
        <v>44225</v>
      </c>
      <c r="B2743" t="s">
        <v>190</v>
      </c>
      <c r="C2743" t="s">
        <v>191</v>
      </c>
      <c r="D2743" t="s">
        <v>45</v>
      </c>
      <c r="E2743" t="s">
        <v>196</v>
      </c>
      <c r="F2743" t="s">
        <v>197</v>
      </c>
      <c r="G2743">
        <v>450</v>
      </c>
      <c r="H2743" t="s">
        <v>29</v>
      </c>
      <c r="I2743">
        <v>0</v>
      </c>
      <c r="J2743">
        <v>0</v>
      </c>
      <c r="K2743">
        <v>0</v>
      </c>
      <c r="L2743">
        <v>0</v>
      </c>
      <c r="M2743">
        <v>0</v>
      </c>
      <c r="N2743" s="1">
        <v>44221</v>
      </c>
      <c r="O2743">
        <v>13</v>
      </c>
      <c r="P2743" t="s">
        <v>64</v>
      </c>
      <c r="Q2743" t="s">
        <v>26</v>
      </c>
      <c r="R2743" t="str">
        <f>+VLOOKUP(Precio_semana_dia[[#This Row],[Mercado]],[1]!Codigos_mercados_mayoristas[#Data],2,0)</f>
        <v>Metropolitana</v>
      </c>
      <c r="S2743" t="str">
        <f>+VLOOKUP(Precio_semana_dia[[#This Row],[Especie]],[1]!Codigos_categoria[#Data],2,0)</f>
        <v>Frutos de pepita</v>
      </c>
    </row>
    <row r="2744" spans="1:19" x14ac:dyDescent="0.35">
      <c r="A2744">
        <v>44225</v>
      </c>
      <c r="B2744" t="s">
        <v>190</v>
      </c>
      <c r="C2744" t="s">
        <v>191</v>
      </c>
      <c r="D2744" t="s">
        <v>45</v>
      </c>
      <c r="E2744" t="s">
        <v>196</v>
      </c>
      <c r="F2744" t="s">
        <v>197</v>
      </c>
      <c r="G2744">
        <v>450</v>
      </c>
      <c r="H2744" t="s">
        <v>36</v>
      </c>
      <c r="I2744">
        <v>0</v>
      </c>
      <c r="J2744">
        <v>0</v>
      </c>
      <c r="K2744">
        <v>0</v>
      </c>
      <c r="L2744">
        <v>0</v>
      </c>
      <c r="M2744">
        <v>0</v>
      </c>
      <c r="N2744" s="1">
        <v>44222</v>
      </c>
      <c r="O2744">
        <v>13</v>
      </c>
      <c r="P2744" t="s">
        <v>63</v>
      </c>
      <c r="Q2744" t="s">
        <v>26</v>
      </c>
      <c r="R2744" t="str">
        <f>+VLOOKUP(Precio_semana_dia[[#This Row],[Mercado]],[1]!Codigos_mercados_mayoristas[#Data],2,0)</f>
        <v>Metropolitana</v>
      </c>
      <c r="S2744" t="str">
        <f>+VLOOKUP(Precio_semana_dia[[#This Row],[Especie]],[1]!Codigos_categoria[#Data],2,0)</f>
        <v>Frutos de pepita</v>
      </c>
    </row>
    <row r="2745" spans="1:19" x14ac:dyDescent="0.35">
      <c r="A2745">
        <v>44225</v>
      </c>
      <c r="B2745" t="s">
        <v>190</v>
      </c>
      <c r="C2745" t="s">
        <v>191</v>
      </c>
      <c r="D2745" t="s">
        <v>45</v>
      </c>
      <c r="E2745" t="s">
        <v>196</v>
      </c>
      <c r="F2745" t="s">
        <v>197</v>
      </c>
      <c r="G2745">
        <v>450</v>
      </c>
      <c r="H2745" t="s">
        <v>41</v>
      </c>
      <c r="I2745">
        <v>0</v>
      </c>
      <c r="J2745">
        <v>0</v>
      </c>
      <c r="K2745">
        <v>0</v>
      </c>
      <c r="L2745">
        <v>0</v>
      </c>
      <c r="M2745">
        <v>0</v>
      </c>
      <c r="N2745" s="1">
        <v>44224</v>
      </c>
      <c r="O2745">
        <v>13</v>
      </c>
      <c r="P2745" t="s">
        <v>67</v>
      </c>
      <c r="Q2745" t="s">
        <v>26</v>
      </c>
      <c r="R2745" t="str">
        <f>+VLOOKUP(Precio_semana_dia[[#This Row],[Mercado]],[1]!Codigos_mercados_mayoristas[#Data],2,0)</f>
        <v>Metropolitana</v>
      </c>
      <c r="S2745" t="str">
        <f>+VLOOKUP(Precio_semana_dia[[#This Row],[Especie]],[1]!Codigos_categoria[#Data],2,0)</f>
        <v>Frutos de pepita</v>
      </c>
    </row>
    <row r="2746" spans="1:19" x14ac:dyDescent="0.35">
      <c r="A2746">
        <v>44225</v>
      </c>
      <c r="B2746" t="s">
        <v>190</v>
      </c>
      <c r="C2746" t="s">
        <v>191</v>
      </c>
      <c r="D2746" t="s">
        <v>28</v>
      </c>
      <c r="E2746" t="s">
        <v>196</v>
      </c>
      <c r="F2746" t="s">
        <v>197</v>
      </c>
      <c r="G2746">
        <v>450</v>
      </c>
      <c r="H2746" t="s">
        <v>29</v>
      </c>
      <c r="I2746">
        <v>0</v>
      </c>
      <c r="J2746">
        <v>0</v>
      </c>
      <c r="K2746">
        <v>0</v>
      </c>
      <c r="L2746">
        <v>0</v>
      </c>
      <c r="M2746">
        <v>0</v>
      </c>
      <c r="N2746" s="1">
        <v>44221</v>
      </c>
      <c r="O2746">
        <v>9</v>
      </c>
      <c r="P2746" t="s">
        <v>64</v>
      </c>
      <c r="Q2746" t="s">
        <v>26</v>
      </c>
      <c r="R2746" t="str">
        <f>+VLOOKUP(Precio_semana_dia[[#This Row],[Mercado]],[1]!Codigos_mercados_mayoristas[#Data],2,0)</f>
        <v>La Araucanía</v>
      </c>
      <c r="S2746" t="str">
        <f>+VLOOKUP(Precio_semana_dia[[#This Row],[Especie]],[1]!Codigos_categoria[#Data],2,0)</f>
        <v>Frutos de pepita</v>
      </c>
    </row>
    <row r="2747" spans="1:19" x14ac:dyDescent="0.35">
      <c r="A2747">
        <v>44225</v>
      </c>
      <c r="B2747" t="s">
        <v>190</v>
      </c>
      <c r="C2747" t="s">
        <v>191</v>
      </c>
      <c r="D2747" t="s">
        <v>28</v>
      </c>
      <c r="E2747" t="s">
        <v>196</v>
      </c>
      <c r="F2747" t="s">
        <v>197</v>
      </c>
      <c r="G2747">
        <v>450</v>
      </c>
      <c r="H2747" t="s">
        <v>36</v>
      </c>
      <c r="I2747">
        <v>0</v>
      </c>
      <c r="J2747">
        <v>0</v>
      </c>
      <c r="K2747">
        <v>0</v>
      </c>
      <c r="L2747">
        <v>0</v>
      </c>
      <c r="M2747">
        <v>0</v>
      </c>
      <c r="N2747" s="1">
        <v>44222</v>
      </c>
      <c r="O2747">
        <v>9</v>
      </c>
      <c r="P2747" t="s">
        <v>63</v>
      </c>
      <c r="Q2747" t="s">
        <v>26</v>
      </c>
      <c r="R2747" t="str">
        <f>+VLOOKUP(Precio_semana_dia[[#This Row],[Mercado]],[1]!Codigos_mercados_mayoristas[#Data],2,0)</f>
        <v>La Araucanía</v>
      </c>
      <c r="S2747" t="str">
        <f>+VLOOKUP(Precio_semana_dia[[#This Row],[Especie]],[1]!Codigos_categoria[#Data],2,0)</f>
        <v>Frutos de pepita</v>
      </c>
    </row>
    <row r="2748" spans="1:19" x14ac:dyDescent="0.35">
      <c r="A2748">
        <v>44225</v>
      </c>
      <c r="B2748" t="s">
        <v>190</v>
      </c>
      <c r="C2748" t="s">
        <v>191</v>
      </c>
      <c r="D2748" t="s">
        <v>28</v>
      </c>
      <c r="E2748" t="s">
        <v>196</v>
      </c>
      <c r="F2748" t="s">
        <v>197</v>
      </c>
      <c r="G2748">
        <v>450</v>
      </c>
      <c r="H2748" t="s">
        <v>39</v>
      </c>
      <c r="I2748">
        <v>0</v>
      </c>
      <c r="J2748">
        <v>0</v>
      </c>
      <c r="K2748">
        <v>0</v>
      </c>
      <c r="L2748">
        <v>0</v>
      </c>
      <c r="M2748">
        <v>0</v>
      </c>
      <c r="N2748" s="1">
        <v>44223</v>
      </c>
      <c r="O2748">
        <v>9</v>
      </c>
      <c r="P2748" t="s">
        <v>65</v>
      </c>
      <c r="Q2748" t="s">
        <v>26</v>
      </c>
      <c r="R2748" t="str">
        <f>+VLOOKUP(Precio_semana_dia[[#This Row],[Mercado]],[1]!Codigos_mercados_mayoristas[#Data],2,0)</f>
        <v>La Araucanía</v>
      </c>
      <c r="S2748" t="str">
        <f>+VLOOKUP(Precio_semana_dia[[#This Row],[Especie]],[1]!Codigos_categoria[#Data],2,0)</f>
        <v>Frutos de pepita</v>
      </c>
    </row>
    <row r="2749" spans="1:19" x14ac:dyDescent="0.35">
      <c r="A2749">
        <v>44225</v>
      </c>
      <c r="B2749" t="s">
        <v>190</v>
      </c>
      <c r="C2749" t="s">
        <v>191</v>
      </c>
      <c r="D2749" t="s">
        <v>28</v>
      </c>
      <c r="E2749" t="s">
        <v>196</v>
      </c>
      <c r="F2749" t="s">
        <v>197</v>
      </c>
      <c r="G2749">
        <v>450</v>
      </c>
      <c r="H2749" t="s">
        <v>24</v>
      </c>
      <c r="I2749">
        <v>0</v>
      </c>
      <c r="J2749">
        <v>0</v>
      </c>
      <c r="K2749">
        <v>0</v>
      </c>
      <c r="L2749">
        <v>0</v>
      </c>
      <c r="M2749">
        <v>0</v>
      </c>
      <c r="N2749" s="1">
        <v>44225</v>
      </c>
      <c r="O2749">
        <v>9</v>
      </c>
      <c r="P2749" t="s">
        <v>66</v>
      </c>
      <c r="Q2749" t="s">
        <v>26</v>
      </c>
      <c r="R2749" t="str">
        <f>+VLOOKUP(Precio_semana_dia[[#This Row],[Mercado]],[1]!Codigos_mercados_mayoristas[#Data],2,0)</f>
        <v>La Araucanía</v>
      </c>
      <c r="S2749" t="str">
        <f>+VLOOKUP(Precio_semana_dia[[#This Row],[Especie]],[1]!Codigos_categoria[#Data],2,0)</f>
        <v>Frutos de pepita</v>
      </c>
    </row>
    <row r="2750" spans="1:19" x14ac:dyDescent="0.35">
      <c r="A2750">
        <v>43866</v>
      </c>
      <c r="B2750" t="s">
        <v>190</v>
      </c>
      <c r="C2750" t="s">
        <v>195</v>
      </c>
      <c r="D2750" t="s">
        <v>45</v>
      </c>
      <c r="E2750" t="s">
        <v>196</v>
      </c>
      <c r="F2750" t="s">
        <v>197</v>
      </c>
      <c r="G2750">
        <v>450</v>
      </c>
      <c r="H2750" t="s">
        <v>39</v>
      </c>
      <c r="I2750">
        <v>0</v>
      </c>
      <c r="J2750">
        <v>0</v>
      </c>
      <c r="K2750">
        <v>0</v>
      </c>
      <c r="L2750">
        <v>0</v>
      </c>
      <c r="M2750">
        <v>0</v>
      </c>
      <c r="N2750" s="1">
        <v>44230</v>
      </c>
      <c r="O2750">
        <v>13</v>
      </c>
      <c r="P2750" t="s">
        <v>70</v>
      </c>
      <c r="Q2750" t="s">
        <v>69</v>
      </c>
      <c r="R2750" t="str">
        <f>+VLOOKUP(Precio_semana_dia[[#This Row],[Mercado]],[1]!Codigos_mercados_mayoristas[#Data],2,0)</f>
        <v>Metropolitana</v>
      </c>
      <c r="S2750" t="str">
        <f>+VLOOKUP(Precio_semana_dia[[#This Row],[Especie]],[1]!Codigos_categoria[#Data],2,0)</f>
        <v>Frutos de pepita</v>
      </c>
    </row>
    <row r="2751" spans="1:19" x14ac:dyDescent="0.35">
      <c r="A2751">
        <v>43866</v>
      </c>
      <c r="B2751" t="s">
        <v>190</v>
      </c>
      <c r="C2751" t="s">
        <v>191</v>
      </c>
      <c r="D2751" t="s">
        <v>45</v>
      </c>
      <c r="E2751" t="s">
        <v>196</v>
      </c>
      <c r="F2751" t="s">
        <v>197</v>
      </c>
      <c r="G2751">
        <v>450</v>
      </c>
      <c r="H2751" t="s">
        <v>29</v>
      </c>
      <c r="I2751">
        <v>0</v>
      </c>
      <c r="J2751">
        <v>0</v>
      </c>
      <c r="K2751">
        <v>0</v>
      </c>
      <c r="L2751">
        <v>0</v>
      </c>
      <c r="M2751">
        <v>0</v>
      </c>
      <c r="N2751" s="1">
        <v>44228</v>
      </c>
      <c r="O2751">
        <v>13</v>
      </c>
      <c r="P2751" t="s">
        <v>68</v>
      </c>
      <c r="Q2751" t="s">
        <v>69</v>
      </c>
      <c r="R2751" t="str">
        <f>+VLOOKUP(Precio_semana_dia[[#This Row],[Mercado]],[1]!Codigos_mercados_mayoristas[#Data],2,0)</f>
        <v>Metropolitana</v>
      </c>
      <c r="S2751" t="str">
        <f>+VLOOKUP(Precio_semana_dia[[#This Row],[Especie]],[1]!Codigos_categoria[#Data],2,0)</f>
        <v>Frutos de pepita</v>
      </c>
    </row>
    <row r="2752" spans="1:19" x14ac:dyDescent="0.35">
      <c r="A2752">
        <v>43866</v>
      </c>
      <c r="B2752" t="s">
        <v>190</v>
      </c>
      <c r="C2752" t="s">
        <v>191</v>
      </c>
      <c r="D2752" t="s">
        <v>45</v>
      </c>
      <c r="E2752" t="s">
        <v>196</v>
      </c>
      <c r="F2752" t="s">
        <v>197</v>
      </c>
      <c r="G2752">
        <v>450</v>
      </c>
      <c r="H2752" t="s">
        <v>41</v>
      </c>
      <c r="I2752">
        <v>0</v>
      </c>
      <c r="J2752">
        <v>0</v>
      </c>
      <c r="K2752">
        <v>0</v>
      </c>
      <c r="L2752">
        <v>0</v>
      </c>
      <c r="M2752">
        <v>0</v>
      </c>
      <c r="N2752" s="1">
        <v>44231</v>
      </c>
      <c r="O2752">
        <v>13</v>
      </c>
      <c r="P2752" t="s">
        <v>73</v>
      </c>
      <c r="Q2752" t="s">
        <v>69</v>
      </c>
      <c r="R2752" t="str">
        <f>+VLOOKUP(Precio_semana_dia[[#This Row],[Mercado]],[1]!Codigos_mercados_mayoristas[#Data],2,0)</f>
        <v>Metropolitana</v>
      </c>
      <c r="S2752" t="str">
        <f>+VLOOKUP(Precio_semana_dia[[#This Row],[Especie]],[1]!Codigos_categoria[#Data],2,0)</f>
        <v>Frutos de pepita</v>
      </c>
    </row>
    <row r="2753" spans="1:19" x14ac:dyDescent="0.35">
      <c r="A2753">
        <v>43866</v>
      </c>
      <c r="B2753" t="s">
        <v>190</v>
      </c>
      <c r="C2753" t="s">
        <v>191</v>
      </c>
      <c r="D2753" t="s">
        <v>45</v>
      </c>
      <c r="E2753" t="s">
        <v>196</v>
      </c>
      <c r="F2753" t="s">
        <v>197</v>
      </c>
      <c r="G2753">
        <v>450</v>
      </c>
      <c r="H2753" t="s">
        <v>24</v>
      </c>
      <c r="I2753">
        <v>0</v>
      </c>
      <c r="J2753">
        <v>0</v>
      </c>
      <c r="K2753">
        <v>0</v>
      </c>
      <c r="L2753">
        <v>0</v>
      </c>
      <c r="M2753">
        <v>0</v>
      </c>
      <c r="N2753" s="1">
        <v>44232</v>
      </c>
      <c r="O2753">
        <v>13</v>
      </c>
      <c r="P2753" t="s">
        <v>71</v>
      </c>
      <c r="Q2753" t="s">
        <v>69</v>
      </c>
      <c r="R2753" t="str">
        <f>+VLOOKUP(Precio_semana_dia[[#This Row],[Mercado]],[1]!Codigos_mercados_mayoristas[#Data],2,0)</f>
        <v>Metropolitana</v>
      </c>
      <c r="S2753" t="str">
        <f>+VLOOKUP(Precio_semana_dia[[#This Row],[Especie]],[1]!Codigos_categoria[#Data],2,0)</f>
        <v>Frutos de pepita</v>
      </c>
    </row>
    <row r="2754" spans="1:19" x14ac:dyDescent="0.35">
      <c r="A2754">
        <v>44106</v>
      </c>
      <c r="B2754" t="s">
        <v>190</v>
      </c>
      <c r="C2754" t="s">
        <v>191</v>
      </c>
      <c r="D2754" t="s">
        <v>47</v>
      </c>
      <c r="E2754" t="s">
        <v>192</v>
      </c>
      <c r="F2754" t="s">
        <v>193</v>
      </c>
      <c r="G2754">
        <v>18</v>
      </c>
      <c r="H2754" t="s">
        <v>29</v>
      </c>
      <c r="I2754">
        <v>0</v>
      </c>
      <c r="J2754">
        <v>0</v>
      </c>
      <c r="K2754">
        <v>0</v>
      </c>
      <c r="L2754">
        <v>11000</v>
      </c>
      <c r="M2754">
        <v>611.11111111111109</v>
      </c>
      <c r="N2754" s="1">
        <v>44102</v>
      </c>
      <c r="O2754">
        <v>5</v>
      </c>
      <c r="P2754" t="s">
        <v>146</v>
      </c>
      <c r="Q2754" t="s">
        <v>147</v>
      </c>
      <c r="R2754" t="str">
        <f>+VLOOKUP(Precio_semana_dia[[#This Row],[Mercado]],[1]!Codigos_mercados_mayoristas[#Data],2,0)</f>
        <v>Valparaíso</v>
      </c>
      <c r="S2754" t="str">
        <f>+VLOOKUP(Precio_semana_dia[[#This Row],[Especie]],[1]!Codigos_categoria[#Data],2,0)</f>
        <v>Frutos de pepita</v>
      </c>
    </row>
    <row r="2755" spans="1:19" x14ac:dyDescent="0.35">
      <c r="A2755">
        <v>44106</v>
      </c>
      <c r="B2755" t="s">
        <v>190</v>
      </c>
      <c r="C2755" t="s">
        <v>191</v>
      </c>
      <c r="D2755" t="s">
        <v>33</v>
      </c>
      <c r="E2755" t="s">
        <v>196</v>
      </c>
      <c r="F2755" t="s">
        <v>197</v>
      </c>
      <c r="G2755">
        <v>450</v>
      </c>
      <c r="H2755" t="s">
        <v>36</v>
      </c>
      <c r="I2755">
        <v>0</v>
      </c>
      <c r="J2755">
        <v>0</v>
      </c>
      <c r="K2755">
        <v>0</v>
      </c>
      <c r="L2755">
        <v>307500</v>
      </c>
      <c r="M2755">
        <v>683.33333333333337</v>
      </c>
      <c r="N2755" s="1">
        <v>44103</v>
      </c>
      <c r="O2755">
        <v>4</v>
      </c>
      <c r="P2755" t="s">
        <v>148</v>
      </c>
      <c r="Q2755" t="s">
        <v>147</v>
      </c>
      <c r="R2755" t="str">
        <f>+VLOOKUP(Precio_semana_dia[[#This Row],[Mercado]],[1]!Codigos_mercados_mayoristas[#Data],2,0)</f>
        <v>Coquimbo</v>
      </c>
      <c r="S2755" t="str">
        <f>+VLOOKUP(Precio_semana_dia[[#This Row],[Especie]],[1]!Codigos_categoria[#Data],2,0)</f>
        <v>Frutos de pepita</v>
      </c>
    </row>
    <row r="2756" spans="1:19" x14ac:dyDescent="0.35">
      <c r="A2756">
        <v>44183</v>
      </c>
      <c r="B2756" t="s">
        <v>74</v>
      </c>
      <c r="C2756" t="s">
        <v>79</v>
      </c>
      <c r="D2756" t="s">
        <v>50</v>
      </c>
      <c r="E2756" t="s">
        <v>81</v>
      </c>
      <c r="F2756" t="s">
        <v>82</v>
      </c>
      <c r="G2756">
        <v>10</v>
      </c>
      <c r="H2756" t="s">
        <v>29</v>
      </c>
      <c r="I2756">
        <v>15</v>
      </c>
      <c r="J2756">
        <v>150</v>
      </c>
      <c r="K2756">
        <v>0.15</v>
      </c>
      <c r="L2756">
        <v>20000</v>
      </c>
      <c r="M2756">
        <v>2000</v>
      </c>
      <c r="N2756">
        <v>44179</v>
      </c>
      <c r="O2756">
        <v>13</v>
      </c>
      <c r="P2756" t="s">
        <v>44</v>
      </c>
      <c r="Q2756" t="s">
        <v>38</v>
      </c>
      <c r="R2756" t="str">
        <f>+VLOOKUP(Precio_semana_dia[[#This Row],[Mercado]],[1]!Codigos_mercados_mayoristas[#Data],2,0)</f>
        <v>Metropolitana</v>
      </c>
      <c r="S2756" t="str">
        <f>+VLOOKUP(Precio_semana_dia[[#This Row],[Especie]],[1]!Codigos_categoria[#Data],2,0)</f>
        <v>Uva</v>
      </c>
    </row>
    <row r="2757" spans="1:19" x14ac:dyDescent="0.35">
      <c r="A2757">
        <v>44176</v>
      </c>
      <c r="B2757" t="s">
        <v>74</v>
      </c>
      <c r="C2757" t="s">
        <v>79</v>
      </c>
      <c r="D2757" t="s">
        <v>50</v>
      </c>
      <c r="E2757" t="s">
        <v>81</v>
      </c>
      <c r="F2757" t="s">
        <v>82</v>
      </c>
      <c r="G2757">
        <v>10</v>
      </c>
      <c r="H2757" t="s">
        <v>29</v>
      </c>
      <c r="I2757">
        <v>15</v>
      </c>
      <c r="J2757">
        <v>150</v>
      </c>
      <c r="K2757">
        <v>0.15</v>
      </c>
      <c r="L2757">
        <v>24000</v>
      </c>
      <c r="M2757">
        <v>2400</v>
      </c>
      <c r="N2757">
        <v>44172</v>
      </c>
      <c r="O2757">
        <v>13</v>
      </c>
      <c r="P2757" t="s">
        <v>100</v>
      </c>
      <c r="Q2757" t="s">
        <v>38</v>
      </c>
      <c r="R2757" t="str">
        <f>+VLOOKUP(Precio_semana_dia[[#This Row],[Mercado]],[1]!Codigos_mercados_mayoristas[#Data],2,0)</f>
        <v>Metropolitana</v>
      </c>
      <c r="S2757" t="str">
        <f>+VLOOKUP(Precio_semana_dia[[#This Row],[Especie]],[1]!Codigos_categoria[#Data],2,0)</f>
        <v>Uva</v>
      </c>
    </row>
    <row r="2758" spans="1:19" x14ac:dyDescent="0.35">
      <c r="A2758">
        <v>44204</v>
      </c>
      <c r="B2758" t="s">
        <v>74</v>
      </c>
      <c r="C2758" t="s">
        <v>79</v>
      </c>
      <c r="D2758" t="s">
        <v>50</v>
      </c>
      <c r="E2758" t="s">
        <v>81</v>
      </c>
      <c r="F2758" t="s">
        <v>82</v>
      </c>
      <c r="G2758">
        <v>10</v>
      </c>
      <c r="H2758" t="s">
        <v>29</v>
      </c>
      <c r="I2758">
        <v>20</v>
      </c>
      <c r="J2758">
        <v>200</v>
      </c>
      <c r="K2758">
        <v>0.2</v>
      </c>
      <c r="L2758">
        <v>14000</v>
      </c>
      <c r="M2758">
        <v>1400</v>
      </c>
      <c r="N2758">
        <v>44200</v>
      </c>
      <c r="O2758">
        <v>13</v>
      </c>
      <c r="P2758" t="s">
        <v>30</v>
      </c>
      <c r="Q2758" t="s">
        <v>26</v>
      </c>
      <c r="R2758" t="str">
        <f>+VLOOKUP(Precio_semana_dia[[#This Row],[Mercado]],[1]!Codigos_mercados_mayoristas[#Data],2,0)</f>
        <v>Metropolitana</v>
      </c>
      <c r="S2758" t="str">
        <f>+VLOOKUP(Precio_semana_dia[[#This Row],[Especie]],[1]!Codigos_categoria[#Data],2,0)</f>
        <v>Uva</v>
      </c>
    </row>
    <row r="2759" spans="1:19" x14ac:dyDescent="0.35">
      <c r="A2759">
        <v>44183</v>
      </c>
      <c r="B2759" t="s">
        <v>74</v>
      </c>
      <c r="C2759" t="s">
        <v>77</v>
      </c>
      <c r="D2759" t="s">
        <v>50</v>
      </c>
      <c r="E2759" t="s">
        <v>81</v>
      </c>
      <c r="F2759" t="s">
        <v>82</v>
      </c>
      <c r="G2759">
        <v>10</v>
      </c>
      <c r="H2759" t="s">
        <v>29</v>
      </c>
      <c r="I2759">
        <v>25</v>
      </c>
      <c r="J2759">
        <v>250</v>
      </c>
      <c r="K2759">
        <v>0.25</v>
      </c>
      <c r="L2759">
        <v>20000</v>
      </c>
      <c r="M2759">
        <v>2000</v>
      </c>
      <c r="N2759">
        <v>44179</v>
      </c>
      <c r="O2759">
        <v>13</v>
      </c>
      <c r="P2759" t="s">
        <v>44</v>
      </c>
      <c r="Q2759" t="s">
        <v>38</v>
      </c>
      <c r="R2759" t="str">
        <f>+VLOOKUP(Precio_semana_dia[[#This Row],[Mercado]],[1]!Codigos_mercados_mayoristas[#Data],2,0)</f>
        <v>Metropolitana</v>
      </c>
      <c r="S2759" t="str">
        <f>+VLOOKUP(Precio_semana_dia[[#This Row],[Especie]],[1]!Codigos_categoria[#Data],2,0)</f>
        <v>Uva</v>
      </c>
    </row>
    <row r="2760" spans="1:19" x14ac:dyDescent="0.35">
      <c r="A2760">
        <v>44196</v>
      </c>
      <c r="B2760" t="s">
        <v>74</v>
      </c>
      <c r="C2760" t="s">
        <v>78</v>
      </c>
      <c r="D2760" t="s">
        <v>50</v>
      </c>
      <c r="E2760" t="s">
        <v>81</v>
      </c>
      <c r="F2760" t="s">
        <v>82</v>
      </c>
      <c r="G2760">
        <v>10</v>
      </c>
      <c r="H2760" t="s">
        <v>29</v>
      </c>
      <c r="I2760">
        <v>25</v>
      </c>
      <c r="J2760">
        <v>250</v>
      </c>
      <c r="K2760">
        <v>0.25</v>
      </c>
      <c r="L2760">
        <v>17000</v>
      </c>
      <c r="M2760">
        <v>1700</v>
      </c>
      <c r="N2760">
        <v>44193</v>
      </c>
      <c r="O2760">
        <v>13</v>
      </c>
      <c r="P2760" t="s">
        <v>107</v>
      </c>
      <c r="Q2760" t="s">
        <v>38</v>
      </c>
      <c r="R2760" t="str">
        <f>+VLOOKUP(Precio_semana_dia[[#This Row],[Mercado]],[1]!Codigos_mercados_mayoristas[#Data],2,0)</f>
        <v>Metropolitana</v>
      </c>
      <c r="S2760" t="str">
        <f>+VLOOKUP(Precio_semana_dia[[#This Row],[Especie]],[1]!Codigos_categoria[#Data],2,0)</f>
        <v>Uva</v>
      </c>
    </row>
    <row r="2761" spans="1:19" x14ac:dyDescent="0.35">
      <c r="A2761">
        <v>44196</v>
      </c>
      <c r="B2761" t="s">
        <v>74</v>
      </c>
      <c r="C2761" t="s">
        <v>79</v>
      </c>
      <c r="D2761" t="s">
        <v>50</v>
      </c>
      <c r="E2761" t="s">
        <v>81</v>
      </c>
      <c r="F2761" t="s">
        <v>82</v>
      </c>
      <c r="G2761">
        <v>10</v>
      </c>
      <c r="H2761" t="s">
        <v>29</v>
      </c>
      <c r="I2761">
        <v>25</v>
      </c>
      <c r="J2761">
        <v>250</v>
      </c>
      <c r="K2761">
        <v>0.25</v>
      </c>
      <c r="L2761">
        <v>15000</v>
      </c>
      <c r="M2761">
        <v>1500</v>
      </c>
      <c r="N2761">
        <v>44193</v>
      </c>
      <c r="O2761">
        <v>13</v>
      </c>
      <c r="P2761" t="s">
        <v>107</v>
      </c>
      <c r="Q2761" t="s">
        <v>38</v>
      </c>
      <c r="R2761" t="str">
        <f>+VLOOKUP(Precio_semana_dia[[#This Row],[Mercado]],[1]!Codigos_mercados_mayoristas[#Data],2,0)</f>
        <v>Metropolitana</v>
      </c>
      <c r="S2761" t="str">
        <f>+VLOOKUP(Precio_semana_dia[[#This Row],[Especie]],[1]!Codigos_categoria[#Data],2,0)</f>
        <v>Uva</v>
      </c>
    </row>
    <row r="2762" spans="1:19" x14ac:dyDescent="0.35">
      <c r="A2762">
        <v>44183</v>
      </c>
      <c r="B2762" t="s">
        <v>74</v>
      </c>
      <c r="C2762" t="s">
        <v>79</v>
      </c>
      <c r="D2762" t="s">
        <v>27</v>
      </c>
      <c r="E2762" t="s">
        <v>81</v>
      </c>
      <c r="F2762" t="s">
        <v>82</v>
      </c>
      <c r="G2762">
        <v>10</v>
      </c>
      <c r="H2762" t="s">
        <v>29</v>
      </c>
      <c r="I2762">
        <v>45</v>
      </c>
      <c r="J2762">
        <v>450</v>
      </c>
      <c r="K2762">
        <v>0.45</v>
      </c>
      <c r="L2762">
        <v>21556</v>
      </c>
      <c r="M2762">
        <v>2155.6</v>
      </c>
      <c r="N2762">
        <v>44179</v>
      </c>
      <c r="O2762">
        <v>16</v>
      </c>
      <c r="P2762" t="s">
        <v>44</v>
      </c>
      <c r="Q2762" t="s">
        <v>38</v>
      </c>
      <c r="R2762" t="str">
        <f>+VLOOKUP(Precio_semana_dia[[#This Row],[Mercado]],[1]!Codigos_mercados_mayoristas[#Data],2,0)</f>
        <v>Ñuble</v>
      </c>
      <c r="S2762" t="str">
        <f>+VLOOKUP(Precio_semana_dia[[#This Row],[Especie]],[1]!Codigos_categoria[#Data],2,0)</f>
        <v>Uva</v>
      </c>
    </row>
    <row r="2763" spans="1:19" x14ac:dyDescent="0.35">
      <c r="A2763">
        <v>43866</v>
      </c>
      <c r="B2763" t="s">
        <v>31</v>
      </c>
      <c r="C2763" t="s">
        <v>111</v>
      </c>
      <c r="D2763" t="s">
        <v>28</v>
      </c>
      <c r="E2763" t="s">
        <v>112</v>
      </c>
      <c r="F2763" t="s">
        <v>113</v>
      </c>
      <c r="G2763">
        <v>15</v>
      </c>
      <c r="H2763" t="s">
        <v>29</v>
      </c>
      <c r="I2763">
        <v>30</v>
      </c>
      <c r="J2763">
        <v>450</v>
      </c>
      <c r="K2763">
        <v>0.45</v>
      </c>
      <c r="L2763">
        <v>9500</v>
      </c>
      <c r="M2763">
        <v>633.33333333333337</v>
      </c>
      <c r="N2763">
        <v>44228</v>
      </c>
      <c r="O2763">
        <v>9</v>
      </c>
      <c r="P2763" t="s">
        <v>68</v>
      </c>
      <c r="Q2763" t="s">
        <v>69</v>
      </c>
      <c r="R2763" t="str">
        <f>+VLOOKUP(Precio_semana_dia[[#This Row],[Mercado]],[1]!Codigos_mercados_mayoristas[#Data],2,0)</f>
        <v>La Araucanía</v>
      </c>
      <c r="S2763" t="e">
        <f>+VLOOKUP(Precio_semana_dia[[#This Row],[Especie]],[1]!Codigos_categoria[#Data],2,0)</f>
        <v>#N/A</v>
      </c>
    </row>
    <row r="2764" spans="1:19" x14ac:dyDescent="0.35">
      <c r="A2764">
        <v>44204</v>
      </c>
      <c r="B2764" t="s">
        <v>116</v>
      </c>
      <c r="C2764" t="s">
        <v>117</v>
      </c>
      <c r="D2764" t="s">
        <v>27</v>
      </c>
      <c r="E2764" t="s">
        <v>118</v>
      </c>
      <c r="F2764" t="s">
        <v>113</v>
      </c>
      <c r="G2764">
        <v>15</v>
      </c>
      <c r="H2764" t="s">
        <v>36</v>
      </c>
      <c r="I2764">
        <v>30</v>
      </c>
      <c r="J2764">
        <v>450</v>
      </c>
      <c r="K2764">
        <v>0.45</v>
      </c>
      <c r="L2764">
        <f>+Precio_semana_dia[[#This Row],[$ /Kg]]*Precio_semana_dia[[#This Row],[NA2]]</f>
        <v>68250</v>
      </c>
      <c r="M2764">
        <v>4550</v>
      </c>
      <c r="N2764">
        <v>44201</v>
      </c>
      <c r="O2764">
        <v>16</v>
      </c>
      <c r="P2764" t="s">
        <v>57</v>
      </c>
      <c r="Q2764" t="s">
        <v>26</v>
      </c>
      <c r="R2764" t="str">
        <f>+VLOOKUP(Precio_semana_dia[[#This Row],[Mercado]],[1]!Codigos_mercados_mayoristas[#Data],2,0)</f>
        <v>Ñuble</v>
      </c>
      <c r="S2764" t="str">
        <f>+VLOOKUP(Precio_semana_dia[[#This Row],[Especie]],[1]!Codigos_categoria[#Data],2,0)</f>
        <v>Fruto secos y oleaginosos</v>
      </c>
    </row>
    <row r="2765" spans="1:19" x14ac:dyDescent="0.35">
      <c r="A2765">
        <v>44204</v>
      </c>
      <c r="B2765" t="s">
        <v>116</v>
      </c>
      <c r="C2765" t="s">
        <v>117</v>
      </c>
      <c r="D2765" t="s">
        <v>27</v>
      </c>
      <c r="E2765" t="s">
        <v>118</v>
      </c>
      <c r="F2765" t="s">
        <v>113</v>
      </c>
      <c r="G2765">
        <v>15</v>
      </c>
      <c r="H2765" t="s">
        <v>39</v>
      </c>
      <c r="I2765">
        <v>30</v>
      </c>
      <c r="J2765">
        <v>450</v>
      </c>
      <c r="K2765">
        <v>0.45</v>
      </c>
      <c r="L2765">
        <f>+Precio_semana_dia[[#This Row],[$ /Kg]]*Precio_semana_dia[[#This Row],[NA2]]</f>
        <v>68250</v>
      </c>
      <c r="M2765">
        <v>4550</v>
      </c>
      <c r="N2765">
        <v>44202</v>
      </c>
      <c r="O2765">
        <v>16</v>
      </c>
      <c r="P2765" t="s">
        <v>54</v>
      </c>
      <c r="Q2765" t="s">
        <v>26</v>
      </c>
      <c r="R2765" t="str">
        <f>+VLOOKUP(Precio_semana_dia[[#This Row],[Mercado]],[1]!Codigos_mercados_mayoristas[#Data],2,0)</f>
        <v>Ñuble</v>
      </c>
      <c r="S2765" t="str">
        <f>+VLOOKUP(Precio_semana_dia[[#This Row],[Especie]],[1]!Codigos_categoria[#Data],2,0)</f>
        <v>Fruto secos y oleaginosos</v>
      </c>
    </row>
    <row r="2766" spans="1:19" x14ac:dyDescent="0.35">
      <c r="A2766">
        <v>44225</v>
      </c>
      <c r="B2766" t="s">
        <v>116</v>
      </c>
      <c r="C2766" t="s">
        <v>117</v>
      </c>
      <c r="D2766" t="s">
        <v>27</v>
      </c>
      <c r="E2766" t="s">
        <v>118</v>
      </c>
      <c r="F2766" t="s">
        <v>113</v>
      </c>
      <c r="G2766">
        <v>15</v>
      </c>
      <c r="H2766" t="s">
        <v>24</v>
      </c>
      <c r="I2766">
        <v>30</v>
      </c>
      <c r="J2766">
        <v>450</v>
      </c>
      <c r="K2766">
        <v>0.45</v>
      </c>
      <c r="L2766">
        <f>+Precio_semana_dia[[#This Row],[$ /Kg]]*Precio_semana_dia[[#This Row],[NA2]]</f>
        <v>74250</v>
      </c>
      <c r="M2766">
        <v>4950</v>
      </c>
      <c r="N2766">
        <v>44225</v>
      </c>
      <c r="O2766">
        <v>16</v>
      </c>
      <c r="P2766" t="s">
        <v>66</v>
      </c>
      <c r="Q2766" t="s">
        <v>26</v>
      </c>
      <c r="R2766" t="str">
        <f>+VLOOKUP(Precio_semana_dia[[#This Row],[Mercado]],[1]!Codigos_mercados_mayoristas[#Data],2,0)</f>
        <v>Ñuble</v>
      </c>
      <c r="S2766" t="str">
        <f>+VLOOKUP(Precio_semana_dia[[#This Row],[Especie]],[1]!Codigos_categoria[#Data],2,0)</f>
        <v>Fruto secos y oleaginosos</v>
      </c>
    </row>
    <row r="2767" spans="1:19" x14ac:dyDescent="0.35">
      <c r="A2767">
        <v>44189</v>
      </c>
      <c r="B2767" t="s">
        <v>74</v>
      </c>
      <c r="C2767" t="s">
        <v>78</v>
      </c>
      <c r="D2767" t="s">
        <v>28</v>
      </c>
      <c r="E2767" t="s">
        <v>121</v>
      </c>
      <c r="F2767" t="s">
        <v>113</v>
      </c>
      <c r="G2767">
        <v>15</v>
      </c>
      <c r="H2767" t="s">
        <v>41</v>
      </c>
      <c r="I2767">
        <v>30</v>
      </c>
      <c r="J2767">
        <v>450</v>
      </c>
      <c r="K2767">
        <v>0.45</v>
      </c>
      <c r="L2767">
        <v>20000</v>
      </c>
      <c r="M2767">
        <v>1333.3333333333333</v>
      </c>
      <c r="N2767">
        <v>44189</v>
      </c>
      <c r="O2767">
        <v>9</v>
      </c>
      <c r="P2767" t="s">
        <v>49</v>
      </c>
      <c r="Q2767" t="s">
        <v>38</v>
      </c>
      <c r="R2767" t="str">
        <f>+VLOOKUP(Precio_semana_dia[[#This Row],[Mercado]],[1]!Codigos_mercados_mayoristas[#Data],2,0)</f>
        <v>La Araucanía</v>
      </c>
      <c r="S2767" t="str">
        <f>+VLOOKUP(Precio_semana_dia[[#This Row],[Especie]],[1]!Codigos_categoria[#Data],2,0)</f>
        <v>Uva</v>
      </c>
    </row>
    <row r="2768" spans="1:19" x14ac:dyDescent="0.35">
      <c r="A2768">
        <v>43866</v>
      </c>
      <c r="B2768" t="s">
        <v>31</v>
      </c>
      <c r="C2768" t="s">
        <v>32</v>
      </c>
      <c r="D2768" t="s">
        <v>53</v>
      </c>
      <c r="E2768" t="s">
        <v>34</v>
      </c>
      <c r="F2768" t="s">
        <v>35</v>
      </c>
      <c r="G2768">
        <v>10</v>
      </c>
      <c r="H2768" t="s">
        <v>41</v>
      </c>
      <c r="I2768">
        <v>50</v>
      </c>
      <c r="J2768">
        <v>500</v>
      </c>
      <c r="K2768">
        <v>0.5</v>
      </c>
      <c r="L2768">
        <v>8000</v>
      </c>
      <c r="M2768">
        <v>800</v>
      </c>
      <c r="N2768">
        <v>44231</v>
      </c>
      <c r="O2768">
        <v>10</v>
      </c>
      <c r="P2768" t="s">
        <v>73</v>
      </c>
      <c r="Q2768" t="s">
        <v>69</v>
      </c>
      <c r="R2768" t="str">
        <f>+VLOOKUP(Precio_semana_dia[[#This Row],[Mercado]],[1]!Codigos_mercados_mayoristas[#Data],2,0)</f>
        <v>Los Lagos</v>
      </c>
      <c r="S2768" t="e">
        <f>+VLOOKUP(Precio_semana_dia[[#This Row],[Especie]],[1]!Codigos_categoria[#Data],2,0)</f>
        <v>#N/A</v>
      </c>
    </row>
    <row r="2769" spans="1:19" x14ac:dyDescent="0.35">
      <c r="A2769">
        <v>44183</v>
      </c>
      <c r="B2769" t="s">
        <v>74</v>
      </c>
      <c r="C2769" t="s">
        <v>79</v>
      </c>
      <c r="D2769" t="s">
        <v>50</v>
      </c>
      <c r="E2769" t="s">
        <v>76</v>
      </c>
      <c r="F2769" t="s">
        <v>35</v>
      </c>
      <c r="G2769">
        <v>10</v>
      </c>
      <c r="H2769" t="s">
        <v>39</v>
      </c>
      <c r="I2769">
        <v>50</v>
      </c>
      <c r="J2769">
        <v>500</v>
      </c>
      <c r="K2769">
        <v>0.5</v>
      </c>
      <c r="L2769">
        <v>18000</v>
      </c>
      <c r="M2769">
        <v>1800</v>
      </c>
      <c r="N2769">
        <v>44181</v>
      </c>
      <c r="O2769">
        <v>13</v>
      </c>
      <c r="P2769" t="s">
        <v>40</v>
      </c>
      <c r="Q2769" t="s">
        <v>38</v>
      </c>
      <c r="R2769" t="str">
        <f>+VLOOKUP(Precio_semana_dia[[#This Row],[Mercado]],[1]!Codigos_mercados_mayoristas[#Data],2,0)</f>
        <v>Metropolitana</v>
      </c>
      <c r="S2769" t="str">
        <f>+VLOOKUP(Precio_semana_dia[[#This Row],[Especie]],[1]!Codigos_categoria[#Data],2,0)</f>
        <v>Uva</v>
      </c>
    </row>
    <row r="2770" spans="1:19" x14ac:dyDescent="0.35">
      <c r="A2770">
        <v>44183</v>
      </c>
      <c r="B2770" t="s">
        <v>74</v>
      </c>
      <c r="C2770" t="s">
        <v>78</v>
      </c>
      <c r="D2770" t="s">
        <v>21</v>
      </c>
      <c r="E2770" t="s">
        <v>81</v>
      </c>
      <c r="F2770" t="s">
        <v>82</v>
      </c>
      <c r="G2770">
        <v>10</v>
      </c>
      <c r="H2770" t="s">
        <v>41</v>
      </c>
      <c r="I2770">
        <v>50</v>
      </c>
      <c r="J2770">
        <v>500</v>
      </c>
      <c r="K2770">
        <v>0.5</v>
      </c>
      <c r="L2770">
        <v>15000</v>
      </c>
      <c r="M2770">
        <v>1500</v>
      </c>
      <c r="N2770">
        <v>44182</v>
      </c>
      <c r="O2770">
        <v>7</v>
      </c>
      <c r="P2770" t="s">
        <v>42</v>
      </c>
      <c r="Q2770" t="s">
        <v>38</v>
      </c>
      <c r="R2770" t="str">
        <f>+VLOOKUP(Precio_semana_dia[[#This Row],[Mercado]],[1]!Codigos_mercados_mayoristas[#Data],2,0)</f>
        <v>Maule</v>
      </c>
      <c r="S2770" t="str">
        <f>+VLOOKUP(Precio_semana_dia[[#This Row],[Especie]],[1]!Codigos_categoria[#Data],2,0)</f>
        <v>Uva</v>
      </c>
    </row>
    <row r="2771" spans="1:19" x14ac:dyDescent="0.35">
      <c r="A2771">
        <v>44162</v>
      </c>
      <c r="B2771" t="s">
        <v>74</v>
      </c>
      <c r="C2771" t="s">
        <v>75</v>
      </c>
      <c r="D2771" t="s">
        <v>47</v>
      </c>
      <c r="E2771" t="s">
        <v>81</v>
      </c>
      <c r="F2771" t="s">
        <v>82</v>
      </c>
      <c r="G2771">
        <v>10</v>
      </c>
      <c r="H2771" t="s">
        <v>39</v>
      </c>
      <c r="I2771">
        <v>50</v>
      </c>
      <c r="J2771">
        <v>500</v>
      </c>
      <c r="K2771">
        <v>0.5</v>
      </c>
      <c r="L2771">
        <v>20000</v>
      </c>
      <c r="M2771">
        <v>2000</v>
      </c>
      <c r="N2771">
        <v>44160</v>
      </c>
      <c r="O2771">
        <v>5</v>
      </c>
      <c r="P2771" t="s">
        <v>91</v>
      </c>
      <c r="Q2771" t="s">
        <v>84</v>
      </c>
      <c r="R2771" t="str">
        <f>+VLOOKUP(Precio_semana_dia[[#This Row],[Mercado]],[1]!Codigos_mercados_mayoristas[#Data],2,0)</f>
        <v>Valparaíso</v>
      </c>
      <c r="S2771" t="str">
        <f>+VLOOKUP(Precio_semana_dia[[#This Row],[Especie]],[1]!Codigos_categoria[#Data],2,0)</f>
        <v>Uva</v>
      </c>
    </row>
    <row r="2772" spans="1:19" x14ac:dyDescent="0.35">
      <c r="A2772">
        <v>44162</v>
      </c>
      <c r="B2772" t="s">
        <v>74</v>
      </c>
      <c r="C2772" t="s">
        <v>78</v>
      </c>
      <c r="D2772" t="s">
        <v>50</v>
      </c>
      <c r="E2772" t="s">
        <v>81</v>
      </c>
      <c r="F2772" t="s">
        <v>82</v>
      </c>
      <c r="G2772">
        <v>10</v>
      </c>
      <c r="H2772" t="s">
        <v>24</v>
      </c>
      <c r="I2772">
        <v>50</v>
      </c>
      <c r="J2772">
        <v>500</v>
      </c>
      <c r="K2772">
        <v>0.5</v>
      </c>
      <c r="L2772">
        <v>21400</v>
      </c>
      <c r="M2772">
        <v>2140</v>
      </c>
      <c r="N2772">
        <v>44162</v>
      </c>
      <c r="O2772">
        <v>13</v>
      </c>
      <c r="P2772" t="s">
        <v>93</v>
      </c>
      <c r="Q2772" t="s">
        <v>84</v>
      </c>
      <c r="R2772" t="str">
        <f>+VLOOKUP(Precio_semana_dia[[#This Row],[Mercado]],[1]!Codigos_mercados_mayoristas[#Data],2,0)</f>
        <v>Metropolitana</v>
      </c>
      <c r="S2772" t="str">
        <f>+VLOOKUP(Precio_semana_dia[[#This Row],[Especie]],[1]!Codigos_categoria[#Data],2,0)</f>
        <v>Uva</v>
      </c>
    </row>
    <row r="2773" spans="1:19" x14ac:dyDescent="0.35">
      <c r="A2773">
        <v>44162</v>
      </c>
      <c r="B2773" t="s">
        <v>74</v>
      </c>
      <c r="C2773" t="s">
        <v>79</v>
      </c>
      <c r="D2773" t="s">
        <v>21</v>
      </c>
      <c r="E2773" t="s">
        <v>81</v>
      </c>
      <c r="F2773" t="s">
        <v>82</v>
      </c>
      <c r="G2773">
        <v>10</v>
      </c>
      <c r="H2773" t="s">
        <v>24</v>
      </c>
      <c r="I2773">
        <v>50</v>
      </c>
      <c r="J2773">
        <v>500</v>
      </c>
      <c r="K2773">
        <v>0.5</v>
      </c>
      <c r="L2773">
        <v>25000</v>
      </c>
      <c r="M2773">
        <v>2500</v>
      </c>
      <c r="N2773">
        <v>44162</v>
      </c>
      <c r="O2773">
        <v>7</v>
      </c>
      <c r="P2773" t="s">
        <v>93</v>
      </c>
      <c r="Q2773" t="s">
        <v>84</v>
      </c>
      <c r="R2773" t="str">
        <f>+VLOOKUP(Precio_semana_dia[[#This Row],[Mercado]],[1]!Codigos_mercados_mayoristas[#Data],2,0)</f>
        <v>Maule</v>
      </c>
      <c r="S2773" t="str">
        <f>+VLOOKUP(Precio_semana_dia[[#This Row],[Especie]],[1]!Codigos_categoria[#Data],2,0)</f>
        <v>Uva</v>
      </c>
    </row>
    <row r="2774" spans="1:19" x14ac:dyDescent="0.35">
      <c r="A2774">
        <v>44155</v>
      </c>
      <c r="B2774" t="s">
        <v>74</v>
      </c>
      <c r="C2774" t="s">
        <v>75</v>
      </c>
      <c r="D2774" t="s">
        <v>21</v>
      </c>
      <c r="E2774" t="s">
        <v>81</v>
      </c>
      <c r="F2774" t="s">
        <v>82</v>
      </c>
      <c r="G2774">
        <v>10</v>
      </c>
      <c r="H2774" t="s">
        <v>36</v>
      </c>
      <c r="I2774">
        <v>50</v>
      </c>
      <c r="J2774">
        <v>500</v>
      </c>
      <c r="K2774">
        <v>0.5</v>
      </c>
      <c r="L2774">
        <v>25000</v>
      </c>
      <c r="M2774">
        <v>2500</v>
      </c>
      <c r="N2774">
        <v>44152</v>
      </c>
      <c r="O2774">
        <v>7</v>
      </c>
      <c r="P2774" t="s">
        <v>95</v>
      </c>
      <c r="Q2774" t="s">
        <v>84</v>
      </c>
      <c r="R2774" t="str">
        <f>+VLOOKUP(Precio_semana_dia[[#This Row],[Mercado]],[1]!Codigos_mercados_mayoristas[#Data],2,0)</f>
        <v>Maule</v>
      </c>
      <c r="S2774" t="str">
        <f>+VLOOKUP(Precio_semana_dia[[#This Row],[Especie]],[1]!Codigos_categoria[#Data],2,0)</f>
        <v>Uva</v>
      </c>
    </row>
    <row r="2775" spans="1:19" x14ac:dyDescent="0.35">
      <c r="A2775">
        <v>44155</v>
      </c>
      <c r="B2775" t="s">
        <v>74</v>
      </c>
      <c r="C2775" t="s">
        <v>75</v>
      </c>
      <c r="D2775" t="s">
        <v>21</v>
      </c>
      <c r="E2775" t="s">
        <v>81</v>
      </c>
      <c r="F2775" t="s">
        <v>82</v>
      </c>
      <c r="G2775">
        <v>10</v>
      </c>
      <c r="H2775" t="s">
        <v>41</v>
      </c>
      <c r="I2775">
        <v>50</v>
      </c>
      <c r="J2775">
        <v>500</v>
      </c>
      <c r="K2775">
        <v>0.5</v>
      </c>
      <c r="L2775">
        <v>25000</v>
      </c>
      <c r="M2775">
        <v>2500</v>
      </c>
      <c r="N2775">
        <v>44154</v>
      </c>
      <c r="O2775">
        <v>7</v>
      </c>
      <c r="P2775" t="s">
        <v>99</v>
      </c>
      <c r="Q2775" t="s">
        <v>84</v>
      </c>
      <c r="R2775" t="str">
        <f>+VLOOKUP(Precio_semana_dia[[#This Row],[Mercado]],[1]!Codigos_mercados_mayoristas[#Data],2,0)</f>
        <v>Maule</v>
      </c>
      <c r="S2775" t="str">
        <f>+VLOOKUP(Precio_semana_dia[[#This Row],[Especie]],[1]!Codigos_categoria[#Data],2,0)</f>
        <v>Uva</v>
      </c>
    </row>
    <row r="2776" spans="1:19" x14ac:dyDescent="0.35">
      <c r="A2776">
        <v>44155</v>
      </c>
      <c r="B2776" t="s">
        <v>74</v>
      </c>
      <c r="C2776" t="s">
        <v>75</v>
      </c>
      <c r="D2776" t="s">
        <v>28</v>
      </c>
      <c r="E2776" t="s">
        <v>81</v>
      </c>
      <c r="F2776" t="s">
        <v>82</v>
      </c>
      <c r="G2776">
        <v>10</v>
      </c>
      <c r="H2776" t="s">
        <v>29</v>
      </c>
      <c r="I2776">
        <v>50</v>
      </c>
      <c r="J2776">
        <v>500</v>
      </c>
      <c r="K2776">
        <v>0.5</v>
      </c>
      <c r="L2776">
        <v>30000</v>
      </c>
      <c r="M2776">
        <v>3000</v>
      </c>
      <c r="N2776">
        <v>44151</v>
      </c>
      <c r="O2776">
        <v>9</v>
      </c>
      <c r="P2776" t="s">
        <v>98</v>
      </c>
      <c r="Q2776" t="s">
        <v>84</v>
      </c>
      <c r="R2776" t="str">
        <f>+VLOOKUP(Precio_semana_dia[[#This Row],[Mercado]],[1]!Codigos_mercados_mayoristas[#Data],2,0)</f>
        <v>La Araucanía</v>
      </c>
      <c r="S2776" t="str">
        <f>+VLOOKUP(Precio_semana_dia[[#This Row],[Especie]],[1]!Codigos_categoria[#Data],2,0)</f>
        <v>Uva</v>
      </c>
    </row>
    <row r="2777" spans="1:19" x14ac:dyDescent="0.35">
      <c r="A2777">
        <v>44176</v>
      </c>
      <c r="B2777" t="s">
        <v>74</v>
      </c>
      <c r="C2777" t="s">
        <v>79</v>
      </c>
      <c r="D2777" t="s">
        <v>27</v>
      </c>
      <c r="E2777" t="s">
        <v>81</v>
      </c>
      <c r="F2777" t="s">
        <v>82</v>
      </c>
      <c r="G2777">
        <v>10</v>
      </c>
      <c r="H2777" t="s">
        <v>39</v>
      </c>
      <c r="I2777">
        <v>50</v>
      </c>
      <c r="J2777">
        <v>500</v>
      </c>
      <c r="K2777">
        <v>0.5</v>
      </c>
      <c r="L2777">
        <v>24400</v>
      </c>
      <c r="M2777">
        <v>2440</v>
      </c>
      <c r="N2777">
        <v>44174</v>
      </c>
      <c r="O2777">
        <v>16</v>
      </c>
      <c r="P2777" t="s">
        <v>103</v>
      </c>
      <c r="Q2777" t="s">
        <v>38</v>
      </c>
      <c r="R2777" t="str">
        <f>+VLOOKUP(Precio_semana_dia[[#This Row],[Mercado]],[1]!Codigos_mercados_mayoristas[#Data],2,0)</f>
        <v>Ñuble</v>
      </c>
      <c r="S2777" t="str">
        <f>+VLOOKUP(Precio_semana_dia[[#This Row],[Especie]],[1]!Codigos_categoria[#Data],2,0)</f>
        <v>Uva</v>
      </c>
    </row>
    <row r="2778" spans="1:19" x14ac:dyDescent="0.35">
      <c r="A2778">
        <v>44176</v>
      </c>
      <c r="B2778" t="s">
        <v>74</v>
      </c>
      <c r="C2778" t="s">
        <v>79</v>
      </c>
      <c r="D2778" t="s">
        <v>27</v>
      </c>
      <c r="E2778" t="s">
        <v>81</v>
      </c>
      <c r="F2778" t="s">
        <v>82</v>
      </c>
      <c r="G2778">
        <v>10</v>
      </c>
      <c r="H2778" t="s">
        <v>24</v>
      </c>
      <c r="I2778">
        <v>50</v>
      </c>
      <c r="J2778">
        <v>500</v>
      </c>
      <c r="K2778">
        <v>0.5</v>
      </c>
      <c r="L2778">
        <v>22500</v>
      </c>
      <c r="M2778">
        <v>2250</v>
      </c>
      <c r="N2778">
        <v>44176</v>
      </c>
      <c r="O2778">
        <v>16</v>
      </c>
      <c r="P2778" t="s">
        <v>102</v>
      </c>
      <c r="Q2778" t="s">
        <v>38</v>
      </c>
      <c r="R2778" t="str">
        <f>+VLOOKUP(Precio_semana_dia[[#This Row],[Mercado]],[1]!Codigos_mercados_mayoristas[#Data],2,0)</f>
        <v>Ñuble</v>
      </c>
      <c r="S2778" t="str">
        <f>+VLOOKUP(Precio_semana_dia[[#This Row],[Especie]],[1]!Codigos_categoria[#Data],2,0)</f>
        <v>Uva</v>
      </c>
    </row>
    <row r="2779" spans="1:19" x14ac:dyDescent="0.35">
      <c r="A2779">
        <v>44189</v>
      </c>
      <c r="B2779" t="s">
        <v>74</v>
      </c>
      <c r="C2779" t="s">
        <v>75</v>
      </c>
      <c r="D2779" t="s">
        <v>28</v>
      </c>
      <c r="E2779" t="s">
        <v>81</v>
      </c>
      <c r="F2779" t="s">
        <v>82</v>
      </c>
      <c r="G2779">
        <v>10</v>
      </c>
      <c r="H2779" t="s">
        <v>41</v>
      </c>
      <c r="I2779">
        <v>50</v>
      </c>
      <c r="J2779">
        <v>500</v>
      </c>
      <c r="K2779">
        <v>0.5</v>
      </c>
      <c r="L2779">
        <v>15000</v>
      </c>
      <c r="M2779">
        <v>1500</v>
      </c>
      <c r="N2779">
        <v>44189</v>
      </c>
      <c r="O2779">
        <v>9</v>
      </c>
      <c r="P2779" t="s">
        <v>49</v>
      </c>
      <c r="Q2779" t="s">
        <v>38</v>
      </c>
      <c r="R2779" t="str">
        <f>+VLOOKUP(Precio_semana_dia[[#This Row],[Mercado]],[1]!Codigos_mercados_mayoristas[#Data],2,0)</f>
        <v>La Araucanía</v>
      </c>
      <c r="S2779" t="str">
        <f>+VLOOKUP(Precio_semana_dia[[#This Row],[Especie]],[1]!Codigos_categoria[#Data],2,0)</f>
        <v>Uva</v>
      </c>
    </row>
    <row r="2780" spans="1:19" x14ac:dyDescent="0.35">
      <c r="A2780">
        <v>44196</v>
      </c>
      <c r="B2780" t="s">
        <v>74</v>
      </c>
      <c r="C2780" t="s">
        <v>78</v>
      </c>
      <c r="D2780" t="s">
        <v>47</v>
      </c>
      <c r="E2780" t="s">
        <v>81</v>
      </c>
      <c r="F2780" t="s">
        <v>82</v>
      </c>
      <c r="G2780">
        <v>10</v>
      </c>
      <c r="H2780" t="s">
        <v>36</v>
      </c>
      <c r="I2780">
        <v>50</v>
      </c>
      <c r="J2780">
        <v>500</v>
      </c>
      <c r="K2780">
        <v>0.5</v>
      </c>
      <c r="L2780">
        <v>14000</v>
      </c>
      <c r="M2780">
        <v>1400</v>
      </c>
      <c r="N2780">
        <v>44194</v>
      </c>
      <c r="O2780">
        <v>5</v>
      </c>
      <c r="P2780" t="s">
        <v>108</v>
      </c>
      <c r="Q2780" t="s">
        <v>38</v>
      </c>
      <c r="R2780" t="str">
        <f>+VLOOKUP(Precio_semana_dia[[#This Row],[Mercado]],[1]!Codigos_mercados_mayoristas[#Data],2,0)</f>
        <v>Valparaíso</v>
      </c>
      <c r="S2780" t="str">
        <f>+VLOOKUP(Precio_semana_dia[[#This Row],[Especie]],[1]!Codigos_categoria[#Data],2,0)</f>
        <v>Uva</v>
      </c>
    </row>
    <row r="2781" spans="1:19" x14ac:dyDescent="0.35">
      <c r="A2781">
        <v>44211</v>
      </c>
      <c r="B2781" t="s">
        <v>74</v>
      </c>
      <c r="C2781" t="s">
        <v>77</v>
      </c>
      <c r="D2781" t="s">
        <v>47</v>
      </c>
      <c r="E2781" t="s">
        <v>81</v>
      </c>
      <c r="F2781" t="s">
        <v>82</v>
      </c>
      <c r="G2781">
        <v>10</v>
      </c>
      <c r="H2781" t="s">
        <v>41</v>
      </c>
      <c r="I2781">
        <v>50</v>
      </c>
      <c r="J2781">
        <v>500</v>
      </c>
      <c r="K2781">
        <v>0.5</v>
      </c>
      <c r="L2781">
        <v>13000</v>
      </c>
      <c r="M2781">
        <v>1300</v>
      </c>
      <c r="N2781">
        <v>44210</v>
      </c>
      <c r="O2781">
        <v>5</v>
      </c>
      <c r="P2781" t="s">
        <v>62</v>
      </c>
      <c r="Q2781" t="s">
        <v>26</v>
      </c>
      <c r="R2781" t="str">
        <f>+VLOOKUP(Precio_semana_dia[[#This Row],[Mercado]],[1]!Codigos_mercados_mayoristas[#Data],2,0)</f>
        <v>Valparaíso</v>
      </c>
      <c r="S2781" t="str">
        <f>+VLOOKUP(Precio_semana_dia[[#This Row],[Especie]],[1]!Codigos_categoria[#Data],2,0)</f>
        <v>Uva</v>
      </c>
    </row>
    <row r="2782" spans="1:19" x14ac:dyDescent="0.35">
      <c r="A2782">
        <v>44211</v>
      </c>
      <c r="B2782" t="s">
        <v>74</v>
      </c>
      <c r="C2782" t="s">
        <v>78</v>
      </c>
      <c r="D2782" t="s">
        <v>47</v>
      </c>
      <c r="E2782" t="s">
        <v>81</v>
      </c>
      <c r="F2782" t="s">
        <v>82</v>
      </c>
      <c r="G2782">
        <v>10</v>
      </c>
      <c r="H2782" t="s">
        <v>24</v>
      </c>
      <c r="I2782">
        <v>50</v>
      </c>
      <c r="J2782">
        <v>500</v>
      </c>
      <c r="K2782">
        <v>0.5</v>
      </c>
      <c r="L2782">
        <v>12000</v>
      </c>
      <c r="M2782">
        <v>1200</v>
      </c>
      <c r="N2782">
        <v>44211</v>
      </c>
      <c r="O2782">
        <v>5</v>
      </c>
      <c r="P2782" t="s">
        <v>61</v>
      </c>
      <c r="Q2782" t="s">
        <v>26</v>
      </c>
      <c r="R2782" t="str">
        <f>+VLOOKUP(Precio_semana_dia[[#This Row],[Mercado]],[1]!Codigos_mercados_mayoristas[#Data],2,0)</f>
        <v>Valparaíso</v>
      </c>
      <c r="S2782" t="str">
        <f>+VLOOKUP(Precio_semana_dia[[#This Row],[Especie]],[1]!Codigos_categoria[#Data],2,0)</f>
        <v>Uva</v>
      </c>
    </row>
    <row r="2783" spans="1:19" x14ac:dyDescent="0.35">
      <c r="A2783">
        <v>44225</v>
      </c>
      <c r="B2783" t="s">
        <v>116</v>
      </c>
      <c r="C2783" t="s">
        <v>117</v>
      </c>
      <c r="D2783" t="s">
        <v>47</v>
      </c>
      <c r="E2783" t="s">
        <v>118</v>
      </c>
      <c r="F2783" t="s">
        <v>113</v>
      </c>
      <c r="G2783">
        <v>15</v>
      </c>
      <c r="H2783" t="s">
        <v>29</v>
      </c>
      <c r="I2783">
        <v>35</v>
      </c>
      <c r="J2783">
        <v>525</v>
      </c>
      <c r="K2783">
        <v>0.52500000000000002</v>
      </c>
      <c r="L2783">
        <f>+Precio_semana_dia[[#This Row],[$ /Kg]]*Precio_semana_dia[[#This Row],[NA2]]</f>
        <v>67500</v>
      </c>
      <c r="M2783">
        <v>4500</v>
      </c>
      <c r="N2783">
        <v>44221</v>
      </c>
      <c r="O2783">
        <v>5</v>
      </c>
      <c r="P2783" t="s">
        <v>64</v>
      </c>
      <c r="Q2783" t="s">
        <v>26</v>
      </c>
      <c r="R2783" t="str">
        <f>+VLOOKUP(Precio_semana_dia[[#This Row],[Mercado]],[1]!Codigos_mercados_mayoristas[#Data],2,0)</f>
        <v>Valparaíso</v>
      </c>
      <c r="S2783" t="str">
        <f>+VLOOKUP(Precio_semana_dia[[#This Row],[Especie]],[1]!Codigos_categoria[#Data],2,0)</f>
        <v>Fruto secos y oleaginosos</v>
      </c>
    </row>
    <row r="2784" spans="1:19" x14ac:dyDescent="0.35">
      <c r="A2784">
        <v>44211</v>
      </c>
      <c r="B2784" t="s">
        <v>74</v>
      </c>
      <c r="C2784" t="s">
        <v>79</v>
      </c>
      <c r="D2784" t="s">
        <v>47</v>
      </c>
      <c r="E2784" t="s">
        <v>81</v>
      </c>
      <c r="F2784" t="s">
        <v>82</v>
      </c>
      <c r="G2784">
        <v>10</v>
      </c>
      <c r="H2784" t="s">
        <v>39</v>
      </c>
      <c r="I2784">
        <v>54</v>
      </c>
      <c r="J2784">
        <v>540</v>
      </c>
      <c r="K2784">
        <v>0.54</v>
      </c>
      <c r="L2784">
        <v>12000</v>
      </c>
      <c r="M2784">
        <v>1200</v>
      </c>
      <c r="N2784">
        <v>44209</v>
      </c>
      <c r="O2784">
        <v>5</v>
      </c>
      <c r="P2784" t="s">
        <v>60</v>
      </c>
      <c r="Q2784" t="s">
        <v>26</v>
      </c>
      <c r="R2784" t="str">
        <f>+VLOOKUP(Precio_semana_dia[[#This Row],[Mercado]],[1]!Codigos_mercados_mayoristas[#Data],2,0)</f>
        <v>Valparaíso</v>
      </c>
      <c r="S2784" t="str">
        <f>+VLOOKUP(Precio_semana_dia[[#This Row],[Especie]],[1]!Codigos_categoria[#Data],2,0)</f>
        <v>Uva</v>
      </c>
    </row>
    <row r="2785" spans="1:19" x14ac:dyDescent="0.35">
      <c r="A2785">
        <v>44183</v>
      </c>
      <c r="B2785" t="s">
        <v>116</v>
      </c>
      <c r="C2785" t="s">
        <v>117</v>
      </c>
      <c r="D2785" t="s">
        <v>47</v>
      </c>
      <c r="E2785" t="s">
        <v>118</v>
      </c>
      <c r="F2785" t="s">
        <v>113</v>
      </c>
      <c r="G2785">
        <v>15</v>
      </c>
      <c r="H2785" t="s">
        <v>29</v>
      </c>
      <c r="I2785">
        <v>36</v>
      </c>
      <c r="J2785">
        <v>540</v>
      </c>
      <c r="K2785">
        <v>0.54</v>
      </c>
      <c r="L2785">
        <f>+Precio_semana_dia[[#This Row],[$ /Kg]]*Precio_semana_dia[[#This Row],[NA2]]</f>
        <v>52500</v>
      </c>
      <c r="M2785">
        <v>3500</v>
      </c>
      <c r="N2785">
        <v>44179</v>
      </c>
      <c r="O2785">
        <v>5</v>
      </c>
      <c r="P2785" t="s">
        <v>44</v>
      </c>
      <c r="Q2785" t="s">
        <v>38</v>
      </c>
      <c r="R2785" t="str">
        <f>+VLOOKUP(Precio_semana_dia[[#This Row],[Mercado]],[1]!Codigos_mercados_mayoristas[#Data],2,0)</f>
        <v>Valparaíso</v>
      </c>
      <c r="S2785" t="str">
        <f>+VLOOKUP(Precio_semana_dia[[#This Row],[Especie]],[1]!Codigos_categoria[#Data],2,0)</f>
        <v>Fruto secos y oleaginosos</v>
      </c>
    </row>
    <row r="2786" spans="1:19" x14ac:dyDescent="0.35">
      <c r="A2786">
        <v>44204</v>
      </c>
      <c r="B2786" t="s">
        <v>116</v>
      </c>
      <c r="C2786" t="s">
        <v>117</v>
      </c>
      <c r="D2786" t="s">
        <v>47</v>
      </c>
      <c r="E2786" t="s">
        <v>118</v>
      </c>
      <c r="F2786" t="s">
        <v>113</v>
      </c>
      <c r="G2786">
        <v>15</v>
      </c>
      <c r="H2786" t="s">
        <v>29</v>
      </c>
      <c r="I2786">
        <v>36</v>
      </c>
      <c r="J2786">
        <v>540</v>
      </c>
      <c r="K2786">
        <v>0.54</v>
      </c>
      <c r="L2786">
        <f>+Precio_semana_dia[[#This Row],[$ /Kg]]*Precio_semana_dia[[#This Row],[NA2]]</f>
        <v>67500</v>
      </c>
      <c r="M2786">
        <v>4500</v>
      </c>
      <c r="N2786">
        <v>44200</v>
      </c>
      <c r="O2786">
        <v>5</v>
      </c>
      <c r="P2786" t="s">
        <v>30</v>
      </c>
      <c r="Q2786" t="s">
        <v>26</v>
      </c>
      <c r="R2786" t="str">
        <f>+VLOOKUP(Precio_semana_dia[[#This Row],[Mercado]],[1]!Codigos_mercados_mayoristas[#Data],2,0)</f>
        <v>Valparaíso</v>
      </c>
      <c r="S2786" t="str">
        <f>+VLOOKUP(Precio_semana_dia[[#This Row],[Especie]],[1]!Codigos_categoria[#Data],2,0)</f>
        <v>Fruto secos y oleaginosos</v>
      </c>
    </row>
    <row r="2787" spans="1:19" x14ac:dyDescent="0.35">
      <c r="A2787">
        <v>44204</v>
      </c>
      <c r="B2787" t="s">
        <v>116</v>
      </c>
      <c r="C2787" t="s">
        <v>117</v>
      </c>
      <c r="D2787" t="s">
        <v>47</v>
      </c>
      <c r="E2787" t="s">
        <v>118</v>
      </c>
      <c r="F2787" t="s">
        <v>113</v>
      </c>
      <c r="G2787">
        <v>15</v>
      </c>
      <c r="H2787" t="s">
        <v>36</v>
      </c>
      <c r="I2787">
        <v>36</v>
      </c>
      <c r="J2787">
        <v>540</v>
      </c>
      <c r="K2787">
        <v>0.54</v>
      </c>
      <c r="L2787">
        <f>+Precio_semana_dia[[#This Row],[$ /Kg]]*Precio_semana_dia[[#This Row],[NA2]]</f>
        <v>67500</v>
      </c>
      <c r="M2787">
        <v>4500</v>
      </c>
      <c r="N2787">
        <v>44201</v>
      </c>
      <c r="O2787">
        <v>5</v>
      </c>
      <c r="P2787" t="s">
        <v>57</v>
      </c>
      <c r="Q2787" t="s">
        <v>26</v>
      </c>
      <c r="R2787" t="str">
        <f>+VLOOKUP(Precio_semana_dia[[#This Row],[Mercado]],[1]!Codigos_mercados_mayoristas[#Data],2,0)</f>
        <v>Valparaíso</v>
      </c>
      <c r="S2787" t="str">
        <f>+VLOOKUP(Precio_semana_dia[[#This Row],[Especie]],[1]!Codigos_categoria[#Data],2,0)</f>
        <v>Fruto secos y oleaginosos</v>
      </c>
    </row>
    <row r="2788" spans="1:19" x14ac:dyDescent="0.35">
      <c r="A2788">
        <v>44204</v>
      </c>
      <c r="B2788" t="s">
        <v>116</v>
      </c>
      <c r="C2788" t="s">
        <v>117</v>
      </c>
      <c r="D2788" t="s">
        <v>47</v>
      </c>
      <c r="E2788" t="s">
        <v>118</v>
      </c>
      <c r="F2788" t="s">
        <v>113</v>
      </c>
      <c r="G2788">
        <v>15</v>
      </c>
      <c r="H2788" t="s">
        <v>39</v>
      </c>
      <c r="I2788">
        <v>36</v>
      </c>
      <c r="J2788">
        <v>540</v>
      </c>
      <c r="K2788">
        <v>0.54</v>
      </c>
      <c r="L2788">
        <f>+Precio_semana_dia[[#This Row],[$ /Kg]]*Precio_semana_dia[[#This Row],[NA2]]</f>
        <v>67500</v>
      </c>
      <c r="M2788">
        <v>4500</v>
      </c>
      <c r="N2788">
        <v>44202</v>
      </c>
      <c r="O2788">
        <v>5</v>
      </c>
      <c r="P2788" t="s">
        <v>54</v>
      </c>
      <c r="Q2788" t="s">
        <v>26</v>
      </c>
      <c r="R2788" t="str">
        <f>+VLOOKUP(Precio_semana_dia[[#This Row],[Mercado]],[1]!Codigos_mercados_mayoristas[#Data],2,0)</f>
        <v>Valparaíso</v>
      </c>
      <c r="S2788" t="str">
        <f>+VLOOKUP(Precio_semana_dia[[#This Row],[Especie]],[1]!Codigos_categoria[#Data],2,0)</f>
        <v>Fruto secos y oleaginosos</v>
      </c>
    </row>
    <row r="2789" spans="1:19" x14ac:dyDescent="0.35">
      <c r="A2789">
        <v>44225</v>
      </c>
      <c r="B2789" t="s">
        <v>116</v>
      </c>
      <c r="C2789" t="s">
        <v>117</v>
      </c>
      <c r="D2789" t="s">
        <v>47</v>
      </c>
      <c r="E2789" t="s">
        <v>118</v>
      </c>
      <c r="F2789" t="s">
        <v>113</v>
      </c>
      <c r="G2789">
        <v>15</v>
      </c>
      <c r="H2789" t="s">
        <v>24</v>
      </c>
      <c r="I2789">
        <v>36</v>
      </c>
      <c r="J2789">
        <v>540</v>
      </c>
      <c r="K2789">
        <v>0.54</v>
      </c>
      <c r="L2789">
        <f>+Precio_semana_dia[[#This Row],[$ /Kg]]*Precio_semana_dia[[#This Row],[NA2]]</f>
        <v>63000</v>
      </c>
      <c r="M2789">
        <v>4200</v>
      </c>
      <c r="N2789">
        <v>44225</v>
      </c>
      <c r="O2789">
        <v>5</v>
      </c>
      <c r="P2789" t="s">
        <v>66</v>
      </c>
      <c r="Q2789" t="s">
        <v>26</v>
      </c>
      <c r="R2789" t="str">
        <f>+VLOOKUP(Precio_semana_dia[[#This Row],[Mercado]],[1]!Codigos_mercados_mayoristas[#Data],2,0)</f>
        <v>Valparaíso</v>
      </c>
      <c r="S2789" t="str">
        <f>+VLOOKUP(Precio_semana_dia[[#This Row],[Especie]],[1]!Codigos_categoria[#Data],2,0)</f>
        <v>Fruto secos y oleaginosos</v>
      </c>
    </row>
    <row r="2790" spans="1:19" x14ac:dyDescent="0.35">
      <c r="A2790">
        <v>44189</v>
      </c>
      <c r="B2790" t="s">
        <v>125</v>
      </c>
      <c r="C2790" t="s">
        <v>20</v>
      </c>
      <c r="D2790" t="s">
        <v>50</v>
      </c>
      <c r="E2790" t="s">
        <v>181</v>
      </c>
      <c r="F2790" t="s">
        <v>182</v>
      </c>
      <c r="G2790">
        <v>18</v>
      </c>
      <c r="H2790" t="s">
        <v>29</v>
      </c>
      <c r="I2790">
        <v>30</v>
      </c>
      <c r="J2790">
        <v>540</v>
      </c>
      <c r="K2790">
        <v>0.54</v>
      </c>
      <c r="L2790">
        <v>15000</v>
      </c>
      <c r="M2790">
        <v>833.33333333333337</v>
      </c>
      <c r="N2790">
        <v>44186</v>
      </c>
      <c r="O2790">
        <v>13</v>
      </c>
      <c r="P2790" t="s">
        <v>51</v>
      </c>
      <c r="Q2790" t="s">
        <v>38</v>
      </c>
      <c r="R2790" t="str">
        <f>+VLOOKUP(Precio_semana_dia[[#This Row],[Mercado]],[1]!Codigos_mercados_mayoristas[#Data],2,0)</f>
        <v>Metropolitana</v>
      </c>
      <c r="S2790" t="str">
        <f>+VLOOKUP(Precio_semana_dia[[#This Row],[Especie]],[1]!Codigos_categoria[#Data],2,0)</f>
        <v>Cítricos</v>
      </c>
    </row>
    <row r="2791" spans="1:19" x14ac:dyDescent="0.35">
      <c r="A2791">
        <v>44183</v>
      </c>
      <c r="B2791" t="s">
        <v>74</v>
      </c>
      <c r="C2791" t="s">
        <v>79</v>
      </c>
      <c r="D2791" t="s">
        <v>27</v>
      </c>
      <c r="E2791" t="s">
        <v>81</v>
      </c>
      <c r="F2791" t="s">
        <v>82</v>
      </c>
      <c r="G2791">
        <v>10</v>
      </c>
      <c r="H2791" t="s">
        <v>39</v>
      </c>
      <c r="I2791">
        <v>55</v>
      </c>
      <c r="J2791">
        <v>550</v>
      </c>
      <c r="K2791">
        <v>0.55000000000000004</v>
      </c>
      <c r="L2791">
        <v>15455</v>
      </c>
      <c r="M2791">
        <v>1545.5</v>
      </c>
      <c r="N2791">
        <v>44181</v>
      </c>
      <c r="O2791">
        <v>16</v>
      </c>
      <c r="P2791" t="s">
        <v>40</v>
      </c>
      <c r="Q2791" t="s">
        <v>38</v>
      </c>
      <c r="R2791" t="str">
        <f>+VLOOKUP(Precio_semana_dia[[#This Row],[Mercado]],[1]!Codigos_mercados_mayoristas[#Data],2,0)</f>
        <v>Ñuble</v>
      </c>
      <c r="S2791" t="str">
        <f>+VLOOKUP(Precio_semana_dia[[#This Row],[Especie]],[1]!Codigos_categoria[#Data],2,0)</f>
        <v>Uva</v>
      </c>
    </row>
    <row r="2792" spans="1:19" x14ac:dyDescent="0.35">
      <c r="A2792">
        <v>44225</v>
      </c>
      <c r="B2792" t="s">
        <v>116</v>
      </c>
      <c r="C2792" t="s">
        <v>117</v>
      </c>
      <c r="D2792" t="s">
        <v>47</v>
      </c>
      <c r="E2792" t="s">
        <v>118</v>
      </c>
      <c r="F2792" t="s">
        <v>113</v>
      </c>
      <c r="G2792">
        <v>15</v>
      </c>
      <c r="H2792" t="s">
        <v>36</v>
      </c>
      <c r="I2792">
        <v>38</v>
      </c>
      <c r="J2792">
        <v>570</v>
      </c>
      <c r="K2792">
        <v>0.56999999999999995</v>
      </c>
      <c r="L2792">
        <f>+Precio_semana_dia[[#This Row],[$ /Kg]]*Precio_semana_dia[[#This Row],[NA2]]</f>
        <v>67500</v>
      </c>
      <c r="M2792">
        <v>4500</v>
      </c>
      <c r="N2792">
        <v>44222</v>
      </c>
      <c r="O2792">
        <v>5</v>
      </c>
      <c r="P2792" t="s">
        <v>63</v>
      </c>
      <c r="Q2792" t="s">
        <v>26</v>
      </c>
      <c r="R2792" t="str">
        <f>+VLOOKUP(Precio_semana_dia[[#This Row],[Mercado]],[1]!Codigos_mercados_mayoristas[#Data],2,0)</f>
        <v>Valparaíso</v>
      </c>
      <c r="S2792" t="str">
        <f>+VLOOKUP(Precio_semana_dia[[#This Row],[Especie]],[1]!Codigos_categoria[#Data],2,0)</f>
        <v>Fruto secos y oleaginosos</v>
      </c>
    </row>
    <row r="2793" spans="1:19" x14ac:dyDescent="0.35">
      <c r="A2793">
        <v>44189</v>
      </c>
      <c r="B2793" t="s">
        <v>74</v>
      </c>
      <c r="C2793" t="s">
        <v>80</v>
      </c>
      <c r="D2793" t="s">
        <v>47</v>
      </c>
      <c r="E2793" t="s">
        <v>81</v>
      </c>
      <c r="F2793" t="s">
        <v>82</v>
      </c>
      <c r="G2793">
        <v>10</v>
      </c>
      <c r="H2793" t="s">
        <v>29</v>
      </c>
      <c r="I2793">
        <v>58</v>
      </c>
      <c r="J2793">
        <v>580</v>
      </c>
      <c r="K2793">
        <v>0.57999999999999996</v>
      </c>
      <c r="L2793">
        <v>17000</v>
      </c>
      <c r="M2793">
        <v>1700</v>
      </c>
      <c r="N2793">
        <v>44186</v>
      </c>
      <c r="O2793">
        <v>5</v>
      </c>
      <c r="P2793" t="s">
        <v>51</v>
      </c>
      <c r="Q2793" t="s">
        <v>38</v>
      </c>
      <c r="R2793" t="str">
        <f>+VLOOKUP(Precio_semana_dia[[#This Row],[Mercado]],[1]!Codigos_mercados_mayoristas[#Data],2,0)</f>
        <v>Valparaíso</v>
      </c>
      <c r="S2793" t="str">
        <f>+VLOOKUP(Precio_semana_dia[[#This Row],[Especie]],[1]!Codigos_categoria[#Data],2,0)</f>
        <v>Uva</v>
      </c>
    </row>
    <row r="2794" spans="1:19" x14ac:dyDescent="0.35">
      <c r="A2794">
        <v>44204</v>
      </c>
      <c r="B2794" t="s">
        <v>74</v>
      </c>
      <c r="C2794" t="s">
        <v>79</v>
      </c>
      <c r="D2794" t="s">
        <v>47</v>
      </c>
      <c r="E2794" t="s">
        <v>81</v>
      </c>
      <c r="F2794" t="s">
        <v>82</v>
      </c>
      <c r="G2794">
        <v>10</v>
      </c>
      <c r="H2794" t="s">
        <v>24</v>
      </c>
      <c r="I2794">
        <v>58</v>
      </c>
      <c r="J2794">
        <v>580</v>
      </c>
      <c r="K2794">
        <v>0.57999999999999996</v>
      </c>
      <c r="L2794">
        <v>12000</v>
      </c>
      <c r="M2794">
        <v>1200</v>
      </c>
      <c r="N2794">
        <v>44204</v>
      </c>
      <c r="O2794">
        <v>5</v>
      </c>
      <c r="P2794" t="s">
        <v>55</v>
      </c>
      <c r="Q2794" t="s">
        <v>26</v>
      </c>
      <c r="R2794" t="str">
        <f>+VLOOKUP(Precio_semana_dia[[#This Row],[Mercado]],[1]!Codigos_mercados_mayoristas[#Data],2,0)</f>
        <v>Valparaíso</v>
      </c>
      <c r="S2794" t="str">
        <f>+VLOOKUP(Precio_semana_dia[[#This Row],[Especie]],[1]!Codigos_categoria[#Data],2,0)</f>
        <v>Uva</v>
      </c>
    </row>
    <row r="2795" spans="1:19" x14ac:dyDescent="0.35">
      <c r="A2795">
        <v>44225</v>
      </c>
      <c r="B2795" t="s">
        <v>31</v>
      </c>
      <c r="C2795" t="s">
        <v>32</v>
      </c>
      <c r="D2795" t="s">
        <v>53</v>
      </c>
      <c r="E2795" t="s">
        <v>34</v>
      </c>
      <c r="F2795" t="s">
        <v>35</v>
      </c>
      <c r="G2795">
        <v>10</v>
      </c>
      <c r="H2795" t="s">
        <v>41</v>
      </c>
      <c r="I2795">
        <v>60</v>
      </c>
      <c r="J2795">
        <v>600</v>
      </c>
      <c r="K2795">
        <v>0.6</v>
      </c>
      <c r="L2795">
        <v>8000</v>
      </c>
      <c r="M2795">
        <v>800</v>
      </c>
      <c r="N2795">
        <v>44224</v>
      </c>
      <c r="O2795">
        <v>10</v>
      </c>
      <c r="P2795" t="s">
        <v>67</v>
      </c>
      <c r="Q2795" t="s">
        <v>26</v>
      </c>
      <c r="R2795" t="str">
        <f>+VLOOKUP(Precio_semana_dia[[#This Row],[Mercado]],[1]!Codigos_mercados_mayoristas[#Data],2,0)</f>
        <v>Los Lagos</v>
      </c>
      <c r="S2795" t="e">
        <f>+VLOOKUP(Precio_semana_dia[[#This Row],[Especie]],[1]!Codigos_categoria[#Data],2,0)</f>
        <v>#N/A</v>
      </c>
    </row>
    <row r="2796" spans="1:19" x14ac:dyDescent="0.35">
      <c r="A2796">
        <v>44183</v>
      </c>
      <c r="B2796" t="s">
        <v>74</v>
      </c>
      <c r="C2796" t="s">
        <v>77</v>
      </c>
      <c r="D2796" t="s">
        <v>21</v>
      </c>
      <c r="E2796" t="s">
        <v>81</v>
      </c>
      <c r="F2796" t="s">
        <v>82</v>
      </c>
      <c r="G2796">
        <v>10</v>
      </c>
      <c r="H2796" t="s">
        <v>41</v>
      </c>
      <c r="I2796">
        <v>60</v>
      </c>
      <c r="J2796">
        <v>600</v>
      </c>
      <c r="K2796">
        <v>0.6</v>
      </c>
      <c r="L2796">
        <v>15000</v>
      </c>
      <c r="M2796">
        <v>1500</v>
      </c>
      <c r="N2796">
        <v>44182</v>
      </c>
      <c r="O2796">
        <v>7</v>
      </c>
      <c r="P2796" t="s">
        <v>42</v>
      </c>
      <c r="Q2796" t="s">
        <v>38</v>
      </c>
      <c r="R2796" t="str">
        <f>+VLOOKUP(Precio_semana_dia[[#This Row],[Mercado]],[1]!Codigos_mercados_mayoristas[#Data],2,0)</f>
        <v>Maule</v>
      </c>
      <c r="S2796" t="str">
        <f>+VLOOKUP(Precio_semana_dia[[#This Row],[Especie]],[1]!Codigos_categoria[#Data],2,0)</f>
        <v>Uva</v>
      </c>
    </row>
    <row r="2797" spans="1:19" x14ac:dyDescent="0.35">
      <c r="A2797">
        <v>44183</v>
      </c>
      <c r="B2797" t="s">
        <v>74</v>
      </c>
      <c r="C2797" t="s">
        <v>78</v>
      </c>
      <c r="D2797" t="s">
        <v>27</v>
      </c>
      <c r="E2797" t="s">
        <v>81</v>
      </c>
      <c r="F2797" t="s">
        <v>82</v>
      </c>
      <c r="G2797">
        <v>10</v>
      </c>
      <c r="H2797" t="s">
        <v>39</v>
      </c>
      <c r="I2797">
        <v>60</v>
      </c>
      <c r="J2797">
        <v>600</v>
      </c>
      <c r="K2797">
        <v>0.6</v>
      </c>
      <c r="L2797">
        <v>14750</v>
      </c>
      <c r="M2797">
        <v>1475</v>
      </c>
      <c r="N2797">
        <v>44181</v>
      </c>
      <c r="O2797">
        <v>16</v>
      </c>
      <c r="P2797" t="s">
        <v>40</v>
      </c>
      <c r="Q2797" t="s">
        <v>38</v>
      </c>
      <c r="R2797" t="str">
        <f>+VLOOKUP(Precio_semana_dia[[#This Row],[Mercado]],[1]!Codigos_mercados_mayoristas[#Data],2,0)</f>
        <v>Ñuble</v>
      </c>
      <c r="S2797" t="str">
        <f>+VLOOKUP(Precio_semana_dia[[#This Row],[Especie]],[1]!Codigos_categoria[#Data],2,0)</f>
        <v>Uva</v>
      </c>
    </row>
    <row r="2798" spans="1:19" x14ac:dyDescent="0.35">
      <c r="A2798">
        <v>44189</v>
      </c>
      <c r="B2798" t="s">
        <v>74</v>
      </c>
      <c r="C2798" t="s">
        <v>79</v>
      </c>
      <c r="D2798" t="s">
        <v>27</v>
      </c>
      <c r="E2798" t="s">
        <v>81</v>
      </c>
      <c r="F2798" t="s">
        <v>82</v>
      </c>
      <c r="G2798">
        <v>10</v>
      </c>
      <c r="H2798" t="s">
        <v>29</v>
      </c>
      <c r="I2798">
        <v>60</v>
      </c>
      <c r="J2798">
        <v>600</v>
      </c>
      <c r="K2798">
        <v>0.6</v>
      </c>
      <c r="L2798">
        <v>14667</v>
      </c>
      <c r="M2798">
        <v>1466.7</v>
      </c>
      <c r="N2798">
        <v>44186</v>
      </c>
      <c r="O2798">
        <v>16</v>
      </c>
      <c r="P2798" t="s">
        <v>51</v>
      </c>
      <c r="Q2798" t="s">
        <v>38</v>
      </c>
      <c r="R2798" t="str">
        <f>+VLOOKUP(Precio_semana_dia[[#This Row],[Mercado]],[1]!Codigos_mercados_mayoristas[#Data],2,0)</f>
        <v>Ñuble</v>
      </c>
      <c r="S2798" t="str">
        <f>+VLOOKUP(Precio_semana_dia[[#This Row],[Especie]],[1]!Codigos_categoria[#Data],2,0)</f>
        <v>Uva</v>
      </c>
    </row>
    <row r="2799" spans="1:19" x14ac:dyDescent="0.35">
      <c r="A2799">
        <v>44196</v>
      </c>
      <c r="B2799" t="s">
        <v>74</v>
      </c>
      <c r="C2799" t="s">
        <v>79</v>
      </c>
      <c r="D2799" t="s">
        <v>47</v>
      </c>
      <c r="E2799" t="s">
        <v>81</v>
      </c>
      <c r="F2799" t="s">
        <v>82</v>
      </c>
      <c r="G2799">
        <v>10</v>
      </c>
      <c r="H2799" t="s">
        <v>36</v>
      </c>
      <c r="I2799">
        <v>60</v>
      </c>
      <c r="J2799">
        <v>600</v>
      </c>
      <c r="K2799">
        <v>0.6</v>
      </c>
      <c r="L2799">
        <v>12000</v>
      </c>
      <c r="M2799">
        <v>1200</v>
      </c>
      <c r="N2799">
        <v>44194</v>
      </c>
      <c r="O2799">
        <v>5</v>
      </c>
      <c r="P2799" t="s">
        <v>108</v>
      </c>
      <c r="Q2799" t="s">
        <v>38</v>
      </c>
      <c r="R2799" t="str">
        <f>+VLOOKUP(Precio_semana_dia[[#This Row],[Mercado]],[1]!Codigos_mercados_mayoristas[#Data],2,0)</f>
        <v>Valparaíso</v>
      </c>
      <c r="S2799" t="str">
        <f>+VLOOKUP(Precio_semana_dia[[#This Row],[Especie]],[1]!Codigos_categoria[#Data],2,0)</f>
        <v>Uva</v>
      </c>
    </row>
    <row r="2800" spans="1:19" x14ac:dyDescent="0.35">
      <c r="A2800">
        <v>44204</v>
      </c>
      <c r="B2800" t="s">
        <v>74</v>
      </c>
      <c r="C2800" t="s">
        <v>78</v>
      </c>
      <c r="D2800" t="s">
        <v>27</v>
      </c>
      <c r="E2800" t="s">
        <v>81</v>
      </c>
      <c r="F2800" t="s">
        <v>82</v>
      </c>
      <c r="G2800">
        <v>10</v>
      </c>
      <c r="H2800" t="s">
        <v>36</v>
      </c>
      <c r="I2800">
        <v>60</v>
      </c>
      <c r="J2800">
        <v>600</v>
      </c>
      <c r="K2800">
        <v>0.6</v>
      </c>
      <c r="L2800">
        <v>14500</v>
      </c>
      <c r="M2800">
        <v>1450</v>
      </c>
      <c r="N2800">
        <v>44201</v>
      </c>
      <c r="O2800">
        <v>16</v>
      </c>
      <c r="P2800" t="s">
        <v>57</v>
      </c>
      <c r="Q2800" t="s">
        <v>26</v>
      </c>
      <c r="R2800" t="str">
        <f>+VLOOKUP(Precio_semana_dia[[#This Row],[Mercado]],[1]!Codigos_mercados_mayoristas[#Data],2,0)</f>
        <v>Ñuble</v>
      </c>
      <c r="S2800" t="str">
        <f>+VLOOKUP(Precio_semana_dia[[#This Row],[Especie]],[1]!Codigos_categoria[#Data],2,0)</f>
        <v>Uva</v>
      </c>
    </row>
    <row r="2801" spans="1:19" x14ac:dyDescent="0.35">
      <c r="A2801">
        <v>44204</v>
      </c>
      <c r="B2801" t="s">
        <v>74</v>
      </c>
      <c r="C2801" t="s">
        <v>79</v>
      </c>
      <c r="D2801" t="s">
        <v>47</v>
      </c>
      <c r="E2801" t="s">
        <v>81</v>
      </c>
      <c r="F2801" t="s">
        <v>82</v>
      </c>
      <c r="G2801">
        <v>10</v>
      </c>
      <c r="H2801" t="s">
        <v>29</v>
      </c>
      <c r="I2801">
        <v>60</v>
      </c>
      <c r="J2801">
        <v>600</v>
      </c>
      <c r="K2801">
        <v>0.6</v>
      </c>
      <c r="L2801">
        <v>13000</v>
      </c>
      <c r="M2801">
        <v>1300</v>
      </c>
      <c r="N2801">
        <v>44200</v>
      </c>
      <c r="O2801">
        <v>5</v>
      </c>
      <c r="P2801" t="s">
        <v>30</v>
      </c>
      <c r="Q2801" t="s">
        <v>26</v>
      </c>
      <c r="R2801" t="str">
        <f>+VLOOKUP(Precio_semana_dia[[#This Row],[Mercado]],[1]!Codigos_mercados_mayoristas[#Data],2,0)</f>
        <v>Valparaíso</v>
      </c>
      <c r="S2801" t="str">
        <f>+VLOOKUP(Precio_semana_dia[[#This Row],[Especie]],[1]!Codigos_categoria[#Data],2,0)</f>
        <v>Uva</v>
      </c>
    </row>
    <row r="2802" spans="1:19" x14ac:dyDescent="0.35">
      <c r="A2802">
        <v>44204</v>
      </c>
      <c r="B2802" t="s">
        <v>74</v>
      </c>
      <c r="C2802" t="s">
        <v>79</v>
      </c>
      <c r="D2802" t="s">
        <v>47</v>
      </c>
      <c r="E2802" t="s">
        <v>81</v>
      </c>
      <c r="F2802" t="s">
        <v>82</v>
      </c>
      <c r="G2802">
        <v>10</v>
      </c>
      <c r="H2802" t="s">
        <v>36</v>
      </c>
      <c r="I2802">
        <v>60</v>
      </c>
      <c r="J2802">
        <v>600</v>
      </c>
      <c r="K2802">
        <v>0.6</v>
      </c>
      <c r="L2802">
        <v>13000</v>
      </c>
      <c r="M2802">
        <v>1300</v>
      </c>
      <c r="N2802">
        <v>44201</v>
      </c>
      <c r="O2802">
        <v>5</v>
      </c>
      <c r="P2802" t="s">
        <v>57</v>
      </c>
      <c r="Q2802" t="s">
        <v>26</v>
      </c>
      <c r="R2802" t="str">
        <f>+VLOOKUP(Precio_semana_dia[[#This Row],[Mercado]],[1]!Codigos_mercados_mayoristas[#Data],2,0)</f>
        <v>Valparaíso</v>
      </c>
      <c r="S2802" t="str">
        <f>+VLOOKUP(Precio_semana_dia[[#This Row],[Especie]],[1]!Codigos_categoria[#Data],2,0)</f>
        <v>Uva</v>
      </c>
    </row>
    <row r="2803" spans="1:19" x14ac:dyDescent="0.35">
      <c r="A2803">
        <v>44211</v>
      </c>
      <c r="B2803" t="s">
        <v>74</v>
      </c>
      <c r="C2803" t="s">
        <v>79</v>
      </c>
      <c r="D2803" t="s">
        <v>47</v>
      </c>
      <c r="E2803" t="s">
        <v>81</v>
      </c>
      <c r="F2803" t="s">
        <v>82</v>
      </c>
      <c r="G2803">
        <v>10</v>
      </c>
      <c r="H2803" t="s">
        <v>24</v>
      </c>
      <c r="I2803">
        <v>60</v>
      </c>
      <c r="J2803">
        <v>600</v>
      </c>
      <c r="K2803">
        <v>0.6</v>
      </c>
      <c r="L2803">
        <v>10000</v>
      </c>
      <c r="M2803">
        <v>1000</v>
      </c>
      <c r="N2803">
        <v>44211</v>
      </c>
      <c r="O2803">
        <v>5</v>
      </c>
      <c r="P2803" t="s">
        <v>61</v>
      </c>
      <c r="Q2803" t="s">
        <v>26</v>
      </c>
      <c r="R2803" t="str">
        <f>+VLOOKUP(Precio_semana_dia[[#This Row],[Mercado]],[1]!Codigos_mercados_mayoristas[#Data],2,0)</f>
        <v>Valparaíso</v>
      </c>
      <c r="S2803" t="str">
        <f>+VLOOKUP(Precio_semana_dia[[#This Row],[Especie]],[1]!Codigos_categoria[#Data],2,0)</f>
        <v>Uva</v>
      </c>
    </row>
    <row r="2804" spans="1:19" x14ac:dyDescent="0.35">
      <c r="A2804">
        <v>44211</v>
      </c>
      <c r="B2804" t="s">
        <v>74</v>
      </c>
      <c r="C2804" t="s">
        <v>79</v>
      </c>
      <c r="D2804" t="s">
        <v>27</v>
      </c>
      <c r="E2804" t="s">
        <v>81</v>
      </c>
      <c r="F2804" t="s">
        <v>82</v>
      </c>
      <c r="G2804">
        <v>10</v>
      </c>
      <c r="H2804" t="s">
        <v>41</v>
      </c>
      <c r="I2804">
        <v>60</v>
      </c>
      <c r="J2804">
        <v>600</v>
      </c>
      <c r="K2804">
        <v>0.6</v>
      </c>
      <c r="L2804">
        <v>10417</v>
      </c>
      <c r="M2804">
        <v>1041.7</v>
      </c>
      <c r="N2804">
        <v>44210</v>
      </c>
      <c r="O2804">
        <v>16</v>
      </c>
      <c r="P2804" t="s">
        <v>62</v>
      </c>
      <c r="Q2804" t="s">
        <v>26</v>
      </c>
      <c r="R2804" t="str">
        <f>+VLOOKUP(Precio_semana_dia[[#This Row],[Mercado]],[1]!Codigos_mercados_mayoristas[#Data],2,0)</f>
        <v>Ñuble</v>
      </c>
      <c r="S2804" t="str">
        <f>+VLOOKUP(Precio_semana_dia[[#This Row],[Especie]],[1]!Codigos_categoria[#Data],2,0)</f>
        <v>Uva</v>
      </c>
    </row>
    <row r="2805" spans="1:19" x14ac:dyDescent="0.35">
      <c r="A2805">
        <v>44196</v>
      </c>
      <c r="B2805" t="s">
        <v>116</v>
      </c>
      <c r="C2805" t="s">
        <v>117</v>
      </c>
      <c r="D2805" t="s">
        <v>47</v>
      </c>
      <c r="E2805" t="s">
        <v>118</v>
      </c>
      <c r="F2805" t="s">
        <v>113</v>
      </c>
      <c r="G2805">
        <v>15</v>
      </c>
      <c r="H2805" t="s">
        <v>29</v>
      </c>
      <c r="I2805">
        <v>40</v>
      </c>
      <c r="J2805">
        <v>600</v>
      </c>
      <c r="K2805">
        <v>0.6</v>
      </c>
      <c r="L2805">
        <f>+Precio_semana_dia[[#This Row],[$ /Kg]]*Precio_semana_dia[[#This Row],[NA2]]</f>
        <v>55500</v>
      </c>
      <c r="M2805">
        <v>3700</v>
      </c>
      <c r="N2805">
        <v>44193</v>
      </c>
      <c r="O2805">
        <v>5</v>
      </c>
      <c r="P2805" t="s">
        <v>107</v>
      </c>
      <c r="Q2805" t="s">
        <v>38</v>
      </c>
      <c r="R2805" t="str">
        <f>+VLOOKUP(Precio_semana_dia[[#This Row],[Mercado]],[1]!Codigos_mercados_mayoristas[#Data],2,0)</f>
        <v>Valparaíso</v>
      </c>
      <c r="S2805" t="str">
        <f>+VLOOKUP(Precio_semana_dia[[#This Row],[Especie]],[1]!Codigos_categoria[#Data],2,0)</f>
        <v>Fruto secos y oleaginosos</v>
      </c>
    </row>
    <row r="2806" spans="1:19" x14ac:dyDescent="0.35">
      <c r="A2806">
        <v>44211</v>
      </c>
      <c r="B2806" t="s">
        <v>116</v>
      </c>
      <c r="C2806" t="s">
        <v>117</v>
      </c>
      <c r="D2806" t="s">
        <v>47</v>
      </c>
      <c r="E2806" t="s">
        <v>118</v>
      </c>
      <c r="F2806" t="s">
        <v>113</v>
      </c>
      <c r="G2806">
        <v>15</v>
      </c>
      <c r="H2806" t="s">
        <v>39</v>
      </c>
      <c r="I2806">
        <v>40</v>
      </c>
      <c r="J2806">
        <v>600</v>
      </c>
      <c r="K2806">
        <v>0.6</v>
      </c>
      <c r="L2806">
        <f>+Precio_semana_dia[[#This Row],[$ /Kg]]*Precio_semana_dia[[#This Row],[NA2]]</f>
        <v>70500</v>
      </c>
      <c r="M2806">
        <v>4700</v>
      </c>
      <c r="N2806">
        <v>44209</v>
      </c>
      <c r="O2806">
        <v>5</v>
      </c>
      <c r="P2806" t="s">
        <v>60</v>
      </c>
      <c r="Q2806" t="s">
        <v>26</v>
      </c>
      <c r="R2806" t="str">
        <f>+VLOOKUP(Precio_semana_dia[[#This Row],[Mercado]],[1]!Codigos_mercados_mayoristas[#Data],2,0)</f>
        <v>Valparaíso</v>
      </c>
      <c r="S2806" t="str">
        <f>+VLOOKUP(Precio_semana_dia[[#This Row],[Especie]],[1]!Codigos_categoria[#Data],2,0)</f>
        <v>Fruto secos y oleaginosos</v>
      </c>
    </row>
    <row r="2807" spans="1:19" x14ac:dyDescent="0.35">
      <c r="A2807">
        <v>44211</v>
      </c>
      <c r="B2807" t="s">
        <v>116</v>
      </c>
      <c r="C2807" t="s">
        <v>117</v>
      </c>
      <c r="D2807" t="s">
        <v>47</v>
      </c>
      <c r="E2807" t="s">
        <v>118</v>
      </c>
      <c r="F2807" t="s">
        <v>113</v>
      </c>
      <c r="G2807">
        <v>15</v>
      </c>
      <c r="H2807" t="s">
        <v>41</v>
      </c>
      <c r="I2807">
        <v>40</v>
      </c>
      <c r="J2807">
        <v>600</v>
      </c>
      <c r="K2807">
        <v>0.6</v>
      </c>
      <c r="L2807">
        <f>+Precio_semana_dia[[#This Row],[$ /Kg]]*Precio_semana_dia[[#This Row],[NA2]]</f>
        <v>72000</v>
      </c>
      <c r="M2807">
        <v>4800</v>
      </c>
      <c r="N2807">
        <v>44210</v>
      </c>
      <c r="O2807">
        <v>5</v>
      </c>
      <c r="P2807" t="s">
        <v>62</v>
      </c>
      <c r="Q2807" t="s">
        <v>26</v>
      </c>
      <c r="R2807" t="str">
        <f>+VLOOKUP(Precio_semana_dia[[#This Row],[Mercado]],[1]!Codigos_mercados_mayoristas[#Data],2,0)</f>
        <v>Valparaíso</v>
      </c>
      <c r="S2807" t="str">
        <f>+VLOOKUP(Precio_semana_dia[[#This Row],[Especie]],[1]!Codigos_categoria[#Data],2,0)</f>
        <v>Fruto secos y oleaginosos</v>
      </c>
    </row>
    <row r="2808" spans="1:19" x14ac:dyDescent="0.35">
      <c r="A2808">
        <v>44211</v>
      </c>
      <c r="B2808" t="s">
        <v>116</v>
      </c>
      <c r="C2808" t="s">
        <v>117</v>
      </c>
      <c r="D2808" t="s">
        <v>47</v>
      </c>
      <c r="E2808" t="s">
        <v>118</v>
      </c>
      <c r="F2808" t="s">
        <v>113</v>
      </c>
      <c r="G2808">
        <v>15</v>
      </c>
      <c r="H2808" t="s">
        <v>24</v>
      </c>
      <c r="I2808">
        <v>40</v>
      </c>
      <c r="J2808">
        <v>600</v>
      </c>
      <c r="K2808">
        <v>0.6</v>
      </c>
      <c r="L2808">
        <f>+Precio_semana_dia[[#This Row],[$ /Kg]]*Precio_semana_dia[[#This Row],[NA2]]</f>
        <v>72000</v>
      </c>
      <c r="M2808">
        <v>4800</v>
      </c>
      <c r="N2808">
        <v>44211</v>
      </c>
      <c r="O2808">
        <v>5</v>
      </c>
      <c r="P2808" t="s">
        <v>61</v>
      </c>
      <c r="Q2808" t="s">
        <v>26</v>
      </c>
      <c r="R2808" t="str">
        <f>+VLOOKUP(Precio_semana_dia[[#This Row],[Mercado]],[1]!Codigos_mercados_mayoristas[#Data],2,0)</f>
        <v>Valparaíso</v>
      </c>
      <c r="S2808" t="str">
        <f>+VLOOKUP(Precio_semana_dia[[#This Row],[Especie]],[1]!Codigos_categoria[#Data],2,0)</f>
        <v>Fruto secos y oleaginosos</v>
      </c>
    </row>
    <row r="2809" spans="1:19" x14ac:dyDescent="0.35">
      <c r="A2809">
        <v>44225</v>
      </c>
      <c r="B2809" t="s">
        <v>116</v>
      </c>
      <c r="C2809" t="s">
        <v>117</v>
      </c>
      <c r="D2809" t="s">
        <v>27</v>
      </c>
      <c r="E2809" t="s">
        <v>118</v>
      </c>
      <c r="F2809" t="s">
        <v>113</v>
      </c>
      <c r="G2809">
        <v>15</v>
      </c>
      <c r="H2809" t="s">
        <v>29</v>
      </c>
      <c r="I2809">
        <v>40</v>
      </c>
      <c r="J2809">
        <v>600</v>
      </c>
      <c r="K2809">
        <v>0.6</v>
      </c>
      <c r="L2809">
        <f>+Precio_semana_dia[[#This Row],[$ /Kg]]*Precio_semana_dia[[#This Row],[NA2]]</f>
        <v>73500</v>
      </c>
      <c r="M2809">
        <v>4900</v>
      </c>
      <c r="N2809">
        <v>44221</v>
      </c>
      <c r="O2809">
        <v>16</v>
      </c>
      <c r="P2809" t="s">
        <v>64</v>
      </c>
      <c r="Q2809" t="s">
        <v>26</v>
      </c>
      <c r="R2809" t="str">
        <f>+VLOOKUP(Precio_semana_dia[[#This Row],[Mercado]],[1]!Codigos_mercados_mayoristas[#Data],2,0)</f>
        <v>Ñuble</v>
      </c>
      <c r="S2809" t="str">
        <f>+VLOOKUP(Precio_semana_dia[[#This Row],[Especie]],[1]!Codigos_categoria[#Data],2,0)</f>
        <v>Fruto secos y oleaginosos</v>
      </c>
    </row>
    <row r="2810" spans="1:19" x14ac:dyDescent="0.35">
      <c r="A2810">
        <v>44189</v>
      </c>
      <c r="B2810" t="s">
        <v>116</v>
      </c>
      <c r="C2810" t="s">
        <v>117</v>
      </c>
      <c r="D2810" t="s">
        <v>47</v>
      </c>
      <c r="E2810" t="s">
        <v>118</v>
      </c>
      <c r="F2810" t="s">
        <v>113</v>
      </c>
      <c r="G2810">
        <v>15</v>
      </c>
      <c r="H2810" t="s">
        <v>36</v>
      </c>
      <c r="I2810">
        <v>42</v>
      </c>
      <c r="J2810">
        <v>630</v>
      </c>
      <c r="K2810">
        <v>0.63</v>
      </c>
      <c r="L2810">
        <f>+Precio_semana_dia[[#This Row],[$ /Kg]]*Precio_semana_dia[[#This Row],[NA2]]</f>
        <v>55500</v>
      </c>
      <c r="M2810">
        <v>3700</v>
      </c>
      <c r="N2810">
        <v>44187</v>
      </c>
      <c r="O2810">
        <v>5</v>
      </c>
      <c r="P2810" t="s">
        <v>48</v>
      </c>
      <c r="Q2810" t="s">
        <v>38</v>
      </c>
      <c r="R2810" t="str">
        <f>+VLOOKUP(Precio_semana_dia[[#This Row],[Mercado]],[1]!Codigos_mercados_mayoristas[#Data],2,0)</f>
        <v>Valparaíso</v>
      </c>
      <c r="S2810" t="str">
        <f>+VLOOKUP(Precio_semana_dia[[#This Row],[Especie]],[1]!Codigos_categoria[#Data],2,0)</f>
        <v>Fruto secos y oleaginosos</v>
      </c>
    </row>
    <row r="2811" spans="1:19" x14ac:dyDescent="0.35">
      <c r="A2811">
        <v>44196</v>
      </c>
      <c r="B2811" t="s">
        <v>116</v>
      </c>
      <c r="C2811" t="s">
        <v>117</v>
      </c>
      <c r="D2811" t="s">
        <v>47</v>
      </c>
      <c r="E2811" t="s">
        <v>118</v>
      </c>
      <c r="F2811" t="s">
        <v>113</v>
      </c>
      <c r="G2811">
        <v>15</v>
      </c>
      <c r="H2811" t="s">
        <v>41</v>
      </c>
      <c r="I2811">
        <v>42</v>
      </c>
      <c r="J2811">
        <v>630</v>
      </c>
      <c r="K2811">
        <v>0.63</v>
      </c>
      <c r="L2811">
        <f>+Precio_semana_dia[[#This Row],[$ /Kg]]*Precio_semana_dia[[#This Row],[NA2]]</f>
        <v>58500</v>
      </c>
      <c r="M2811">
        <v>3900</v>
      </c>
      <c r="N2811">
        <v>44196</v>
      </c>
      <c r="O2811">
        <v>5</v>
      </c>
      <c r="P2811" t="s">
        <v>110</v>
      </c>
      <c r="Q2811" t="s">
        <v>38</v>
      </c>
      <c r="R2811" t="str">
        <f>+VLOOKUP(Precio_semana_dia[[#This Row],[Mercado]],[1]!Codigos_mercados_mayoristas[#Data],2,0)</f>
        <v>Valparaíso</v>
      </c>
      <c r="S2811" t="str">
        <f>+VLOOKUP(Precio_semana_dia[[#This Row],[Especie]],[1]!Codigos_categoria[#Data],2,0)</f>
        <v>Fruto secos y oleaginosos</v>
      </c>
    </row>
    <row r="2812" spans="1:19" x14ac:dyDescent="0.35">
      <c r="A2812">
        <v>44225</v>
      </c>
      <c r="B2812" t="s">
        <v>74</v>
      </c>
      <c r="C2812" t="s">
        <v>80</v>
      </c>
      <c r="D2812" t="s">
        <v>50</v>
      </c>
      <c r="E2812" t="s">
        <v>198</v>
      </c>
      <c r="F2812" t="s">
        <v>199</v>
      </c>
      <c r="G2812">
        <v>18</v>
      </c>
      <c r="H2812" t="s">
        <v>41</v>
      </c>
      <c r="I2812">
        <v>35</v>
      </c>
      <c r="J2812">
        <v>630</v>
      </c>
      <c r="K2812">
        <v>0.63</v>
      </c>
      <c r="L2812">
        <v>14000</v>
      </c>
      <c r="M2812">
        <v>777.77777777777783</v>
      </c>
      <c r="N2812">
        <v>44224</v>
      </c>
      <c r="O2812">
        <v>13</v>
      </c>
      <c r="P2812" t="s">
        <v>67</v>
      </c>
      <c r="Q2812" t="s">
        <v>26</v>
      </c>
      <c r="R2812" t="str">
        <f>+VLOOKUP(Precio_semana_dia[[#This Row],[Mercado]],[1]!Codigos_mercados_mayoristas[#Data],2,0)</f>
        <v>Metropolitana</v>
      </c>
      <c r="S2812" t="str">
        <f>+VLOOKUP(Precio_semana_dia[[#This Row],[Especie]],[1]!Codigos_categoria[#Data],2,0)</f>
        <v>Uva</v>
      </c>
    </row>
    <row r="2813" spans="1:19" x14ac:dyDescent="0.35">
      <c r="A2813">
        <v>44204</v>
      </c>
      <c r="B2813" t="s">
        <v>116</v>
      </c>
      <c r="C2813" t="s">
        <v>117</v>
      </c>
      <c r="D2813" t="s">
        <v>47</v>
      </c>
      <c r="E2813" t="s">
        <v>118</v>
      </c>
      <c r="F2813" t="s">
        <v>113</v>
      </c>
      <c r="G2813">
        <v>15</v>
      </c>
      <c r="H2813" t="s">
        <v>24</v>
      </c>
      <c r="I2813">
        <v>43</v>
      </c>
      <c r="J2813">
        <v>645</v>
      </c>
      <c r="K2813">
        <v>0.64500000000000002</v>
      </c>
      <c r="L2813">
        <f>+Precio_semana_dia[[#This Row],[$ /Kg]]*Precio_semana_dia[[#This Row],[NA2]]</f>
        <v>70500</v>
      </c>
      <c r="M2813">
        <v>4700</v>
      </c>
      <c r="N2813">
        <v>44204</v>
      </c>
      <c r="O2813">
        <v>5</v>
      </c>
      <c r="P2813" t="s">
        <v>55</v>
      </c>
      <c r="Q2813" t="s">
        <v>26</v>
      </c>
      <c r="R2813" t="str">
        <f>+VLOOKUP(Precio_semana_dia[[#This Row],[Mercado]],[1]!Codigos_mercados_mayoristas[#Data],2,0)</f>
        <v>Valparaíso</v>
      </c>
      <c r="S2813" t="str">
        <f>+VLOOKUP(Precio_semana_dia[[#This Row],[Especie]],[1]!Codigos_categoria[#Data],2,0)</f>
        <v>Fruto secos y oleaginosos</v>
      </c>
    </row>
    <row r="2814" spans="1:19" x14ac:dyDescent="0.35">
      <c r="A2814">
        <v>44162</v>
      </c>
      <c r="B2814" t="s">
        <v>74</v>
      </c>
      <c r="C2814" t="s">
        <v>75</v>
      </c>
      <c r="D2814" t="s">
        <v>50</v>
      </c>
      <c r="E2814" t="s">
        <v>81</v>
      </c>
      <c r="F2814" t="s">
        <v>82</v>
      </c>
      <c r="G2814">
        <v>10</v>
      </c>
      <c r="H2814" t="s">
        <v>24</v>
      </c>
      <c r="I2814">
        <v>65</v>
      </c>
      <c r="J2814">
        <v>650</v>
      </c>
      <c r="K2814">
        <v>0.65</v>
      </c>
      <c r="L2814">
        <v>19538</v>
      </c>
      <c r="M2814">
        <v>1953.8</v>
      </c>
      <c r="N2814">
        <v>44162</v>
      </c>
      <c r="O2814">
        <v>13</v>
      </c>
      <c r="P2814" t="s">
        <v>93</v>
      </c>
      <c r="Q2814" t="s">
        <v>84</v>
      </c>
      <c r="R2814" t="str">
        <f>+VLOOKUP(Precio_semana_dia[[#This Row],[Mercado]],[1]!Codigos_mercados_mayoristas[#Data],2,0)</f>
        <v>Metropolitana</v>
      </c>
      <c r="S2814" t="str">
        <f>+VLOOKUP(Precio_semana_dia[[#This Row],[Especie]],[1]!Codigos_categoria[#Data],2,0)</f>
        <v>Uva</v>
      </c>
    </row>
    <row r="2815" spans="1:19" x14ac:dyDescent="0.35">
      <c r="A2815">
        <v>44155</v>
      </c>
      <c r="B2815" t="s">
        <v>74</v>
      </c>
      <c r="C2815" t="s">
        <v>79</v>
      </c>
      <c r="D2815" t="s">
        <v>47</v>
      </c>
      <c r="E2815" t="s">
        <v>81</v>
      </c>
      <c r="F2815" t="s">
        <v>82</v>
      </c>
      <c r="G2815">
        <v>10</v>
      </c>
      <c r="H2815" t="s">
        <v>41</v>
      </c>
      <c r="I2815">
        <v>65</v>
      </c>
      <c r="J2815">
        <v>650</v>
      </c>
      <c r="K2815">
        <v>0.65</v>
      </c>
      <c r="L2815">
        <v>30000</v>
      </c>
      <c r="M2815">
        <v>3000</v>
      </c>
      <c r="N2815">
        <v>44154</v>
      </c>
      <c r="O2815">
        <v>5</v>
      </c>
      <c r="P2815" t="s">
        <v>99</v>
      </c>
      <c r="Q2815" t="s">
        <v>84</v>
      </c>
      <c r="R2815" t="str">
        <f>+VLOOKUP(Precio_semana_dia[[#This Row],[Mercado]],[1]!Codigos_mercados_mayoristas[#Data],2,0)</f>
        <v>Valparaíso</v>
      </c>
      <c r="S2815" t="str">
        <f>+VLOOKUP(Precio_semana_dia[[#This Row],[Especie]],[1]!Codigos_categoria[#Data],2,0)</f>
        <v>Uva</v>
      </c>
    </row>
    <row r="2816" spans="1:19" x14ac:dyDescent="0.35">
      <c r="A2816">
        <v>44176</v>
      </c>
      <c r="B2816" t="s">
        <v>74</v>
      </c>
      <c r="C2816" t="s">
        <v>75</v>
      </c>
      <c r="D2816" t="s">
        <v>28</v>
      </c>
      <c r="E2816" t="s">
        <v>81</v>
      </c>
      <c r="F2816" t="s">
        <v>82</v>
      </c>
      <c r="G2816">
        <v>10</v>
      </c>
      <c r="H2816" t="s">
        <v>41</v>
      </c>
      <c r="I2816">
        <v>65</v>
      </c>
      <c r="J2816">
        <v>650</v>
      </c>
      <c r="K2816">
        <v>0.65</v>
      </c>
      <c r="L2816">
        <v>15000</v>
      </c>
      <c r="M2816">
        <v>1500</v>
      </c>
      <c r="N2816">
        <v>44175</v>
      </c>
      <c r="O2816">
        <v>9</v>
      </c>
      <c r="P2816" t="s">
        <v>104</v>
      </c>
      <c r="Q2816" t="s">
        <v>38</v>
      </c>
      <c r="R2816" t="str">
        <f>+VLOOKUP(Precio_semana_dia[[#This Row],[Mercado]],[1]!Codigos_mercados_mayoristas[#Data],2,0)</f>
        <v>La Araucanía</v>
      </c>
      <c r="S2816" t="str">
        <f>+VLOOKUP(Precio_semana_dia[[#This Row],[Especie]],[1]!Codigos_categoria[#Data],2,0)</f>
        <v>Uva</v>
      </c>
    </row>
    <row r="2817" spans="1:19" x14ac:dyDescent="0.35">
      <c r="A2817">
        <v>44176</v>
      </c>
      <c r="B2817" t="s">
        <v>74</v>
      </c>
      <c r="C2817" t="s">
        <v>79</v>
      </c>
      <c r="D2817" t="s">
        <v>28</v>
      </c>
      <c r="E2817" t="s">
        <v>81</v>
      </c>
      <c r="F2817" t="s">
        <v>82</v>
      </c>
      <c r="G2817">
        <v>10</v>
      </c>
      <c r="H2817" t="s">
        <v>39</v>
      </c>
      <c r="I2817">
        <v>65</v>
      </c>
      <c r="J2817">
        <v>650</v>
      </c>
      <c r="K2817">
        <v>0.65</v>
      </c>
      <c r="L2817">
        <v>20000</v>
      </c>
      <c r="M2817">
        <v>2000</v>
      </c>
      <c r="N2817">
        <v>44174</v>
      </c>
      <c r="O2817">
        <v>9</v>
      </c>
      <c r="P2817" t="s">
        <v>103</v>
      </c>
      <c r="Q2817" t="s">
        <v>38</v>
      </c>
      <c r="R2817" t="str">
        <f>+VLOOKUP(Precio_semana_dia[[#This Row],[Mercado]],[1]!Codigos_mercados_mayoristas[#Data],2,0)</f>
        <v>La Araucanía</v>
      </c>
      <c r="S2817" t="str">
        <f>+VLOOKUP(Precio_semana_dia[[#This Row],[Especie]],[1]!Codigos_categoria[#Data],2,0)</f>
        <v>Uva</v>
      </c>
    </row>
    <row r="2818" spans="1:19" x14ac:dyDescent="0.35">
      <c r="A2818">
        <v>44189</v>
      </c>
      <c r="B2818" t="s">
        <v>74</v>
      </c>
      <c r="C2818" t="s">
        <v>75</v>
      </c>
      <c r="D2818" t="s">
        <v>28</v>
      </c>
      <c r="E2818" t="s">
        <v>81</v>
      </c>
      <c r="F2818" t="s">
        <v>82</v>
      </c>
      <c r="G2818">
        <v>10</v>
      </c>
      <c r="H2818" t="s">
        <v>39</v>
      </c>
      <c r="I2818">
        <v>65</v>
      </c>
      <c r="J2818">
        <v>650</v>
      </c>
      <c r="K2818">
        <v>0.65</v>
      </c>
      <c r="L2818">
        <v>15000</v>
      </c>
      <c r="M2818">
        <v>1500</v>
      </c>
      <c r="N2818">
        <v>44188</v>
      </c>
      <c r="O2818">
        <v>9</v>
      </c>
      <c r="P2818" t="s">
        <v>106</v>
      </c>
      <c r="Q2818" t="s">
        <v>38</v>
      </c>
      <c r="R2818" t="str">
        <f>+VLOOKUP(Precio_semana_dia[[#This Row],[Mercado]],[1]!Codigos_mercados_mayoristas[#Data],2,0)</f>
        <v>La Araucanía</v>
      </c>
      <c r="S2818" t="str">
        <f>+VLOOKUP(Precio_semana_dia[[#This Row],[Especie]],[1]!Codigos_categoria[#Data],2,0)</f>
        <v>Uva</v>
      </c>
    </row>
    <row r="2819" spans="1:19" x14ac:dyDescent="0.35">
      <c r="A2819">
        <v>44189</v>
      </c>
      <c r="B2819" t="s">
        <v>74</v>
      </c>
      <c r="C2819" t="s">
        <v>78</v>
      </c>
      <c r="D2819" t="s">
        <v>27</v>
      </c>
      <c r="E2819" t="s">
        <v>81</v>
      </c>
      <c r="F2819" t="s">
        <v>82</v>
      </c>
      <c r="G2819">
        <v>10</v>
      </c>
      <c r="H2819" t="s">
        <v>29</v>
      </c>
      <c r="I2819">
        <v>65</v>
      </c>
      <c r="J2819">
        <v>650</v>
      </c>
      <c r="K2819">
        <v>0.65</v>
      </c>
      <c r="L2819">
        <v>14769</v>
      </c>
      <c r="M2819">
        <v>1476.9</v>
      </c>
      <c r="N2819">
        <v>44186</v>
      </c>
      <c r="O2819">
        <v>16</v>
      </c>
      <c r="P2819" t="s">
        <v>51</v>
      </c>
      <c r="Q2819" t="s">
        <v>38</v>
      </c>
      <c r="R2819" t="str">
        <f>+VLOOKUP(Precio_semana_dia[[#This Row],[Mercado]],[1]!Codigos_mercados_mayoristas[#Data],2,0)</f>
        <v>Ñuble</v>
      </c>
      <c r="S2819" t="str">
        <f>+VLOOKUP(Precio_semana_dia[[#This Row],[Especie]],[1]!Codigos_categoria[#Data],2,0)</f>
        <v>Uva</v>
      </c>
    </row>
    <row r="2820" spans="1:19" x14ac:dyDescent="0.35">
      <c r="A2820">
        <v>44189</v>
      </c>
      <c r="B2820" t="s">
        <v>74</v>
      </c>
      <c r="C2820" t="s">
        <v>78</v>
      </c>
      <c r="D2820" t="s">
        <v>28</v>
      </c>
      <c r="E2820" t="s">
        <v>81</v>
      </c>
      <c r="F2820" t="s">
        <v>82</v>
      </c>
      <c r="G2820">
        <v>10</v>
      </c>
      <c r="H2820" t="s">
        <v>39</v>
      </c>
      <c r="I2820">
        <v>65</v>
      </c>
      <c r="J2820">
        <v>650</v>
      </c>
      <c r="K2820">
        <v>0.65</v>
      </c>
      <c r="L2820">
        <v>15000</v>
      </c>
      <c r="M2820">
        <v>1500</v>
      </c>
      <c r="N2820">
        <v>44188</v>
      </c>
      <c r="O2820">
        <v>9</v>
      </c>
      <c r="P2820" t="s">
        <v>106</v>
      </c>
      <c r="Q2820" t="s">
        <v>38</v>
      </c>
      <c r="R2820" t="str">
        <f>+VLOOKUP(Precio_semana_dia[[#This Row],[Mercado]],[1]!Codigos_mercados_mayoristas[#Data],2,0)</f>
        <v>La Araucanía</v>
      </c>
      <c r="S2820" t="str">
        <f>+VLOOKUP(Precio_semana_dia[[#This Row],[Especie]],[1]!Codigos_categoria[#Data],2,0)</f>
        <v>Uva</v>
      </c>
    </row>
    <row r="2821" spans="1:19" x14ac:dyDescent="0.35">
      <c r="A2821">
        <v>44189</v>
      </c>
      <c r="B2821" t="s">
        <v>74</v>
      </c>
      <c r="C2821" t="s">
        <v>79</v>
      </c>
      <c r="D2821" t="s">
        <v>47</v>
      </c>
      <c r="E2821" t="s">
        <v>81</v>
      </c>
      <c r="F2821" t="s">
        <v>82</v>
      </c>
      <c r="G2821">
        <v>10</v>
      </c>
      <c r="H2821" t="s">
        <v>29</v>
      </c>
      <c r="I2821">
        <v>65</v>
      </c>
      <c r="J2821">
        <v>650</v>
      </c>
      <c r="K2821">
        <v>0.65</v>
      </c>
      <c r="L2821">
        <v>15000</v>
      </c>
      <c r="M2821">
        <v>1500</v>
      </c>
      <c r="N2821">
        <v>44186</v>
      </c>
      <c r="O2821">
        <v>5</v>
      </c>
      <c r="P2821" t="s">
        <v>51</v>
      </c>
      <c r="Q2821" t="s">
        <v>38</v>
      </c>
      <c r="R2821" t="str">
        <f>+VLOOKUP(Precio_semana_dia[[#This Row],[Mercado]],[1]!Codigos_mercados_mayoristas[#Data],2,0)</f>
        <v>Valparaíso</v>
      </c>
      <c r="S2821" t="str">
        <f>+VLOOKUP(Precio_semana_dia[[#This Row],[Especie]],[1]!Codigos_categoria[#Data],2,0)</f>
        <v>Uva</v>
      </c>
    </row>
    <row r="2822" spans="1:19" x14ac:dyDescent="0.35">
      <c r="A2822">
        <v>44196</v>
      </c>
      <c r="B2822" t="s">
        <v>74</v>
      </c>
      <c r="C2822" t="s">
        <v>78</v>
      </c>
      <c r="D2822" t="s">
        <v>27</v>
      </c>
      <c r="E2822" t="s">
        <v>81</v>
      </c>
      <c r="F2822" t="s">
        <v>82</v>
      </c>
      <c r="G2822">
        <v>10</v>
      </c>
      <c r="H2822" t="s">
        <v>39</v>
      </c>
      <c r="I2822">
        <v>65</v>
      </c>
      <c r="J2822">
        <v>650</v>
      </c>
      <c r="K2822">
        <v>0.65</v>
      </c>
      <c r="L2822">
        <v>14769</v>
      </c>
      <c r="M2822">
        <v>1476.9</v>
      </c>
      <c r="N2822">
        <v>44195</v>
      </c>
      <c r="O2822">
        <v>16</v>
      </c>
      <c r="P2822" t="s">
        <v>109</v>
      </c>
      <c r="Q2822" t="s">
        <v>38</v>
      </c>
      <c r="R2822" t="str">
        <f>+VLOOKUP(Precio_semana_dia[[#This Row],[Mercado]],[1]!Codigos_mercados_mayoristas[#Data],2,0)</f>
        <v>Ñuble</v>
      </c>
      <c r="S2822" t="str">
        <f>+VLOOKUP(Precio_semana_dia[[#This Row],[Especie]],[1]!Codigos_categoria[#Data],2,0)</f>
        <v>Uva</v>
      </c>
    </row>
    <row r="2823" spans="1:19" x14ac:dyDescent="0.35">
      <c r="A2823">
        <v>44211</v>
      </c>
      <c r="B2823" t="s">
        <v>186</v>
      </c>
      <c r="C2823" t="s">
        <v>187</v>
      </c>
      <c r="D2823" t="s">
        <v>47</v>
      </c>
      <c r="E2823" t="s">
        <v>229</v>
      </c>
      <c r="F2823" t="s">
        <v>230</v>
      </c>
      <c r="G2823">
        <v>13</v>
      </c>
      <c r="H2823" t="s">
        <v>36</v>
      </c>
      <c r="I2823">
        <v>50</v>
      </c>
      <c r="J2823">
        <v>650</v>
      </c>
      <c r="K2823">
        <v>0.65</v>
      </c>
      <c r="L2823">
        <v>13000</v>
      </c>
      <c r="M2823">
        <v>1000</v>
      </c>
      <c r="N2823">
        <v>44208</v>
      </c>
      <c r="O2823">
        <v>5</v>
      </c>
      <c r="P2823" t="s">
        <v>59</v>
      </c>
      <c r="Q2823" t="s">
        <v>26</v>
      </c>
      <c r="R2823" t="str">
        <f>+VLOOKUP(Precio_semana_dia[[#This Row],[Mercado]],[1]!Codigos_mercados_mayoristas[#Data],2,0)</f>
        <v>Valparaíso</v>
      </c>
      <c r="S2823" t="str">
        <f>+VLOOKUP(Precio_semana_dia[[#This Row],[Especie]],[1]!Codigos_categoria[#Data],2,0)</f>
        <v>Cítricos</v>
      </c>
    </row>
    <row r="2824" spans="1:19" x14ac:dyDescent="0.35">
      <c r="A2824">
        <v>44211</v>
      </c>
      <c r="B2824" t="s">
        <v>186</v>
      </c>
      <c r="C2824" t="s">
        <v>187</v>
      </c>
      <c r="D2824" t="s">
        <v>47</v>
      </c>
      <c r="E2824" t="s">
        <v>229</v>
      </c>
      <c r="F2824" t="s">
        <v>230</v>
      </c>
      <c r="G2824">
        <v>13</v>
      </c>
      <c r="H2824" t="s">
        <v>39</v>
      </c>
      <c r="I2824">
        <v>50</v>
      </c>
      <c r="J2824">
        <v>650</v>
      </c>
      <c r="K2824">
        <v>0.65</v>
      </c>
      <c r="L2824">
        <v>13000</v>
      </c>
      <c r="M2824">
        <v>1000</v>
      </c>
      <c r="N2824">
        <v>44209</v>
      </c>
      <c r="O2824">
        <v>5</v>
      </c>
      <c r="P2824" t="s">
        <v>60</v>
      </c>
      <c r="Q2824" t="s">
        <v>26</v>
      </c>
      <c r="R2824" t="str">
        <f>+VLOOKUP(Precio_semana_dia[[#This Row],[Mercado]],[1]!Codigos_mercados_mayoristas[#Data],2,0)</f>
        <v>Valparaíso</v>
      </c>
      <c r="S2824" t="str">
        <f>+VLOOKUP(Precio_semana_dia[[#This Row],[Especie]],[1]!Codigos_categoria[#Data],2,0)</f>
        <v>Cítricos</v>
      </c>
    </row>
    <row r="2825" spans="1:19" x14ac:dyDescent="0.35">
      <c r="A2825">
        <v>44211</v>
      </c>
      <c r="B2825" t="s">
        <v>186</v>
      </c>
      <c r="C2825" t="s">
        <v>187</v>
      </c>
      <c r="D2825" t="s">
        <v>47</v>
      </c>
      <c r="E2825" t="s">
        <v>229</v>
      </c>
      <c r="F2825" t="s">
        <v>230</v>
      </c>
      <c r="G2825">
        <v>13</v>
      </c>
      <c r="H2825" t="s">
        <v>24</v>
      </c>
      <c r="I2825">
        <v>50</v>
      </c>
      <c r="J2825">
        <v>650</v>
      </c>
      <c r="K2825">
        <v>0.65</v>
      </c>
      <c r="L2825">
        <v>13000</v>
      </c>
      <c r="M2825">
        <v>1000</v>
      </c>
      <c r="N2825">
        <v>44211</v>
      </c>
      <c r="O2825">
        <v>5</v>
      </c>
      <c r="P2825" t="s">
        <v>61</v>
      </c>
      <c r="Q2825" t="s">
        <v>26</v>
      </c>
      <c r="R2825" t="str">
        <f>+VLOOKUP(Precio_semana_dia[[#This Row],[Mercado]],[1]!Codigos_mercados_mayoristas[#Data],2,0)</f>
        <v>Valparaíso</v>
      </c>
      <c r="S2825" t="str">
        <f>+VLOOKUP(Precio_semana_dia[[#This Row],[Especie]],[1]!Codigos_categoria[#Data],2,0)</f>
        <v>Cítricos</v>
      </c>
    </row>
    <row r="2826" spans="1:19" x14ac:dyDescent="0.35">
      <c r="A2826">
        <v>44155</v>
      </c>
      <c r="B2826" t="s">
        <v>74</v>
      </c>
      <c r="C2826" t="s">
        <v>75</v>
      </c>
      <c r="D2826" t="s">
        <v>47</v>
      </c>
      <c r="E2826" t="s">
        <v>81</v>
      </c>
      <c r="F2826" t="s">
        <v>82</v>
      </c>
      <c r="G2826">
        <v>10</v>
      </c>
      <c r="H2826" t="s">
        <v>29</v>
      </c>
      <c r="I2826">
        <v>67</v>
      </c>
      <c r="J2826">
        <v>670</v>
      </c>
      <c r="K2826">
        <v>0.67</v>
      </c>
      <c r="L2826">
        <v>25000</v>
      </c>
      <c r="M2826">
        <v>2500</v>
      </c>
      <c r="N2826">
        <v>44151</v>
      </c>
      <c r="O2826">
        <v>5</v>
      </c>
      <c r="P2826" t="s">
        <v>98</v>
      </c>
      <c r="Q2826" t="s">
        <v>84</v>
      </c>
      <c r="R2826" t="str">
        <f>+VLOOKUP(Precio_semana_dia[[#This Row],[Mercado]],[1]!Codigos_mercados_mayoristas[#Data],2,0)</f>
        <v>Valparaíso</v>
      </c>
      <c r="S2826" t="str">
        <f>+VLOOKUP(Precio_semana_dia[[#This Row],[Especie]],[1]!Codigos_categoria[#Data],2,0)</f>
        <v>Uva</v>
      </c>
    </row>
    <row r="2827" spans="1:19" x14ac:dyDescent="0.35">
      <c r="A2827">
        <v>44189</v>
      </c>
      <c r="B2827" t="s">
        <v>74</v>
      </c>
      <c r="C2827" t="s">
        <v>78</v>
      </c>
      <c r="D2827" t="s">
        <v>47</v>
      </c>
      <c r="E2827" t="s">
        <v>81</v>
      </c>
      <c r="F2827" t="s">
        <v>82</v>
      </c>
      <c r="G2827">
        <v>10</v>
      </c>
      <c r="H2827" t="s">
        <v>41</v>
      </c>
      <c r="I2827">
        <v>67</v>
      </c>
      <c r="J2827">
        <v>670</v>
      </c>
      <c r="K2827">
        <v>0.67</v>
      </c>
      <c r="L2827">
        <v>12000</v>
      </c>
      <c r="M2827">
        <v>1200</v>
      </c>
      <c r="N2827">
        <v>44189</v>
      </c>
      <c r="O2827">
        <v>5</v>
      </c>
      <c r="P2827" t="s">
        <v>49</v>
      </c>
      <c r="Q2827" t="s">
        <v>38</v>
      </c>
      <c r="R2827" t="str">
        <f>+VLOOKUP(Precio_semana_dia[[#This Row],[Mercado]],[1]!Codigos_mercados_mayoristas[#Data],2,0)</f>
        <v>Valparaíso</v>
      </c>
      <c r="S2827" t="str">
        <f>+VLOOKUP(Precio_semana_dia[[#This Row],[Especie]],[1]!Codigos_categoria[#Data],2,0)</f>
        <v>Uva</v>
      </c>
    </row>
    <row r="2828" spans="1:19" x14ac:dyDescent="0.35">
      <c r="A2828">
        <v>44211</v>
      </c>
      <c r="B2828" t="s">
        <v>74</v>
      </c>
      <c r="C2828" t="s">
        <v>78</v>
      </c>
      <c r="D2828" t="s">
        <v>47</v>
      </c>
      <c r="E2828" t="s">
        <v>81</v>
      </c>
      <c r="F2828" t="s">
        <v>82</v>
      </c>
      <c r="G2828">
        <v>10</v>
      </c>
      <c r="H2828" t="s">
        <v>29</v>
      </c>
      <c r="I2828">
        <v>67</v>
      </c>
      <c r="J2828">
        <v>670</v>
      </c>
      <c r="K2828">
        <v>0.67</v>
      </c>
      <c r="L2828">
        <v>12000</v>
      </c>
      <c r="M2828">
        <v>1200</v>
      </c>
      <c r="N2828">
        <v>44207</v>
      </c>
      <c r="O2828">
        <v>5</v>
      </c>
      <c r="P2828" t="s">
        <v>58</v>
      </c>
      <c r="Q2828" t="s">
        <v>26</v>
      </c>
      <c r="R2828" t="str">
        <f>+VLOOKUP(Precio_semana_dia[[#This Row],[Mercado]],[1]!Codigos_mercados_mayoristas[#Data],2,0)</f>
        <v>Valparaíso</v>
      </c>
      <c r="S2828" t="str">
        <f>+VLOOKUP(Precio_semana_dia[[#This Row],[Especie]],[1]!Codigos_categoria[#Data],2,0)</f>
        <v>Uva</v>
      </c>
    </row>
    <row r="2829" spans="1:19" x14ac:dyDescent="0.35">
      <c r="A2829">
        <v>44183</v>
      </c>
      <c r="B2829" t="s">
        <v>116</v>
      </c>
      <c r="C2829" t="s">
        <v>117</v>
      </c>
      <c r="D2829" t="s">
        <v>47</v>
      </c>
      <c r="E2829" t="s">
        <v>118</v>
      </c>
      <c r="F2829" t="s">
        <v>113</v>
      </c>
      <c r="G2829">
        <v>15</v>
      </c>
      <c r="H2829" t="s">
        <v>36</v>
      </c>
      <c r="I2829">
        <v>45</v>
      </c>
      <c r="J2829">
        <v>675</v>
      </c>
      <c r="K2829">
        <v>0.67500000000000004</v>
      </c>
      <c r="L2829">
        <f>+Precio_semana_dia[[#This Row],[$ /Kg]]*Precio_semana_dia[[#This Row],[NA2]]</f>
        <v>52500</v>
      </c>
      <c r="M2829">
        <v>3500</v>
      </c>
      <c r="N2829">
        <v>44180</v>
      </c>
      <c r="O2829">
        <v>5</v>
      </c>
      <c r="P2829" t="s">
        <v>37</v>
      </c>
      <c r="Q2829" t="s">
        <v>38</v>
      </c>
      <c r="R2829" t="str">
        <f>+VLOOKUP(Precio_semana_dia[[#This Row],[Mercado]],[1]!Codigos_mercados_mayoristas[#Data],2,0)</f>
        <v>Valparaíso</v>
      </c>
      <c r="S2829" t="str">
        <f>+VLOOKUP(Precio_semana_dia[[#This Row],[Especie]],[1]!Codigos_categoria[#Data],2,0)</f>
        <v>Fruto secos y oleaginosos</v>
      </c>
    </row>
    <row r="2830" spans="1:19" x14ac:dyDescent="0.35">
      <c r="A2830">
        <v>44183</v>
      </c>
      <c r="B2830" t="s">
        <v>116</v>
      </c>
      <c r="C2830" t="s">
        <v>117</v>
      </c>
      <c r="D2830" t="s">
        <v>47</v>
      </c>
      <c r="E2830" t="s">
        <v>118</v>
      </c>
      <c r="F2830" t="s">
        <v>113</v>
      </c>
      <c r="G2830">
        <v>15</v>
      </c>
      <c r="H2830" t="s">
        <v>39</v>
      </c>
      <c r="I2830">
        <v>45</v>
      </c>
      <c r="J2830">
        <v>675</v>
      </c>
      <c r="K2830">
        <v>0.67500000000000004</v>
      </c>
      <c r="L2830">
        <f>+Precio_semana_dia[[#This Row],[$ /Kg]]*Precio_semana_dia[[#This Row],[NA2]]</f>
        <v>52500</v>
      </c>
      <c r="M2830">
        <v>3500</v>
      </c>
      <c r="N2830">
        <v>44181</v>
      </c>
      <c r="O2830">
        <v>5</v>
      </c>
      <c r="P2830" t="s">
        <v>40</v>
      </c>
      <c r="Q2830" t="s">
        <v>38</v>
      </c>
      <c r="R2830" t="str">
        <f>+VLOOKUP(Precio_semana_dia[[#This Row],[Mercado]],[1]!Codigos_mercados_mayoristas[#Data],2,0)</f>
        <v>Valparaíso</v>
      </c>
      <c r="S2830" t="str">
        <f>+VLOOKUP(Precio_semana_dia[[#This Row],[Especie]],[1]!Codigos_categoria[#Data],2,0)</f>
        <v>Fruto secos y oleaginosos</v>
      </c>
    </row>
    <row r="2831" spans="1:19" x14ac:dyDescent="0.35">
      <c r="A2831">
        <v>44183</v>
      </c>
      <c r="B2831" t="s">
        <v>116</v>
      </c>
      <c r="C2831" t="s">
        <v>117</v>
      </c>
      <c r="D2831" t="s">
        <v>47</v>
      </c>
      <c r="E2831" t="s">
        <v>118</v>
      </c>
      <c r="F2831" t="s">
        <v>113</v>
      </c>
      <c r="G2831">
        <v>15</v>
      </c>
      <c r="H2831" t="s">
        <v>41</v>
      </c>
      <c r="I2831">
        <v>45</v>
      </c>
      <c r="J2831">
        <v>675</v>
      </c>
      <c r="K2831">
        <v>0.67500000000000004</v>
      </c>
      <c r="L2831">
        <f>+Precio_semana_dia[[#This Row],[$ /Kg]]*Precio_semana_dia[[#This Row],[NA2]]</f>
        <v>52500</v>
      </c>
      <c r="M2831">
        <v>3500</v>
      </c>
      <c r="N2831">
        <v>44182</v>
      </c>
      <c r="O2831">
        <v>5</v>
      </c>
      <c r="P2831" t="s">
        <v>42</v>
      </c>
      <c r="Q2831" t="s">
        <v>38</v>
      </c>
      <c r="R2831" t="str">
        <f>+VLOOKUP(Precio_semana_dia[[#This Row],[Mercado]],[1]!Codigos_mercados_mayoristas[#Data],2,0)</f>
        <v>Valparaíso</v>
      </c>
      <c r="S2831" t="str">
        <f>+VLOOKUP(Precio_semana_dia[[#This Row],[Especie]],[1]!Codigos_categoria[#Data],2,0)</f>
        <v>Fruto secos y oleaginosos</v>
      </c>
    </row>
    <row r="2832" spans="1:19" x14ac:dyDescent="0.35">
      <c r="A2832">
        <v>44183</v>
      </c>
      <c r="B2832" t="s">
        <v>116</v>
      </c>
      <c r="C2832" t="s">
        <v>117</v>
      </c>
      <c r="D2832" t="s">
        <v>47</v>
      </c>
      <c r="E2832" t="s">
        <v>118</v>
      </c>
      <c r="F2832" t="s">
        <v>113</v>
      </c>
      <c r="G2832">
        <v>15</v>
      </c>
      <c r="H2832" t="s">
        <v>24</v>
      </c>
      <c r="I2832">
        <v>45</v>
      </c>
      <c r="J2832">
        <v>675</v>
      </c>
      <c r="K2832">
        <v>0.67500000000000004</v>
      </c>
      <c r="L2832">
        <f>+Precio_semana_dia[[#This Row],[$ /Kg]]*Precio_semana_dia[[#This Row],[NA2]]</f>
        <v>52500</v>
      </c>
      <c r="M2832">
        <v>3500</v>
      </c>
      <c r="N2832">
        <v>44183</v>
      </c>
      <c r="O2832">
        <v>5</v>
      </c>
      <c r="P2832" t="s">
        <v>43</v>
      </c>
      <c r="Q2832" t="s">
        <v>38</v>
      </c>
      <c r="R2832" t="str">
        <f>+VLOOKUP(Precio_semana_dia[[#This Row],[Mercado]],[1]!Codigos_mercados_mayoristas[#Data],2,0)</f>
        <v>Valparaíso</v>
      </c>
      <c r="S2832" t="str">
        <f>+VLOOKUP(Precio_semana_dia[[#This Row],[Especie]],[1]!Codigos_categoria[#Data],2,0)</f>
        <v>Fruto secos y oleaginosos</v>
      </c>
    </row>
    <row r="2833" spans="1:19" x14ac:dyDescent="0.35">
      <c r="A2833">
        <v>44189</v>
      </c>
      <c r="B2833" t="s">
        <v>116</v>
      </c>
      <c r="C2833" t="s">
        <v>117</v>
      </c>
      <c r="D2833" t="s">
        <v>47</v>
      </c>
      <c r="E2833" t="s">
        <v>118</v>
      </c>
      <c r="F2833" t="s">
        <v>113</v>
      </c>
      <c r="G2833">
        <v>15</v>
      </c>
      <c r="H2833" t="s">
        <v>29</v>
      </c>
      <c r="I2833">
        <v>45</v>
      </c>
      <c r="J2833">
        <v>675</v>
      </c>
      <c r="K2833">
        <v>0.67500000000000004</v>
      </c>
      <c r="L2833">
        <f>+Precio_semana_dia[[#This Row],[$ /Kg]]*Precio_semana_dia[[#This Row],[NA2]]</f>
        <v>55500</v>
      </c>
      <c r="M2833">
        <v>3700</v>
      </c>
      <c r="N2833">
        <v>44186</v>
      </c>
      <c r="O2833">
        <v>5</v>
      </c>
      <c r="P2833" t="s">
        <v>51</v>
      </c>
      <c r="Q2833" t="s">
        <v>38</v>
      </c>
      <c r="R2833" t="str">
        <f>+VLOOKUP(Precio_semana_dia[[#This Row],[Mercado]],[1]!Codigos_mercados_mayoristas[#Data],2,0)</f>
        <v>Valparaíso</v>
      </c>
      <c r="S2833" t="str">
        <f>+VLOOKUP(Precio_semana_dia[[#This Row],[Especie]],[1]!Codigos_categoria[#Data],2,0)</f>
        <v>Fruto secos y oleaginosos</v>
      </c>
    </row>
    <row r="2834" spans="1:19" x14ac:dyDescent="0.35">
      <c r="A2834">
        <v>44189</v>
      </c>
      <c r="B2834" t="s">
        <v>116</v>
      </c>
      <c r="C2834" t="s">
        <v>117</v>
      </c>
      <c r="D2834" t="s">
        <v>47</v>
      </c>
      <c r="E2834" t="s">
        <v>118</v>
      </c>
      <c r="F2834" t="s">
        <v>113</v>
      </c>
      <c r="G2834">
        <v>15</v>
      </c>
      <c r="H2834" t="s">
        <v>39</v>
      </c>
      <c r="I2834">
        <v>45</v>
      </c>
      <c r="J2834">
        <v>675</v>
      </c>
      <c r="K2834">
        <v>0.67500000000000004</v>
      </c>
      <c r="L2834">
        <f>+Precio_semana_dia[[#This Row],[$ /Kg]]*Precio_semana_dia[[#This Row],[NA2]]</f>
        <v>57000</v>
      </c>
      <c r="M2834">
        <v>3800</v>
      </c>
      <c r="N2834">
        <v>44188</v>
      </c>
      <c r="O2834">
        <v>5</v>
      </c>
      <c r="P2834" t="s">
        <v>106</v>
      </c>
      <c r="Q2834" t="s">
        <v>38</v>
      </c>
      <c r="R2834" t="str">
        <f>+VLOOKUP(Precio_semana_dia[[#This Row],[Mercado]],[1]!Codigos_mercados_mayoristas[#Data],2,0)</f>
        <v>Valparaíso</v>
      </c>
      <c r="S2834" t="str">
        <f>+VLOOKUP(Precio_semana_dia[[#This Row],[Especie]],[1]!Codigos_categoria[#Data],2,0)</f>
        <v>Fruto secos y oleaginosos</v>
      </c>
    </row>
    <row r="2835" spans="1:19" x14ac:dyDescent="0.35">
      <c r="A2835">
        <v>44189</v>
      </c>
      <c r="B2835" t="s">
        <v>116</v>
      </c>
      <c r="C2835" t="s">
        <v>117</v>
      </c>
      <c r="D2835" t="s">
        <v>47</v>
      </c>
      <c r="E2835" t="s">
        <v>118</v>
      </c>
      <c r="F2835" t="s">
        <v>113</v>
      </c>
      <c r="G2835">
        <v>15</v>
      </c>
      <c r="H2835" t="s">
        <v>41</v>
      </c>
      <c r="I2835">
        <v>45</v>
      </c>
      <c r="J2835">
        <v>675</v>
      </c>
      <c r="K2835">
        <v>0.67500000000000004</v>
      </c>
      <c r="L2835">
        <f>+Precio_semana_dia[[#This Row],[$ /Kg]]*Precio_semana_dia[[#This Row],[NA2]]</f>
        <v>55500</v>
      </c>
      <c r="M2835">
        <v>3700</v>
      </c>
      <c r="N2835">
        <v>44189</v>
      </c>
      <c r="O2835">
        <v>5</v>
      </c>
      <c r="P2835" t="s">
        <v>49</v>
      </c>
      <c r="Q2835" t="s">
        <v>38</v>
      </c>
      <c r="R2835" t="str">
        <f>+VLOOKUP(Precio_semana_dia[[#This Row],[Mercado]],[1]!Codigos_mercados_mayoristas[#Data],2,0)</f>
        <v>Valparaíso</v>
      </c>
      <c r="S2835" t="str">
        <f>+VLOOKUP(Precio_semana_dia[[#This Row],[Especie]],[1]!Codigos_categoria[#Data],2,0)</f>
        <v>Fruto secos y oleaginosos</v>
      </c>
    </row>
    <row r="2836" spans="1:19" x14ac:dyDescent="0.35">
      <c r="A2836">
        <v>44196</v>
      </c>
      <c r="B2836" t="s">
        <v>116</v>
      </c>
      <c r="C2836" t="s">
        <v>117</v>
      </c>
      <c r="D2836" t="s">
        <v>47</v>
      </c>
      <c r="E2836" t="s">
        <v>118</v>
      </c>
      <c r="F2836" t="s">
        <v>113</v>
      </c>
      <c r="G2836">
        <v>15</v>
      </c>
      <c r="H2836" t="s">
        <v>36</v>
      </c>
      <c r="I2836">
        <v>45</v>
      </c>
      <c r="J2836">
        <v>675</v>
      </c>
      <c r="K2836">
        <v>0.67500000000000004</v>
      </c>
      <c r="L2836">
        <f>+Precio_semana_dia[[#This Row],[$ /Kg]]*Precio_semana_dia[[#This Row],[NA2]]</f>
        <v>55500</v>
      </c>
      <c r="M2836">
        <v>3700</v>
      </c>
      <c r="N2836">
        <v>44194</v>
      </c>
      <c r="O2836">
        <v>5</v>
      </c>
      <c r="P2836" t="s">
        <v>108</v>
      </c>
      <c r="Q2836" t="s">
        <v>38</v>
      </c>
      <c r="R2836" t="str">
        <f>+VLOOKUP(Precio_semana_dia[[#This Row],[Mercado]],[1]!Codigos_mercados_mayoristas[#Data],2,0)</f>
        <v>Valparaíso</v>
      </c>
      <c r="S2836" t="str">
        <f>+VLOOKUP(Precio_semana_dia[[#This Row],[Especie]],[1]!Codigos_categoria[#Data],2,0)</f>
        <v>Fruto secos y oleaginosos</v>
      </c>
    </row>
    <row r="2837" spans="1:19" x14ac:dyDescent="0.35">
      <c r="A2837">
        <v>44196</v>
      </c>
      <c r="B2837" t="s">
        <v>116</v>
      </c>
      <c r="C2837" t="s">
        <v>117</v>
      </c>
      <c r="D2837" t="s">
        <v>47</v>
      </c>
      <c r="E2837" t="s">
        <v>118</v>
      </c>
      <c r="F2837" t="s">
        <v>113</v>
      </c>
      <c r="G2837">
        <v>15</v>
      </c>
      <c r="H2837" t="s">
        <v>39</v>
      </c>
      <c r="I2837">
        <v>45</v>
      </c>
      <c r="J2837">
        <v>675</v>
      </c>
      <c r="K2837">
        <v>0.67500000000000004</v>
      </c>
      <c r="L2837">
        <f>+Precio_semana_dia[[#This Row],[$ /Kg]]*Precio_semana_dia[[#This Row],[NA2]]</f>
        <v>55500</v>
      </c>
      <c r="M2837">
        <v>3700</v>
      </c>
      <c r="N2837">
        <v>44195</v>
      </c>
      <c r="O2837">
        <v>5</v>
      </c>
      <c r="P2837" t="s">
        <v>109</v>
      </c>
      <c r="Q2837" t="s">
        <v>38</v>
      </c>
      <c r="R2837" t="str">
        <f>+VLOOKUP(Precio_semana_dia[[#This Row],[Mercado]],[1]!Codigos_mercados_mayoristas[#Data],2,0)</f>
        <v>Valparaíso</v>
      </c>
      <c r="S2837" t="str">
        <f>+VLOOKUP(Precio_semana_dia[[#This Row],[Especie]],[1]!Codigos_categoria[#Data],2,0)</f>
        <v>Fruto secos y oleaginosos</v>
      </c>
    </row>
    <row r="2838" spans="1:19" x14ac:dyDescent="0.35">
      <c r="A2838">
        <v>44211</v>
      </c>
      <c r="B2838" t="s">
        <v>116</v>
      </c>
      <c r="C2838" t="s">
        <v>117</v>
      </c>
      <c r="D2838" t="s">
        <v>47</v>
      </c>
      <c r="E2838" t="s">
        <v>118</v>
      </c>
      <c r="F2838" t="s">
        <v>113</v>
      </c>
      <c r="G2838">
        <v>15</v>
      </c>
      <c r="H2838" t="s">
        <v>29</v>
      </c>
      <c r="I2838">
        <v>45</v>
      </c>
      <c r="J2838">
        <v>675</v>
      </c>
      <c r="K2838">
        <v>0.67500000000000004</v>
      </c>
      <c r="L2838">
        <f>+Precio_semana_dia[[#This Row],[$ /Kg]]*Precio_semana_dia[[#This Row],[NA2]]</f>
        <v>70500</v>
      </c>
      <c r="M2838">
        <v>4700</v>
      </c>
      <c r="N2838">
        <v>44207</v>
      </c>
      <c r="O2838">
        <v>5</v>
      </c>
      <c r="P2838" t="s">
        <v>58</v>
      </c>
      <c r="Q2838" t="s">
        <v>26</v>
      </c>
      <c r="R2838" t="str">
        <f>+VLOOKUP(Precio_semana_dia[[#This Row],[Mercado]],[1]!Codigos_mercados_mayoristas[#Data],2,0)</f>
        <v>Valparaíso</v>
      </c>
      <c r="S2838" t="str">
        <f>+VLOOKUP(Precio_semana_dia[[#This Row],[Especie]],[1]!Codigos_categoria[#Data],2,0)</f>
        <v>Fruto secos y oleaginosos</v>
      </c>
    </row>
    <row r="2839" spans="1:19" x14ac:dyDescent="0.35">
      <c r="A2839">
        <v>44211</v>
      </c>
      <c r="B2839" t="s">
        <v>116</v>
      </c>
      <c r="C2839" t="s">
        <v>117</v>
      </c>
      <c r="D2839" t="s">
        <v>47</v>
      </c>
      <c r="E2839" t="s">
        <v>118</v>
      </c>
      <c r="F2839" t="s">
        <v>113</v>
      </c>
      <c r="G2839">
        <v>15</v>
      </c>
      <c r="H2839" t="s">
        <v>36</v>
      </c>
      <c r="I2839">
        <v>45</v>
      </c>
      <c r="J2839">
        <v>675</v>
      </c>
      <c r="K2839">
        <v>0.67500000000000004</v>
      </c>
      <c r="L2839">
        <f>+Precio_semana_dia[[#This Row],[$ /Kg]]*Precio_semana_dia[[#This Row],[NA2]]</f>
        <v>72000</v>
      </c>
      <c r="M2839">
        <v>4800</v>
      </c>
      <c r="N2839">
        <v>44208</v>
      </c>
      <c r="O2839">
        <v>5</v>
      </c>
      <c r="P2839" t="s">
        <v>59</v>
      </c>
      <c r="Q2839" t="s">
        <v>26</v>
      </c>
      <c r="R2839" t="str">
        <f>+VLOOKUP(Precio_semana_dia[[#This Row],[Mercado]],[1]!Codigos_mercados_mayoristas[#Data],2,0)</f>
        <v>Valparaíso</v>
      </c>
      <c r="S2839" t="str">
        <f>+VLOOKUP(Precio_semana_dia[[#This Row],[Especie]],[1]!Codigos_categoria[#Data],2,0)</f>
        <v>Fruto secos y oleaginosos</v>
      </c>
    </row>
    <row r="2840" spans="1:19" x14ac:dyDescent="0.35">
      <c r="A2840">
        <v>44225</v>
      </c>
      <c r="B2840" t="s">
        <v>116</v>
      </c>
      <c r="C2840" t="s">
        <v>117</v>
      </c>
      <c r="D2840" t="s">
        <v>47</v>
      </c>
      <c r="E2840" t="s">
        <v>118</v>
      </c>
      <c r="F2840" t="s">
        <v>113</v>
      </c>
      <c r="G2840">
        <v>15</v>
      </c>
      <c r="H2840" t="s">
        <v>41</v>
      </c>
      <c r="I2840">
        <v>45</v>
      </c>
      <c r="J2840">
        <v>675</v>
      </c>
      <c r="K2840">
        <v>0.67500000000000004</v>
      </c>
      <c r="L2840">
        <f>+Precio_semana_dia[[#This Row],[$ /Kg]]*Precio_semana_dia[[#This Row],[NA2]]</f>
        <v>63000</v>
      </c>
      <c r="M2840">
        <v>4200</v>
      </c>
      <c r="N2840">
        <v>44224</v>
      </c>
      <c r="O2840">
        <v>5</v>
      </c>
      <c r="P2840" t="s">
        <v>67</v>
      </c>
      <c r="Q2840" t="s">
        <v>26</v>
      </c>
      <c r="R2840" t="str">
        <f>+VLOOKUP(Precio_semana_dia[[#This Row],[Mercado]],[1]!Codigos_mercados_mayoristas[#Data],2,0)</f>
        <v>Valparaíso</v>
      </c>
      <c r="S2840" t="str">
        <f>+VLOOKUP(Precio_semana_dia[[#This Row],[Especie]],[1]!Codigos_categoria[#Data],2,0)</f>
        <v>Fruto secos y oleaginosos</v>
      </c>
    </row>
    <row r="2841" spans="1:19" x14ac:dyDescent="0.35">
      <c r="A2841">
        <v>44204</v>
      </c>
      <c r="B2841" t="s">
        <v>74</v>
      </c>
      <c r="C2841" t="s">
        <v>75</v>
      </c>
      <c r="D2841" t="s">
        <v>47</v>
      </c>
      <c r="E2841" t="s">
        <v>121</v>
      </c>
      <c r="F2841" t="s">
        <v>113</v>
      </c>
      <c r="G2841">
        <v>15</v>
      </c>
      <c r="H2841" t="s">
        <v>29</v>
      </c>
      <c r="I2841">
        <v>45</v>
      </c>
      <c r="J2841">
        <v>675</v>
      </c>
      <c r="K2841">
        <v>0.67500000000000004</v>
      </c>
      <c r="L2841">
        <v>13000</v>
      </c>
      <c r="M2841">
        <v>866.66666666666663</v>
      </c>
      <c r="N2841">
        <v>44200</v>
      </c>
      <c r="O2841">
        <v>5</v>
      </c>
      <c r="P2841" t="s">
        <v>30</v>
      </c>
      <c r="Q2841" t="s">
        <v>26</v>
      </c>
      <c r="R2841" t="str">
        <f>+VLOOKUP(Precio_semana_dia[[#This Row],[Mercado]],[1]!Codigos_mercados_mayoristas[#Data],2,0)</f>
        <v>Valparaíso</v>
      </c>
      <c r="S2841" t="str">
        <f>+VLOOKUP(Precio_semana_dia[[#This Row],[Especie]],[1]!Codigos_categoria[#Data],2,0)</f>
        <v>Uva</v>
      </c>
    </row>
    <row r="2842" spans="1:19" x14ac:dyDescent="0.35">
      <c r="A2842">
        <v>44183</v>
      </c>
      <c r="B2842" t="s">
        <v>31</v>
      </c>
      <c r="C2842" t="s">
        <v>32</v>
      </c>
      <c r="D2842" t="s">
        <v>47</v>
      </c>
      <c r="E2842" t="s">
        <v>34</v>
      </c>
      <c r="F2842" t="s">
        <v>35</v>
      </c>
      <c r="G2842">
        <v>10</v>
      </c>
      <c r="H2842" t="s">
        <v>36</v>
      </c>
      <c r="I2842">
        <v>68</v>
      </c>
      <c r="J2842">
        <v>680</v>
      </c>
      <c r="K2842">
        <v>0.68</v>
      </c>
      <c r="L2842">
        <v>4000</v>
      </c>
      <c r="M2842">
        <v>400</v>
      </c>
      <c r="N2842">
        <v>44180</v>
      </c>
      <c r="O2842">
        <v>5</v>
      </c>
      <c r="P2842" t="s">
        <v>37</v>
      </c>
      <c r="Q2842" t="s">
        <v>38</v>
      </c>
      <c r="R2842" t="str">
        <f>+VLOOKUP(Precio_semana_dia[[#This Row],[Mercado]],[1]!Codigos_mercados_mayoristas[#Data],2,0)</f>
        <v>Valparaíso</v>
      </c>
      <c r="S2842" t="e">
        <f>+VLOOKUP(Precio_semana_dia[[#This Row],[Especie]],[1]!Codigos_categoria[#Data],2,0)</f>
        <v>#N/A</v>
      </c>
    </row>
    <row r="2843" spans="1:19" x14ac:dyDescent="0.35">
      <c r="A2843">
        <v>44183</v>
      </c>
      <c r="B2843" t="s">
        <v>74</v>
      </c>
      <c r="C2843" t="s">
        <v>79</v>
      </c>
      <c r="D2843" t="s">
        <v>47</v>
      </c>
      <c r="E2843" t="s">
        <v>81</v>
      </c>
      <c r="F2843" t="s">
        <v>82</v>
      </c>
      <c r="G2843">
        <v>10</v>
      </c>
      <c r="H2843" t="s">
        <v>29</v>
      </c>
      <c r="I2843">
        <v>68</v>
      </c>
      <c r="J2843">
        <v>680</v>
      </c>
      <c r="K2843">
        <v>0.68</v>
      </c>
      <c r="L2843">
        <v>15000</v>
      </c>
      <c r="M2843">
        <v>1500</v>
      </c>
      <c r="N2843">
        <v>44179</v>
      </c>
      <c r="O2843">
        <v>5</v>
      </c>
      <c r="P2843" t="s">
        <v>44</v>
      </c>
      <c r="Q2843" t="s">
        <v>38</v>
      </c>
      <c r="R2843" t="str">
        <f>+VLOOKUP(Precio_semana_dia[[#This Row],[Mercado]],[1]!Codigos_mercados_mayoristas[#Data],2,0)</f>
        <v>Valparaíso</v>
      </c>
      <c r="S2843" t="str">
        <f>+VLOOKUP(Precio_semana_dia[[#This Row],[Especie]],[1]!Codigos_categoria[#Data],2,0)</f>
        <v>Uva</v>
      </c>
    </row>
    <row r="2844" spans="1:19" x14ac:dyDescent="0.35">
      <c r="A2844">
        <v>44162</v>
      </c>
      <c r="B2844" t="s">
        <v>74</v>
      </c>
      <c r="C2844" t="s">
        <v>79</v>
      </c>
      <c r="D2844" t="s">
        <v>47</v>
      </c>
      <c r="E2844" t="s">
        <v>81</v>
      </c>
      <c r="F2844" t="s">
        <v>82</v>
      </c>
      <c r="G2844">
        <v>10</v>
      </c>
      <c r="H2844" t="s">
        <v>29</v>
      </c>
      <c r="I2844">
        <v>68</v>
      </c>
      <c r="J2844">
        <v>680</v>
      </c>
      <c r="K2844">
        <v>0.68</v>
      </c>
      <c r="L2844">
        <v>22000</v>
      </c>
      <c r="M2844">
        <v>2200</v>
      </c>
      <c r="N2844">
        <v>44158</v>
      </c>
      <c r="O2844">
        <v>5</v>
      </c>
      <c r="P2844" t="s">
        <v>94</v>
      </c>
      <c r="Q2844" t="s">
        <v>84</v>
      </c>
      <c r="R2844" t="str">
        <f>+VLOOKUP(Precio_semana_dia[[#This Row],[Mercado]],[1]!Codigos_mercados_mayoristas[#Data],2,0)</f>
        <v>Valparaíso</v>
      </c>
      <c r="S2844" t="str">
        <f>+VLOOKUP(Precio_semana_dia[[#This Row],[Especie]],[1]!Codigos_categoria[#Data],2,0)</f>
        <v>Uva</v>
      </c>
    </row>
    <row r="2845" spans="1:19" x14ac:dyDescent="0.35">
      <c r="A2845">
        <v>44155</v>
      </c>
      <c r="B2845" t="s">
        <v>74</v>
      </c>
      <c r="C2845" t="s">
        <v>75</v>
      </c>
      <c r="D2845" t="s">
        <v>47</v>
      </c>
      <c r="E2845" t="s">
        <v>81</v>
      </c>
      <c r="F2845" t="s">
        <v>82</v>
      </c>
      <c r="G2845">
        <v>10</v>
      </c>
      <c r="H2845" t="s">
        <v>41</v>
      </c>
      <c r="I2845">
        <v>68</v>
      </c>
      <c r="J2845">
        <v>680</v>
      </c>
      <c r="K2845">
        <v>0.68</v>
      </c>
      <c r="L2845">
        <v>24000</v>
      </c>
      <c r="M2845">
        <v>2400</v>
      </c>
      <c r="N2845">
        <v>44154</v>
      </c>
      <c r="O2845">
        <v>5</v>
      </c>
      <c r="P2845" t="s">
        <v>99</v>
      </c>
      <c r="Q2845" t="s">
        <v>84</v>
      </c>
      <c r="R2845" t="str">
        <f>+VLOOKUP(Precio_semana_dia[[#This Row],[Mercado]],[1]!Codigos_mercados_mayoristas[#Data],2,0)</f>
        <v>Valparaíso</v>
      </c>
      <c r="S2845" t="str">
        <f>+VLOOKUP(Precio_semana_dia[[#This Row],[Especie]],[1]!Codigos_categoria[#Data],2,0)</f>
        <v>Uva</v>
      </c>
    </row>
    <row r="2846" spans="1:19" x14ac:dyDescent="0.35">
      <c r="A2846">
        <v>44155</v>
      </c>
      <c r="B2846" t="s">
        <v>74</v>
      </c>
      <c r="C2846" t="s">
        <v>79</v>
      </c>
      <c r="D2846" t="s">
        <v>47</v>
      </c>
      <c r="E2846" t="s">
        <v>81</v>
      </c>
      <c r="F2846" t="s">
        <v>82</v>
      </c>
      <c r="G2846">
        <v>10</v>
      </c>
      <c r="H2846" t="s">
        <v>29</v>
      </c>
      <c r="I2846">
        <v>68</v>
      </c>
      <c r="J2846">
        <v>680</v>
      </c>
      <c r="K2846">
        <v>0.68</v>
      </c>
      <c r="L2846">
        <v>35000</v>
      </c>
      <c r="M2846">
        <v>3500</v>
      </c>
      <c r="N2846">
        <v>44151</v>
      </c>
      <c r="O2846">
        <v>5</v>
      </c>
      <c r="P2846" t="s">
        <v>98</v>
      </c>
      <c r="Q2846" t="s">
        <v>84</v>
      </c>
      <c r="R2846" t="str">
        <f>+VLOOKUP(Precio_semana_dia[[#This Row],[Mercado]],[1]!Codigos_mercados_mayoristas[#Data],2,0)</f>
        <v>Valparaíso</v>
      </c>
      <c r="S2846" t="str">
        <f>+VLOOKUP(Precio_semana_dia[[#This Row],[Especie]],[1]!Codigos_categoria[#Data],2,0)</f>
        <v>Uva</v>
      </c>
    </row>
    <row r="2847" spans="1:19" x14ac:dyDescent="0.35">
      <c r="A2847">
        <v>44189</v>
      </c>
      <c r="B2847" t="s">
        <v>74</v>
      </c>
      <c r="C2847" t="s">
        <v>80</v>
      </c>
      <c r="D2847" t="s">
        <v>47</v>
      </c>
      <c r="E2847" t="s">
        <v>81</v>
      </c>
      <c r="F2847" t="s">
        <v>82</v>
      </c>
      <c r="G2847">
        <v>10</v>
      </c>
      <c r="H2847" t="s">
        <v>41</v>
      </c>
      <c r="I2847">
        <v>68</v>
      </c>
      <c r="J2847">
        <v>680</v>
      </c>
      <c r="K2847">
        <v>0.68</v>
      </c>
      <c r="L2847">
        <v>13000</v>
      </c>
      <c r="M2847">
        <v>1300</v>
      </c>
      <c r="N2847">
        <v>44189</v>
      </c>
      <c r="O2847">
        <v>5</v>
      </c>
      <c r="P2847" t="s">
        <v>49</v>
      </c>
      <c r="Q2847" t="s">
        <v>38</v>
      </c>
      <c r="R2847" t="str">
        <f>+VLOOKUP(Precio_semana_dia[[#This Row],[Mercado]],[1]!Codigos_mercados_mayoristas[#Data],2,0)</f>
        <v>Valparaíso</v>
      </c>
      <c r="S2847" t="str">
        <f>+VLOOKUP(Precio_semana_dia[[#This Row],[Especie]],[1]!Codigos_categoria[#Data],2,0)</f>
        <v>Uva</v>
      </c>
    </row>
    <row r="2848" spans="1:19" x14ac:dyDescent="0.35">
      <c r="A2848">
        <v>44196</v>
      </c>
      <c r="B2848" t="s">
        <v>74</v>
      </c>
      <c r="C2848" t="s">
        <v>80</v>
      </c>
      <c r="D2848" t="s">
        <v>47</v>
      </c>
      <c r="E2848" t="s">
        <v>81</v>
      </c>
      <c r="F2848" t="s">
        <v>82</v>
      </c>
      <c r="G2848">
        <v>10</v>
      </c>
      <c r="H2848" t="s">
        <v>29</v>
      </c>
      <c r="I2848">
        <v>68</v>
      </c>
      <c r="J2848">
        <v>680</v>
      </c>
      <c r="K2848">
        <v>0.68</v>
      </c>
      <c r="L2848">
        <v>13000</v>
      </c>
      <c r="M2848">
        <v>1300</v>
      </c>
      <c r="N2848">
        <v>44193</v>
      </c>
      <c r="O2848">
        <v>5</v>
      </c>
      <c r="P2848" t="s">
        <v>107</v>
      </c>
      <c r="Q2848" t="s">
        <v>38</v>
      </c>
      <c r="R2848" t="str">
        <f>+VLOOKUP(Precio_semana_dia[[#This Row],[Mercado]],[1]!Codigos_mercados_mayoristas[#Data],2,0)</f>
        <v>Valparaíso</v>
      </c>
      <c r="S2848" t="str">
        <f>+VLOOKUP(Precio_semana_dia[[#This Row],[Especie]],[1]!Codigos_categoria[#Data],2,0)</f>
        <v>Uva</v>
      </c>
    </row>
    <row r="2849" spans="1:19" x14ac:dyDescent="0.35">
      <c r="A2849">
        <v>44204</v>
      </c>
      <c r="B2849" t="s">
        <v>74</v>
      </c>
      <c r="C2849" t="s">
        <v>78</v>
      </c>
      <c r="D2849" t="s">
        <v>47</v>
      </c>
      <c r="E2849" t="s">
        <v>81</v>
      </c>
      <c r="F2849" t="s">
        <v>82</v>
      </c>
      <c r="G2849">
        <v>10</v>
      </c>
      <c r="H2849" t="s">
        <v>39</v>
      </c>
      <c r="I2849">
        <v>68</v>
      </c>
      <c r="J2849">
        <v>680</v>
      </c>
      <c r="K2849">
        <v>0.68</v>
      </c>
      <c r="L2849">
        <v>13000</v>
      </c>
      <c r="M2849">
        <v>1300</v>
      </c>
      <c r="N2849">
        <v>44202</v>
      </c>
      <c r="O2849">
        <v>5</v>
      </c>
      <c r="P2849" t="s">
        <v>54</v>
      </c>
      <c r="Q2849" t="s">
        <v>26</v>
      </c>
      <c r="R2849" t="str">
        <f>+VLOOKUP(Precio_semana_dia[[#This Row],[Mercado]],[1]!Codigos_mercados_mayoristas[#Data],2,0)</f>
        <v>Valparaíso</v>
      </c>
      <c r="S2849" t="str">
        <f>+VLOOKUP(Precio_semana_dia[[#This Row],[Especie]],[1]!Codigos_categoria[#Data],2,0)</f>
        <v>Uva</v>
      </c>
    </row>
    <row r="2850" spans="1:19" x14ac:dyDescent="0.35">
      <c r="A2850">
        <v>44204</v>
      </c>
      <c r="B2850" t="s">
        <v>74</v>
      </c>
      <c r="C2850" t="s">
        <v>80</v>
      </c>
      <c r="D2850" t="s">
        <v>47</v>
      </c>
      <c r="E2850" t="s">
        <v>81</v>
      </c>
      <c r="F2850" t="s">
        <v>82</v>
      </c>
      <c r="G2850">
        <v>10</v>
      </c>
      <c r="H2850" t="s">
        <v>41</v>
      </c>
      <c r="I2850">
        <v>68</v>
      </c>
      <c r="J2850">
        <v>680</v>
      </c>
      <c r="K2850">
        <v>0.68</v>
      </c>
      <c r="L2850">
        <v>12000</v>
      </c>
      <c r="M2850">
        <v>1200</v>
      </c>
      <c r="N2850">
        <v>44203</v>
      </c>
      <c r="O2850">
        <v>5</v>
      </c>
      <c r="P2850" t="s">
        <v>56</v>
      </c>
      <c r="Q2850" t="s">
        <v>26</v>
      </c>
      <c r="R2850" t="str">
        <f>+VLOOKUP(Precio_semana_dia[[#This Row],[Mercado]],[1]!Codigos_mercados_mayoristas[#Data],2,0)</f>
        <v>Valparaíso</v>
      </c>
      <c r="S2850" t="str">
        <f>+VLOOKUP(Precio_semana_dia[[#This Row],[Especie]],[1]!Codigos_categoria[#Data],2,0)</f>
        <v>Uva</v>
      </c>
    </row>
    <row r="2851" spans="1:19" x14ac:dyDescent="0.35">
      <c r="A2851">
        <v>44183</v>
      </c>
      <c r="B2851" t="s">
        <v>116</v>
      </c>
      <c r="C2851" t="s">
        <v>117</v>
      </c>
      <c r="D2851" t="s">
        <v>53</v>
      </c>
      <c r="E2851" t="s">
        <v>177</v>
      </c>
      <c r="F2851" t="s">
        <v>178</v>
      </c>
      <c r="G2851">
        <v>17</v>
      </c>
      <c r="H2851" t="s">
        <v>39</v>
      </c>
      <c r="I2851">
        <v>40</v>
      </c>
      <c r="J2851">
        <v>680</v>
      </c>
      <c r="K2851">
        <v>0.68</v>
      </c>
      <c r="L2851">
        <f>+Precio_semana_dia[[#This Row],[$ /Kg]]*Precio_semana_dia[[#This Row],[NA2]]</f>
        <v>81600</v>
      </c>
      <c r="M2851">
        <v>4800</v>
      </c>
      <c r="N2851">
        <v>44181</v>
      </c>
      <c r="O2851">
        <v>10</v>
      </c>
      <c r="P2851" t="s">
        <v>40</v>
      </c>
      <c r="Q2851" t="s">
        <v>38</v>
      </c>
      <c r="R2851" t="str">
        <f>+VLOOKUP(Precio_semana_dia[[#This Row],[Mercado]],[1]!Codigos_mercados_mayoristas[#Data],2,0)</f>
        <v>Los Lagos</v>
      </c>
      <c r="S2851" t="str">
        <f>+VLOOKUP(Precio_semana_dia[[#This Row],[Especie]],[1]!Codigos_categoria[#Data],2,0)</f>
        <v>Fruto secos y oleaginosos</v>
      </c>
    </row>
    <row r="2852" spans="1:19" x14ac:dyDescent="0.35">
      <c r="A2852">
        <v>44225</v>
      </c>
      <c r="B2852" t="s">
        <v>74</v>
      </c>
      <c r="C2852" t="s">
        <v>80</v>
      </c>
      <c r="D2852" t="s">
        <v>50</v>
      </c>
      <c r="E2852" t="s">
        <v>198</v>
      </c>
      <c r="F2852" t="s">
        <v>199</v>
      </c>
      <c r="G2852">
        <v>18</v>
      </c>
      <c r="H2852" t="s">
        <v>29</v>
      </c>
      <c r="I2852">
        <v>38</v>
      </c>
      <c r="J2852">
        <v>684</v>
      </c>
      <c r="K2852">
        <v>0.68400000000000005</v>
      </c>
      <c r="L2852">
        <v>14000</v>
      </c>
      <c r="M2852">
        <v>777.77777777777783</v>
      </c>
      <c r="N2852">
        <v>44221</v>
      </c>
      <c r="O2852">
        <v>13</v>
      </c>
      <c r="P2852" t="s">
        <v>64</v>
      </c>
      <c r="Q2852" t="s">
        <v>26</v>
      </c>
      <c r="R2852" t="str">
        <f>+VLOOKUP(Precio_semana_dia[[#This Row],[Mercado]],[1]!Codigos_mercados_mayoristas[#Data],2,0)</f>
        <v>Metropolitana</v>
      </c>
      <c r="S2852" t="str">
        <f>+VLOOKUP(Precio_semana_dia[[#This Row],[Especie]],[1]!Codigos_categoria[#Data],2,0)</f>
        <v>Uva</v>
      </c>
    </row>
    <row r="2853" spans="1:19" x14ac:dyDescent="0.35">
      <c r="A2853">
        <v>44204</v>
      </c>
      <c r="B2853" t="s">
        <v>31</v>
      </c>
      <c r="C2853" t="s">
        <v>32</v>
      </c>
      <c r="D2853" t="s">
        <v>53</v>
      </c>
      <c r="E2853" t="s">
        <v>34</v>
      </c>
      <c r="F2853" t="s">
        <v>35</v>
      </c>
      <c r="G2853">
        <v>10</v>
      </c>
      <c r="H2853" t="s">
        <v>41</v>
      </c>
      <c r="I2853">
        <v>70</v>
      </c>
      <c r="J2853">
        <v>700</v>
      </c>
      <c r="K2853">
        <v>0.7</v>
      </c>
      <c r="L2853">
        <v>8000</v>
      </c>
      <c r="M2853">
        <v>800</v>
      </c>
      <c r="N2853">
        <v>44203</v>
      </c>
      <c r="O2853">
        <v>10</v>
      </c>
      <c r="P2853" t="s">
        <v>56</v>
      </c>
      <c r="Q2853" t="s">
        <v>26</v>
      </c>
      <c r="R2853" t="str">
        <f>+VLOOKUP(Precio_semana_dia[[#This Row],[Mercado]],[1]!Codigos_mercados_mayoristas[#Data],2,0)</f>
        <v>Los Lagos</v>
      </c>
      <c r="S2853" t="e">
        <f>+VLOOKUP(Precio_semana_dia[[#This Row],[Especie]],[1]!Codigos_categoria[#Data],2,0)</f>
        <v>#N/A</v>
      </c>
    </row>
    <row r="2854" spans="1:19" x14ac:dyDescent="0.35">
      <c r="A2854">
        <v>44183</v>
      </c>
      <c r="B2854" t="s">
        <v>74</v>
      </c>
      <c r="C2854" t="s">
        <v>77</v>
      </c>
      <c r="D2854" t="s">
        <v>21</v>
      </c>
      <c r="E2854" t="s">
        <v>81</v>
      </c>
      <c r="F2854" t="s">
        <v>82</v>
      </c>
      <c r="G2854">
        <v>10</v>
      </c>
      <c r="H2854" t="s">
        <v>29</v>
      </c>
      <c r="I2854">
        <v>70</v>
      </c>
      <c r="J2854">
        <v>700</v>
      </c>
      <c r="K2854">
        <v>0.7</v>
      </c>
      <c r="L2854">
        <v>10000</v>
      </c>
      <c r="M2854">
        <v>1000</v>
      </c>
      <c r="N2854">
        <v>44179</v>
      </c>
      <c r="O2854">
        <v>7</v>
      </c>
      <c r="P2854" t="s">
        <v>44</v>
      </c>
      <c r="Q2854" t="s">
        <v>38</v>
      </c>
      <c r="R2854" t="str">
        <f>+VLOOKUP(Precio_semana_dia[[#This Row],[Mercado]],[1]!Codigos_mercados_mayoristas[#Data],2,0)</f>
        <v>Maule</v>
      </c>
      <c r="S2854" t="str">
        <f>+VLOOKUP(Precio_semana_dia[[#This Row],[Especie]],[1]!Codigos_categoria[#Data],2,0)</f>
        <v>Uva</v>
      </c>
    </row>
    <row r="2855" spans="1:19" x14ac:dyDescent="0.35">
      <c r="A2855">
        <v>44183</v>
      </c>
      <c r="B2855" t="s">
        <v>74</v>
      </c>
      <c r="C2855" t="s">
        <v>78</v>
      </c>
      <c r="D2855" t="s">
        <v>27</v>
      </c>
      <c r="E2855" t="s">
        <v>81</v>
      </c>
      <c r="F2855" t="s">
        <v>82</v>
      </c>
      <c r="G2855">
        <v>10</v>
      </c>
      <c r="H2855" t="s">
        <v>29</v>
      </c>
      <c r="I2855">
        <v>70</v>
      </c>
      <c r="J2855">
        <v>700</v>
      </c>
      <c r="K2855">
        <v>0.7</v>
      </c>
      <c r="L2855">
        <v>17429</v>
      </c>
      <c r="M2855">
        <v>1742.9</v>
      </c>
      <c r="N2855">
        <v>44179</v>
      </c>
      <c r="O2855">
        <v>16</v>
      </c>
      <c r="P2855" t="s">
        <v>44</v>
      </c>
      <c r="Q2855" t="s">
        <v>38</v>
      </c>
      <c r="R2855" t="str">
        <f>+VLOOKUP(Precio_semana_dia[[#This Row],[Mercado]],[1]!Codigos_mercados_mayoristas[#Data],2,0)</f>
        <v>Ñuble</v>
      </c>
      <c r="S2855" t="str">
        <f>+VLOOKUP(Precio_semana_dia[[#This Row],[Especie]],[1]!Codigos_categoria[#Data],2,0)</f>
        <v>Uva</v>
      </c>
    </row>
    <row r="2856" spans="1:19" x14ac:dyDescent="0.35">
      <c r="A2856">
        <v>44183</v>
      </c>
      <c r="B2856" t="s">
        <v>74</v>
      </c>
      <c r="C2856" t="s">
        <v>79</v>
      </c>
      <c r="D2856" t="s">
        <v>27</v>
      </c>
      <c r="E2856" t="s">
        <v>81</v>
      </c>
      <c r="F2856" t="s">
        <v>82</v>
      </c>
      <c r="G2856">
        <v>10</v>
      </c>
      <c r="H2856" t="s">
        <v>36</v>
      </c>
      <c r="I2856">
        <v>70</v>
      </c>
      <c r="J2856">
        <v>700</v>
      </c>
      <c r="K2856">
        <v>0.7</v>
      </c>
      <c r="L2856">
        <v>19571</v>
      </c>
      <c r="M2856">
        <v>1957.1</v>
      </c>
      <c r="N2856">
        <v>44180</v>
      </c>
      <c r="O2856">
        <v>16</v>
      </c>
      <c r="P2856" t="s">
        <v>37</v>
      </c>
      <c r="Q2856" t="s">
        <v>38</v>
      </c>
      <c r="R2856" t="str">
        <f>+VLOOKUP(Precio_semana_dia[[#This Row],[Mercado]],[1]!Codigos_mercados_mayoristas[#Data],2,0)</f>
        <v>Ñuble</v>
      </c>
      <c r="S2856" t="str">
        <f>+VLOOKUP(Precio_semana_dia[[#This Row],[Especie]],[1]!Codigos_categoria[#Data],2,0)</f>
        <v>Uva</v>
      </c>
    </row>
    <row r="2857" spans="1:19" x14ac:dyDescent="0.35">
      <c r="A2857">
        <v>44169</v>
      </c>
      <c r="B2857" t="s">
        <v>74</v>
      </c>
      <c r="C2857" t="s">
        <v>79</v>
      </c>
      <c r="D2857" t="s">
        <v>21</v>
      </c>
      <c r="E2857" t="s">
        <v>81</v>
      </c>
      <c r="F2857" t="s">
        <v>82</v>
      </c>
      <c r="G2857">
        <v>10</v>
      </c>
      <c r="H2857" t="s">
        <v>41</v>
      </c>
      <c r="I2857">
        <v>70</v>
      </c>
      <c r="J2857">
        <v>700</v>
      </c>
      <c r="K2857">
        <v>0.7</v>
      </c>
      <c r="L2857">
        <v>22000</v>
      </c>
      <c r="M2857">
        <v>2200</v>
      </c>
      <c r="N2857">
        <v>44168</v>
      </c>
      <c r="O2857">
        <v>7</v>
      </c>
      <c r="P2857" t="s">
        <v>86</v>
      </c>
      <c r="Q2857" t="s">
        <v>38</v>
      </c>
      <c r="R2857" t="str">
        <f>+VLOOKUP(Precio_semana_dia[[#This Row],[Mercado]],[1]!Codigos_mercados_mayoristas[#Data],2,0)</f>
        <v>Maule</v>
      </c>
      <c r="S2857" t="str">
        <f>+VLOOKUP(Precio_semana_dia[[#This Row],[Especie]],[1]!Codigos_categoria[#Data],2,0)</f>
        <v>Uva</v>
      </c>
    </row>
    <row r="2858" spans="1:19" x14ac:dyDescent="0.35">
      <c r="A2858">
        <v>44162</v>
      </c>
      <c r="B2858" t="s">
        <v>74</v>
      </c>
      <c r="C2858" t="s">
        <v>79</v>
      </c>
      <c r="D2858" t="s">
        <v>50</v>
      </c>
      <c r="E2858" t="s">
        <v>81</v>
      </c>
      <c r="F2858" t="s">
        <v>82</v>
      </c>
      <c r="G2858">
        <v>10</v>
      </c>
      <c r="H2858" t="s">
        <v>24</v>
      </c>
      <c r="I2858">
        <v>70</v>
      </c>
      <c r="J2858">
        <v>700</v>
      </c>
      <c r="K2858">
        <v>0.7</v>
      </c>
      <c r="L2858">
        <v>24429</v>
      </c>
      <c r="M2858">
        <v>2442.9</v>
      </c>
      <c r="N2858">
        <v>44162</v>
      </c>
      <c r="O2858">
        <v>13</v>
      </c>
      <c r="P2858" t="s">
        <v>93</v>
      </c>
      <c r="Q2858" t="s">
        <v>84</v>
      </c>
      <c r="R2858" t="str">
        <f>+VLOOKUP(Precio_semana_dia[[#This Row],[Mercado]],[1]!Codigos_mercados_mayoristas[#Data],2,0)</f>
        <v>Metropolitana</v>
      </c>
      <c r="S2858" t="str">
        <f>+VLOOKUP(Precio_semana_dia[[#This Row],[Especie]],[1]!Codigos_categoria[#Data],2,0)</f>
        <v>Uva</v>
      </c>
    </row>
    <row r="2859" spans="1:19" x14ac:dyDescent="0.35">
      <c r="A2859">
        <v>44176</v>
      </c>
      <c r="B2859" t="s">
        <v>74</v>
      </c>
      <c r="C2859" t="s">
        <v>79</v>
      </c>
      <c r="D2859" t="s">
        <v>21</v>
      </c>
      <c r="E2859" t="s">
        <v>81</v>
      </c>
      <c r="F2859" t="s">
        <v>82</v>
      </c>
      <c r="G2859">
        <v>10</v>
      </c>
      <c r="H2859" t="s">
        <v>41</v>
      </c>
      <c r="I2859">
        <v>70</v>
      </c>
      <c r="J2859">
        <v>700</v>
      </c>
      <c r="K2859">
        <v>0.7</v>
      </c>
      <c r="L2859">
        <v>19000</v>
      </c>
      <c r="M2859">
        <v>1900</v>
      </c>
      <c r="N2859">
        <v>44175</v>
      </c>
      <c r="O2859">
        <v>7</v>
      </c>
      <c r="P2859" t="s">
        <v>104</v>
      </c>
      <c r="Q2859" t="s">
        <v>38</v>
      </c>
      <c r="R2859" t="str">
        <f>+VLOOKUP(Precio_semana_dia[[#This Row],[Mercado]],[1]!Codigos_mercados_mayoristas[#Data],2,0)</f>
        <v>Maule</v>
      </c>
      <c r="S2859" t="str">
        <f>+VLOOKUP(Precio_semana_dia[[#This Row],[Especie]],[1]!Codigos_categoria[#Data],2,0)</f>
        <v>Uva</v>
      </c>
    </row>
    <row r="2860" spans="1:19" x14ac:dyDescent="0.35">
      <c r="A2860">
        <v>44189</v>
      </c>
      <c r="B2860" t="s">
        <v>74</v>
      </c>
      <c r="C2860" t="s">
        <v>78</v>
      </c>
      <c r="D2860" t="s">
        <v>27</v>
      </c>
      <c r="E2860" t="s">
        <v>81</v>
      </c>
      <c r="F2860" t="s">
        <v>82</v>
      </c>
      <c r="G2860">
        <v>10</v>
      </c>
      <c r="H2860" t="s">
        <v>41</v>
      </c>
      <c r="I2860">
        <v>70</v>
      </c>
      <c r="J2860">
        <v>700</v>
      </c>
      <c r="K2860">
        <v>0.7</v>
      </c>
      <c r="L2860">
        <v>14786</v>
      </c>
      <c r="M2860">
        <v>1478.6</v>
      </c>
      <c r="N2860">
        <v>44189</v>
      </c>
      <c r="O2860">
        <v>16</v>
      </c>
      <c r="P2860" t="s">
        <v>49</v>
      </c>
      <c r="Q2860" t="s">
        <v>38</v>
      </c>
      <c r="R2860" t="str">
        <f>+VLOOKUP(Precio_semana_dia[[#This Row],[Mercado]],[1]!Codigos_mercados_mayoristas[#Data],2,0)</f>
        <v>Ñuble</v>
      </c>
      <c r="S2860" t="str">
        <f>+VLOOKUP(Precio_semana_dia[[#This Row],[Especie]],[1]!Codigos_categoria[#Data],2,0)</f>
        <v>Uva</v>
      </c>
    </row>
    <row r="2861" spans="1:19" x14ac:dyDescent="0.35">
      <c r="A2861">
        <v>44196</v>
      </c>
      <c r="B2861" t="s">
        <v>74</v>
      </c>
      <c r="C2861" t="s">
        <v>78</v>
      </c>
      <c r="D2861" t="s">
        <v>47</v>
      </c>
      <c r="E2861" t="s">
        <v>81</v>
      </c>
      <c r="F2861" t="s">
        <v>82</v>
      </c>
      <c r="G2861">
        <v>10</v>
      </c>
      <c r="H2861" t="s">
        <v>41</v>
      </c>
      <c r="I2861">
        <v>70</v>
      </c>
      <c r="J2861">
        <v>700</v>
      </c>
      <c r="K2861">
        <v>0.7</v>
      </c>
      <c r="L2861">
        <v>13000</v>
      </c>
      <c r="M2861">
        <v>1300</v>
      </c>
      <c r="N2861">
        <v>44196</v>
      </c>
      <c r="O2861">
        <v>5</v>
      </c>
      <c r="P2861" t="s">
        <v>110</v>
      </c>
      <c r="Q2861" t="s">
        <v>38</v>
      </c>
      <c r="R2861" t="str">
        <f>+VLOOKUP(Precio_semana_dia[[#This Row],[Mercado]],[1]!Codigos_mercados_mayoristas[#Data],2,0)</f>
        <v>Valparaíso</v>
      </c>
      <c r="S2861" t="str">
        <f>+VLOOKUP(Precio_semana_dia[[#This Row],[Especie]],[1]!Codigos_categoria[#Data],2,0)</f>
        <v>Uva</v>
      </c>
    </row>
    <row r="2862" spans="1:19" x14ac:dyDescent="0.35">
      <c r="A2862">
        <v>44196</v>
      </c>
      <c r="B2862" t="s">
        <v>74</v>
      </c>
      <c r="C2862" t="s">
        <v>79</v>
      </c>
      <c r="D2862" t="s">
        <v>47</v>
      </c>
      <c r="E2862" t="s">
        <v>81</v>
      </c>
      <c r="F2862" t="s">
        <v>82</v>
      </c>
      <c r="G2862">
        <v>10</v>
      </c>
      <c r="H2862" t="s">
        <v>39</v>
      </c>
      <c r="I2862">
        <v>70</v>
      </c>
      <c r="J2862">
        <v>700</v>
      </c>
      <c r="K2862">
        <v>0.7</v>
      </c>
      <c r="L2862">
        <v>13000</v>
      </c>
      <c r="M2862">
        <v>1300</v>
      </c>
      <c r="N2862">
        <v>44195</v>
      </c>
      <c r="O2862">
        <v>5</v>
      </c>
      <c r="P2862" t="s">
        <v>109</v>
      </c>
      <c r="Q2862" t="s">
        <v>38</v>
      </c>
      <c r="R2862" t="str">
        <f>+VLOOKUP(Precio_semana_dia[[#This Row],[Mercado]],[1]!Codigos_mercados_mayoristas[#Data],2,0)</f>
        <v>Valparaíso</v>
      </c>
      <c r="S2862" t="str">
        <f>+VLOOKUP(Precio_semana_dia[[#This Row],[Especie]],[1]!Codigos_categoria[#Data],2,0)</f>
        <v>Uva</v>
      </c>
    </row>
    <row r="2863" spans="1:19" x14ac:dyDescent="0.35">
      <c r="A2863">
        <v>44196</v>
      </c>
      <c r="B2863" t="s">
        <v>74</v>
      </c>
      <c r="C2863" t="s">
        <v>79</v>
      </c>
      <c r="D2863" t="s">
        <v>47</v>
      </c>
      <c r="E2863" t="s">
        <v>81</v>
      </c>
      <c r="F2863" t="s">
        <v>82</v>
      </c>
      <c r="G2863">
        <v>10</v>
      </c>
      <c r="H2863" t="s">
        <v>41</v>
      </c>
      <c r="I2863">
        <v>70</v>
      </c>
      <c r="J2863">
        <v>700</v>
      </c>
      <c r="K2863">
        <v>0.7</v>
      </c>
      <c r="L2863">
        <v>13000</v>
      </c>
      <c r="M2863">
        <v>1300</v>
      </c>
      <c r="N2863">
        <v>44196</v>
      </c>
      <c r="O2863">
        <v>5</v>
      </c>
      <c r="P2863" t="s">
        <v>110</v>
      </c>
      <c r="Q2863" t="s">
        <v>38</v>
      </c>
      <c r="R2863" t="str">
        <f>+VLOOKUP(Precio_semana_dia[[#This Row],[Mercado]],[1]!Codigos_mercados_mayoristas[#Data],2,0)</f>
        <v>Valparaíso</v>
      </c>
      <c r="S2863" t="str">
        <f>+VLOOKUP(Precio_semana_dia[[#This Row],[Especie]],[1]!Codigos_categoria[#Data],2,0)</f>
        <v>Uva</v>
      </c>
    </row>
    <row r="2864" spans="1:19" x14ac:dyDescent="0.35">
      <c r="A2864">
        <v>44204</v>
      </c>
      <c r="B2864" t="s">
        <v>74</v>
      </c>
      <c r="C2864" t="s">
        <v>79</v>
      </c>
      <c r="D2864" t="s">
        <v>47</v>
      </c>
      <c r="E2864" t="s">
        <v>81</v>
      </c>
      <c r="F2864" t="s">
        <v>82</v>
      </c>
      <c r="G2864">
        <v>10</v>
      </c>
      <c r="H2864" t="s">
        <v>39</v>
      </c>
      <c r="I2864">
        <v>70</v>
      </c>
      <c r="J2864">
        <v>700</v>
      </c>
      <c r="K2864">
        <v>0.7</v>
      </c>
      <c r="L2864">
        <v>12000</v>
      </c>
      <c r="M2864">
        <v>1200</v>
      </c>
      <c r="N2864">
        <v>44202</v>
      </c>
      <c r="O2864">
        <v>5</v>
      </c>
      <c r="P2864" t="s">
        <v>54</v>
      </c>
      <c r="Q2864" t="s">
        <v>26</v>
      </c>
      <c r="R2864" t="str">
        <f>+VLOOKUP(Precio_semana_dia[[#This Row],[Mercado]],[1]!Codigos_mercados_mayoristas[#Data],2,0)</f>
        <v>Valparaíso</v>
      </c>
      <c r="S2864" t="str">
        <f>+VLOOKUP(Precio_semana_dia[[#This Row],[Especie]],[1]!Codigos_categoria[#Data],2,0)</f>
        <v>Uva</v>
      </c>
    </row>
    <row r="2865" spans="1:19" x14ac:dyDescent="0.35">
      <c r="A2865">
        <v>44211</v>
      </c>
      <c r="B2865" t="s">
        <v>74</v>
      </c>
      <c r="C2865" t="s">
        <v>78</v>
      </c>
      <c r="D2865" t="s">
        <v>47</v>
      </c>
      <c r="E2865" t="s">
        <v>81</v>
      </c>
      <c r="F2865" t="s">
        <v>82</v>
      </c>
      <c r="G2865">
        <v>10</v>
      </c>
      <c r="H2865" t="s">
        <v>41</v>
      </c>
      <c r="I2865">
        <v>70</v>
      </c>
      <c r="J2865">
        <v>700</v>
      </c>
      <c r="K2865">
        <v>0.7</v>
      </c>
      <c r="L2865">
        <v>12000</v>
      </c>
      <c r="M2865">
        <v>1200</v>
      </c>
      <c r="N2865">
        <v>44210</v>
      </c>
      <c r="O2865">
        <v>5</v>
      </c>
      <c r="P2865" t="s">
        <v>62</v>
      </c>
      <c r="Q2865" t="s">
        <v>26</v>
      </c>
      <c r="R2865" t="str">
        <f>+VLOOKUP(Precio_semana_dia[[#This Row],[Mercado]],[1]!Codigos_mercados_mayoristas[#Data],2,0)</f>
        <v>Valparaíso</v>
      </c>
      <c r="S2865" t="str">
        <f>+VLOOKUP(Precio_semana_dia[[#This Row],[Especie]],[1]!Codigos_categoria[#Data],2,0)</f>
        <v>Uva</v>
      </c>
    </row>
    <row r="2866" spans="1:19" x14ac:dyDescent="0.35">
      <c r="A2866">
        <v>44134</v>
      </c>
      <c r="B2866" t="s">
        <v>155</v>
      </c>
      <c r="C2866" t="s">
        <v>167</v>
      </c>
      <c r="D2866" t="s">
        <v>47</v>
      </c>
      <c r="E2866" t="s">
        <v>157</v>
      </c>
      <c r="F2866" t="s">
        <v>158</v>
      </c>
      <c r="G2866">
        <v>16</v>
      </c>
      <c r="H2866" t="s">
        <v>36</v>
      </c>
      <c r="I2866">
        <v>45</v>
      </c>
      <c r="J2866">
        <v>720</v>
      </c>
      <c r="K2866">
        <v>0.72</v>
      </c>
      <c r="L2866">
        <v>12000</v>
      </c>
      <c r="M2866">
        <v>750</v>
      </c>
      <c r="N2866">
        <v>44131</v>
      </c>
      <c r="O2866">
        <v>5</v>
      </c>
      <c r="P2866" t="s">
        <v>133</v>
      </c>
      <c r="Q2866" t="s">
        <v>132</v>
      </c>
      <c r="R2866" t="str">
        <f>+VLOOKUP(Precio_semana_dia[[#This Row],[Mercado]],[1]!Codigos_mercados_mayoristas[#Data],2,0)</f>
        <v>Valparaíso</v>
      </c>
      <c r="S2866" t="str">
        <f>+VLOOKUP(Precio_semana_dia[[#This Row],[Especie]],[1]!Codigos_categoria[#Data],2,0)</f>
        <v>Frutos de pepita</v>
      </c>
    </row>
    <row r="2867" spans="1:19" x14ac:dyDescent="0.35">
      <c r="A2867">
        <v>44225</v>
      </c>
      <c r="B2867" t="s">
        <v>155</v>
      </c>
      <c r="C2867" t="s">
        <v>156</v>
      </c>
      <c r="D2867" t="s">
        <v>47</v>
      </c>
      <c r="E2867" t="s">
        <v>157</v>
      </c>
      <c r="F2867" t="s">
        <v>158</v>
      </c>
      <c r="G2867">
        <v>16</v>
      </c>
      <c r="H2867" t="s">
        <v>39</v>
      </c>
      <c r="I2867">
        <v>45</v>
      </c>
      <c r="J2867">
        <v>720</v>
      </c>
      <c r="K2867">
        <v>0.72</v>
      </c>
      <c r="L2867">
        <v>15000</v>
      </c>
      <c r="M2867">
        <v>937.5</v>
      </c>
      <c r="N2867">
        <v>44223</v>
      </c>
      <c r="O2867">
        <v>5</v>
      </c>
      <c r="P2867" t="s">
        <v>65</v>
      </c>
      <c r="Q2867" t="s">
        <v>26</v>
      </c>
      <c r="R2867" t="str">
        <f>+VLOOKUP(Precio_semana_dia[[#This Row],[Mercado]],[1]!Codigos_mercados_mayoristas[#Data],2,0)</f>
        <v>Valparaíso</v>
      </c>
      <c r="S2867" t="str">
        <f>+VLOOKUP(Precio_semana_dia[[#This Row],[Especie]],[1]!Codigos_categoria[#Data],2,0)</f>
        <v>Frutos de pepita</v>
      </c>
    </row>
    <row r="2868" spans="1:19" x14ac:dyDescent="0.35">
      <c r="A2868">
        <v>44099</v>
      </c>
      <c r="B2868" t="s">
        <v>190</v>
      </c>
      <c r="C2868" t="s">
        <v>191</v>
      </c>
      <c r="D2868" t="s">
        <v>50</v>
      </c>
      <c r="E2868" t="s">
        <v>192</v>
      </c>
      <c r="F2868" t="s">
        <v>193</v>
      </c>
      <c r="G2868">
        <v>18</v>
      </c>
      <c r="H2868" t="s">
        <v>36</v>
      </c>
      <c r="I2868">
        <v>40</v>
      </c>
      <c r="J2868">
        <v>720</v>
      </c>
      <c r="K2868">
        <v>0.72</v>
      </c>
      <c r="L2868">
        <v>9500</v>
      </c>
      <c r="M2868">
        <v>527.77777777777783</v>
      </c>
      <c r="N2868" s="1">
        <v>44096</v>
      </c>
      <c r="O2868">
        <v>13</v>
      </c>
      <c r="P2868" t="s">
        <v>152</v>
      </c>
      <c r="Q2868" t="s">
        <v>147</v>
      </c>
      <c r="R2868" t="str">
        <f>+VLOOKUP(Precio_semana_dia[[#This Row],[Mercado]],[1]!Codigos_mercados_mayoristas[#Data],2,0)</f>
        <v>Metropolitana</v>
      </c>
      <c r="S2868" t="str">
        <f>+VLOOKUP(Precio_semana_dia[[#This Row],[Especie]],[1]!Codigos_categoria[#Data],2,0)</f>
        <v>Frutos de pepita</v>
      </c>
    </row>
    <row r="2869" spans="1:19" x14ac:dyDescent="0.35">
      <c r="A2869">
        <v>44106</v>
      </c>
      <c r="B2869" t="s">
        <v>190</v>
      </c>
      <c r="C2869" t="s">
        <v>191</v>
      </c>
      <c r="D2869" t="s">
        <v>50</v>
      </c>
      <c r="E2869" t="s">
        <v>192</v>
      </c>
      <c r="F2869" t="s">
        <v>193</v>
      </c>
      <c r="G2869">
        <v>18</v>
      </c>
      <c r="H2869" t="s">
        <v>36</v>
      </c>
      <c r="I2869">
        <v>40</v>
      </c>
      <c r="J2869">
        <v>720</v>
      </c>
      <c r="K2869">
        <v>0.72</v>
      </c>
      <c r="L2869">
        <v>11000</v>
      </c>
      <c r="M2869">
        <f>+Precio_semana_dia[[#This Row],[Precio (pesos nominales con IVA)]]/Precio_semana_dia[[#This Row],[NA2]]</f>
        <v>611.11111111111109</v>
      </c>
      <c r="N2869" s="1">
        <v>44103</v>
      </c>
      <c r="O2869">
        <v>13</v>
      </c>
      <c r="P2869" t="s">
        <v>148</v>
      </c>
      <c r="Q2869" t="s">
        <v>147</v>
      </c>
      <c r="R2869" t="str">
        <f>+VLOOKUP(Precio_semana_dia[[#This Row],[Mercado]],[1]!Codigos_mercados_mayoristas[#Data],2,0)</f>
        <v>Metropolitana</v>
      </c>
      <c r="S2869" t="str">
        <f>+VLOOKUP(Precio_semana_dia[[#This Row],[Especie]],[1]!Codigos_categoria[#Data],2,0)</f>
        <v>Frutos de pepita</v>
      </c>
    </row>
    <row r="2870" spans="1:19" x14ac:dyDescent="0.35">
      <c r="A2870">
        <v>44225</v>
      </c>
      <c r="B2870" t="s">
        <v>74</v>
      </c>
      <c r="C2870" t="s">
        <v>78</v>
      </c>
      <c r="D2870" t="s">
        <v>50</v>
      </c>
      <c r="E2870" t="s">
        <v>198</v>
      </c>
      <c r="F2870" t="s">
        <v>199</v>
      </c>
      <c r="G2870">
        <v>18</v>
      </c>
      <c r="H2870" t="s">
        <v>41</v>
      </c>
      <c r="I2870">
        <v>40</v>
      </c>
      <c r="J2870">
        <v>720</v>
      </c>
      <c r="K2870">
        <v>0.72</v>
      </c>
      <c r="L2870">
        <v>16000</v>
      </c>
      <c r="M2870">
        <v>888.88888888888891</v>
      </c>
      <c r="N2870">
        <v>44224</v>
      </c>
      <c r="O2870">
        <v>13</v>
      </c>
      <c r="P2870" t="s">
        <v>67</v>
      </c>
      <c r="Q2870" t="s">
        <v>26</v>
      </c>
      <c r="R2870" t="str">
        <f>+VLOOKUP(Precio_semana_dia[[#This Row],[Mercado]],[1]!Codigos_mercados_mayoristas[#Data],2,0)</f>
        <v>Metropolitana</v>
      </c>
      <c r="S2870" t="str">
        <f>+VLOOKUP(Precio_semana_dia[[#This Row],[Especie]],[1]!Codigos_categoria[#Data],2,0)</f>
        <v>Uva</v>
      </c>
    </row>
    <row r="2871" spans="1:19" x14ac:dyDescent="0.35">
      <c r="A2871">
        <v>44211</v>
      </c>
      <c r="B2871" t="s">
        <v>186</v>
      </c>
      <c r="C2871" t="s">
        <v>187</v>
      </c>
      <c r="D2871" t="s">
        <v>47</v>
      </c>
      <c r="E2871" t="s">
        <v>229</v>
      </c>
      <c r="F2871" t="s">
        <v>230</v>
      </c>
      <c r="G2871">
        <v>13</v>
      </c>
      <c r="H2871" t="s">
        <v>29</v>
      </c>
      <c r="I2871">
        <v>56</v>
      </c>
      <c r="J2871">
        <v>728</v>
      </c>
      <c r="K2871">
        <v>0.72799999999999998</v>
      </c>
      <c r="L2871">
        <v>13000</v>
      </c>
      <c r="M2871">
        <v>1000</v>
      </c>
      <c r="N2871">
        <v>44207</v>
      </c>
      <c r="O2871">
        <v>5</v>
      </c>
      <c r="P2871" t="s">
        <v>58</v>
      </c>
      <c r="Q2871" t="s">
        <v>26</v>
      </c>
      <c r="R2871" t="str">
        <f>+VLOOKUP(Precio_semana_dia[[#This Row],[Mercado]],[1]!Codigos_mercados_mayoristas[#Data],2,0)</f>
        <v>Valparaíso</v>
      </c>
      <c r="S2871" t="str">
        <f>+VLOOKUP(Precio_semana_dia[[#This Row],[Especie]],[1]!Codigos_categoria[#Data],2,0)</f>
        <v>Cítricos</v>
      </c>
    </row>
    <row r="2872" spans="1:19" x14ac:dyDescent="0.35">
      <c r="A2872">
        <v>44211</v>
      </c>
      <c r="B2872" t="s">
        <v>186</v>
      </c>
      <c r="C2872" t="s">
        <v>187</v>
      </c>
      <c r="D2872" t="s">
        <v>47</v>
      </c>
      <c r="E2872" t="s">
        <v>229</v>
      </c>
      <c r="F2872" t="s">
        <v>230</v>
      </c>
      <c r="G2872">
        <v>13</v>
      </c>
      <c r="H2872" t="s">
        <v>41</v>
      </c>
      <c r="I2872">
        <v>56</v>
      </c>
      <c r="J2872">
        <v>728</v>
      </c>
      <c r="K2872">
        <v>0.72799999999999998</v>
      </c>
      <c r="L2872">
        <v>13000</v>
      </c>
      <c r="M2872">
        <v>1000</v>
      </c>
      <c r="N2872">
        <v>44210</v>
      </c>
      <c r="O2872">
        <v>5</v>
      </c>
      <c r="P2872" t="s">
        <v>62</v>
      </c>
      <c r="Q2872" t="s">
        <v>26</v>
      </c>
      <c r="R2872" t="str">
        <f>+VLOOKUP(Precio_semana_dia[[#This Row],[Mercado]],[1]!Codigos_mercados_mayoristas[#Data],2,0)</f>
        <v>Valparaíso</v>
      </c>
      <c r="S2872" t="str">
        <f>+VLOOKUP(Precio_semana_dia[[#This Row],[Especie]],[1]!Codigos_categoria[#Data],2,0)</f>
        <v>Cítricos</v>
      </c>
    </row>
    <row r="2873" spans="1:19" x14ac:dyDescent="0.35">
      <c r="A2873">
        <v>44196</v>
      </c>
      <c r="B2873" t="s">
        <v>74</v>
      </c>
      <c r="C2873" t="s">
        <v>78</v>
      </c>
      <c r="D2873" t="s">
        <v>47</v>
      </c>
      <c r="E2873" t="s">
        <v>81</v>
      </c>
      <c r="F2873" t="s">
        <v>82</v>
      </c>
      <c r="G2873">
        <v>10</v>
      </c>
      <c r="H2873" t="s">
        <v>29</v>
      </c>
      <c r="I2873">
        <v>75</v>
      </c>
      <c r="J2873">
        <v>750</v>
      </c>
      <c r="K2873">
        <v>0.75</v>
      </c>
      <c r="L2873">
        <v>14000</v>
      </c>
      <c r="M2873">
        <v>1400</v>
      </c>
      <c r="N2873">
        <v>44193</v>
      </c>
      <c r="O2873">
        <v>5</v>
      </c>
      <c r="P2873" t="s">
        <v>107</v>
      </c>
      <c r="Q2873" t="s">
        <v>38</v>
      </c>
      <c r="R2873" t="str">
        <f>+VLOOKUP(Precio_semana_dia[[#This Row],[Mercado]],[1]!Codigos_mercados_mayoristas[#Data],2,0)</f>
        <v>Valparaíso</v>
      </c>
      <c r="S2873" t="str">
        <f>+VLOOKUP(Precio_semana_dia[[#This Row],[Especie]],[1]!Codigos_categoria[#Data],2,0)</f>
        <v>Uva</v>
      </c>
    </row>
    <row r="2874" spans="1:19" x14ac:dyDescent="0.35">
      <c r="A2874">
        <v>44196</v>
      </c>
      <c r="B2874" t="s">
        <v>74</v>
      </c>
      <c r="C2874" t="s">
        <v>78</v>
      </c>
      <c r="D2874" t="s">
        <v>47</v>
      </c>
      <c r="E2874" t="s">
        <v>81</v>
      </c>
      <c r="F2874" t="s">
        <v>82</v>
      </c>
      <c r="G2874">
        <v>10</v>
      </c>
      <c r="H2874" t="s">
        <v>39</v>
      </c>
      <c r="I2874">
        <v>75</v>
      </c>
      <c r="J2874">
        <v>750</v>
      </c>
      <c r="K2874">
        <v>0.75</v>
      </c>
      <c r="L2874">
        <v>14000</v>
      </c>
      <c r="M2874">
        <v>1400</v>
      </c>
      <c r="N2874">
        <v>44195</v>
      </c>
      <c r="O2874">
        <v>5</v>
      </c>
      <c r="P2874" t="s">
        <v>109</v>
      </c>
      <c r="Q2874" t="s">
        <v>38</v>
      </c>
      <c r="R2874" t="str">
        <f>+VLOOKUP(Precio_semana_dia[[#This Row],[Mercado]],[1]!Codigos_mercados_mayoristas[#Data],2,0)</f>
        <v>Valparaíso</v>
      </c>
      <c r="S2874" t="str">
        <f>+VLOOKUP(Precio_semana_dia[[#This Row],[Especie]],[1]!Codigos_categoria[#Data],2,0)</f>
        <v>Uva</v>
      </c>
    </row>
    <row r="2875" spans="1:19" x14ac:dyDescent="0.35">
      <c r="A2875">
        <v>44189</v>
      </c>
      <c r="B2875" t="s">
        <v>116</v>
      </c>
      <c r="C2875" t="s">
        <v>117</v>
      </c>
      <c r="D2875" t="s">
        <v>52</v>
      </c>
      <c r="E2875" t="s">
        <v>118</v>
      </c>
      <c r="F2875" t="s">
        <v>113</v>
      </c>
      <c r="G2875">
        <v>15</v>
      </c>
      <c r="H2875" t="s">
        <v>36</v>
      </c>
      <c r="I2875">
        <v>50</v>
      </c>
      <c r="J2875">
        <v>750</v>
      </c>
      <c r="K2875">
        <v>0.75</v>
      </c>
      <c r="L2875">
        <f>+Precio_semana_dia[[#This Row],[$ /Kg]]*Precio_semana_dia[[#This Row],[NA2]]</f>
        <v>67500</v>
      </c>
      <c r="M2875">
        <v>4500</v>
      </c>
      <c r="N2875">
        <v>44187</v>
      </c>
      <c r="O2875">
        <v>8</v>
      </c>
      <c r="P2875" t="s">
        <v>48</v>
      </c>
      <c r="Q2875" t="s">
        <v>38</v>
      </c>
      <c r="R2875" t="str">
        <f>+VLOOKUP(Precio_semana_dia[[#This Row],[Mercado]],[1]!Codigos_mercados_mayoristas[#Data],2,0)</f>
        <v>Bíobío</v>
      </c>
      <c r="S2875" t="str">
        <f>+VLOOKUP(Precio_semana_dia[[#This Row],[Especie]],[1]!Codigos_categoria[#Data],2,0)</f>
        <v>Fruto secos y oleaginosos</v>
      </c>
    </row>
    <row r="2876" spans="1:19" x14ac:dyDescent="0.35">
      <c r="A2876">
        <v>44196</v>
      </c>
      <c r="B2876" t="s">
        <v>116</v>
      </c>
      <c r="C2876" t="s">
        <v>117</v>
      </c>
      <c r="D2876" t="s">
        <v>52</v>
      </c>
      <c r="E2876" t="s">
        <v>118</v>
      </c>
      <c r="F2876" t="s">
        <v>113</v>
      </c>
      <c r="G2876">
        <v>15</v>
      </c>
      <c r="H2876" t="s">
        <v>36</v>
      </c>
      <c r="I2876">
        <v>50</v>
      </c>
      <c r="J2876">
        <v>750</v>
      </c>
      <c r="K2876">
        <v>0.75</v>
      </c>
      <c r="L2876">
        <f>+Precio_semana_dia[[#This Row],[$ /Kg]]*Precio_semana_dia[[#This Row],[NA2]]</f>
        <v>69000</v>
      </c>
      <c r="M2876">
        <v>4600</v>
      </c>
      <c r="N2876">
        <v>44194</v>
      </c>
      <c r="O2876">
        <v>8</v>
      </c>
      <c r="P2876" t="s">
        <v>108</v>
      </c>
      <c r="Q2876" t="s">
        <v>38</v>
      </c>
      <c r="R2876" t="str">
        <f>+VLOOKUP(Precio_semana_dia[[#This Row],[Mercado]],[1]!Codigos_mercados_mayoristas[#Data],2,0)</f>
        <v>Bíobío</v>
      </c>
      <c r="S2876" t="str">
        <f>+VLOOKUP(Precio_semana_dia[[#This Row],[Especie]],[1]!Codigos_categoria[#Data],2,0)</f>
        <v>Fruto secos y oleaginosos</v>
      </c>
    </row>
    <row r="2877" spans="1:19" x14ac:dyDescent="0.35">
      <c r="A2877">
        <v>44204</v>
      </c>
      <c r="B2877" t="s">
        <v>116</v>
      </c>
      <c r="C2877" t="s">
        <v>117</v>
      </c>
      <c r="D2877" t="s">
        <v>47</v>
      </c>
      <c r="E2877" t="s">
        <v>118</v>
      </c>
      <c r="F2877" t="s">
        <v>113</v>
      </c>
      <c r="G2877">
        <v>15</v>
      </c>
      <c r="H2877" t="s">
        <v>41</v>
      </c>
      <c r="I2877">
        <v>50</v>
      </c>
      <c r="J2877">
        <v>750</v>
      </c>
      <c r="K2877">
        <v>0.75</v>
      </c>
      <c r="L2877">
        <f>+Precio_semana_dia[[#This Row],[$ /Kg]]*Precio_semana_dia[[#This Row],[NA2]]</f>
        <v>70500</v>
      </c>
      <c r="M2877">
        <v>4700</v>
      </c>
      <c r="N2877">
        <v>44203</v>
      </c>
      <c r="O2877">
        <v>5</v>
      </c>
      <c r="P2877" t="s">
        <v>56</v>
      </c>
      <c r="Q2877" t="s">
        <v>26</v>
      </c>
      <c r="R2877" t="str">
        <f>+VLOOKUP(Precio_semana_dia[[#This Row],[Mercado]],[1]!Codigos_mercados_mayoristas[#Data],2,0)</f>
        <v>Valparaíso</v>
      </c>
      <c r="S2877" t="str">
        <f>+VLOOKUP(Precio_semana_dia[[#This Row],[Especie]],[1]!Codigos_categoria[#Data],2,0)</f>
        <v>Fruto secos y oleaginosos</v>
      </c>
    </row>
    <row r="2878" spans="1:19" x14ac:dyDescent="0.35">
      <c r="A2878">
        <v>44204</v>
      </c>
      <c r="B2878" t="s">
        <v>116</v>
      </c>
      <c r="C2878" t="s">
        <v>117</v>
      </c>
      <c r="D2878" t="s">
        <v>52</v>
      </c>
      <c r="E2878" t="s">
        <v>118</v>
      </c>
      <c r="F2878" t="s">
        <v>113</v>
      </c>
      <c r="G2878">
        <v>15</v>
      </c>
      <c r="H2878" t="s">
        <v>41</v>
      </c>
      <c r="I2878">
        <v>50</v>
      </c>
      <c r="J2878">
        <v>750</v>
      </c>
      <c r="K2878">
        <v>0.75</v>
      </c>
      <c r="L2878">
        <f>+Precio_semana_dia[[#This Row],[$ /Kg]]*Precio_semana_dia[[#This Row],[NA2]]</f>
        <v>67500</v>
      </c>
      <c r="M2878">
        <v>4500</v>
      </c>
      <c r="N2878">
        <v>44203</v>
      </c>
      <c r="O2878">
        <v>8</v>
      </c>
      <c r="P2878" t="s">
        <v>56</v>
      </c>
      <c r="Q2878" t="s">
        <v>26</v>
      </c>
      <c r="R2878" t="str">
        <f>+VLOOKUP(Precio_semana_dia[[#This Row],[Mercado]],[1]!Codigos_mercados_mayoristas[#Data],2,0)</f>
        <v>Bíobío</v>
      </c>
      <c r="S2878" t="str">
        <f>+VLOOKUP(Precio_semana_dia[[#This Row],[Especie]],[1]!Codigos_categoria[#Data],2,0)</f>
        <v>Fruto secos y oleaginosos</v>
      </c>
    </row>
    <row r="2879" spans="1:19" x14ac:dyDescent="0.35">
      <c r="A2879">
        <v>44211</v>
      </c>
      <c r="B2879" t="s">
        <v>116</v>
      </c>
      <c r="C2879" t="s">
        <v>117</v>
      </c>
      <c r="D2879" t="s">
        <v>52</v>
      </c>
      <c r="E2879" t="s">
        <v>118</v>
      </c>
      <c r="F2879" t="s">
        <v>113</v>
      </c>
      <c r="G2879">
        <v>15</v>
      </c>
      <c r="H2879" t="s">
        <v>36</v>
      </c>
      <c r="I2879">
        <v>50</v>
      </c>
      <c r="J2879">
        <v>750</v>
      </c>
      <c r="K2879">
        <v>0.75</v>
      </c>
      <c r="L2879">
        <f>+Precio_semana_dia[[#This Row],[$ /Kg]]*Precio_semana_dia[[#This Row],[NA2]]</f>
        <v>72000</v>
      </c>
      <c r="M2879">
        <v>4800</v>
      </c>
      <c r="N2879">
        <v>44208</v>
      </c>
      <c r="O2879">
        <v>8</v>
      </c>
      <c r="P2879" t="s">
        <v>59</v>
      </c>
      <c r="Q2879" t="s">
        <v>26</v>
      </c>
      <c r="R2879" t="str">
        <f>+VLOOKUP(Precio_semana_dia[[#This Row],[Mercado]],[1]!Codigos_mercados_mayoristas[#Data],2,0)</f>
        <v>Bíobío</v>
      </c>
      <c r="S2879" t="str">
        <f>+VLOOKUP(Precio_semana_dia[[#This Row],[Especie]],[1]!Codigos_categoria[#Data],2,0)</f>
        <v>Fruto secos y oleaginosos</v>
      </c>
    </row>
    <row r="2880" spans="1:19" x14ac:dyDescent="0.35">
      <c r="A2880">
        <v>44211</v>
      </c>
      <c r="B2880" t="s">
        <v>116</v>
      </c>
      <c r="C2880" t="s">
        <v>117</v>
      </c>
      <c r="D2880" t="s">
        <v>52</v>
      </c>
      <c r="E2880" t="s">
        <v>118</v>
      </c>
      <c r="F2880" t="s">
        <v>113</v>
      </c>
      <c r="G2880">
        <v>15</v>
      </c>
      <c r="H2880" t="s">
        <v>39</v>
      </c>
      <c r="I2880">
        <v>50</v>
      </c>
      <c r="J2880">
        <v>750</v>
      </c>
      <c r="K2880">
        <v>0.75</v>
      </c>
      <c r="L2880">
        <f>+Precio_semana_dia[[#This Row],[$ /Kg]]*Precio_semana_dia[[#This Row],[NA2]]</f>
        <v>70500</v>
      </c>
      <c r="M2880">
        <v>4700</v>
      </c>
      <c r="N2880">
        <v>44209</v>
      </c>
      <c r="O2880">
        <v>8</v>
      </c>
      <c r="P2880" t="s">
        <v>60</v>
      </c>
      <c r="Q2880" t="s">
        <v>26</v>
      </c>
      <c r="R2880" t="str">
        <f>+VLOOKUP(Precio_semana_dia[[#This Row],[Mercado]],[1]!Codigos_mercados_mayoristas[#Data],2,0)</f>
        <v>Bíobío</v>
      </c>
      <c r="S2880" t="str">
        <f>+VLOOKUP(Precio_semana_dia[[#This Row],[Especie]],[1]!Codigos_categoria[#Data],2,0)</f>
        <v>Fruto secos y oleaginosos</v>
      </c>
    </row>
    <row r="2881" spans="1:19" x14ac:dyDescent="0.35">
      <c r="A2881">
        <v>44211</v>
      </c>
      <c r="B2881" t="s">
        <v>116</v>
      </c>
      <c r="C2881" t="s">
        <v>117</v>
      </c>
      <c r="D2881" t="s">
        <v>52</v>
      </c>
      <c r="E2881" t="s">
        <v>118</v>
      </c>
      <c r="F2881" t="s">
        <v>113</v>
      </c>
      <c r="G2881">
        <v>15</v>
      </c>
      <c r="H2881" t="s">
        <v>24</v>
      </c>
      <c r="I2881">
        <v>50</v>
      </c>
      <c r="J2881">
        <v>750</v>
      </c>
      <c r="K2881">
        <v>0.75</v>
      </c>
      <c r="L2881">
        <f>+Precio_semana_dia[[#This Row],[$ /Kg]]*Precio_semana_dia[[#This Row],[NA2]]</f>
        <v>70500</v>
      </c>
      <c r="M2881">
        <v>4700</v>
      </c>
      <c r="N2881">
        <v>44211</v>
      </c>
      <c r="O2881">
        <v>8</v>
      </c>
      <c r="P2881" t="s">
        <v>61</v>
      </c>
      <c r="Q2881" t="s">
        <v>26</v>
      </c>
      <c r="R2881" t="str">
        <f>+VLOOKUP(Precio_semana_dia[[#This Row],[Mercado]],[1]!Codigos_mercados_mayoristas[#Data],2,0)</f>
        <v>Bíobío</v>
      </c>
      <c r="S2881" t="str">
        <f>+VLOOKUP(Precio_semana_dia[[#This Row],[Especie]],[1]!Codigos_categoria[#Data],2,0)</f>
        <v>Fruto secos y oleaginosos</v>
      </c>
    </row>
    <row r="2882" spans="1:19" x14ac:dyDescent="0.35">
      <c r="A2882">
        <v>44225</v>
      </c>
      <c r="B2882" t="s">
        <v>116</v>
      </c>
      <c r="C2882" t="s">
        <v>117</v>
      </c>
      <c r="D2882" t="s">
        <v>52</v>
      </c>
      <c r="E2882" t="s">
        <v>118</v>
      </c>
      <c r="F2882" t="s">
        <v>113</v>
      </c>
      <c r="G2882">
        <v>15</v>
      </c>
      <c r="H2882" t="s">
        <v>39</v>
      </c>
      <c r="I2882">
        <v>50</v>
      </c>
      <c r="J2882">
        <v>750</v>
      </c>
      <c r="K2882">
        <v>0.75</v>
      </c>
      <c r="L2882">
        <f>+Precio_semana_dia[[#This Row],[$ /Kg]]*Precio_semana_dia[[#This Row],[NA2]]</f>
        <v>67500</v>
      </c>
      <c r="M2882">
        <v>4500</v>
      </c>
      <c r="N2882">
        <v>44223</v>
      </c>
      <c r="O2882">
        <v>8</v>
      </c>
      <c r="P2882" t="s">
        <v>65</v>
      </c>
      <c r="Q2882" t="s">
        <v>26</v>
      </c>
      <c r="R2882" t="str">
        <f>+VLOOKUP(Precio_semana_dia[[#This Row],[Mercado]],[1]!Codigos_mercados_mayoristas[#Data],2,0)</f>
        <v>Bíobío</v>
      </c>
      <c r="S2882" t="str">
        <f>+VLOOKUP(Precio_semana_dia[[#This Row],[Especie]],[1]!Codigos_categoria[#Data],2,0)</f>
        <v>Fruto secos y oleaginosos</v>
      </c>
    </row>
    <row r="2883" spans="1:19" x14ac:dyDescent="0.35">
      <c r="A2883">
        <v>44225</v>
      </c>
      <c r="B2883" t="s">
        <v>116</v>
      </c>
      <c r="C2883" t="s">
        <v>117</v>
      </c>
      <c r="D2883" t="s">
        <v>52</v>
      </c>
      <c r="E2883" t="s">
        <v>118</v>
      </c>
      <c r="F2883" t="s">
        <v>113</v>
      </c>
      <c r="G2883">
        <v>15</v>
      </c>
      <c r="H2883" t="s">
        <v>41</v>
      </c>
      <c r="I2883">
        <v>50</v>
      </c>
      <c r="J2883">
        <v>750</v>
      </c>
      <c r="K2883">
        <v>0.75</v>
      </c>
      <c r="L2883">
        <f>+Precio_semana_dia[[#This Row],[$ /Kg]]*Precio_semana_dia[[#This Row],[NA2]]</f>
        <v>67500</v>
      </c>
      <c r="M2883">
        <v>4500</v>
      </c>
      <c r="N2883">
        <v>44224</v>
      </c>
      <c r="O2883">
        <v>8</v>
      </c>
      <c r="P2883" t="s">
        <v>67</v>
      </c>
      <c r="Q2883" t="s">
        <v>26</v>
      </c>
      <c r="R2883" t="str">
        <f>+VLOOKUP(Precio_semana_dia[[#This Row],[Mercado]],[1]!Codigos_mercados_mayoristas[#Data],2,0)</f>
        <v>Bíobío</v>
      </c>
      <c r="S2883" t="str">
        <f>+VLOOKUP(Precio_semana_dia[[#This Row],[Especie]],[1]!Codigos_categoria[#Data],2,0)</f>
        <v>Fruto secos y oleaginosos</v>
      </c>
    </row>
    <row r="2884" spans="1:19" x14ac:dyDescent="0.35">
      <c r="A2884">
        <v>43866</v>
      </c>
      <c r="B2884" t="s">
        <v>116</v>
      </c>
      <c r="C2884" t="s">
        <v>117</v>
      </c>
      <c r="D2884" t="s">
        <v>47</v>
      </c>
      <c r="E2884" t="s">
        <v>118</v>
      </c>
      <c r="F2884" t="s">
        <v>113</v>
      </c>
      <c r="G2884">
        <v>15</v>
      </c>
      <c r="H2884" t="s">
        <v>36</v>
      </c>
      <c r="I2884">
        <v>50</v>
      </c>
      <c r="J2884">
        <v>750</v>
      </c>
      <c r="K2884">
        <v>0.75</v>
      </c>
      <c r="L2884">
        <f>+Precio_semana_dia[[#This Row],[$ /Kg]]*Precio_semana_dia[[#This Row],[NA2]]</f>
        <v>64500</v>
      </c>
      <c r="M2884">
        <v>4300</v>
      </c>
      <c r="N2884">
        <v>44229</v>
      </c>
      <c r="O2884">
        <v>5</v>
      </c>
      <c r="P2884" t="s">
        <v>72</v>
      </c>
      <c r="Q2884" t="s">
        <v>69</v>
      </c>
      <c r="R2884" t="str">
        <f>+VLOOKUP(Precio_semana_dia[[#This Row],[Mercado]],[1]!Codigos_mercados_mayoristas[#Data],2,0)</f>
        <v>Valparaíso</v>
      </c>
      <c r="S2884" t="str">
        <f>+VLOOKUP(Precio_semana_dia[[#This Row],[Especie]],[1]!Codigos_categoria[#Data],2,0)</f>
        <v>Fruto secos y oleaginosos</v>
      </c>
    </row>
    <row r="2885" spans="1:19" x14ac:dyDescent="0.35">
      <c r="A2885">
        <v>43866</v>
      </c>
      <c r="B2885" t="s">
        <v>116</v>
      </c>
      <c r="C2885" t="s">
        <v>117</v>
      </c>
      <c r="D2885" t="s">
        <v>52</v>
      </c>
      <c r="E2885" t="s">
        <v>118</v>
      </c>
      <c r="F2885" t="s">
        <v>113</v>
      </c>
      <c r="G2885">
        <v>15</v>
      </c>
      <c r="H2885" t="s">
        <v>39</v>
      </c>
      <c r="I2885">
        <v>50</v>
      </c>
      <c r="J2885">
        <v>750</v>
      </c>
      <c r="K2885">
        <v>0.75</v>
      </c>
      <c r="L2885">
        <f>+Precio_semana_dia[[#This Row],[$ /Kg]]*Precio_semana_dia[[#This Row],[NA2]]</f>
        <v>66000</v>
      </c>
      <c r="M2885">
        <v>4400</v>
      </c>
      <c r="N2885">
        <v>44230</v>
      </c>
      <c r="O2885">
        <v>8</v>
      </c>
      <c r="P2885" t="s">
        <v>70</v>
      </c>
      <c r="Q2885" t="s">
        <v>69</v>
      </c>
      <c r="R2885" t="str">
        <f>+VLOOKUP(Precio_semana_dia[[#This Row],[Mercado]],[1]!Codigos_mercados_mayoristas[#Data],2,0)</f>
        <v>Bíobío</v>
      </c>
      <c r="S2885" t="str">
        <f>+VLOOKUP(Precio_semana_dia[[#This Row],[Especie]],[1]!Codigos_categoria[#Data],2,0)</f>
        <v>Fruto secos y oleaginosos</v>
      </c>
    </row>
    <row r="2886" spans="1:19" x14ac:dyDescent="0.35">
      <c r="A2886">
        <v>43866</v>
      </c>
      <c r="B2886" t="s">
        <v>116</v>
      </c>
      <c r="C2886" t="s">
        <v>117</v>
      </c>
      <c r="D2886" t="s">
        <v>52</v>
      </c>
      <c r="E2886" t="s">
        <v>118</v>
      </c>
      <c r="F2886" t="s">
        <v>113</v>
      </c>
      <c r="G2886">
        <v>15</v>
      </c>
      <c r="H2886" t="s">
        <v>41</v>
      </c>
      <c r="I2886">
        <v>50</v>
      </c>
      <c r="J2886">
        <v>750</v>
      </c>
      <c r="K2886">
        <v>0.75</v>
      </c>
      <c r="L2886">
        <f>+Precio_semana_dia[[#This Row],[$ /Kg]]*Precio_semana_dia[[#This Row],[NA2]]</f>
        <v>66000</v>
      </c>
      <c r="M2886">
        <v>4400</v>
      </c>
      <c r="N2886">
        <v>44231</v>
      </c>
      <c r="O2886">
        <v>8</v>
      </c>
      <c r="P2886" t="s">
        <v>73</v>
      </c>
      <c r="Q2886" t="s">
        <v>69</v>
      </c>
      <c r="R2886" t="str">
        <f>+VLOOKUP(Precio_semana_dia[[#This Row],[Mercado]],[1]!Codigos_mercados_mayoristas[#Data],2,0)</f>
        <v>Bíobío</v>
      </c>
      <c r="S2886" t="str">
        <f>+VLOOKUP(Precio_semana_dia[[#This Row],[Especie]],[1]!Codigos_categoria[#Data],2,0)</f>
        <v>Fruto secos y oleaginosos</v>
      </c>
    </row>
    <row r="2887" spans="1:19" x14ac:dyDescent="0.35">
      <c r="A2887">
        <v>43866</v>
      </c>
      <c r="B2887" t="s">
        <v>116</v>
      </c>
      <c r="C2887" t="s">
        <v>117</v>
      </c>
      <c r="D2887" t="s">
        <v>52</v>
      </c>
      <c r="E2887" t="s">
        <v>118</v>
      </c>
      <c r="F2887" t="s">
        <v>113</v>
      </c>
      <c r="G2887">
        <v>15</v>
      </c>
      <c r="H2887" t="s">
        <v>24</v>
      </c>
      <c r="I2887">
        <v>50</v>
      </c>
      <c r="J2887">
        <v>750</v>
      </c>
      <c r="K2887">
        <v>0.75</v>
      </c>
      <c r="L2887">
        <f>+Precio_semana_dia[[#This Row],[$ /Kg]]*Precio_semana_dia[[#This Row],[NA2]]</f>
        <v>64500</v>
      </c>
      <c r="M2887">
        <v>4300</v>
      </c>
      <c r="N2887">
        <v>44232</v>
      </c>
      <c r="O2887">
        <v>8</v>
      </c>
      <c r="P2887" t="s">
        <v>71</v>
      </c>
      <c r="Q2887" t="s">
        <v>69</v>
      </c>
      <c r="R2887" t="str">
        <f>+VLOOKUP(Precio_semana_dia[[#This Row],[Mercado]],[1]!Codigos_mercados_mayoristas[#Data],2,0)</f>
        <v>Bíobío</v>
      </c>
      <c r="S2887" t="str">
        <f>+VLOOKUP(Precio_semana_dia[[#This Row],[Especie]],[1]!Codigos_categoria[#Data],2,0)</f>
        <v>Fruto secos y oleaginosos</v>
      </c>
    </row>
    <row r="2888" spans="1:19" x14ac:dyDescent="0.35">
      <c r="A2888">
        <v>44196</v>
      </c>
      <c r="B2888" t="s">
        <v>74</v>
      </c>
      <c r="C2888" t="s">
        <v>75</v>
      </c>
      <c r="D2888" t="s">
        <v>47</v>
      </c>
      <c r="E2888" t="s">
        <v>121</v>
      </c>
      <c r="F2888" t="s">
        <v>113</v>
      </c>
      <c r="G2888">
        <v>15</v>
      </c>
      <c r="H2888" t="s">
        <v>36</v>
      </c>
      <c r="I2888">
        <v>50</v>
      </c>
      <c r="J2888">
        <v>750</v>
      </c>
      <c r="K2888">
        <v>0.75</v>
      </c>
      <c r="L2888">
        <v>13000</v>
      </c>
      <c r="M2888">
        <v>866.66666666666663</v>
      </c>
      <c r="N2888">
        <v>44194</v>
      </c>
      <c r="O2888">
        <v>5</v>
      </c>
      <c r="P2888" t="s">
        <v>108</v>
      </c>
      <c r="Q2888" t="s">
        <v>38</v>
      </c>
      <c r="R2888" t="str">
        <f>+VLOOKUP(Precio_semana_dia[[#This Row],[Mercado]],[1]!Codigos_mercados_mayoristas[#Data],2,0)</f>
        <v>Valparaíso</v>
      </c>
      <c r="S2888" t="str">
        <f>+VLOOKUP(Precio_semana_dia[[#This Row],[Especie]],[1]!Codigos_categoria[#Data],2,0)</f>
        <v>Uva</v>
      </c>
    </row>
    <row r="2889" spans="1:19" x14ac:dyDescent="0.35">
      <c r="A2889">
        <v>44204</v>
      </c>
      <c r="B2889" t="s">
        <v>74</v>
      </c>
      <c r="C2889" t="s">
        <v>80</v>
      </c>
      <c r="D2889" t="s">
        <v>47</v>
      </c>
      <c r="E2889" t="s">
        <v>121</v>
      </c>
      <c r="F2889" t="s">
        <v>113</v>
      </c>
      <c r="G2889">
        <v>15</v>
      </c>
      <c r="H2889" t="s">
        <v>24</v>
      </c>
      <c r="I2889">
        <v>50</v>
      </c>
      <c r="J2889">
        <v>750</v>
      </c>
      <c r="K2889">
        <v>0.75</v>
      </c>
      <c r="L2889">
        <v>13000</v>
      </c>
      <c r="M2889">
        <v>866.66666666666663</v>
      </c>
      <c r="N2889">
        <v>44204</v>
      </c>
      <c r="O2889">
        <v>5</v>
      </c>
      <c r="P2889" t="s">
        <v>55</v>
      </c>
      <c r="Q2889" t="s">
        <v>26</v>
      </c>
      <c r="R2889" t="str">
        <f>+VLOOKUP(Precio_semana_dia[[#This Row],[Mercado]],[1]!Codigos_mercados_mayoristas[#Data],2,0)</f>
        <v>Valparaíso</v>
      </c>
      <c r="S2889" t="str">
        <f>+VLOOKUP(Precio_semana_dia[[#This Row],[Especie]],[1]!Codigos_categoria[#Data],2,0)</f>
        <v>Uva</v>
      </c>
    </row>
    <row r="2890" spans="1:19" x14ac:dyDescent="0.35">
      <c r="A2890">
        <v>44183</v>
      </c>
      <c r="B2890" t="s">
        <v>74</v>
      </c>
      <c r="C2890" t="s">
        <v>79</v>
      </c>
      <c r="D2890" t="s">
        <v>47</v>
      </c>
      <c r="E2890" t="s">
        <v>81</v>
      </c>
      <c r="F2890" t="s">
        <v>82</v>
      </c>
      <c r="G2890">
        <v>10</v>
      </c>
      <c r="H2890" t="s">
        <v>41</v>
      </c>
      <c r="I2890">
        <v>78</v>
      </c>
      <c r="J2890">
        <v>780</v>
      </c>
      <c r="K2890">
        <v>0.78</v>
      </c>
      <c r="L2890">
        <v>14000</v>
      </c>
      <c r="M2890">
        <v>1400</v>
      </c>
      <c r="N2890">
        <v>44182</v>
      </c>
      <c r="O2890">
        <v>5</v>
      </c>
      <c r="P2890" t="s">
        <v>42</v>
      </c>
      <c r="Q2890" t="s">
        <v>38</v>
      </c>
      <c r="R2890" t="str">
        <f>+VLOOKUP(Precio_semana_dia[[#This Row],[Mercado]],[1]!Codigos_mercados_mayoristas[#Data],2,0)</f>
        <v>Valparaíso</v>
      </c>
      <c r="S2890" t="str">
        <f>+VLOOKUP(Precio_semana_dia[[#This Row],[Especie]],[1]!Codigos_categoria[#Data],2,0)</f>
        <v>Uva</v>
      </c>
    </row>
    <row r="2891" spans="1:19" x14ac:dyDescent="0.35">
      <c r="A2891">
        <v>44162</v>
      </c>
      <c r="B2891" t="s">
        <v>74</v>
      </c>
      <c r="C2891" t="s">
        <v>75</v>
      </c>
      <c r="D2891" t="s">
        <v>47</v>
      </c>
      <c r="E2891" t="s">
        <v>81</v>
      </c>
      <c r="F2891" t="s">
        <v>82</v>
      </c>
      <c r="G2891">
        <v>10</v>
      </c>
      <c r="H2891" t="s">
        <v>29</v>
      </c>
      <c r="I2891">
        <v>78</v>
      </c>
      <c r="J2891">
        <v>780</v>
      </c>
      <c r="K2891">
        <v>0.78</v>
      </c>
      <c r="L2891">
        <v>20000</v>
      </c>
      <c r="M2891">
        <v>2000</v>
      </c>
      <c r="N2891">
        <v>44158</v>
      </c>
      <c r="O2891">
        <v>5</v>
      </c>
      <c r="P2891" t="s">
        <v>94</v>
      </c>
      <c r="Q2891" t="s">
        <v>84</v>
      </c>
      <c r="R2891" t="str">
        <f>+VLOOKUP(Precio_semana_dia[[#This Row],[Mercado]],[1]!Codigos_mercados_mayoristas[#Data],2,0)</f>
        <v>Valparaíso</v>
      </c>
      <c r="S2891" t="str">
        <f>+VLOOKUP(Precio_semana_dia[[#This Row],[Especie]],[1]!Codigos_categoria[#Data],2,0)</f>
        <v>Uva</v>
      </c>
    </row>
    <row r="2892" spans="1:19" x14ac:dyDescent="0.35">
      <c r="A2892">
        <v>44183</v>
      </c>
      <c r="B2892" t="s">
        <v>31</v>
      </c>
      <c r="C2892" t="s">
        <v>32</v>
      </c>
      <c r="D2892" t="s">
        <v>47</v>
      </c>
      <c r="E2892" t="s">
        <v>34</v>
      </c>
      <c r="F2892" t="s">
        <v>35</v>
      </c>
      <c r="G2892">
        <v>10</v>
      </c>
      <c r="H2892" t="s">
        <v>41</v>
      </c>
      <c r="I2892">
        <v>80</v>
      </c>
      <c r="J2892">
        <v>800</v>
      </c>
      <c r="K2892">
        <v>0.8</v>
      </c>
      <c r="L2892">
        <v>4000</v>
      </c>
      <c r="M2892">
        <v>400</v>
      </c>
      <c r="N2892">
        <v>44182</v>
      </c>
      <c r="O2892">
        <v>5</v>
      </c>
      <c r="P2892" t="s">
        <v>42</v>
      </c>
      <c r="Q2892" t="s">
        <v>38</v>
      </c>
      <c r="R2892" t="str">
        <f>+VLOOKUP(Precio_semana_dia[[#This Row],[Mercado]],[1]!Codigos_mercados_mayoristas[#Data],2,0)</f>
        <v>Valparaíso</v>
      </c>
      <c r="S2892" t="e">
        <f>+VLOOKUP(Precio_semana_dia[[#This Row],[Especie]],[1]!Codigos_categoria[#Data],2,0)</f>
        <v>#N/A</v>
      </c>
    </row>
    <row r="2893" spans="1:19" x14ac:dyDescent="0.35">
      <c r="A2893">
        <v>44211</v>
      </c>
      <c r="B2893" t="s">
        <v>31</v>
      </c>
      <c r="C2893" t="s">
        <v>32</v>
      </c>
      <c r="D2893" t="s">
        <v>53</v>
      </c>
      <c r="E2893" t="s">
        <v>34</v>
      </c>
      <c r="F2893" t="s">
        <v>35</v>
      </c>
      <c r="G2893">
        <v>10</v>
      </c>
      <c r="H2893" t="s">
        <v>41</v>
      </c>
      <c r="I2893">
        <v>80</v>
      </c>
      <c r="J2893">
        <v>800</v>
      </c>
      <c r="K2893">
        <v>0.8</v>
      </c>
      <c r="L2893">
        <v>8000</v>
      </c>
      <c r="M2893">
        <v>800</v>
      </c>
      <c r="N2893">
        <v>44210</v>
      </c>
      <c r="O2893">
        <v>10</v>
      </c>
      <c r="P2893" t="s">
        <v>62</v>
      </c>
      <c r="Q2893" t="s">
        <v>26</v>
      </c>
      <c r="R2893" t="str">
        <f>+VLOOKUP(Precio_semana_dia[[#This Row],[Mercado]],[1]!Codigos_mercados_mayoristas[#Data],2,0)</f>
        <v>Los Lagos</v>
      </c>
      <c r="S2893" t="e">
        <f>+VLOOKUP(Precio_semana_dia[[#This Row],[Especie]],[1]!Codigos_categoria[#Data],2,0)</f>
        <v>#N/A</v>
      </c>
    </row>
    <row r="2894" spans="1:19" x14ac:dyDescent="0.35">
      <c r="A2894">
        <v>44183</v>
      </c>
      <c r="B2894" t="s">
        <v>74</v>
      </c>
      <c r="C2894" t="s">
        <v>75</v>
      </c>
      <c r="D2894" t="s">
        <v>50</v>
      </c>
      <c r="E2894" t="s">
        <v>76</v>
      </c>
      <c r="F2894" t="s">
        <v>35</v>
      </c>
      <c r="G2894">
        <v>10</v>
      </c>
      <c r="H2894" t="s">
        <v>39</v>
      </c>
      <c r="I2894">
        <v>80</v>
      </c>
      <c r="J2894">
        <v>800</v>
      </c>
      <c r="K2894">
        <v>0.8</v>
      </c>
      <c r="L2894">
        <v>18000</v>
      </c>
      <c r="M2894">
        <v>1800</v>
      </c>
      <c r="N2894">
        <v>44181</v>
      </c>
      <c r="O2894">
        <v>13</v>
      </c>
      <c r="P2894" t="s">
        <v>40</v>
      </c>
      <c r="Q2894" t="s">
        <v>38</v>
      </c>
      <c r="R2894" t="str">
        <f>+VLOOKUP(Precio_semana_dia[[#This Row],[Mercado]],[1]!Codigos_mercados_mayoristas[#Data],2,0)</f>
        <v>Metropolitana</v>
      </c>
      <c r="S2894" t="str">
        <f>+VLOOKUP(Precio_semana_dia[[#This Row],[Especie]],[1]!Codigos_categoria[#Data],2,0)</f>
        <v>Uva</v>
      </c>
    </row>
    <row r="2895" spans="1:19" x14ac:dyDescent="0.35">
      <c r="A2895">
        <v>44169</v>
      </c>
      <c r="B2895" t="s">
        <v>74</v>
      </c>
      <c r="C2895" t="s">
        <v>75</v>
      </c>
      <c r="D2895" t="s">
        <v>28</v>
      </c>
      <c r="E2895" t="s">
        <v>81</v>
      </c>
      <c r="F2895" t="s">
        <v>82</v>
      </c>
      <c r="G2895">
        <v>10</v>
      </c>
      <c r="H2895" t="s">
        <v>24</v>
      </c>
      <c r="I2895">
        <v>80</v>
      </c>
      <c r="J2895">
        <v>800</v>
      </c>
      <c r="K2895">
        <v>0.8</v>
      </c>
      <c r="L2895">
        <v>25000</v>
      </c>
      <c r="M2895">
        <v>2500</v>
      </c>
      <c r="N2895">
        <v>44169</v>
      </c>
      <c r="O2895">
        <v>9</v>
      </c>
      <c r="P2895" t="s">
        <v>88</v>
      </c>
      <c r="Q2895" t="s">
        <v>38</v>
      </c>
      <c r="R2895" t="str">
        <f>+VLOOKUP(Precio_semana_dia[[#This Row],[Mercado]],[1]!Codigos_mercados_mayoristas[#Data],2,0)</f>
        <v>La Araucanía</v>
      </c>
      <c r="S2895" t="str">
        <f>+VLOOKUP(Precio_semana_dia[[#This Row],[Especie]],[1]!Codigos_categoria[#Data],2,0)</f>
        <v>Uva</v>
      </c>
    </row>
    <row r="2896" spans="1:19" x14ac:dyDescent="0.35">
      <c r="A2896">
        <v>44162</v>
      </c>
      <c r="B2896" t="s">
        <v>74</v>
      </c>
      <c r="C2896" t="s">
        <v>75</v>
      </c>
      <c r="D2896" t="s">
        <v>28</v>
      </c>
      <c r="E2896" t="s">
        <v>81</v>
      </c>
      <c r="F2896" t="s">
        <v>82</v>
      </c>
      <c r="G2896">
        <v>10</v>
      </c>
      <c r="H2896" t="s">
        <v>41</v>
      </c>
      <c r="I2896">
        <v>80</v>
      </c>
      <c r="J2896">
        <v>800</v>
      </c>
      <c r="K2896">
        <v>0.8</v>
      </c>
      <c r="L2896">
        <v>23688</v>
      </c>
      <c r="M2896">
        <v>2368.8000000000002</v>
      </c>
      <c r="N2896">
        <v>44161</v>
      </c>
      <c r="O2896">
        <v>9</v>
      </c>
      <c r="P2896" t="s">
        <v>92</v>
      </c>
      <c r="Q2896" t="s">
        <v>84</v>
      </c>
      <c r="R2896" t="str">
        <f>+VLOOKUP(Precio_semana_dia[[#This Row],[Mercado]],[1]!Codigos_mercados_mayoristas[#Data],2,0)</f>
        <v>La Araucanía</v>
      </c>
      <c r="S2896" t="str">
        <f>+VLOOKUP(Precio_semana_dia[[#This Row],[Especie]],[1]!Codigos_categoria[#Data],2,0)</f>
        <v>Uva</v>
      </c>
    </row>
    <row r="2897" spans="1:19" x14ac:dyDescent="0.35">
      <c r="A2897">
        <v>44155</v>
      </c>
      <c r="B2897" t="s">
        <v>74</v>
      </c>
      <c r="C2897" t="s">
        <v>75</v>
      </c>
      <c r="D2897" t="s">
        <v>28</v>
      </c>
      <c r="E2897" t="s">
        <v>81</v>
      </c>
      <c r="F2897" t="s">
        <v>82</v>
      </c>
      <c r="G2897">
        <v>10</v>
      </c>
      <c r="H2897" t="s">
        <v>24</v>
      </c>
      <c r="I2897">
        <v>80</v>
      </c>
      <c r="J2897">
        <v>800</v>
      </c>
      <c r="K2897">
        <v>0.8</v>
      </c>
      <c r="L2897">
        <v>30000</v>
      </c>
      <c r="M2897">
        <v>3000</v>
      </c>
      <c r="N2897">
        <v>44155</v>
      </c>
      <c r="O2897">
        <v>9</v>
      </c>
      <c r="P2897" t="s">
        <v>97</v>
      </c>
      <c r="Q2897" t="s">
        <v>84</v>
      </c>
      <c r="R2897" t="str">
        <f>+VLOOKUP(Precio_semana_dia[[#This Row],[Mercado]],[1]!Codigos_mercados_mayoristas[#Data],2,0)</f>
        <v>La Araucanía</v>
      </c>
      <c r="S2897" t="str">
        <f>+VLOOKUP(Precio_semana_dia[[#This Row],[Especie]],[1]!Codigos_categoria[#Data],2,0)</f>
        <v>Uva</v>
      </c>
    </row>
    <row r="2898" spans="1:19" x14ac:dyDescent="0.35">
      <c r="A2898">
        <v>44176</v>
      </c>
      <c r="B2898" t="s">
        <v>74</v>
      </c>
      <c r="C2898" t="s">
        <v>79</v>
      </c>
      <c r="D2898" t="s">
        <v>21</v>
      </c>
      <c r="E2898" t="s">
        <v>81</v>
      </c>
      <c r="F2898" t="s">
        <v>82</v>
      </c>
      <c r="G2898">
        <v>10</v>
      </c>
      <c r="H2898" t="s">
        <v>39</v>
      </c>
      <c r="I2898">
        <v>80</v>
      </c>
      <c r="J2898">
        <v>800</v>
      </c>
      <c r="K2898">
        <v>0.8</v>
      </c>
      <c r="L2898">
        <v>20000</v>
      </c>
      <c r="M2898">
        <v>2000</v>
      </c>
      <c r="N2898">
        <v>44174</v>
      </c>
      <c r="O2898">
        <v>7</v>
      </c>
      <c r="P2898" t="s">
        <v>103</v>
      </c>
      <c r="Q2898" t="s">
        <v>38</v>
      </c>
      <c r="R2898" t="str">
        <f>+VLOOKUP(Precio_semana_dia[[#This Row],[Mercado]],[1]!Codigos_mercados_mayoristas[#Data],2,0)</f>
        <v>Maule</v>
      </c>
      <c r="S2898" t="str">
        <f>+VLOOKUP(Precio_semana_dia[[#This Row],[Especie]],[1]!Codigos_categoria[#Data],2,0)</f>
        <v>Uva</v>
      </c>
    </row>
    <row r="2899" spans="1:19" x14ac:dyDescent="0.35">
      <c r="A2899">
        <v>44189</v>
      </c>
      <c r="B2899" t="s">
        <v>74</v>
      </c>
      <c r="C2899" t="s">
        <v>79</v>
      </c>
      <c r="D2899" t="s">
        <v>27</v>
      </c>
      <c r="E2899" t="s">
        <v>81</v>
      </c>
      <c r="F2899" t="s">
        <v>82</v>
      </c>
      <c r="G2899">
        <v>10</v>
      </c>
      <c r="H2899" t="s">
        <v>41</v>
      </c>
      <c r="I2899">
        <v>80</v>
      </c>
      <c r="J2899">
        <v>800</v>
      </c>
      <c r="K2899">
        <v>0.8</v>
      </c>
      <c r="L2899">
        <v>14781</v>
      </c>
      <c r="M2899">
        <v>1478.1</v>
      </c>
      <c r="N2899">
        <v>44189</v>
      </c>
      <c r="O2899">
        <v>16</v>
      </c>
      <c r="P2899" t="s">
        <v>49</v>
      </c>
      <c r="Q2899" t="s">
        <v>38</v>
      </c>
      <c r="R2899" t="str">
        <f>+VLOOKUP(Precio_semana_dia[[#This Row],[Mercado]],[1]!Codigos_mercados_mayoristas[#Data],2,0)</f>
        <v>Ñuble</v>
      </c>
      <c r="S2899" t="str">
        <f>+VLOOKUP(Precio_semana_dia[[#This Row],[Especie]],[1]!Codigos_categoria[#Data],2,0)</f>
        <v>Uva</v>
      </c>
    </row>
    <row r="2900" spans="1:19" x14ac:dyDescent="0.35">
      <c r="A2900">
        <v>44189</v>
      </c>
      <c r="B2900" t="s">
        <v>74</v>
      </c>
      <c r="C2900" t="s">
        <v>79</v>
      </c>
      <c r="D2900" t="s">
        <v>28</v>
      </c>
      <c r="E2900" t="s">
        <v>81</v>
      </c>
      <c r="F2900" t="s">
        <v>82</v>
      </c>
      <c r="G2900">
        <v>10</v>
      </c>
      <c r="H2900" t="s">
        <v>39</v>
      </c>
      <c r="I2900">
        <v>80</v>
      </c>
      <c r="J2900">
        <v>800</v>
      </c>
      <c r="K2900">
        <v>0.8</v>
      </c>
      <c r="L2900">
        <v>15000</v>
      </c>
      <c r="M2900">
        <v>1500</v>
      </c>
      <c r="N2900">
        <v>44188</v>
      </c>
      <c r="O2900">
        <v>9</v>
      </c>
      <c r="P2900" t="s">
        <v>106</v>
      </c>
      <c r="Q2900" t="s">
        <v>38</v>
      </c>
      <c r="R2900" t="str">
        <f>+VLOOKUP(Precio_semana_dia[[#This Row],[Mercado]],[1]!Codigos_mercados_mayoristas[#Data],2,0)</f>
        <v>La Araucanía</v>
      </c>
      <c r="S2900" t="str">
        <f>+VLOOKUP(Precio_semana_dia[[#This Row],[Especie]],[1]!Codigos_categoria[#Data],2,0)</f>
        <v>Uva</v>
      </c>
    </row>
    <row r="2901" spans="1:19" x14ac:dyDescent="0.35">
      <c r="A2901">
        <v>44196</v>
      </c>
      <c r="B2901" t="s">
        <v>74</v>
      </c>
      <c r="C2901" t="s">
        <v>78</v>
      </c>
      <c r="D2901" t="s">
        <v>27</v>
      </c>
      <c r="E2901" t="s">
        <v>81</v>
      </c>
      <c r="F2901" t="s">
        <v>82</v>
      </c>
      <c r="G2901">
        <v>10</v>
      </c>
      <c r="H2901" t="s">
        <v>41</v>
      </c>
      <c r="I2901">
        <v>80</v>
      </c>
      <c r="J2901">
        <v>800</v>
      </c>
      <c r="K2901">
        <v>0.8</v>
      </c>
      <c r="L2901">
        <v>14375</v>
      </c>
      <c r="M2901">
        <v>1437.5</v>
      </c>
      <c r="N2901">
        <v>44196</v>
      </c>
      <c r="O2901">
        <v>16</v>
      </c>
      <c r="P2901" t="s">
        <v>110</v>
      </c>
      <c r="Q2901" t="s">
        <v>38</v>
      </c>
      <c r="R2901" t="str">
        <f>+VLOOKUP(Precio_semana_dia[[#This Row],[Mercado]],[1]!Codigos_mercados_mayoristas[#Data],2,0)</f>
        <v>Ñuble</v>
      </c>
      <c r="S2901" t="str">
        <f>+VLOOKUP(Precio_semana_dia[[#This Row],[Especie]],[1]!Codigos_categoria[#Data],2,0)</f>
        <v>Uva</v>
      </c>
    </row>
    <row r="2902" spans="1:19" x14ac:dyDescent="0.35">
      <c r="A2902">
        <v>44211</v>
      </c>
      <c r="B2902" t="s">
        <v>74</v>
      </c>
      <c r="C2902" t="s">
        <v>78</v>
      </c>
      <c r="D2902" t="s">
        <v>27</v>
      </c>
      <c r="E2902" t="s">
        <v>81</v>
      </c>
      <c r="F2902" t="s">
        <v>82</v>
      </c>
      <c r="G2902">
        <v>10</v>
      </c>
      <c r="H2902" t="s">
        <v>24</v>
      </c>
      <c r="I2902">
        <v>80</v>
      </c>
      <c r="J2902">
        <v>800</v>
      </c>
      <c r="K2902">
        <v>0.8</v>
      </c>
      <c r="L2902">
        <v>12562</v>
      </c>
      <c r="M2902">
        <v>1256.2</v>
      </c>
      <c r="N2902">
        <v>44211</v>
      </c>
      <c r="O2902">
        <v>16</v>
      </c>
      <c r="P2902" t="s">
        <v>61</v>
      </c>
      <c r="Q2902" t="s">
        <v>26</v>
      </c>
      <c r="R2902" t="str">
        <f>+VLOOKUP(Precio_semana_dia[[#This Row],[Mercado]],[1]!Codigos_mercados_mayoristas[#Data],2,0)</f>
        <v>Ñuble</v>
      </c>
      <c r="S2902" t="str">
        <f>+VLOOKUP(Precio_semana_dia[[#This Row],[Especie]],[1]!Codigos_categoria[#Data],2,0)</f>
        <v>Uva</v>
      </c>
    </row>
    <row r="2903" spans="1:19" x14ac:dyDescent="0.35">
      <c r="A2903">
        <v>43866</v>
      </c>
      <c r="B2903" t="s">
        <v>125</v>
      </c>
      <c r="C2903" t="s">
        <v>20</v>
      </c>
      <c r="D2903" t="s">
        <v>47</v>
      </c>
      <c r="E2903" t="s">
        <v>123</v>
      </c>
      <c r="F2903" t="s">
        <v>124</v>
      </c>
      <c r="G2903">
        <v>16</v>
      </c>
      <c r="H2903" t="s">
        <v>41</v>
      </c>
      <c r="I2903">
        <v>50</v>
      </c>
      <c r="J2903">
        <v>800</v>
      </c>
      <c r="K2903">
        <v>0.8</v>
      </c>
      <c r="L2903">
        <v>14000</v>
      </c>
      <c r="M2903">
        <v>875</v>
      </c>
      <c r="N2903">
        <v>44231</v>
      </c>
      <c r="O2903">
        <v>5</v>
      </c>
      <c r="P2903" t="s">
        <v>73</v>
      </c>
      <c r="Q2903" t="s">
        <v>69</v>
      </c>
      <c r="R2903" t="str">
        <f>+VLOOKUP(Precio_semana_dia[[#This Row],[Mercado]],[1]!Codigos_mercados_mayoristas[#Data],2,0)</f>
        <v>Valparaíso</v>
      </c>
      <c r="S2903" t="str">
        <f>+VLOOKUP(Precio_semana_dia[[#This Row],[Especie]],[1]!Codigos_categoria[#Data],2,0)</f>
        <v>Cítricos</v>
      </c>
    </row>
    <row r="2904" spans="1:19" x14ac:dyDescent="0.35">
      <c r="A2904">
        <v>44120</v>
      </c>
      <c r="B2904" t="s">
        <v>155</v>
      </c>
      <c r="C2904" t="s">
        <v>156</v>
      </c>
      <c r="D2904" t="s">
        <v>52</v>
      </c>
      <c r="E2904" t="s">
        <v>157</v>
      </c>
      <c r="F2904" t="s">
        <v>158</v>
      </c>
      <c r="G2904">
        <v>16</v>
      </c>
      <c r="H2904" t="s">
        <v>39</v>
      </c>
      <c r="I2904">
        <v>50</v>
      </c>
      <c r="J2904">
        <v>800</v>
      </c>
      <c r="K2904">
        <v>0.8</v>
      </c>
      <c r="L2904">
        <v>11000</v>
      </c>
      <c r="M2904">
        <v>687.5</v>
      </c>
      <c r="N2904">
        <v>44118</v>
      </c>
      <c r="O2904">
        <v>8</v>
      </c>
      <c r="P2904" t="s">
        <v>171</v>
      </c>
      <c r="Q2904" t="s">
        <v>132</v>
      </c>
      <c r="R2904" t="str">
        <f>+VLOOKUP(Precio_semana_dia[[#This Row],[Mercado]],[1]!Codigos_mercados_mayoristas[#Data],2,0)</f>
        <v>Bíobío</v>
      </c>
      <c r="S2904" t="str">
        <f>+VLOOKUP(Precio_semana_dia[[#This Row],[Especie]],[1]!Codigos_categoria[#Data],2,0)</f>
        <v>Frutos de pepita</v>
      </c>
    </row>
    <row r="2905" spans="1:19" x14ac:dyDescent="0.35">
      <c r="A2905">
        <v>44099</v>
      </c>
      <c r="B2905" t="s">
        <v>155</v>
      </c>
      <c r="C2905" t="s">
        <v>156</v>
      </c>
      <c r="D2905" t="s">
        <v>52</v>
      </c>
      <c r="E2905" t="s">
        <v>157</v>
      </c>
      <c r="F2905" t="s">
        <v>158</v>
      </c>
      <c r="G2905">
        <v>16</v>
      </c>
      <c r="H2905" t="s">
        <v>41</v>
      </c>
      <c r="I2905">
        <v>50</v>
      </c>
      <c r="J2905">
        <v>800</v>
      </c>
      <c r="K2905">
        <v>0.8</v>
      </c>
      <c r="L2905">
        <v>10000</v>
      </c>
      <c r="M2905">
        <v>625</v>
      </c>
      <c r="N2905">
        <v>44098</v>
      </c>
      <c r="O2905">
        <v>8</v>
      </c>
      <c r="P2905" t="s">
        <v>153</v>
      </c>
      <c r="Q2905" t="s">
        <v>147</v>
      </c>
      <c r="R2905" t="str">
        <f>+VLOOKUP(Precio_semana_dia[[#This Row],[Mercado]],[1]!Codigos_mercados_mayoristas[#Data],2,0)</f>
        <v>Bíobío</v>
      </c>
      <c r="S2905" t="str">
        <f>+VLOOKUP(Precio_semana_dia[[#This Row],[Especie]],[1]!Codigos_categoria[#Data],2,0)</f>
        <v>Frutos de pepita</v>
      </c>
    </row>
    <row r="2906" spans="1:19" x14ac:dyDescent="0.35">
      <c r="A2906">
        <v>44099</v>
      </c>
      <c r="B2906" t="s">
        <v>155</v>
      </c>
      <c r="C2906" t="s">
        <v>159</v>
      </c>
      <c r="D2906" t="s">
        <v>52</v>
      </c>
      <c r="E2906" t="s">
        <v>157</v>
      </c>
      <c r="F2906" t="s">
        <v>158</v>
      </c>
      <c r="G2906">
        <v>16</v>
      </c>
      <c r="H2906" t="s">
        <v>41</v>
      </c>
      <c r="I2906">
        <v>50</v>
      </c>
      <c r="J2906">
        <v>800</v>
      </c>
      <c r="K2906">
        <v>0.8</v>
      </c>
      <c r="L2906">
        <v>10000</v>
      </c>
      <c r="M2906">
        <v>625</v>
      </c>
      <c r="N2906">
        <v>44098</v>
      </c>
      <c r="O2906">
        <v>8</v>
      </c>
      <c r="P2906" t="s">
        <v>153</v>
      </c>
      <c r="Q2906" t="s">
        <v>147</v>
      </c>
      <c r="R2906" t="str">
        <f>+VLOOKUP(Precio_semana_dia[[#This Row],[Mercado]],[1]!Codigos_mercados_mayoristas[#Data],2,0)</f>
        <v>Bíobío</v>
      </c>
      <c r="S2906" t="str">
        <f>+VLOOKUP(Precio_semana_dia[[#This Row],[Especie]],[1]!Codigos_categoria[#Data],2,0)</f>
        <v>Frutos de pepita</v>
      </c>
    </row>
    <row r="2907" spans="1:19" x14ac:dyDescent="0.35">
      <c r="A2907">
        <v>44183</v>
      </c>
      <c r="B2907" t="s">
        <v>116</v>
      </c>
      <c r="C2907" t="s">
        <v>117</v>
      </c>
      <c r="D2907" t="s">
        <v>27</v>
      </c>
      <c r="E2907" t="s">
        <v>118</v>
      </c>
      <c r="F2907" t="s">
        <v>113</v>
      </c>
      <c r="G2907">
        <v>15</v>
      </c>
      <c r="H2907" t="s">
        <v>39</v>
      </c>
      <c r="I2907">
        <v>54</v>
      </c>
      <c r="J2907">
        <v>810</v>
      </c>
      <c r="K2907">
        <v>0.81</v>
      </c>
      <c r="L2907">
        <f>+Precio_semana_dia[[#This Row],[$ /Kg]]*Precio_semana_dia[[#This Row],[NA2]]</f>
        <v>59340</v>
      </c>
      <c r="M2907">
        <v>3956</v>
      </c>
      <c r="N2907">
        <v>44181</v>
      </c>
      <c r="O2907">
        <v>16</v>
      </c>
      <c r="P2907" t="s">
        <v>40</v>
      </c>
      <c r="Q2907" t="s">
        <v>38</v>
      </c>
      <c r="R2907" t="str">
        <f>+VLOOKUP(Precio_semana_dia[[#This Row],[Mercado]],[1]!Codigos_mercados_mayoristas[#Data],2,0)</f>
        <v>Ñuble</v>
      </c>
      <c r="S2907" t="str">
        <f>+VLOOKUP(Precio_semana_dia[[#This Row],[Especie]],[1]!Codigos_categoria[#Data],2,0)</f>
        <v>Fruto secos y oleaginosos</v>
      </c>
    </row>
    <row r="2908" spans="1:19" x14ac:dyDescent="0.35">
      <c r="A2908">
        <v>44189</v>
      </c>
      <c r="B2908" t="s">
        <v>116</v>
      </c>
      <c r="C2908" t="s">
        <v>117</v>
      </c>
      <c r="D2908" t="s">
        <v>27</v>
      </c>
      <c r="E2908" t="s">
        <v>118</v>
      </c>
      <c r="F2908" t="s">
        <v>113</v>
      </c>
      <c r="G2908">
        <v>15</v>
      </c>
      <c r="H2908" t="s">
        <v>36</v>
      </c>
      <c r="I2908">
        <v>54</v>
      </c>
      <c r="J2908">
        <v>810</v>
      </c>
      <c r="K2908">
        <v>0.81</v>
      </c>
      <c r="L2908">
        <f>+Precio_semana_dia[[#This Row],[$ /Kg]]*Precio_semana_dia[[#This Row],[NA2]]</f>
        <v>64335</v>
      </c>
      <c r="M2908">
        <v>4289</v>
      </c>
      <c r="N2908">
        <v>44187</v>
      </c>
      <c r="O2908">
        <v>16</v>
      </c>
      <c r="P2908" t="s">
        <v>48</v>
      </c>
      <c r="Q2908" t="s">
        <v>38</v>
      </c>
      <c r="R2908" t="str">
        <f>+VLOOKUP(Precio_semana_dia[[#This Row],[Mercado]],[1]!Codigos_mercados_mayoristas[#Data],2,0)</f>
        <v>Ñuble</v>
      </c>
      <c r="S2908" t="str">
        <f>+VLOOKUP(Precio_semana_dia[[#This Row],[Especie]],[1]!Codigos_categoria[#Data],2,0)</f>
        <v>Fruto secos y oleaginosos</v>
      </c>
    </row>
    <row r="2909" spans="1:19" x14ac:dyDescent="0.35">
      <c r="A2909">
        <v>44225</v>
      </c>
      <c r="B2909" t="s">
        <v>19</v>
      </c>
      <c r="C2909" t="s">
        <v>180</v>
      </c>
      <c r="D2909" t="s">
        <v>27</v>
      </c>
      <c r="E2909" t="s">
        <v>181</v>
      </c>
      <c r="F2909" t="s">
        <v>182</v>
      </c>
      <c r="G2909">
        <v>18</v>
      </c>
      <c r="H2909" t="s">
        <v>29</v>
      </c>
      <c r="I2909">
        <v>45</v>
      </c>
      <c r="J2909">
        <v>810</v>
      </c>
      <c r="K2909">
        <v>0.81</v>
      </c>
      <c r="L2909">
        <v>14444</v>
      </c>
      <c r="M2909">
        <v>802.44444444444446</v>
      </c>
      <c r="N2909">
        <v>44221</v>
      </c>
      <c r="O2909">
        <v>16</v>
      </c>
      <c r="P2909" t="s">
        <v>64</v>
      </c>
      <c r="Q2909" t="s">
        <v>26</v>
      </c>
      <c r="R2909" t="str">
        <f>+VLOOKUP(Precio_semana_dia[[#This Row],[Mercado]],[1]!Codigos_mercados_mayoristas[#Data],2,0)</f>
        <v>Ñuble</v>
      </c>
      <c r="S2909" t="e">
        <f>+VLOOKUP(Precio_semana_dia[[#This Row],[Especie]],[1]!Codigos_categoria[#Data],2,0)</f>
        <v>#N/A</v>
      </c>
    </row>
    <row r="2910" spans="1:19" x14ac:dyDescent="0.35">
      <c r="A2910">
        <v>44211</v>
      </c>
      <c r="B2910" t="s">
        <v>190</v>
      </c>
      <c r="C2910" t="s">
        <v>195</v>
      </c>
      <c r="D2910" t="s">
        <v>47</v>
      </c>
      <c r="E2910" t="s">
        <v>192</v>
      </c>
      <c r="F2910" t="s">
        <v>193</v>
      </c>
      <c r="G2910">
        <v>18</v>
      </c>
      <c r="H2910" t="s">
        <v>41</v>
      </c>
      <c r="I2910">
        <v>45</v>
      </c>
      <c r="J2910">
        <v>810</v>
      </c>
      <c r="K2910">
        <v>0.81</v>
      </c>
      <c r="L2910">
        <v>15000</v>
      </c>
      <c r="M2910">
        <v>833.33333333333337</v>
      </c>
      <c r="N2910" s="1">
        <v>44210</v>
      </c>
      <c r="O2910">
        <v>5</v>
      </c>
      <c r="P2910" t="s">
        <v>62</v>
      </c>
      <c r="Q2910" t="s">
        <v>26</v>
      </c>
      <c r="R2910" t="str">
        <f>+VLOOKUP(Precio_semana_dia[[#This Row],[Mercado]],[1]!Codigos_mercados_mayoristas[#Data],2,0)</f>
        <v>Valparaíso</v>
      </c>
      <c r="S2910" t="str">
        <f>+VLOOKUP(Precio_semana_dia[[#This Row],[Especie]],[1]!Codigos_categoria[#Data],2,0)</f>
        <v>Frutos de pepita</v>
      </c>
    </row>
    <row r="2911" spans="1:19" x14ac:dyDescent="0.35">
      <c r="A2911">
        <v>44225</v>
      </c>
      <c r="B2911" t="s">
        <v>74</v>
      </c>
      <c r="C2911" t="s">
        <v>78</v>
      </c>
      <c r="D2911" t="s">
        <v>50</v>
      </c>
      <c r="E2911" t="s">
        <v>198</v>
      </c>
      <c r="F2911" t="s">
        <v>199</v>
      </c>
      <c r="G2911">
        <v>18</v>
      </c>
      <c r="H2911" t="s">
        <v>29</v>
      </c>
      <c r="I2911">
        <v>45</v>
      </c>
      <c r="J2911">
        <v>810</v>
      </c>
      <c r="K2911">
        <v>0.81</v>
      </c>
      <c r="L2911">
        <v>17000</v>
      </c>
      <c r="M2911">
        <v>944.44444444444446</v>
      </c>
      <c r="N2911">
        <v>44221</v>
      </c>
      <c r="O2911">
        <v>13</v>
      </c>
      <c r="P2911" t="s">
        <v>64</v>
      </c>
      <c r="Q2911" t="s">
        <v>26</v>
      </c>
      <c r="R2911" t="str">
        <f>+VLOOKUP(Precio_semana_dia[[#This Row],[Mercado]],[1]!Codigos_mercados_mayoristas[#Data],2,0)</f>
        <v>Metropolitana</v>
      </c>
      <c r="S2911" t="str">
        <f>+VLOOKUP(Precio_semana_dia[[#This Row],[Especie]],[1]!Codigos_categoria[#Data],2,0)</f>
        <v>Uva</v>
      </c>
    </row>
    <row r="2912" spans="1:19" x14ac:dyDescent="0.35">
      <c r="A2912">
        <v>43866</v>
      </c>
      <c r="B2912" t="s">
        <v>116</v>
      </c>
      <c r="C2912" t="s">
        <v>117</v>
      </c>
      <c r="D2912" t="s">
        <v>27</v>
      </c>
      <c r="E2912" t="s">
        <v>177</v>
      </c>
      <c r="F2912" t="s">
        <v>178</v>
      </c>
      <c r="G2912">
        <v>17</v>
      </c>
      <c r="H2912" t="s">
        <v>41</v>
      </c>
      <c r="I2912">
        <v>48</v>
      </c>
      <c r="J2912">
        <v>816</v>
      </c>
      <c r="K2912">
        <v>0.81599999999999995</v>
      </c>
      <c r="L2912">
        <f>+Precio_semana_dia[[#This Row],[$ /Kg]]*Precio_semana_dia[[#This Row],[NA2]]</f>
        <v>70652</v>
      </c>
      <c r="M2912">
        <v>4156</v>
      </c>
      <c r="N2912">
        <v>44231</v>
      </c>
      <c r="O2912">
        <v>16</v>
      </c>
      <c r="P2912" t="s">
        <v>73</v>
      </c>
      <c r="Q2912" t="s">
        <v>69</v>
      </c>
      <c r="R2912" t="str">
        <f>+VLOOKUP(Precio_semana_dia[[#This Row],[Mercado]],[1]!Codigos_mercados_mayoristas[#Data],2,0)</f>
        <v>Ñuble</v>
      </c>
      <c r="S2912" t="str">
        <f>+VLOOKUP(Precio_semana_dia[[#This Row],[Especie]],[1]!Codigos_categoria[#Data],2,0)</f>
        <v>Fruto secos y oleaginosos</v>
      </c>
    </row>
    <row r="2913" spans="1:19" x14ac:dyDescent="0.35">
      <c r="A2913">
        <v>44225</v>
      </c>
      <c r="B2913" t="s">
        <v>19</v>
      </c>
      <c r="C2913" t="s">
        <v>180</v>
      </c>
      <c r="D2913" t="s">
        <v>27</v>
      </c>
      <c r="E2913" t="s">
        <v>181</v>
      </c>
      <c r="F2913" t="s">
        <v>182</v>
      </c>
      <c r="G2913">
        <v>18</v>
      </c>
      <c r="H2913" t="s">
        <v>41</v>
      </c>
      <c r="I2913">
        <v>46</v>
      </c>
      <c r="J2913">
        <v>828</v>
      </c>
      <c r="K2913">
        <v>0.82799999999999996</v>
      </c>
      <c r="L2913">
        <v>14609</v>
      </c>
      <c r="M2913">
        <v>811.61111111111109</v>
      </c>
      <c r="N2913">
        <v>44224</v>
      </c>
      <c r="O2913">
        <v>16</v>
      </c>
      <c r="P2913" t="s">
        <v>67</v>
      </c>
      <c r="Q2913" t="s">
        <v>26</v>
      </c>
      <c r="R2913" t="str">
        <f>+VLOOKUP(Precio_semana_dia[[#This Row],[Mercado]],[1]!Codigos_mercados_mayoristas[#Data],2,0)</f>
        <v>Ñuble</v>
      </c>
      <c r="S2913" t="e">
        <f>+VLOOKUP(Precio_semana_dia[[#This Row],[Especie]],[1]!Codigos_categoria[#Data],2,0)</f>
        <v>#N/A</v>
      </c>
    </row>
    <row r="2914" spans="1:19" x14ac:dyDescent="0.35">
      <c r="A2914">
        <v>44225</v>
      </c>
      <c r="B2914" t="s">
        <v>116</v>
      </c>
      <c r="C2914" t="s">
        <v>117</v>
      </c>
      <c r="D2914" t="s">
        <v>47</v>
      </c>
      <c r="E2914" t="s">
        <v>118</v>
      </c>
      <c r="F2914" t="s">
        <v>113</v>
      </c>
      <c r="G2914">
        <v>15</v>
      </c>
      <c r="H2914" t="s">
        <v>39</v>
      </c>
      <c r="I2914">
        <v>56</v>
      </c>
      <c r="J2914">
        <v>840</v>
      </c>
      <c r="K2914">
        <v>0.84</v>
      </c>
      <c r="L2914">
        <f>+Precio_semana_dia[[#This Row],[$ /Kg]]*Precio_semana_dia[[#This Row],[NA2]]</f>
        <v>67500</v>
      </c>
      <c r="M2914">
        <v>4500</v>
      </c>
      <c r="N2914">
        <v>44223</v>
      </c>
      <c r="O2914">
        <v>5</v>
      </c>
      <c r="P2914" t="s">
        <v>65</v>
      </c>
      <c r="Q2914" t="s">
        <v>26</v>
      </c>
      <c r="R2914" t="str">
        <f>+VLOOKUP(Precio_semana_dia[[#This Row],[Mercado]],[1]!Codigos_mercados_mayoristas[#Data],2,0)</f>
        <v>Valparaíso</v>
      </c>
      <c r="S2914" t="str">
        <f>+VLOOKUP(Precio_semana_dia[[#This Row],[Especie]],[1]!Codigos_categoria[#Data],2,0)</f>
        <v>Fruto secos y oleaginosos</v>
      </c>
    </row>
    <row r="2915" spans="1:19" x14ac:dyDescent="0.35">
      <c r="A2915">
        <v>44204</v>
      </c>
      <c r="B2915" t="s">
        <v>74</v>
      </c>
      <c r="C2915" t="s">
        <v>75</v>
      </c>
      <c r="D2915" t="s">
        <v>47</v>
      </c>
      <c r="E2915" t="s">
        <v>121</v>
      </c>
      <c r="F2915" t="s">
        <v>113</v>
      </c>
      <c r="G2915">
        <v>15</v>
      </c>
      <c r="H2915" t="s">
        <v>39</v>
      </c>
      <c r="I2915">
        <v>56</v>
      </c>
      <c r="J2915">
        <v>840</v>
      </c>
      <c r="K2915">
        <v>0.84</v>
      </c>
      <c r="L2915">
        <v>13000</v>
      </c>
      <c r="M2915">
        <v>866.66666666666663</v>
      </c>
      <c r="N2915">
        <v>44202</v>
      </c>
      <c r="O2915">
        <v>5</v>
      </c>
      <c r="P2915" t="s">
        <v>54</v>
      </c>
      <c r="Q2915" t="s">
        <v>26</v>
      </c>
      <c r="R2915" t="str">
        <f>+VLOOKUP(Precio_semana_dia[[#This Row],[Mercado]],[1]!Codigos_mercados_mayoristas[#Data],2,0)</f>
        <v>Valparaíso</v>
      </c>
      <c r="S2915" t="str">
        <f>+VLOOKUP(Precio_semana_dia[[#This Row],[Especie]],[1]!Codigos_categoria[#Data],2,0)</f>
        <v>Uva</v>
      </c>
    </row>
    <row r="2916" spans="1:19" x14ac:dyDescent="0.35">
      <c r="A2916">
        <v>44162</v>
      </c>
      <c r="B2916" t="s">
        <v>74</v>
      </c>
      <c r="C2916" t="s">
        <v>75</v>
      </c>
      <c r="D2916" t="s">
        <v>28</v>
      </c>
      <c r="E2916" t="s">
        <v>81</v>
      </c>
      <c r="F2916" t="s">
        <v>82</v>
      </c>
      <c r="G2916">
        <v>10</v>
      </c>
      <c r="H2916" t="s">
        <v>29</v>
      </c>
      <c r="I2916">
        <v>85</v>
      </c>
      <c r="J2916">
        <v>850</v>
      </c>
      <c r="K2916">
        <v>0.85</v>
      </c>
      <c r="L2916">
        <v>23000</v>
      </c>
      <c r="M2916">
        <v>2300</v>
      </c>
      <c r="N2916">
        <v>44158</v>
      </c>
      <c r="O2916">
        <v>9</v>
      </c>
      <c r="P2916" t="s">
        <v>94</v>
      </c>
      <c r="Q2916" t="s">
        <v>84</v>
      </c>
      <c r="R2916" t="str">
        <f>+VLOOKUP(Precio_semana_dia[[#This Row],[Mercado]],[1]!Codigos_mercados_mayoristas[#Data],2,0)</f>
        <v>La Araucanía</v>
      </c>
      <c r="S2916" t="str">
        <f>+VLOOKUP(Precio_semana_dia[[#This Row],[Especie]],[1]!Codigos_categoria[#Data],2,0)</f>
        <v>Uva</v>
      </c>
    </row>
    <row r="2917" spans="1:19" x14ac:dyDescent="0.35">
      <c r="A2917">
        <v>44196</v>
      </c>
      <c r="B2917" t="s">
        <v>74</v>
      </c>
      <c r="C2917" t="s">
        <v>79</v>
      </c>
      <c r="D2917" t="s">
        <v>47</v>
      </c>
      <c r="E2917" t="s">
        <v>81</v>
      </c>
      <c r="F2917" t="s">
        <v>82</v>
      </c>
      <c r="G2917">
        <v>10</v>
      </c>
      <c r="H2917" t="s">
        <v>29</v>
      </c>
      <c r="I2917">
        <v>85</v>
      </c>
      <c r="J2917">
        <v>850</v>
      </c>
      <c r="K2917">
        <v>0.85</v>
      </c>
      <c r="L2917">
        <v>12000</v>
      </c>
      <c r="M2917">
        <v>1200</v>
      </c>
      <c r="N2917">
        <v>44193</v>
      </c>
      <c r="O2917">
        <v>5</v>
      </c>
      <c r="P2917" t="s">
        <v>107</v>
      </c>
      <c r="Q2917" t="s">
        <v>38</v>
      </c>
      <c r="R2917" t="str">
        <f>+VLOOKUP(Precio_semana_dia[[#This Row],[Mercado]],[1]!Codigos_mercados_mayoristas[#Data],2,0)</f>
        <v>Valparaíso</v>
      </c>
      <c r="S2917" t="str">
        <f>+VLOOKUP(Precio_semana_dia[[#This Row],[Especie]],[1]!Codigos_categoria[#Data],2,0)</f>
        <v>Uva</v>
      </c>
    </row>
    <row r="2918" spans="1:19" x14ac:dyDescent="0.35">
      <c r="A2918">
        <v>44211</v>
      </c>
      <c r="B2918" t="s">
        <v>74</v>
      </c>
      <c r="C2918" t="s">
        <v>80</v>
      </c>
      <c r="D2918" t="s">
        <v>45</v>
      </c>
      <c r="E2918" t="s">
        <v>81</v>
      </c>
      <c r="F2918" t="s">
        <v>82</v>
      </c>
      <c r="G2918">
        <v>10</v>
      </c>
      <c r="H2918" t="s">
        <v>29</v>
      </c>
      <c r="I2918">
        <v>85</v>
      </c>
      <c r="J2918">
        <v>850</v>
      </c>
      <c r="K2918">
        <v>0.85</v>
      </c>
      <c r="L2918">
        <v>13000</v>
      </c>
      <c r="M2918">
        <v>1300</v>
      </c>
      <c r="N2918">
        <v>44207</v>
      </c>
      <c r="O2918">
        <v>13</v>
      </c>
      <c r="P2918" t="s">
        <v>58</v>
      </c>
      <c r="Q2918" t="s">
        <v>26</v>
      </c>
      <c r="R2918" t="str">
        <f>+VLOOKUP(Precio_semana_dia[[#This Row],[Mercado]],[1]!Codigos_mercados_mayoristas[#Data],2,0)</f>
        <v>Metropolitana</v>
      </c>
      <c r="S2918" t="str">
        <f>+VLOOKUP(Precio_semana_dia[[#This Row],[Especie]],[1]!Codigos_categoria[#Data],2,0)</f>
        <v>Uva</v>
      </c>
    </row>
    <row r="2919" spans="1:19" x14ac:dyDescent="0.35">
      <c r="A2919">
        <v>44204</v>
      </c>
      <c r="B2919" t="s">
        <v>116</v>
      </c>
      <c r="C2919" t="s">
        <v>117</v>
      </c>
      <c r="D2919" t="s">
        <v>21</v>
      </c>
      <c r="E2919" t="s">
        <v>177</v>
      </c>
      <c r="F2919" t="s">
        <v>178</v>
      </c>
      <c r="G2919">
        <v>17</v>
      </c>
      <c r="H2919" t="s">
        <v>36</v>
      </c>
      <c r="I2919">
        <v>50</v>
      </c>
      <c r="J2919">
        <v>850</v>
      </c>
      <c r="K2919">
        <v>0.85</v>
      </c>
      <c r="L2919">
        <f>+Precio_semana_dia[[#This Row],[$ /Kg]]*Precio_semana_dia[[#This Row],[NA2]]</f>
        <v>78200</v>
      </c>
      <c r="M2919">
        <v>4600</v>
      </c>
      <c r="N2919">
        <v>44201</v>
      </c>
      <c r="O2919">
        <v>7</v>
      </c>
      <c r="P2919" t="s">
        <v>57</v>
      </c>
      <c r="Q2919" t="s">
        <v>26</v>
      </c>
      <c r="R2919" t="str">
        <f>+VLOOKUP(Precio_semana_dia[[#This Row],[Mercado]],[1]!Codigos_mercados_mayoristas[#Data],2,0)</f>
        <v>Maule</v>
      </c>
      <c r="S2919" t="str">
        <f>+VLOOKUP(Precio_semana_dia[[#This Row],[Especie]],[1]!Codigos_categoria[#Data],2,0)</f>
        <v>Fruto secos y oleaginosos</v>
      </c>
    </row>
    <row r="2920" spans="1:19" x14ac:dyDescent="0.35">
      <c r="A2920">
        <v>43866</v>
      </c>
      <c r="B2920" t="s">
        <v>116</v>
      </c>
      <c r="C2920" t="s">
        <v>117</v>
      </c>
      <c r="D2920" t="s">
        <v>27</v>
      </c>
      <c r="E2920" t="s">
        <v>177</v>
      </c>
      <c r="F2920" t="s">
        <v>178</v>
      </c>
      <c r="G2920">
        <v>17</v>
      </c>
      <c r="H2920" t="s">
        <v>36</v>
      </c>
      <c r="I2920">
        <v>50</v>
      </c>
      <c r="J2920">
        <v>850</v>
      </c>
      <c r="K2920">
        <v>0.85</v>
      </c>
      <c r="L2920">
        <f>+Precio_semana_dia[[#This Row],[$ /Kg]]*Precio_semana_dia[[#This Row],[NA2]]</f>
        <v>70040</v>
      </c>
      <c r="M2920">
        <v>4120</v>
      </c>
      <c r="N2920">
        <v>44229</v>
      </c>
      <c r="O2920">
        <v>16</v>
      </c>
      <c r="P2920" t="s">
        <v>72</v>
      </c>
      <c r="Q2920" t="s">
        <v>69</v>
      </c>
      <c r="R2920" t="str">
        <f>+VLOOKUP(Precio_semana_dia[[#This Row],[Mercado]],[1]!Codigos_mercados_mayoristas[#Data],2,0)</f>
        <v>Ñuble</v>
      </c>
      <c r="S2920" t="str">
        <f>+VLOOKUP(Precio_semana_dia[[#This Row],[Especie]],[1]!Codigos_categoria[#Data],2,0)</f>
        <v>Fruto secos y oleaginosos</v>
      </c>
    </row>
    <row r="2921" spans="1:19" x14ac:dyDescent="0.35">
      <c r="A2921">
        <v>43866</v>
      </c>
      <c r="B2921" t="s">
        <v>116</v>
      </c>
      <c r="C2921" t="s">
        <v>117</v>
      </c>
      <c r="D2921" t="s">
        <v>27</v>
      </c>
      <c r="E2921" t="s">
        <v>177</v>
      </c>
      <c r="F2921" t="s">
        <v>178</v>
      </c>
      <c r="G2921">
        <v>17</v>
      </c>
      <c r="H2921" t="s">
        <v>24</v>
      </c>
      <c r="I2921">
        <v>50</v>
      </c>
      <c r="J2921">
        <v>850</v>
      </c>
      <c r="K2921">
        <v>0.85</v>
      </c>
      <c r="L2921">
        <f>+Precio_semana_dia[[#This Row],[$ /Kg]]*Precio_semana_dia[[#This Row],[NA2]]</f>
        <v>69700</v>
      </c>
      <c r="M2921">
        <v>4100</v>
      </c>
      <c r="N2921">
        <v>44232</v>
      </c>
      <c r="O2921">
        <v>16</v>
      </c>
      <c r="P2921" t="s">
        <v>71</v>
      </c>
      <c r="Q2921" t="s">
        <v>69</v>
      </c>
      <c r="R2921" t="str">
        <f>+VLOOKUP(Precio_semana_dia[[#This Row],[Mercado]],[1]!Codigos_mercados_mayoristas[#Data],2,0)</f>
        <v>Ñuble</v>
      </c>
      <c r="S2921" t="str">
        <f>+VLOOKUP(Precio_semana_dia[[#This Row],[Especie]],[1]!Codigos_categoria[#Data],2,0)</f>
        <v>Fruto secos y oleaginosos</v>
      </c>
    </row>
    <row r="2922" spans="1:19" x14ac:dyDescent="0.35">
      <c r="A2922">
        <v>43866</v>
      </c>
      <c r="B2922" t="s">
        <v>116</v>
      </c>
      <c r="C2922" t="s">
        <v>117</v>
      </c>
      <c r="D2922" t="s">
        <v>50</v>
      </c>
      <c r="E2922" t="s">
        <v>177</v>
      </c>
      <c r="F2922" t="s">
        <v>178</v>
      </c>
      <c r="G2922">
        <v>17</v>
      </c>
      <c r="H2922" t="s">
        <v>29</v>
      </c>
      <c r="I2922">
        <v>50</v>
      </c>
      <c r="J2922">
        <v>850</v>
      </c>
      <c r="K2922">
        <v>0.85</v>
      </c>
      <c r="L2922">
        <f>+Precio_semana_dia[[#This Row],[$ /Kg]]*Precio_semana_dia[[#This Row],[NA2]]</f>
        <v>64600</v>
      </c>
      <c r="M2922">
        <v>3800</v>
      </c>
      <c r="N2922">
        <v>44228</v>
      </c>
      <c r="O2922">
        <v>13</v>
      </c>
      <c r="P2922" t="s">
        <v>68</v>
      </c>
      <c r="Q2922" t="s">
        <v>69</v>
      </c>
      <c r="R2922" t="str">
        <f>+VLOOKUP(Precio_semana_dia[[#This Row],[Mercado]],[1]!Codigos_mercados_mayoristas[#Data],2,0)</f>
        <v>Metropolitana</v>
      </c>
      <c r="S2922" t="str">
        <f>+VLOOKUP(Precio_semana_dia[[#This Row],[Especie]],[1]!Codigos_categoria[#Data],2,0)</f>
        <v>Fruto secos y oleaginosos</v>
      </c>
    </row>
    <row r="2923" spans="1:19" x14ac:dyDescent="0.35">
      <c r="A2923">
        <v>44211</v>
      </c>
      <c r="B2923" t="s">
        <v>155</v>
      </c>
      <c r="C2923" t="s">
        <v>156</v>
      </c>
      <c r="D2923" t="s">
        <v>47</v>
      </c>
      <c r="E2923" t="s">
        <v>157</v>
      </c>
      <c r="F2923" t="s">
        <v>158</v>
      </c>
      <c r="G2923">
        <v>16</v>
      </c>
      <c r="H2923" t="s">
        <v>41</v>
      </c>
      <c r="I2923">
        <v>54</v>
      </c>
      <c r="J2923">
        <v>864</v>
      </c>
      <c r="K2923">
        <v>0.86399999999999999</v>
      </c>
      <c r="L2923">
        <v>15000</v>
      </c>
      <c r="M2923">
        <v>937.5</v>
      </c>
      <c r="N2923">
        <v>44210</v>
      </c>
      <c r="O2923">
        <v>5</v>
      </c>
      <c r="P2923" t="s">
        <v>62</v>
      </c>
      <c r="Q2923" t="s">
        <v>26</v>
      </c>
      <c r="R2923" t="str">
        <f>+VLOOKUP(Precio_semana_dia[[#This Row],[Mercado]],[1]!Codigos_mercados_mayoristas[#Data],2,0)</f>
        <v>Valparaíso</v>
      </c>
      <c r="S2923" t="str">
        <f>+VLOOKUP(Precio_semana_dia[[#This Row],[Especie]],[1]!Codigos_categoria[#Data],2,0)</f>
        <v>Frutos de pepita</v>
      </c>
    </row>
    <row r="2924" spans="1:19" x14ac:dyDescent="0.35">
      <c r="A2924">
        <v>44225</v>
      </c>
      <c r="B2924" t="s">
        <v>155</v>
      </c>
      <c r="C2924" t="s">
        <v>156</v>
      </c>
      <c r="D2924" t="s">
        <v>47</v>
      </c>
      <c r="E2924" t="s">
        <v>157</v>
      </c>
      <c r="F2924" t="s">
        <v>158</v>
      </c>
      <c r="G2924">
        <v>16</v>
      </c>
      <c r="H2924" t="s">
        <v>24</v>
      </c>
      <c r="I2924">
        <v>54</v>
      </c>
      <c r="J2924">
        <v>864</v>
      </c>
      <c r="K2924">
        <v>0.86399999999999999</v>
      </c>
      <c r="L2924">
        <v>14000</v>
      </c>
      <c r="M2924">
        <v>875</v>
      </c>
      <c r="N2924">
        <v>44225</v>
      </c>
      <c r="O2924">
        <v>5</v>
      </c>
      <c r="P2924" t="s">
        <v>66</v>
      </c>
      <c r="Q2924" t="s">
        <v>26</v>
      </c>
      <c r="R2924" t="str">
        <f>+VLOOKUP(Precio_semana_dia[[#This Row],[Mercado]],[1]!Codigos_mercados_mayoristas[#Data],2,0)</f>
        <v>Valparaíso</v>
      </c>
      <c r="S2924" t="str">
        <f>+VLOOKUP(Precio_semana_dia[[#This Row],[Especie]],[1]!Codigos_categoria[#Data],2,0)</f>
        <v>Frutos de pepita</v>
      </c>
    </row>
    <row r="2925" spans="1:19" x14ac:dyDescent="0.35">
      <c r="A2925">
        <v>43866</v>
      </c>
      <c r="B2925" t="s">
        <v>116</v>
      </c>
      <c r="C2925" t="s">
        <v>117</v>
      </c>
      <c r="D2925" t="s">
        <v>27</v>
      </c>
      <c r="E2925" t="s">
        <v>177</v>
      </c>
      <c r="F2925" t="s">
        <v>178</v>
      </c>
      <c r="G2925">
        <v>17</v>
      </c>
      <c r="H2925" t="s">
        <v>29</v>
      </c>
      <c r="I2925">
        <v>52</v>
      </c>
      <c r="J2925">
        <v>884</v>
      </c>
      <c r="K2925">
        <v>0.88400000000000001</v>
      </c>
      <c r="L2925">
        <f>+Precio_semana_dia[[#This Row],[$ /Kg]]*Precio_semana_dia[[#This Row],[NA2]]</f>
        <v>68255</v>
      </c>
      <c r="M2925">
        <v>4015</v>
      </c>
      <c r="N2925">
        <v>44228</v>
      </c>
      <c r="O2925">
        <v>16</v>
      </c>
      <c r="P2925" t="s">
        <v>68</v>
      </c>
      <c r="Q2925" t="s">
        <v>69</v>
      </c>
      <c r="R2925" t="str">
        <f>+VLOOKUP(Precio_semana_dia[[#This Row],[Mercado]],[1]!Codigos_mercados_mayoristas[#Data],2,0)</f>
        <v>Ñuble</v>
      </c>
      <c r="S2925" t="str">
        <f>+VLOOKUP(Precio_semana_dia[[#This Row],[Especie]],[1]!Codigos_categoria[#Data],2,0)</f>
        <v>Fruto secos y oleaginosos</v>
      </c>
    </row>
    <row r="2926" spans="1:19" x14ac:dyDescent="0.35">
      <c r="A2926">
        <v>44169</v>
      </c>
      <c r="B2926" t="s">
        <v>155</v>
      </c>
      <c r="C2926" t="s">
        <v>160</v>
      </c>
      <c r="D2926" t="s">
        <v>47</v>
      </c>
      <c r="E2926" t="s">
        <v>157</v>
      </c>
      <c r="F2926" t="s">
        <v>158</v>
      </c>
      <c r="G2926">
        <v>16</v>
      </c>
      <c r="H2926" t="s">
        <v>24</v>
      </c>
      <c r="I2926">
        <v>56</v>
      </c>
      <c r="J2926">
        <v>896</v>
      </c>
      <c r="K2926">
        <v>0.89600000000000002</v>
      </c>
      <c r="L2926">
        <v>13000</v>
      </c>
      <c r="M2926">
        <v>812.5</v>
      </c>
      <c r="N2926">
        <v>44169</v>
      </c>
      <c r="O2926">
        <v>5</v>
      </c>
      <c r="P2926" t="s">
        <v>88</v>
      </c>
      <c r="Q2926" t="s">
        <v>38</v>
      </c>
      <c r="R2926" t="str">
        <f>+VLOOKUP(Precio_semana_dia[[#This Row],[Mercado]],[1]!Codigos_mercados_mayoristas[#Data],2,0)</f>
        <v>Valparaíso</v>
      </c>
      <c r="S2926" t="str">
        <f>+VLOOKUP(Precio_semana_dia[[#This Row],[Especie]],[1]!Codigos_categoria[#Data],2,0)</f>
        <v>Frutos de pepita</v>
      </c>
    </row>
    <row r="2927" spans="1:19" x14ac:dyDescent="0.35">
      <c r="A2927">
        <v>44155</v>
      </c>
      <c r="B2927" t="s">
        <v>155</v>
      </c>
      <c r="C2927" t="s">
        <v>159</v>
      </c>
      <c r="D2927" t="s">
        <v>47</v>
      </c>
      <c r="E2927" t="s">
        <v>157</v>
      </c>
      <c r="F2927" t="s">
        <v>158</v>
      </c>
      <c r="G2927">
        <v>16</v>
      </c>
      <c r="H2927" t="s">
        <v>24</v>
      </c>
      <c r="I2927">
        <v>56</v>
      </c>
      <c r="J2927">
        <v>896</v>
      </c>
      <c r="K2927">
        <v>0.89600000000000002</v>
      </c>
      <c r="L2927">
        <v>12000</v>
      </c>
      <c r="M2927">
        <v>750</v>
      </c>
      <c r="N2927">
        <v>44155</v>
      </c>
      <c r="O2927">
        <v>5</v>
      </c>
      <c r="P2927" t="s">
        <v>97</v>
      </c>
      <c r="Q2927" t="s">
        <v>84</v>
      </c>
      <c r="R2927" t="str">
        <f>+VLOOKUP(Precio_semana_dia[[#This Row],[Mercado]],[1]!Codigos_mercados_mayoristas[#Data],2,0)</f>
        <v>Valparaíso</v>
      </c>
      <c r="S2927" t="str">
        <f>+VLOOKUP(Precio_semana_dia[[#This Row],[Especie]],[1]!Codigos_categoria[#Data],2,0)</f>
        <v>Frutos de pepita</v>
      </c>
    </row>
    <row r="2928" spans="1:19" x14ac:dyDescent="0.35">
      <c r="A2928">
        <v>44134</v>
      </c>
      <c r="B2928" t="s">
        <v>155</v>
      </c>
      <c r="C2928" t="s">
        <v>167</v>
      </c>
      <c r="D2928" t="s">
        <v>47</v>
      </c>
      <c r="E2928" t="s">
        <v>157</v>
      </c>
      <c r="F2928" t="s">
        <v>158</v>
      </c>
      <c r="G2928">
        <v>16</v>
      </c>
      <c r="H2928" t="s">
        <v>41</v>
      </c>
      <c r="I2928">
        <v>56</v>
      </c>
      <c r="J2928">
        <v>896</v>
      </c>
      <c r="K2928">
        <v>0.89600000000000002</v>
      </c>
      <c r="L2928">
        <v>12000</v>
      </c>
      <c r="M2928">
        <v>750</v>
      </c>
      <c r="N2928">
        <v>44133</v>
      </c>
      <c r="O2928">
        <v>5</v>
      </c>
      <c r="P2928" t="s">
        <v>134</v>
      </c>
      <c r="Q2928" t="s">
        <v>132</v>
      </c>
      <c r="R2928" t="str">
        <f>+VLOOKUP(Precio_semana_dia[[#This Row],[Mercado]],[1]!Codigos_mercados_mayoristas[#Data],2,0)</f>
        <v>Valparaíso</v>
      </c>
      <c r="S2928" t="str">
        <f>+VLOOKUP(Precio_semana_dia[[#This Row],[Especie]],[1]!Codigos_categoria[#Data],2,0)</f>
        <v>Frutos de pepita</v>
      </c>
    </row>
    <row r="2929" spans="1:19" x14ac:dyDescent="0.35">
      <c r="A2929">
        <v>44106</v>
      </c>
      <c r="B2929" t="s">
        <v>155</v>
      </c>
      <c r="C2929" t="s">
        <v>167</v>
      </c>
      <c r="D2929" t="s">
        <v>47</v>
      </c>
      <c r="E2929" t="s">
        <v>157</v>
      </c>
      <c r="F2929" t="s">
        <v>158</v>
      </c>
      <c r="G2929">
        <v>16</v>
      </c>
      <c r="H2929" t="s">
        <v>24</v>
      </c>
      <c r="I2929">
        <v>56</v>
      </c>
      <c r="J2929">
        <v>896</v>
      </c>
      <c r="K2929">
        <v>0.89600000000000002</v>
      </c>
      <c r="L2929">
        <v>11000</v>
      </c>
      <c r="M2929">
        <v>687.5</v>
      </c>
      <c r="N2929">
        <v>44106</v>
      </c>
      <c r="O2929">
        <v>5</v>
      </c>
      <c r="P2929" t="s">
        <v>173</v>
      </c>
      <c r="Q2929" t="s">
        <v>132</v>
      </c>
      <c r="R2929" t="str">
        <f>+VLOOKUP(Precio_semana_dia[[#This Row],[Mercado]],[1]!Codigos_mercados_mayoristas[#Data],2,0)</f>
        <v>Valparaíso</v>
      </c>
      <c r="S2929" t="str">
        <f>+VLOOKUP(Precio_semana_dia[[#This Row],[Especie]],[1]!Codigos_categoria[#Data],2,0)</f>
        <v>Frutos de pepita</v>
      </c>
    </row>
    <row r="2930" spans="1:19" x14ac:dyDescent="0.35">
      <c r="A2930">
        <v>44225</v>
      </c>
      <c r="B2930" t="s">
        <v>155</v>
      </c>
      <c r="C2930" t="s">
        <v>156</v>
      </c>
      <c r="D2930" t="s">
        <v>47</v>
      </c>
      <c r="E2930" t="s">
        <v>157</v>
      </c>
      <c r="F2930" t="s">
        <v>158</v>
      </c>
      <c r="G2930">
        <v>16</v>
      </c>
      <c r="H2930" t="s">
        <v>41</v>
      </c>
      <c r="I2930">
        <v>56</v>
      </c>
      <c r="J2930">
        <v>896</v>
      </c>
      <c r="K2930">
        <v>0.89600000000000002</v>
      </c>
      <c r="L2930">
        <v>14000</v>
      </c>
      <c r="M2930">
        <v>875</v>
      </c>
      <c r="N2930">
        <v>44224</v>
      </c>
      <c r="O2930">
        <v>5</v>
      </c>
      <c r="P2930" t="s">
        <v>67</v>
      </c>
      <c r="Q2930" t="s">
        <v>26</v>
      </c>
      <c r="R2930" t="str">
        <f>+VLOOKUP(Precio_semana_dia[[#This Row],[Mercado]],[1]!Codigos_mercados_mayoristas[#Data],2,0)</f>
        <v>Valparaíso</v>
      </c>
      <c r="S2930" t="str">
        <f>+VLOOKUP(Precio_semana_dia[[#This Row],[Especie]],[1]!Codigos_categoria[#Data],2,0)</f>
        <v>Frutos de pepita</v>
      </c>
    </row>
    <row r="2931" spans="1:19" x14ac:dyDescent="0.35">
      <c r="A2931">
        <v>44204</v>
      </c>
      <c r="B2931" t="s">
        <v>31</v>
      </c>
      <c r="C2931" t="s">
        <v>32</v>
      </c>
      <c r="D2931" t="s">
        <v>53</v>
      </c>
      <c r="E2931" t="s">
        <v>34</v>
      </c>
      <c r="F2931" t="s">
        <v>35</v>
      </c>
      <c r="G2931">
        <v>10</v>
      </c>
      <c r="H2931" t="s">
        <v>36</v>
      </c>
      <c r="I2931">
        <v>90</v>
      </c>
      <c r="J2931">
        <v>900</v>
      </c>
      <c r="K2931">
        <v>0.9</v>
      </c>
      <c r="L2931">
        <v>7500</v>
      </c>
      <c r="M2931">
        <v>750</v>
      </c>
      <c r="N2931">
        <v>44201</v>
      </c>
      <c r="O2931">
        <v>10</v>
      </c>
      <c r="P2931" t="s">
        <v>57</v>
      </c>
      <c r="Q2931" t="s">
        <v>26</v>
      </c>
      <c r="R2931" t="str">
        <f>+VLOOKUP(Precio_semana_dia[[#This Row],[Mercado]],[1]!Codigos_mercados_mayoristas[#Data],2,0)</f>
        <v>Los Lagos</v>
      </c>
      <c r="S2931" t="e">
        <f>+VLOOKUP(Precio_semana_dia[[#This Row],[Especie]],[1]!Codigos_categoria[#Data],2,0)</f>
        <v>#N/A</v>
      </c>
    </row>
    <row r="2932" spans="1:19" x14ac:dyDescent="0.35">
      <c r="A2932">
        <v>44225</v>
      </c>
      <c r="B2932" t="s">
        <v>31</v>
      </c>
      <c r="C2932" t="s">
        <v>32</v>
      </c>
      <c r="D2932" t="s">
        <v>27</v>
      </c>
      <c r="E2932" t="s">
        <v>34</v>
      </c>
      <c r="F2932" t="s">
        <v>35</v>
      </c>
      <c r="G2932">
        <v>10</v>
      </c>
      <c r="H2932" t="s">
        <v>39</v>
      </c>
      <c r="I2932">
        <v>90</v>
      </c>
      <c r="J2932">
        <v>900</v>
      </c>
      <c r="K2932">
        <v>0.9</v>
      </c>
      <c r="L2932">
        <v>3667</v>
      </c>
      <c r="M2932">
        <v>366.7</v>
      </c>
      <c r="N2932">
        <v>44223</v>
      </c>
      <c r="O2932">
        <v>16</v>
      </c>
      <c r="P2932" t="s">
        <v>65</v>
      </c>
      <c r="Q2932" t="s">
        <v>26</v>
      </c>
      <c r="R2932" t="str">
        <f>+VLOOKUP(Precio_semana_dia[[#This Row],[Mercado]],[1]!Codigos_mercados_mayoristas[#Data],2,0)</f>
        <v>Ñuble</v>
      </c>
      <c r="S2932" t="e">
        <f>+VLOOKUP(Precio_semana_dia[[#This Row],[Especie]],[1]!Codigos_categoria[#Data],2,0)</f>
        <v>#N/A</v>
      </c>
    </row>
    <row r="2933" spans="1:19" x14ac:dyDescent="0.35">
      <c r="A2933">
        <v>44162</v>
      </c>
      <c r="B2933" t="s">
        <v>74</v>
      </c>
      <c r="C2933" t="s">
        <v>75</v>
      </c>
      <c r="D2933" t="s">
        <v>28</v>
      </c>
      <c r="E2933" t="s">
        <v>81</v>
      </c>
      <c r="F2933" t="s">
        <v>82</v>
      </c>
      <c r="G2933">
        <v>10</v>
      </c>
      <c r="H2933" t="s">
        <v>36</v>
      </c>
      <c r="I2933">
        <v>90</v>
      </c>
      <c r="J2933">
        <v>900</v>
      </c>
      <c r="K2933">
        <v>0.9</v>
      </c>
      <c r="L2933">
        <v>24222</v>
      </c>
      <c r="M2933">
        <v>2422.1999999999998</v>
      </c>
      <c r="N2933">
        <v>44159</v>
      </c>
      <c r="O2933">
        <v>9</v>
      </c>
      <c r="P2933" t="s">
        <v>90</v>
      </c>
      <c r="Q2933" t="s">
        <v>84</v>
      </c>
      <c r="R2933" t="str">
        <f>+VLOOKUP(Precio_semana_dia[[#This Row],[Mercado]],[1]!Codigos_mercados_mayoristas[#Data],2,0)</f>
        <v>La Araucanía</v>
      </c>
      <c r="S2933" t="str">
        <f>+VLOOKUP(Precio_semana_dia[[#This Row],[Especie]],[1]!Codigos_categoria[#Data],2,0)</f>
        <v>Uva</v>
      </c>
    </row>
    <row r="2934" spans="1:19" x14ac:dyDescent="0.35">
      <c r="A2934">
        <v>44196</v>
      </c>
      <c r="B2934" t="s">
        <v>74</v>
      </c>
      <c r="C2934" t="s">
        <v>79</v>
      </c>
      <c r="D2934" t="s">
        <v>27</v>
      </c>
      <c r="E2934" t="s">
        <v>81</v>
      </c>
      <c r="F2934" t="s">
        <v>82</v>
      </c>
      <c r="G2934">
        <v>10</v>
      </c>
      <c r="H2934" t="s">
        <v>39</v>
      </c>
      <c r="I2934">
        <v>90</v>
      </c>
      <c r="J2934">
        <v>900</v>
      </c>
      <c r="K2934">
        <v>0.9</v>
      </c>
      <c r="L2934">
        <v>14778</v>
      </c>
      <c r="M2934">
        <v>1477.8</v>
      </c>
      <c r="N2934">
        <v>44195</v>
      </c>
      <c r="O2934">
        <v>16</v>
      </c>
      <c r="P2934" t="s">
        <v>109</v>
      </c>
      <c r="Q2934" t="s">
        <v>38</v>
      </c>
      <c r="R2934" t="str">
        <f>+VLOOKUP(Precio_semana_dia[[#This Row],[Mercado]],[1]!Codigos_mercados_mayoristas[#Data],2,0)</f>
        <v>Ñuble</v>
      </c>
      <c r="S2934" t="str">
        <f>+VLOOKUP(Precio_semana_dia[[#This Row],[Especie]],[1]!Codigos_categoria[#Data],2,0)</f>
        <v>Uva</v>
      </c>
    </row>
    <row r="2935" spans="1:19" x14ac:dyDescent="0.35">
      <c r="A2935">
        <v>44196</v>
      </c>
      <c r="B2935" t="s">
        <v>74</v>
      </c>
      <c r="C2935" t="s">
        <v>79</v>
      </c>
      <c r="D2935" t="s">
        <v>27</v>
      </c>
      <c r="E2935" t="s">
        <v>81</v>
      </c>
      <c r="F2935" t="s">
        <v>82</v>
      </c>
      <c r="G2935">
        <v>10</v>
      </c>
      <c r="H2935" t="s">
        <v>41</v>
      </c>
      <c r="I2935">
        <v>90</v>
      </c>
      <c r="J2935">
        <v>900</v>
      </c>
      <c r="K2935">
        <v>0.9</v>
      </c>
      <c r="L2935">
        <v>14778</v>
      </c>
      <c r="M2935">
        <v>1477.8</v>
      </c>
      <c r="N2935">
        <v>44196</v>
      </c>
      <c r="O2935">
        <v>16</v>
      </c>
      <c r="P2935" t="s">
        <v>110</v>
      </c>
      <c r="Q2935" t="s">
        <v>38</v>
      </c>
      <c r="R2935" t="str">
        <f>+VLOOKUP(Precio_semana_dia[[#This Row],[Mercado]],[1]!Codigos_mercados_mayoristas[#Data],2,0)</f>
        <v>Ñuble</v>
      </c>
      <c r="S2935" t="str">
        <f>+VLOOKUP(Precio_semana_dia[[#This Row],[Especie]],[1]!Codigos_categoria[#Data],2,0)</f>
        <v>Uva</v>
      </c>
    </row>
    <row r="2936" spans="1:19" x14ac:dyDescent="0.35">
      <c r="A2936">
        <v>44183</v>
      </c>
      <c r="B2936" t="s">
        <v>31</v>
      </c>
      <c r="C2936" t="s">
        <v>111</v>
      </c>
      <c r="D2936" t="s">
        <v>53</v>
      </c>
      <c r="E2936" t="s">
        <v>112</v>
      </c>
      <c r="F2936" t="s">
        <v>113</v>
      </c>
      <c r="G2936">
        <v>15</v>
      </c>
      <c r="H2936" t="s">
        <v>39</v>
      </c>
      <c r="I2936">
        <v>60</v>
      </c>
      <c r="J2936">
        <v>900</v>
      </c>
      <c r="K2936">
        <v>0.9</v>
      </c>
      <c r="L2936">
        <v>6000</v>
      </c>
      <c r="M2936">
        <v>400</v>
      </c>
      <c r="N2936">
        <v>44181</v>
      </c>
      <c r="O2936">
        <v>10</v>
      </c>
      <c r="P2936" t="s">
        <v>40</v>
      </c>
      <c r="Q2936" t="s">
        <v>38</v>
      </c>
      <c r="R2936" t="str">
        <f>+VLOOKUP(Precio_semana_dia[[#This Row],[Mercado]],[1]!Codigos_mercados_mayoristas[#Data],2,0)</f>
        <v>Los Lagos</v>
      </c>
      <c r="S2936" t="e">
        <f>+VLOOKUP(Precio_semana_dia[[#This Row],[Especie]],[1]!Codigos_categoria[#Data],2,0)</f>
        <v>#N/A</v>
      </c>
    </row>
    <row r="2937" spans="1:19" x14ac:dyDescent="0.35">
      <c r="A2937">
        <v>44189</v>
      </c>
      <c r="B2937" t="s">
        <v>116</v>
      </c>
      <c r="C2937" t="s">
        <v>117</v>
      </c>
      <c r="D2937" t="s">
        <v>27</v>
      </c>
      <c r="E2937" t="s">
        <v>118</v>
      </c>
      <c r="F2937" t="s">
        <v>113</v>
      </c>
      <c r="G2937">
        <v>15</v>
      </c>
      <c r="H2937" t="s">
        <v>39</v>
      </c>
      <c r="I2937">
        <v>60</v>
      </c>
      <c r="J2937">
        <v>900</v>
      </c>
      <c r="K2937">
        <v>0.9</v>
      </c>
      <c r="L2937">
        <f>+Precio_semana_dia[[#This Row],[$ /Kg]]*Precio_semana_dia[[#This Row],[NA2]]</f>
        <v>66870</v>
      </c>
      <c r="M2937">
        <v>4458</v>
      </c>
      <c r="N2937">
        <v>44188</v>
      </c>
      <c r="O2937">
        <v>16</v>
      </c>
      <c r="P2937" t="s">
        <v>106</v>
      </c>
      <c r="Q2937" t="s">
        <v>38</v>
      </c>
      <c r="R2937" t="str">
        <f>+VLOOKUP(Precio_semana_dia[[#This Row],[Mercado]],[1]!Codigos_mercados_mayoristas[#Data],2,0)</f>
        <v>Ñuble</v>
      </c>
      <c r="S2937" t="str">
        <f>+VLOOKUP(Precio_semana_dia[[#This Row],[Especie]],[1]!Codigos_categoria[#Data],2,0)</f>
        <v>Fruto secos y oleaginosos</v>
      </c>
    </row>
    <row r="2938" spans="1:19" x14ac:dyDescent="0.35">
      <c r="A2938">
        <v>44196</v>
      </c>
      <c r="B2938" t="s">
        <v>116</v>
      </c>
      <c r="C2938" t="s">
        <v>117</v>
      </c>
      <c r="D2938" t="s">
        <v>27</v>
      </c>
      <c r="E2938" t="s">
        <v>118</v>
      </c>
      <c r="F2938" t="s">
        <v>113</v>
      </c>
      <c r="G2938">
        <v>15</v>
      </c>
      <c r="H2938" t="s">
        <v>36</v>
      </c>
      <c r="I2938">
        <v>60</v>
      </c>
      <c r="J2938">
        <v>900</v>
      </c>
      <c r="K2938">
        <v>0.9</v>
      </c>
      <c r="L2938">
        <f>+Precio_semana_dia[[#This Row],[$ /Kg]]*Precio_semana_dia[[#This Row],[NA2]]</f>
        <v>68250</v>
      </c>
      <c r="M2938">
        <v>4550</v>
      </c>
      <c r="N2938">
        <v>44194</v>
      </c>
      <c r="O2938">
        <v>16</v>
      </c>
      <c r="P2938" t="s">
        <v>108</v>
      </c>
      <c r="Q2938" t="s">
        <v>38</v>
      </c>
      <c r="R2938" t="str">
        <f>+VLOOKUP(Precio_semana_dia[[#This Row],[Mercado]],[1]!Codigos_mercados_mayoristas[#Data],2,0)</f>
        <v>Ñuble</v>
      </c>
      <c r="S2938" t="str">
        <f>+VLOOKUP(Precio_semana_dia[[#This Row],[Especie]],[1]!Codigos_categoria[#Data],2,0)</f>
        <v>Fruto secos y oleaginosos</v>
      </c>
    </row>
    <row r="2939" spans="1:19" x14ac:dyDescent="0.35">
      <c r="A2939">
        <v>44225</v>
      </c>
      <c r="B2939" t="s">
        <v>116</v>
      </c>
      <c r="C2939" t="s">
        <v>117</v>
      </c>
      <c r="D2939" t="s">
        <v>27</v>
      </c>
      <c r="E2939" t="s">
        <v>118</v>
      </c>
      <c r="F2939" t="s">
        <v>113</v>
      </c>
      <c r="G2939">
        <v>15</v>
      </c>
      <c r="H2939" t="s">
        <v>39</v>
      </c>
      <c r="I2939">
        <v>60</v>
      </c>
      <c r="J2939">
        <v>900</v>
      </c>
      <c r="K2939">
        <v>0.9</v>
      </c>
      <c r="L2939">
        <f>+Precio_semana_dia[[#This Row],[$ /Kg]]*Precio_semana_dia[[#This Row],[NA2]]</f>
        <v>73500</v>
      </c>
      <c r="M2939">
        <v>4900</v>
      </c>
      <c r="N2939">
        <v>44223</v>
      </c>
      <c r="O2939">
        <v>16</v>
      </c>
      <c r="P2939" t="s">
        <v>65</v>
      </c>
      <c r="Q2939" t="s">
        <v>26</v>
      </c>
      <c r="R2939" t="str">
        <f>+VLOOKUP(Precio_semana_dia[[#This Row],[Mercado]],[1]!Codigos_mercados_mayoristas[#Data],2,0)</f>
        <v>Ñuble</v>
      </c>
      <c r="S2939" t="str">
        <f>+VLOOKUP(Precio_semana_dia[[#This Row],[Especie]],[1]!Codigos_categoria[#Data],2,0)</f>
        <v>Fruto secos y oleaginosos</v>
      </c>
    </row>
    <row r="2940" spans="1:19" x14ac:dyDescent="0.35">
      <c r="A2940">
        <v>44204</v>
      </c>
      <c r="B2940" t="s">
        <v>74</v>
      </c>
      <c r="C2940" t="s">
        <v>75</v>
      </c>
      <c r="D2940" t="s">
        <v>47</v>
      </c>
      <c r="E2940" t="s">
        <v>121</v>
      </c>
      <c r="F2940" t="s">
        <v>113</v>
      </c>
      <c r="G2940">
        <v>15</v>
      </c>
      <c r="H2940" t="s">
        <v>36</v>
      </c>
      <c r="I2940">
        <v>60</v>
      </c>
      <c r="J2940">
        <v>900</v>
      </c>
      <c r="K2940">
        <v>0.9</v>
      </c>
      <c r="L2940">
        <v>13000</v>
      </c>
      <c r="M2940">
        <v>866.66666666666663</v>
      </c>
      <c r="N2940">
        <v>44201</v>
      </c>
      <c r="O2940">
        <v>5</v>
      </c>
      <c r="P2940" t="s">
        <v>57</v>
      </c>
      <c r="Q2940" t="s">
        <v>26</v>
      </c>
      <c r="R2940" t="str">
        <f>+VLOOKUP(Precio_semana_dia[[#This Row],[Mercado]],[1]!Codigos_mercados_mayoristas[#Data],2,0)</f>
        <v>Valparaíso</v>
      </c>
      <c r="S2940" t="str">
        <f>+VLOOKUP(Precio_semana_dia[[#This Row],[Especie]],[1]!Codigos_categoria[#Data],2,0)</f>
        <v>Uva</v>
      </c>
    </row>
    <row r="2941" spans="1:19" x14ac:dyDescent="0.35">
      <c r="A2941">
        <v>44211</v>
      </c>
      <c r="B2941" t="s">
        <v>74</v>
      </c>
      <c r="C2941" t="s">
        <v>75</v>
      </c>
      <c r="D2941" t="s">
        <v>47</v>
      </c>
      <c r="E2941" t="s">
        <v>121</v>
      </c>
      <c r="F2941" t="s">
        <v>113</v>
      </c>
      <c r="G2941">
        <v>15</v>
      </c>
      <c r="H2941" t="s">
        <v>24</v>
      </c>
      <c r="I2941">
        <v>60</v>
      </c>
      <c r="J2941">
        <v>900</v>
      </c>
      <c r="K2941">
        <v>0.9</v>
      </c>
      <c r="L2941">
        <v>10000</v>
      </c>
      <c r="M2941">
        <v>666.66666666666663</v>
      </c>
      <c r="N2941">
        <v>44211</v>
      </c>
      <c r="O2941">
        <v>5</v>
      </c>
      <c r="P2941" t="s">
        <v>61</v>
      </c>
      <c r="Q2941" t="s">
        <v>26</v>
      </c>
      <c r="R2941" t="str">
        <f>+VLOOKUP(Precio_semana_dia[[#This Row],[Mercado]],[1]!Codigos_mercados_mayoristas[#Data],2,0)</f>
        <v>Valparaíso</v>
      </c>
      <c r="S2941" t="str">
        <f>+VLOOKUP(Precio_semana_dia[[#This Row],[Especie]],[1]!Codigos_categoria[#Data],2,0)</f>
        <v>Uva</v>
      </c>
    </row>
    <row r="2942" spans="1:19" x14ac:dyDescent="0.35">
      <c r="A2942">
        <v>44211</v>
      </c>
      <c r="B2942" t="s">
        <v>74</v>
      </c>
      <c r="C2942" t="s">
        <v>80</v>
      </c>
      <c r="D2942" t="s">
        <v>47</v>
      </c>
      <c r="E2942" t="s">
        <v>121</v>
      </c>
      <c r="F2942" t="s">
        <v>113</v>
      </c>
      <c r="G2942">
        <v>15</v>
      </c>
      <c r="H2942" t="s">
        <v>39</v>
      </c>
      <c r="I2942">
        <v>60</v>
      </c>
      <c r="J2942">
        <v>900</v>
      </c>
      <c r="K2942">
        <v>0.9</v>
      </c>
      <c r="L2942">
        <v>14000</v>
      </c>
      <c r="M2942">
        <v>933.33333333333337</v>
      </c>
      <c r="N2942">
        <v>44209</v>
      </c>
      <c r="O2942">
        <v>5</v>
      </c>
      <c r="P2942" t="s">
        <v>60</v>
      </c>
      <c r="Q2942" t="s">
        <v>26</v>
      </c>
      <c r="R2942" t="str">
        <f>+VLOOKUP(Precio_semana_dia[[#This Row],[Mercado]],[1]!Codigos_mercados_mayoristas[#Data],2,0)</f>
        <v>Valparaíso</v>
      </c>
      <c r="S2942" t="str">
        <f>+VLOOKUP(Precio_semana_dia[[#This Row],[Especie]],[1]!Codigos_categoria[#Data],2,0)</f>
        <v>Uva</v>
      </c>
    </row>
    <row r="2943" spans="1:19" x14ac:dyDescent="0.35">
      <c r="A2943">
        <v>44211</v>
      </c>
      <c r="B2943" t="s">
        <v>74</v>
      </c>
      <c r="C2943" t="s">
        <v>80</v>
      </c>
      <c r="D2943" t="s">
        <v>47</v>
      </c>
      <c r="E2943" t="s">
        <v>121</v>
      </c>
      <c r="F2943" t="s">
        <v>113</v>
      </c>
      <c r="G2943">
        <v>15</v>
      </c>
      <c r="H2943" t="s">
        <v>41</v>
      </c>
      <c r="I2943">
        <v>60</v>
      </c>
      <c r="J2943">
        <v>900</v>
      </c>
      <c r="K2943">
        <v>0.9</v>
      </c>
      <c r="L2943">
        <v>13000</v>
      </c>
      <c r="M2943">
        <v>866.66666666666663</v>
      </c>
      <c r="N2943">
        <v>44210</v>
      </c>
      <c r="O2943">
        <v>5</v>
      </c>
      <c r="P2943" t="s">
        <v>62</v>
      </c>
      <c r="Q2943" t="s">
        <v>26</v>
      </c>
      <c r="R2943" t="str">
        <f>+VLOOKUP(Precio_semana_dia[[#This Row],[Mercado]],[1]!Codigos_mercados_mayoristas[#Data],2,0)</f>
        <v>Valparaíso</v>
      </c>
      <c r="S2943" t="str">
        <f>+VLOOKUP(Precio_semana_dia[[#This Row],[Especie]],[1]!Codigos_categoria[#Data],2,0)</f>
        <v>Uva</v>
      </c>
    </row>
    <row r="2944" spans="1:19" x14ac:dyDescent="0.35">
      <c r="A2944">
        <v>43866</v>
      </c>
      <c r="B2944" t="s">
        <v>74</v>
      </c>
      <c r="C2944" t="s">
        <v>79</v>
      </c>
      <c r="D2944" t="s">
        <v>47</v>
      </c>
      <c r="E2944" t="s">
        <v>121</v>
      </c>
      <c r="F2944" t="s">
        <v>113</v>
      </c>
      <c r="G2944">
        <v>15</v>
      </c>
      <c r="H2944" t="s">
        <v>29</v>
      </c>
      <c r="I2944">
        <v>60</v>
      </c>
      <c r="J2944">
        <v>900</v>
      </c>
      <c r="K2944">
        <v>0.9</v>
      </c>
      <c r="L2944">
        <v>12000</v>
      </c>
      <c r="M2944">
        <v>800</v>
      </c>
      <c r="N2944">
        <v>44228</v>
      </c>
      <c r="O2944">
        <v>5</v>
      </c>
      <c r="P2944" t="s">
        <v>68</v>
      </c>
      <c r="Q2944" t="s">
        <v>69</v>
      </c>
      <c r="R2944" t="str">
        <f>+VLOOKUP(Precio_semana_dia[[#This Row],[Mercado]],[1]!Codigos_mercados_mayoristas[#Data],2,0)</f>
        <v>Valparaíso</v>
      </c>
      <c r="S2944" t="str">
        <f>+VLOOKUP(Precio_semana_dia[[#This Row],[Especie]],[1]!Codigos_categoria[#Data],2,0)</f>
        <v>Uva</v>
      </c>
    </row>
    <row r="2945" spans="1:19" x14ac:dyDescent="0.35">
      <c r="A2945">
        <v>43866</v>
      </c>
      <c r="B2945" t="s">
        <v>19</v>
      </c>
      <c r="C2945" t="s">
        <v>180</v>
      </c>
      <c r="D2945" t="s">
        <v>53</v>
      </c>
      <c r="E2945" t="s">
        <v>181</v>
      </c>
      <c r="F2945" t="s">
        <v>182</v>
      </c>
      <c r="G2945">
        <v>18</v>
      </c>
      <c r="H2945" t="s">
        <v>41</v>
      </c>
      <c r="I2945">
        <v>50</v>
      </c>
      <c r="J2945">
        <v>900</v>
      </c>
      <c r="K2945">
        <v>0.9</v>
      </c>
      <c r="L2945">
        <v>15000</v>
      </c>
      <c r="M2945">
        <v>833.33333333333337</v>
      </c>
      <c r="N2945">
        <v>44231</v>
      </c>
      <c r="O2945">
        <v>10</v>
      </c>
      <c r="P2945" t="s">
        <v>73</v>
      </c>
      <c r="Q2945" t="s">
        <v>69</v>
      </c>
      <c r="R2945" t="str">
        <f>+VLOOKUP(Precio_semana_dia[[#This Row],[Mercado]],[1]!Codigos_mercados_mayoristas[#Data],2,0)</f>
        <v>Los Lagos</v>
      </c>
      <c r="S2945" t="e">
        <f>+VLOOKUP(Precio_semana_dia[[#This Row],[Especie]],[1]!Codigos_categoria[#Data],2,0)</f>
        <v>#N/A</v>
      </c>
    </row>
    <row r="2946" spans="1:19" x14ac:dyDescent="0.35">
      <c r="A2946">
        <v>43866</v>
      </c>
      <c r="B2946" t="s">
        <v>19</v>
      </c>
      <c r="C2946" t="s">
        <v>180</v>
      </c>
      <c r="D2946" t="s">
        <v>52</v>
      </c>
      <c r="E2946" t="s">
        <v>181</v>
      </c>
      <c r="F2946" t="s">
        <v>182</v>
      </c>
      <c r="G2946">
        <v>18</v>
      </c>
      <c r="H2946" t="s">
        <v>39</v>
      </c>
      <c r="I2946">
        <v>50</v>
      </c>
      <c r="J2946">
        <v>900</v>
      </c>
      <c r="K2946">
        <v>0.9</v>
      </c>
      <c r="L2946">
        <v>10000</v>
      </c>
      <c r="M2946">
        <v>555.55555555555554</v>
      </c>
      <c r="N2946">
        <v>44230</v>
      </c>
      <c r="O2946">
        <v>8</v>
      </c>
      <c r="P2946" t="s">
        <v>70</v>
      </c>
      <c r="Q2946" t="s">
        <v>69</v>
      </c>
      <c r="R2946" t="str">
        <f>+VLOOKUP(Precio_semana_dia[[#This Row],[Mercado]],[1]!Codigos_mercados_mayoristas[#Data],2,0)</f>
        <v>Bíobío</v>
      </c>
      <c r="S2946" t="e">
        <f>+VLOOKUP(Precio_semana_dia[[#This Row],[Especie]],[1]!Codigos_categoria[#Data],2,0)</f>
        <v>#N/A</v>
      </c>
    </row>
    <row r="2947" spans="1:19" x14ac:dyDescent="0.35">
      <c r="A2947">
        <v>44106</v>
      </c>
      <c r="B2947" t="s">
        <v>190</v>
      </c>
      <c r="C2947" t="s">
        <v>194</v>
      </c>
      <c r="D2947" t="s">
        <v>47</v>
      </c>
      <c r="E2947" t="s">
        <v>192</v>
      </c>
      <c r="F2947" t="s">
        <v>193</v>
      </c>
      <c r="G2947">
        <v>18</v>
      </c>
      <c r="H2947" t="s">
        <v>39</v>
      </c>
      <c r="I2947">
        <v>50</v>
      </c>
      <c r="J2947">
        <v>900</v>
      </c>
      <c r="K2947">
        <v>0.9</v>
      </c>
      <c r="L2947">
        <v>0</v>
      </c>
      <c r="M2947">
        <v>0</v>
      </c>
      <c r="N2947" s="1">
        <v>44104</v>
      </c>
      <c r="O2947">
        <v>5</v>
      </c>
      <c r="P2947" t="s">
        <v>149</v>
      </c>
      <c r="Q2947" t="s">
        <v>147</v>
      </c>
      <c r="R2947" t="str">
        <f>+VLOOKUP(Precio_semana_dia[[#This Row],[Mercado]],[1]!Codigos_mercados_mayoristas[#Data],2,0)</f>
        <v>Valparaíso</v>
      </c>
      <c r="S2947" t="str">
        <f>+VLOOKUP(Precio_semana_dia[[#This Row],[Especie]],[1]!Codigos_categoria[#Data],2,0)</f>
        <v>Frutos de pepita</v>
      </c>
    </row>
    <row r="2948" spans="1:19" x14ac:dyDescent="0.35">
      <c r="A2948">
        <v>44099</v>
      </c>
      <c r="B2948" t="s">
        <v>190</v>
      </c>
      <c r="C2948" t="s">
        <v>194</v>
      </c>
      <c r="D2948" t="s">
        <v>47</v>
      </c>
      <c r="E2948" t="s">
        <v>192</v>
      </c>
      <c r="F2948" t="s">
        <v>193</v>
      </c>
      <c r="G2948">
        <v>18</v>
      </c>
      <c r="H2948" t="s">
        <v>39</v>
      </c>
      <c r="I2948">
        <v>50</v>
      </c>
      <c r="J2948">
        <v>900</v>
      </c>
      <c r="K2948">
        <v>0.9</v>
      </c>
      <c r="L2948">
        <v>10000</v>
      </c>
      <c r="M2948">
        <v>555.55555555555554</v>
      </c>
      <c r="N2948" s="1">
        <v>44097</v>
      </c>
      <c r="O2948">
        <v>5</v>
      </c>
      <c r="P2948" t="s">
        <v>175</v>
      </c>
      <c r="Q2948" t="s">
        <v>147</v>
      </c>
      <c r="R2948" t="str">
        <f>+VLOOKUP(Precio_semana_dia[[#This Row],[Mercado]],[1]!Codigos_mercados_mayoristas[#Data],2,0)</f>
        <v>Valparaíso</v>
      </c>
      <c r="S2948" t="str">
        <f>+VLOOKUP(Precio_semana_dia[[#This Row],[Especie]],[1]!Codigos_categoria[#Data],2,0)</f>
        <v>Frutos de pepita</v>
      </c>
    </row>
    <row r="2949" spans="1:19" x14ac:dyDescent="0.35">
      <c r="A2949">
        <v>43866</v>
      </c>
      <c r="B2949" t="s">
        <v>190</v>
      </c>
      <c r="C2949" t="s">
        <v>195</v>
      </c>
      <c r="D2949" t="s">
        <v>47</v>
      </c>
      <c r="E2949" t="s">
        <v>192</v>
      </c>
      <c r="F2949" t="s">
        <v>193</v>
      </c>
      <c r="G2949">
        <v>18</v>
      </c>
      <c r="H2949" t="s">
        <v>36</v>
      </c>
      <c r="I2949">
        <v>50</v>
      </c>
      <c r="J2949">
        <v>900</v>
      </c>
      <c r="K2949">
        <v>0.9</v>
      </c>
      <c r="L2949">
        <v>13000</v>
      </c>
      <c r="M2949">
        <v>722.22222222222217</v>
      </c>
      <c r="N2949" s="1">
        <v>44229</v>
      </c>
      <c r="O2949">
        <v>5</v>
      </c>
      <c r="P2949" t="s">
        <v>72</v>
      </c>
      <c r="Q2949" t="s">
        <v>69</v>
      </c>
      <c r="R2949" t="str">
        <f>+VLOOKUP(Precio_semana_dia[[#This Row],[Mercado]],[1]!Codigos_mercados_mayoristas[#Data],2,0)</f>
        <v>Valparaíso</v>
      </c>
      <c r="S2949" t="str">
        <f>+VLOOKUP(Precio_semana_dia[[#This Row],[Especie]],[1]!Codigos_categoria[#Data],2,0)</f>
        <v>Frutos de pepita</v>
      </c>
    </row>
    <row r="2950" spans="1:19" x14ac:dyDescent="0.35">
      <c r="A2950">
        <v>44211</v>
      </c>
      <c r="B2950" t="s">
        <v>190</v>
      </c>
      <c r="C2950" t="s">
        <v>191</v>
      </c>
      <c r="D2950" t="s">
        <v>47</v>
      </c>
      <c r="E2950" t="s">
        <v>192</v>
      </c>
      <c r="F2950" t="s">
        <v>193</v>
      </c>
      <c r="G2950">
        <v>18</v>
      </c>
      <c r="H2950" t="s">
        <v>36</v>
      </c>
      <c r="I2950">
        <v>50</v>
      </c>
      <c r="J2950">
        <v>900</v>
      </c>
      <c r="K2950">
        <v>0.9</v>
      </c>
      <c r="L2950">
        <v>15000</v>
      </c>
      <c r="M2950">
        <v>833.33333333333337</v>
      </c>
      <c r="N2950" s="1">
        <v>44208</v>
      </c>
      <c r="O2950">
        <v>5</v>
      </c>
      <c r="P2950" t="s">
        <v>59</v>
      </c>
      <c r="Q2950" t="s">
        <v>26</v>
      </c>
      <c r="R2950" t="str">
        <f>+VLOOKUP(Precio_semana_dia[[#This Row],[Mercado]],[1]!Codigos_mercados_mayoristas[#Data],2,0)</f>
        <v>Valparaíso</v>
      </c>
      <c r="S2950" t="str">
        <f>+VLOOKUP(Precio_semana_dia[[#This Row],[Especie]],[1]!Codigos_categoria[#Data],2,0)</f>
        <v>Frutos de pepita</v>
      </c>
    </row>
    <row r="2951" spans="1:19" x14ac:dyDescent="0.35">
      <c r="A2951">
        <v>44141</v>
      </c>
      <c r="B2951" t="s">
        <v>190</v>
      </c>
      <c r="C2951" t="s">
        <v>191</v>
      </c>
      <c r="D2951" t="s">
        <v>28</v>
      </c>
      <c r="E2951" t="s">
        <v>196</v>
      </c>
      <c r="F2951" t="s">
        <v>197</v>
      </c>
      <c r="G2951">
        <v>450</v>
      </c>
      <c r="H2951" t="s">
        <v>41</v>
      </c>
      <c r="I2951">
        <v>2</v>
      </c>
      <c r="J2951">
        <v>900</v>
      </c>
      <c r="K2951">
        <v>0.9</v>
      </c>
      <c r="L2951">
        <v>337000</v>
      </c>
      <c r="M2951">
        <v>748.88888888888891</v>
      </c>
      <c r="N2951" s="1">
        <v>44140</v>
      </c>
      <c r="O2951">
        <v>9</v>
      </c>
      <c r="P2951" t="s">
        <v>166</v>
      </c>
      <c r="Q2951" t="s">
        <v>84</v>
      </c>
      <c r="R2951" t="str">
        <f>+VLOOKUP(Precio_semana_dia[[#This Row],[Mercado]],[1]!Codigos_mercados_mayoristas[#Data],2,0)</f>
        <v>La Araucanía</v>
      </c>
      <c r="S2951" t="str">
        <f>+VLOOKUP(Precio_semana_dia[[#This Row],[Especie]],[1]!Codigos_categoria[#Data],2,0)</f>
        <v>Frutos de pepita</v>
      </c>
    </row>
    <row r="2952" spans="1:19" x14ac:dyDescent="0.35">
      <c r="A2952">
        <v>44169</v>
      </c>
      <c r="B2952" t="s">
        <v>155</v>
      </c>
      <c r="C2952" t="s">
        <v>156</v>
      </c>
      <c r="D2952" t="s">
        <v>47</v>
      </c>
      <c r="E2952" t="s">
        <v>157</v>
      </c>
      <c r="F2952" t="s">
        <v>158</v>
      </c>
      <c r="G2952">
        <v>16</v>
      </c>
      <c r="H2952" t="s">
        <v>41</v>
      </c>
      <c r="I2952">
        <v>57</v>
      </c>
      <c r="J2952">
        <v>912</v>
      </c>
      <c r="K2952">
        <v>0.91200000000000003</v>
      </c>
      <c r="L2952">
        <v>13000</v>
      </c>
      <c r="M2952">
        <v>812.5</v>
      </c>
      <c r="N2952">
        <v>44168</v>
      </c>
      <c r="O2952">
        <v>5</v>
      </c>
      <c r="P2952" t="s">
        <v>86</v>
      </c>
      <c r="Q2952" t="s">
        <v>38</v>
      </c>
      <c r="R2952" t="str">
        <f>+VLOOKUP(Precio_semana_dia[[#This Row],[Mercado]],[1]!Codigos_mercados_mayoristas[#Data],2,0)</f>
        <v>Valparaíso</v>
      </c>
      <c r="S2952" t="str">
        <f>+VLOOKUP(Precio_semana_dia[[#This Row],[Especie]],[1]!Codigos_categoria[#Data],2,0)</f>
        <v>Frutos de pepita</v>
      </c>
    </row>
    <row r="2953" spans="1:19" x14ac:dyDescent="0.35">
      <c r="A2953">
        <v>44183</v>
      </c>
      <c r="B2953" t="s">
        <v>116</v>
      </c>
      <c r="C2953" t="s">
        <v>117</v>
      </c>
      <c r="D2953" t="s">
        <v>27</v>
      </c>
      <c r="E2953" t="s">
        <v>177</v>
      </c>
      <c r="F2953" t="s">
        <v>178</v>
      </c>
      <c r="G2953">
        <v>17</v>
      </c>
      <c r="H2953" t="s">
        <v>24</v>
      </c>
      <c r="I2953">
        <v>54</v>
      </c>
      <c r="J2953">
        <v>918</v>
      </c>
      <c r="K2953">
        <v>0.91800000000000004</v>
      </c>
      <c r="L2953">
        <f>+Precio_semana_dia[[#This Row],[$ /Kg]]*Precio_semana_dia[[#This Row],[NA2]]</f>
        <v>67252</v>
      </c>
      <c r="M2953">
        <v>3956</v>
      </c>
      <c r="N2953">
        <v>44183</v>
      </c>
      <c r="O2953">
        <v>16</v>
      </c>
      <c r="P2953" t="s">
        <v>43</v>
      </c>
      <c r="Q2953" t="s">
        <v>38</v>
      </c>
      <c r="R2953" t="str">
        <f>+VLOOKUP(Precio_semana_dia[[#This Row],[Mercado]],[1]!Codigos_mercados_mayoristas[#Data],2,0)</f>
        <v>Ñuble</v>
      </c>
      <c r="S2953" t="str">
        <f>+VLOOKUP(Precio_semana_dia[[#This Row],[Especie]],[1]!Codigos_categoria[#Data],2,0)</f>
        <v>Fruto secos y oleaginosos</v>
      </c>
    </row>
    <row r="2954" spans="1:19" x14ac:dyDescent="0.35">
      <c r="A2954">
        <v>43866</v>
      </c>
      <c r="B2954" t="s">
        <v>74</v>
      </c>
      <c r="C2954" t="s">
        <v>77</v>
      </c>
      <c r="D2954" t="s">
        <v>21</v>
      </c>
      <c r="E2954" t="s">
        <v>198</v>
      </c>
      <c r="F2954" t="s">
        <v>199</v>
      </c>
      <c r="G2954">
        <v>18</v>
      </c>
      <c r="H2954" t="s">
        <v>36</v>
      </c>
      <c r="I2954">
        <v>51</v>
      </c>
      <c r="J2954">
        <v>918</v>
      </c>
      <c r="K2954">
        <v>0.91800000000000004</v>
      </c>
      <c r="L2954">
        <v>13000</v>
      </c>
      <c r="M2954">
        <v>722.22222222222217</v>
      </c>
      <c r="N2954">
        <v>44229</v>
      </c>
      <c r="O2954">
        <v>7</v>
      </c>
      <c r="P2954" t="s">
        <v>72</v>
      </c>
      <c r="Q2954" t="s">
        <v>69</v>
      </c>
      <c r="R2954" t="str">
        <f>+VLOOKUP(Precio_semana_dia[[#This Row],[Mercado]],[1]!Codigos_mercados_mayoristas[#Data],2,0)</f>
        <v>Maule</v>
      </c>
      <c r="S2954" t="str">
        <f>+VLOOKUP(Precio_semana_dia[[#This Row],[Especie]],[1]!Codigos_categoria[#Data],2,0)</f>
        <v>Uva</v>
      </c>
    </row>
    <row r="2955" spans="1:19" x14ac:dyDescent="0.35">
      <c r="A2955">
        <v>44211</v>
      </c>
      <c r="B2955" t="s">
        <v>31</v>
      </c>
      <c r="C2955" t="s">
        <v>32</v>
      </c>
      <c r="D2955" t="s">
        <v>28</v>
      </c>
      <c r="E2955" t="s">
        <v>34</v>
      </c>
      <c r="F2955" t="s">
        <v>35</v>
      </c>
      <c r="G2955">
        <v>10</v>
      </c>
      <c r="H2955" t="s">
        <v>24</v>
      </c>
      <c r="I2955">
        <v>95</v>
      </c>
      <c r="J2955">
        <v>950</v>
      </c>
      <c r="K2955">
        <v>0.95</v>
      </c>
      <c r="L2955">
        <v>6000</v>
      </c>
      <c r="M2955">
        <v>600</v>
      </c>
      <c r="N2955">
        <v>44211</v>
      </c>
      <c r="O2955">
        <v>9</v>
      </c>
      <c r="P2955" t="s">
        <v>61</v>
      </c>
      <c r="Q2955" t="s">
        <v>26</v>
      </c>
      <c r="R2955" t="str">
        <f>+VLOOKUP(Precio_semana_dia[[#This Row],[Mercado]],[1]!Codigos_mercados_mayoristas[#Data],2,0)</f>
        <v>La Araucanía</v>
      </c>
      <c r="S2955" t="e">
        <f>+VLOOKUP(Precio_semana_dia[[#This Row],[Especie]],[1]!Codigos_categoria[#Data],2,0)</f>
        <v>#N/A</v>
      </c>
    </row>
    <row r="2956" spans="1:19" x14ac:dyDescent="0.35">
      <c r="A2956">
        <v>44204</v>
      </c>
      <c r="B2956" t="s">
        <v>125</v>
      </c>
      <c r="C2956" t="s">
        <v>20</v>
      </c>
      <c r="D2956" t="s">
        <v>27</v>
      </c>
      <c r="E2956" t="s">
        <v>123</v>
      </c>
      <c r="F2956" t="s">
        <v>124</v>
      </c>
      <c r="G2956">
        <v>16</v>
      </c>
      <c r="H2956" t="s">
        <v>29</v>
      </c>
      <c r="I2956">
        <v>60</v>
      </c>
      <c r="J2956">
        <v>960</v>
      </c>
      <c r="K2956">
        <v>0.96</v>
      </c>
      <c r="L2956">
        <v>21500</v>
      </c>
      <c r="M2956">
        <v>1343.75</v>
      </c>
      <c r="N2956">
        <v>44200</v>
      </c>
      <c r="O2956">
        <v>16</v>
      </c>
      <c r="P2956" t="s">
        <v>30</v>
      </c>
      <c r="Q2956" t="s">
        <v>26</v>
      </c>
      <c r="R2956" t="str">
        <f>+VLOOKUP(Precio_semana_dia[[#This Row],[Mercado]],[1]!Codigos_mercados_mayoristas[#Data],2,0)</f>
        <v>Ñuble</v>
      </c>
      <c r="S2956" t="str">
        <f>+VLOOKUP(Precio_semana_dia[[#This Row],[Especie]],[1]!Codigos_categoria[#Data],2,0)</f>
        <v>Cítricos</v>
      </c>
    </row>
    <row r="2957" spans="1:19" x14ac:dyDescent="0.35">
      <c r="A2957">
        <v>43866</v>
      </c>
      <c r="B2957" t="s">
        <v>125</v>
      </c>
      <c r="C2957" t="s">
        <v>20</v>
      </c>
      <c r="D2957" t="s">
        <v>47</v>
      </c>
      <c r="E2957" t="s">
        <v>123</v>
      </c>
      <c r="F2957" t="s">
        <v>124</v>
      </c>
      <c r="G2957">
        <v>16</v>
      </c>
      <c r="H2957" t="s">
        <v>29</v>
      </c>
      <c r="I2957">
        <v>60</v>
      </c>
      <c r="J2957">
        <v>960</v>
      </c>
      <c r="K2957">
        <v>0.96</v>
      </c>
      <c r="L2957">
        <v>14000</v>
      </c>
      <c r="M2957">
        <v>875</v>
      </c>
      <c r="N2957">
        <v>44228</v>
      </c>
      <c r="O2957">
        <v>5</v>
      </c>
      <c r="P2957" t="s">
        <v>68</v>
      </c>
      <c r="Q2957" t="s">
        <v>69</v>
      </c>
      <c r="R2957" t="str">
        <f>+VLOOKUP(Precio_semana_dia[[#This Row],[Mercado]],[1]!Codigos_mercados_mayoristas[#Data],2,0)</f>
        <v>Valparaíso</v>
      </c>
      <c r="S2957" t="str">
        <f>+VLOOKUP(Precio_semana_dia[[#This Row],[Especie]],[1]!Codigos_categoria[#Data],2,0)</f>
        <v>Cítricos</v>
      </c>
    </row>
    <row r="2958" spans="1:19" x14ac:dyDescent="0.35">
      <c r="A2958">
        <v>44169</v>
      </c>
      <c r="B2958" t="s">
        <v>155</v>
      </c>
      <c r="C2958" t="s">
        <v>156</v>
      </c>
      <c r="D2958" t="s">
        <v>47</v>
      </c>
      <c r="E2958" t="s">
        <v>157</v>
      </c>
      <c r="F2958" t="s">
        <v>158</v>
      </c>
      <c r="G2958">
        <v>16</v>
      </c>
      <c r="H2958" t="s">
        <v>24</v>
      </c>
      <c r="I2958">
        <v>60</v>
      </c>
      <c r="J2958">
        <v>960</v>
      </c>
      <c r="K2958">
        <v>0.96</v>
      </c>
      <c r="L2958">
        <v>13000</v>
      </c>
      <c r="M2958">
        <v>812.5</v>
      </c>
      <c r="N2958">
        <v>44169</v>
      </c>
      <c r="O2958">
        <v>5</v>
      </c>
      <c r="P2958" t="s">
        <v>88</v>
      </c>
      <c r="Q2958" t="s">
        <v>38</v>
      </c>
      <c r="R2958" t="str">
        <f>+VLOOKUP(Precio_semana_dia[[#This Row],[Mercado]],[1]!Codigos_mercados_mayoristas[#Data],2,0)</f>
        <v>Valparaíso</v>
      </c>
      <c r="S2958" t="str">
        <f>+VLOOKUP(Precio_semana_dia[[#This Row],[Especie]],[1]!Codigos_categoria[#Data],2,0)</f>
        <v>Frutos de pepita</v>
      </c>
    </row>
    <row r="2959" spans="1:19" x14ac:dyDescent="0.35">
      <c r="A2959">
        <v>44155</v>
      </c>
      <c r="B2959" t="s">
        <v>155</v>
      </c>
      <c r="C2959" t="s">
        <v>161</v>
      </c>
      <c r="D2959" t="s">
        <v>47</v>
      </c>
      <c r="E2959" t="s">
        <v>157</v>
      </c>
      <c r="F2959" t="s">
        <v>158</v>
      </c>
      <c r="G2959">
        <v>16</v>
      </c>
      <c r="H2959" t="s">
        <v>36</v>
      </c>
      <c r="I2959">
        <v>60</v>
      </c>
      <c r="J2959">
        <v>960</v>
      </c>
      <c r="K2959">
        <v>0.96</v>
      </c>
      <c r="L2959">
        <v>12000</v>
      </c>
      <c r="M2959">
        <v>750</v>
      </c>
      <c r="N2959">
        <v>44152</v>
      </c>
      <c r="O2959">
        <v>5</v>
      </c>
      <c r="P2959" t="s">
        <v>95</v>
      </c>
      <c r="Q2959" t="s">
        <v>84</v>
      </c>
      <c r="R2959" t="str">
        <f>+VLOOKUP(Precio_semana_dia[[#This Row],[Mercado]],[1]!Codigos_mercados_mayoristas[#Data],2,0)</f>
        <v>Valparaíso</v>
      </c>
      <c r="S2959" t="str">
        <f>+VLOOKUP(Precio_semana_dia[[#This Row],[Especie]],[1]!Codigos_categoria[#Data],2,0)</f>
        <v>Frutos de pepita</v>
      </c>
    </row>
    <row r="2960" spans="1:19" x14ac:dyDescent="0.35">
      <c r="A2960">
        <v>44148</v>
      </c>
      <c r="B2960" t="s">
        <v>155</v>
      </c>
      <c r="C2960" t="s">
        <v>161</v>
      </c>
      <c r="D2960" t="s">
        <v>47</v>
      </c>
      <c r="E2960" t="s">
        <v>157</v>
      </c>
      <c r="F2960" t="s">
        <v>158</v>
      </c>
      <c r="G2960">
        <v>16</v>
      </c>
      <c r="H2960" t="s">
        <v>24</v>
      </c>
      <c r="I2960">
        <v>60</v>
      </c>
      <c r="J2960">
        <v>960</v>
      </c>
      <c r="K2960">
        <v>0.96</v>
      </c>
      <c r="L2960">
        <v>12000</v>
      </c>
      <c r="M2960">
        <v>750</v>
      </c>
      <c r="N2960">
        <v>44148</v>
      </c>
      <c r="O2960">
        <v>5</v>
      </c>
      <c r="P2960" t="s">
        <v>129</v>
      </c>
      <c r="Q2960" t="s">
        <v>84</v>
      </c>
      <c r="R2960" t="str">
        <f>+VLOOKUP(Precio_semana_dia[[#This Row],[Mercado]],[1]!Codigos_mercados_mayoristas[#Data],2,0)</f>
        <v>Valparaíso</v>
      </c>
      <c r="S2960" t="str">
        <f>+VLOOKUP(Precio_semana_dia[[#This Row],[Especie]],[1]!Codigos_categoria[#Data],2,0)</f>
        <v>Frutos de pepita</v>
      </c>
    </row>
    <row r="2961" spans="1:19" x14ac:dyDescent="0.35">
      <c r="A2961">
        <v>44141</v>
      </c>
      <c r="B2961" t="s">
        <v>155</v>
      </c>
      <c r="C2961" t="s">
        <v>161</v>
      </c>
      <c r="D2961" t="s">
        <v>47</v>
      </c>
      <c r="E2961" t="s">
        <v>157</v>
      </c>
      <c r="F2961" t="s">
        <v>158</v>
      </c>
      <c r="G2961">
        <v>16</v>
      </c>
      <c r="H2961" t="s">
        <v>24</v>
      </c>
      <c r="I2961">
        <v>60</v>
      </c>
      <c r="J2961">
        <v>960</v>
      </c>
      <c r="K2961">
        <v>0.96</v>
      </c>
      <c r="L2961">
        <v>12000</v>
      </c>
      <c r="M2961">
        <v>750</v>
      </c>
      <c r="N2961">
        <v>44141</v>
      </c>
      <c r="O2961">
        <v>5</v>
      </c>
      <c r="P2961" t="s">
        <v>163</v>
      </c>
      <c r="Q2961" t="s">
        <v>84</v>
      </c>
      <c r="R2961" t="str">
        <f>+VLOOKUP(Precio_semana_dia[[#This Row],[Mercado]],[1]!Codigos_mercados_mayoristas[#Data],2,0)</f>
        <v>Valparaíso</v>
      </c>
      <c r="S2961" t="str">
        <f>+VLOOKUP(Precio_semana_dia[[#This Row],[Especie]],[1]!Codigos_categoria[#Data],2,0)</f>
        <v>Frutos de pepita</v>
      </c>
    </row>
    <row r="2962" spans="1:19" x14ac:dyDescent="0.35">
      <c r="A2962">
        <v>44134</v>
      </c>
      <c r="B2962" t="s">
        <v>155</v>
      </c>
      <c r="C2962" t="s">
        <v>159</v>
      </c>
      <c r="D2962" t="s">
        <v>47</v>
      </c>
      <c r="E2962" t="s">
        <v>157</v>
      </c>
      <c r="F2962" t="s">
        <v>158</v>
      </c>
      <c r="G2962">
        <v>16</v>
      </c>
      <c r="H2962" t="s">
        <v>36</v>
      </c>
      <c r="I2962">
        <v>60</v>
      </c>
      <c r="J2962">
        <v>960</v>
      </c>
      <c r="K2962">
        <v>0.96</v>
      </c>
      <c r="L2962">
        <v>12000</v>
      </c>
      <c r="M2962">
        <v>750</v>
      </c>
      <c r="N2962">
        <v>44131</v>
      </c>
      <c r="O2962">
        <v>5</v>
      </c>
      <c r="P2962" t="s">
        <v>133</v>
      </c>
      <c r="Q2962" t="s">
        <v>132</v>
      </c>
      <c r="R2962" t="str">
        <f>+VLOOKUP(Precio_semana_dia[[#This Row],[Mercado]],[1]!Codigos_mercados_mayoristas[#Data],2,0)</f>
        <v>Valparaíso</v>
      </c>
      <c r="S2962" t="str">
        <f>+VLOOKUP(Precio_semana_dia[[#This Row],[Especie]],[1]!Codigos_categoria[#Data],2,0)</f>
        <v>Frutos de pepita</v>
      </c>
    </row>
    <row r="2963" spans="1:19" x14ac:dyDescent="0.35">
      <c r="A2963">
        <v>44099</v>
      </c>
      <c r="B2963" t="s">
        <v>155</v>
      </c>
      <c r="C2963" t="s">
        <v>174</v>
      </c>
      <c r="D2963" t="s">
        <v>47</v>
      </c>
      <c r="E2963" t="s">
        <v>157</v>
      </c>
      <c r="F2963" t="s">
        <v>158</v>
      </c>
      <c r="G2963">
        <v>16</v>
      </c>
      <c r="H2963" t="s">
        <v>39</v>
      </c>
      <c r="I2963">
        <v>60</v>
      </c>
      <c r="J2963">
        <v>960</v>
      </c>
      <c r="K2963">
        <v>0.96</v>
      </c>
      <c r="L2963">
        <v>10000</v>
      </c>
      <c r="M2963">
        <v>625</v>
      </c>
      <c r="N2963">
        <v>44097</v>
      </c>
      <c r="O2963">
        <v>5</v>
      </c>
      <c r="P2963" t="s">
        <v>175</v>
      </c>
      <c r="Q2963" t="s">
        <v>147</v>
      </c>
      <c r="R2963" t="str">
        <f>+VLOOKUP(Precio_semana_dia[[#This Row],[Mercado]],[1]!Codigos_mercados_mayoristas[#Data],2,0)</f>
        <v>Valparaíso</v>
      </c>
      <c r="S2963" t="str">
        <f>+VLOOKUP(Precio_semana_dia[[#This Row],[Especie]],[1]!Codigos_categoria[#Data],2,0)</f>
        <v>Frutos de pepita</v>
      </c>
    </row>
    <row r="2964" spans="1:19" x14ac:dyDescent="0.35">
      <c r="A2964">
        <v>44189</v>
      </c>
      <c r="B2964" t="s">
        <v>155</v>
      </c>
      <c r="C2964" t="s">
        <v>156</v>
      </c>
      <c r="D2964" t="s">
        <v>47</v>
      </c>
      <c r="E2964" t="s">
        <v>157</v>
      </c>
      <c r="F2964" t="s">
        <v>158</v>
      </c>
      <c r="G2964">
        <v>16</v>
      </c>
      <c r="H2964" t="s">
        <v>41</v>
      </c>
      <c r="I2964">
        <v>60</v>
      </c>
      <c r="J2964">
        <v>960</v>
      </c>
      <c r="K2964">
        <v>0.96</v>
      </c>
      <c r="L2964">
        <v>13000</v>
      </c>
      <c r="M2964">
        <v>812.5</v>
      </c>
      <c r="N2964">
        <v>44189</v>
      </c>
      <c r="O2964">
        <v>5</v>
      </c>
      <c r="P2964" t="s">
        <v>49</v>
      </c>
      <c r="Q2964" t="s">
        <v>38</v>
      </c>
      <c r="R2964" t="str">
        <f>+VLOOKUP(Precio_semana_dia[[#This Row],[Mercado]],[1]!Codigos_mercados_mayoristas[#Data],2,0)</f>
        <v>Valparaíso</v>
      </c>
      <c r="S2964" t="str">
        <f>+VLOOKUP(Precio_semana_dia[[#This Row],[Especie]],[1]!Codigos_categoria[#Data],2,0)</f>
        <v>Frutos de pepita</v>
      </c>
    </row>
    <row r="2965" spans="1:19" x14ac:dyDescent="0.35">
      <c r="A2965">
        <v>44196</v>
      </c>
      <c r="B2965" t="s">
        <v>155</v>
      </c>
      <c r="C2965" t="s">
        <v>156</v>
      </c>
      <c r="D2965" t="s">
        <v>47</v>
      </c>
      <c r="E2965" t="s">
        <v>157</v>
      </c>
      <c r="F2965" t="s">
        <v>158</v>
      </c>
      <c r="G2965">
        <v>16</v>
      </c>
      <c r="H2965" t="s">
        <v>29</v>
      </c>
      <c r="I2965">
        <v>60</v>
      </c>
      <c r="J2965">
        <v>960</v>
      </c>
      <c r="K2965">
        <v>0.96</v>
      </c>
      <c r="L2965">
        <v>13000</v>
      </c>
      <c r="M2965">
        <v>812.5</v>
      </c>
      <c r="N2965">
        <v>44193</v>
      </c>
      <c r="O2965">
        <v>5</v>
      </c>
      <c r="P2965" t="s">
        <v>107</v>
      </c>
      <c r="Q2965" t="s">
        <v>38</v>
      </c>
      <c r="R2965" t="str">
        <f>+VLOOKUP(Precio_semana_dia[[#This Row],[Mercado]],[1]!Codigos_mercados_mayoristas[#Data],2,0)</f>
        <v>Valparaíso</v>
      </c>
      <c r="S2965" t="str">
        <f>+VLOOKUP(Precio_semana_dia[[#This Row],[Especie]],[1]!Codigos_categoria[#Data],2,0)</f>
        <v>Frutos de pepita</v>
      </c>
    </row>
    <row r="2966" spans="1:19" x14ac:dyDescent="0.35">
      <c r="A2966">
        <v>44099</v>
      </c>
      <c r="B2966" t="s">
        <v>190</v>
      </c>
      <c r="C2966" t="s">
        <v>194</v>
      </c>
      <c r="D2966" t="s">
        <v>47</v>
      </c>
      <c r="E2966" t="s">
        <v>192</v>
      </c>
      <c r="F2966" t="s">
        <v>193</v>
      </c>
      <c r="G2966">
        <v>18</v>
      </c>
      <c r="H2966" t="s">
        <v>24</v>
      </c>
      <c r="I2966">
        <v>54</v>
      </c>
      <c r="J2966">
        <v>972</v>
      </c>
      <c r="K2966">
        <v>0.97199999999999998</v>
      </c>
      <c r="L2966">
        <v>10000</v>
      </c>
      <c r="M2966">
        <v>555.55555555555554</v>
      </c>
      <c r="N2966" s="1">
        <v>44099</v>
      </c>
      <c r="O2966">
        <v>5</v>
      </c>
      <c r="P2966" t="s">
        <v>154</v>
      </c>
      <c r="Q2966" t="s">
        <v>147</v>
      </c>
      <c r="R2966" t="str">
        <f>+VLOOKUP(Precio_semana_dia[[#This Row],[Mercado]],[1]!Codigos_mercados_mayoristas[#Data],2,0)</f>
        <v>Valparaíso</v>
      </c>
      <c r="S2966" t="str">
        <f>+VLOOKUP(Precio_semana_dia[[#This Row],[Especie]],[1]!Codigos_categoria[#Data],2,0)</f>
        <v>Frutos de pepita</v>
      </c>
    </row>
    <row r="2967" spans="1:19" x14ac:dyDescent="0.35">
      <c r="A2967">
        <v>44106</v>
      </c>
      <c r="B2967" t="s">
        <v>190</v>
      </c>
      <c r="C2967" t="s">
        <v>194</v>
      </c>
      <c r="D2967" t="s">
        <v>47</v>
      </c>
      <c r="E2967" t="s">
        <v>192</v>
      </c>
      <c r="F2967" t="s">
        <v>193</v>
      </c>
      <c r="G2967">
        <v>18</v>
      </c>
      <c r="H2967" t="s">
        <v>24</v>
      </c>
      <c r="I2967">
        <v>54</v>
      </c>
      <c r="J2967">
        <v>972</v>
      </c>
      <c r="K2967">
        <v>0.97199999999999998</v>
      </c>
      <c r="L2967">
        <v>12000</v>
      </c>
      <c r="M2967">
        <v>666.66666666666663</v>
      </c>
      <c r="N2967" s="1">
        <v>44106</v>
      </c>
      <c r="O2967">
        <v>5</v>
      </c>
      <c r="P2967" t="s">
        <v>173</v>
      </c>
      <c r="Q2967" t="s">
        <v>132</v>
      </c>
      <c r="R2967" t="str">
        <f>+VLOOKUP(Precio_semana_dia[[#This Row],[Mercado]],[1]!Codigos_mercados_mayoristas[#Data],2,0)</f>
        <v>Valparaíso</v>
      </c>
      <c r="S2967" t="str">
        <f>+VLOOKUP(Precio_semana_dia[[#This Row],[Especie]],[1]!Codigos_categoria[#Data],2,0)</f>
        <v>Frutos de pepita</v>
      </c>
    </row>
    <row r="2968" spans="1:19" x14ac:dyDescent="0.35">
      <c r="A2968">
        <v>44211</v>
      </c>
      <c r="B2968" t="s">
        <v>190</v>
      </c>
      <c r="C2968" t="s">
        <v>195</v>
      </c>
      <c r="D2968" t="s">
        <v>47</v>
      </c>
      <c r="E2968" t="s">
        <v>192</v>
      </c>
      <c r="F2968" t="s">
        <v>193</v>
      </c>
      <c r="G2968">
        <v>18</v>
      </c>
      <c r="H2968" t="s">
        <v>39</v>
      </c>
      <c r="I2968">
        <v>54</v>
      </c>
      <c r="J2968">
        <v>972</v>
      </c>
      <c r="K2968">
        <v>0.97199999999999998</v>
      </c>
      <c r="L2968">
        <v>15000</v>
      </c>
      <c r="M2968">
        <v>833.33333333333337</v>
      </c>
      <c r="N2968" s="1">
        <v>44209</v>
      </c>
      <c r="O2968">
        <v>5</v>
      </c>
      <c r="P2968" t="s">
        <v>60</v>
      </c>
      <c r="Q2968" t="s">
        <v>26</v>
      </c>
      <c r="R2968" t="str">
        <f>+VLOOKUP(Precio_semana_dia[[#This Row],[Mercado]],[1]!Codigos_mercados_mayoristas[#Data],2,0)</f>
        <v>Valparaíso</v>
      </c>
      <c r="S2968" t="str">
        <f>+VLOOKUP(Precio_semana_dia[[#This Row],[Especie]],[1]!Codigos_categoria[#Data],2,0)</f>
        <v>Frutos de pepita</v>
      </c>
    </row>
    <row r="2969" spans="1:19" x14ac:dyDescent="0.35">
      <c r="A2969">
        <v>44189</v>
      </c>
      <c r="B2969" t="s">
        <v>74</v>
      </c>
      <c r="C2969" t="s">
        <v>75</v>
      </c>
      <c r="D2969" t="s">
        <v>47</v>
      </c>
      <c r="E2969" t="s">
        <v>121</v>
      </c>
      <c r="F2969" t="s">
        <v>113</v>
      </c>
      <c r="G2969">
        <v>15</v>
      </c>
      <c r="H2969" t="s">
        <v>36</v>
      </c>
      <c r="I2969">
        <v>65</v>
      </c>
      <c r="J2969">
        <v>975</v>
      </c>
      <c r="K2969">
        <v>0.97499999999999998</v>
      </c>
      <c r="L2969">
        <v>15000</v>
      </c>
      <c r="M2969">
        <v>1000</v>
      </c>
      <c r="N2969">
        <v>44187</v>
      </c>
      <c r="O2969">
        <v>5</v>
      </c>
      <c r="P2969" t="s">
        <v>48</v>
      </c>
      <c r="Q2969" t="s">
        <v>38</v>
      </c>
      <c r="R2969" t="str">
        <f>+VLOOKUP(Precio_semana_dia[[#This Row],[Mercado]],[1]!Codigos_mercados_mayoristas[#Data],2,0)</f>
        <v>Valparaíso</v>
      </c>
      <c r="S2969" t="str">
        <f>+VLOOKUP(Precio_semana_dia[[#This Row],[Especie]],[1]!Codigos_categoria[#Data],2,0)</f>
        <v>Uva</v>
      </c>
    </row>
    <row r="2970" spans="1:19" x14ac:dyDescent="0.35">
      <c r="A2970">
        <v>43866</v>
      </c>
      <c r="B2970" t="s">
        <v>190</v>
      </c>
      <c r="C2970" t="s">
        <v>195</v>
      </c>
      <c r="D2970" t="s">
        <v>47</v>
      </c>
      <c r="E2970" t="s">
        <v>192</v>
      </c>
      <c r="F2970" t="s">
        <v>193</v>
      </c>
      <c r="G2970">
        <v>18</v>
      </c>
      <c r="H2970" t="s">
        <v>29</v>
      </c>
      <c r="I2970">
        <v>55</v>
      </c>
      <c r="J2970">
        <v>990</v>
      </c>
      <c r="K2970">
        <v>0.99</v>
      </c>
      <c r="L2970">
        <v>14000</v>
      </c>
      <c r="M2970">
        <v>777.77777777777783</v>
      </c>
      <c r="N2970" s="1">
        <v>44228</v>
      </c>
      <c r="O2970">
        <v>5</v>
      </c>
      <c r="P2970" t="s">
        <v>68</v>
      </c>
      <c r="Q2970" t="s">
        <v>69</v>
      </c>
      <c r="R2970" t="str">
        <f>+VLOOKUP(Precio_semana_dia[[#This Row],[Mercado]],[1]!Codigos_mercados_mayoristas[#Data],2,0)</f>
        <v>Valparaíso</v>
      </c>
      <c r="S2970" t="str">
        <f>+VLOOKUP(Precio_semana_dia[[#This Row],[Especie]],[1]!Codigos_categoria[#Data],2,0)</f>
        <v>Frutos de pepita</v>
      </c>
    </row>
    <row r="2971" spans="1:19" x14ac:dyDescent="0.35">
      <c r="A2971">
        <v>44189</v>
      </c>
      <c r="B2971" t="s">
        <v>31</v>
      </c>
      <c r="C2971" t="s">
        <v>32</v>
      </c>
      <c r="D2971" t="s">
        <v>52</v>
      </c>
      <c r="E2971" t="s">
        <v>34</v>
      </c>
      <c r="F2971" t="s">
        <v>35</v>
      </c>
      <c r="G2971">
        <v>10</v>
      </c>
      <c r="H2971" t="s">
        <v>36</v>
      </c>
      <c r="I2971">
        <v>100</v>
      </c>
      <c r="J2971">
        <v>1000</v>
      </c>
      <c r="K2971">
        <v>1</v>
      </c>
      <c r="L2971">
        <v>3750</v>
      </c>
      <c r="M2971">
        <v>375</v>
      </c>
      <c r="N2971">
        <v>44187</v>
      </c>
      <c r="O2971">
        <v>8</v>
      </c>
      <c r="P2971" t="s">
        <v>48</v>
      </c>
      <c r="Q2971" t="s">
        <v>38</v>
      </c>
      <c r="R2971" t="str">
        <f>+VLOOKUP(Precio_semana_dia[[#This Row],[Mercado]],[1]!Codigos_mercados_mayoristas[#Data],2,0)</f>
        <v>Bíobío</v>
      </c>
      <c r="S2971" t="e">
        <f>+VLOOKUP(Precio_semana_dia[[#This Row],[Especie]],[1]!Codigos_categoria[#Data],2,0)</f>
        <v>#N/A</v>
      </c>
    </row>
    <row r="2972" spans="1:19" x14ac:dyDescent="0.35">
      <c r="A2972">
        <v>44189</v>
      </c>
      <c r="B2972" t="s">
        <v>31</v>
      </c>
      <c r="C2972" t="s">
        <v>32</v>
      </c>
      <c r="D2972" t="s">
        <v>52</v>
      </c>
      <c r="E2972" t="s">
        <v>34</v>
      </c>
      <c r="F2972" t="s">
        <v>35</v>
      </c>
      <c r="G2972">
        <v>10</v>
      </c>
      <c r="H2972" t="s">
        <v>39</v>
      </c>
      <c r="I2972">
        <v>100</v>
      </c>
      <c r="J2972">
        <v>1000</v>
      </c>
      <c r="K2972">
        <v>1</v>
      </c>
      <c r="L2972">
        <v>3250</v>
      </c>
      <c r="M2972">
        <v>325</v>
      </c>
      <c r="N2972">
        <v>44188</v>
      </c>
      <c r="O2972">
        <v>8</v>
      </c>
      <c r="P2972" t="s">
        <v>106</v>
      </c>
      <c r="Q2972" t="s">
        <v>38</v>
      </c>
      <c r="R2972" t="str">
        <f>+VLOOKUP(Precio_semana_dia[[#This Row],[Mercado]],[1]!Codigos_mercados_mayoristas[#Data],2,0)</f>
        <v>Bíobío</v>
      </c>
      <c r="S2972" t="e">
        <f>+VLOOKUP(Precio_semana_dia[[#This Row],[Especie]],[1]!Codigos_categoria[#Data],2,0)</f>
        <v>#N/A</v>
      </c>
    </row>
    <row r="2973" spans="1:19" x14ac:dyDescent="0.35">
      <c r="A2973">
        <v>44204</v>
      </c>
      <c r="B2973" t="s">
        <v>31</v>
      </c>
      <c r="C2973" t="s">
        <v>32</v>
      </c>
      <c r="D2973" t="s">
        <v>52</v>
      </c>
      <c r="E2973" t="s">
        <v>34</v>
      </c>
      <c r="F2973" t="s">
        <v>35</v>
      </c>
      <c r="G2973">
        <v>10</v>
      </c>
      <c r="H2973" t="s">
        <v>39</v>
      </c>
      <c r="I2973">
        <v>100</v>
      </c>
      <c r="J2973">
        <v>1000</v>
      </c>
      <c r="K2973">
        <v>1</v>
      </c>
      <c r="L2973">
        <v>3750</v>
      </c>
      <c r="M2973">
        <v>375</v>
      </c>
      <c r="N2973">
        <v>44202</v>
      </c>
      <c r="O2973">
        <v>8</v>
      </c>
      <c r="P2973" t="s">
        <v>54</v>
      </c>
      <c r="Q2973" t="s">
        <v>26</v>
      </c>
      <c r="R2973" t="str">
        <f>+VLOOKUP(Precio_semana_dia[[#This Row],[Mercado]],[1]!Codigos_mercados_mayoristas[#Data],2,0)</f>
        <v>Bíobío</v>
      </c>
      <c r="S2973" t="e">
        <f>+VLOOKUP(Precio_semana_dia[[#This Row],[Especie]],[1]!Codigos_categoria[#Data],2,0)</f>
        <v>#N/A</v>
      </c>
    </row>
    <row r="2974" spans="1:19" x14ac:dyDescent="0.35">
      <c r="A2974">
        <v>44211</v>
      </c>
      <c r="B2974" t="s">
        <v>31</v>
      </c>
      <c r="C2974" t="s">
        <v>32</v>
      </c>
      <c r="D2974" t="s">
        <v>52</v>
      </c>
      <c r="E2974" t="s">
        <v>34</v>
      </c>
      <c r="F2974" t="s">
        <v>35</v>
      </c>
      <c r="G2974">
        <v>10</v>
      </c>
      <c r="H2974" t="s">
        <v>36</v>
      </c>
      <c r="I2974">
        <v>100</v>
      </c>
      <c r="J2974">
        <v>1000</v>
      </c>
      <c r="K2974">
        <v>1</v>
      </c>
      <c r="L2974">
        <v>3750</v>
      </c>
      <c r="M2974">
        <v>375</v>
      </c>
      <c r="N2974">
        <v>44208</v>
      </c>
      <c r="O2974">
        <v>8</v>
      </c>
      <c r="P2974" t="s">
        <v>59</v>
      </c>
      <c r="Q2974" t="s">
        <v>26</v>
      </c>
      <c r="R2974" t="str">
        <f>+VLOOKUP(Precio_semana_dia[[#This Row],[Mercado]],[1]!Codigos_mercados_mayoristas[#Data],2,0)</f>
        <v>Bíobío</v>
      </c>
      <c r="S2974" t="e">
        <f>+VLOOKUP(Precio_semana_dia[[#This Row],[Especie]],[1]!Codigos_categoria[#Data],2,0)</f>
        <v>#N/A</v>
      </c>
    </row>
    <row r="2975" spans="1:19" x14ac:dyDescent="0.35">
      <c r="A2975">
        <v>44211</v>
      </c>
      <c r="B2975" t="s">
        <v>31</v>
      </c>
      <c r="C2975" t="s">
        <v>32</v>
      </c>
      <c r="D2975" t="s">
        <v>52</v>
      </c>
      <c r="E2975" t="s">
        <v>34</v>
      </c>
      <c r="F2975" t="s">
        <v>35</v>
      </c>
      <c r="G2975">
        <v>10</v>
      </c>
      <c r="H2975" t="s">
        <v>39</v>
      </c>
      <c r="I2975">
        <v>100</v>
      </c>
      <c r="J2975">
        <v>1000</v>
      </c>
      <c r="K2975">
        <v>1</v>
      </c>
      <c r="L2975">
        <v>3750</v>
      </c>
      <c r="M2975">
        <v>375</v>
      </c>
      <c r="N2975">
        <v>44209</v>
      </c>
      <c r="O2975">
        <v>8</v>
      </c>
      <c r="P2975" t="s">
        <v>60</v>
      </c>
      <c r="Q2975" t="s">
        <v>26</v>
      </c>
      <c r="R2975" t="str">
        <f>+VLOOKUP(Precio_semana_dia[[#This Row],[Mercado]],[1]!Codigos_mercados_mayoristas[#Data],2,0)</f>
        <v>Bíobío</v>
      </c>
      <c r="S2975" t="e">
        <f>+VLOOKUP(Precio_semana_dia[[#This Row],[Especie]],[1]!Codigos_categoria[#Data],2,0)</f>
        <v>#N/A</v>
      </c>
    </row>
    <row r="2976" spans="1:19" x14ac:dyDescent="0.35">
      <c r="A2976">
        <v>44211</v>
      </c>
      <c r="B2976" t="s">
        <v>31</v>
      </c>
      <c r="C2976" t="s">
        <v>32</v>
      </c>
      <c r="D2976" t="s">
        <v>52</v>
      </c>
      <c r="E2976" t="s">
        <v>34</v>
      </c>
      <c r="F2976" t="s">
        <v>35</v>
      </c>
      <c r="G2976">
        <v>10</v>
      </c>
      <c r="H2976" t="s">
        <v>24</v>
      </c>
      <c r="I2976">
        <v>100</v>
      </c>
      <c r="J2976">
        <v>1000</v>
      </c>
      <c r="K2976">
        <v>1</v>
      </c>
      <c r="L2976">
        <v>3250</v>
      </c>
      <c r="M2976">
        <v>325</v>
      </c>
      <c r="N2976">
        <v>44211</v>
      </c>
      <c r="O2976">
        <v>8</v>
      </c>
      <c r="P2976" t="s">
        <v>61</v>
      </c>
      <c r="Q2976" t="s">
        <v>26</v>
      </c>
      <c r="R2976" t="str">
        <f>+VLOOKUP(Precio_semana_dia[[#This Row],[Mercado]],[1]!Codigos_mercados_mayoristas[#Data],2,0)</f>
        <v>Bíobío</v>
      </c>
      <c r="S2976" t="e">
        <f>+VLOOKUP(Precio_semana_dia[[#This Row],[Especie]],[1]!Codigos_categoria[#Data],2,0)</f>
        <v>#N/A</v>
      </c>
    </row>
    <row r="2977" spans="1:19" x14ac:dyDescent="0.35">
      <c r="A2977">
        <v>44225</v>
      </c>
      <c r="B2977" t="s">
        <v>31</v>
      </c>
      <c r="C2977" t="s">
        <v>32</v>
      </c>
      <c r="D2977" t="s">
        <v>27</v>
      </c>
      <c r="E2977" t="s">
        <v>34</v>
      </c>
      <c r="F2977" t="s">
        <v>35</v>
      </c>
      <c r="G2977">
        <v>10</v>
      </c>
      <c r="H2977" t="s">
        <v>41</v>
      </c>
      <c r="I2977">
        <v>100</v>
      </c>
      <c r="J2977">
        <v>1000</v>
      </c>
      <c r="K2977">
        <v>1</v>
      </c>
      <c r="L2977">
        <v>4300</v>
      </c>
      <c r="M2977">
        <v>430</v>
      </c>
      <c r="N2977">
        <v>44224</v>
      </c>
      <c r="O2977">
        <v>16</v>
      </c>
      <c r="P2977" t="s">
        <v>67</v>
      </c>
      <c r="Q2977" t="s">
        <v>26</v>
      </c>
      <c r="R2977" t="str">
        <f>+VLOOKUP(Precio_semana_dia[[#This Row],[Mercado]],[1]!Codigos_mercados_mayoristas[#Data],2,0)</f>
        <v>Ñuble</v>
      </c>
      <c r="S2977" t="e">
        <f>+VLOOKUP(Precio_semana_dia[[#This Row],[Especie]],[1]!Codigos_categoria[#Data],2,0)</f>
        <v>#N/A</v>
      </c>
    </row>
    <row r="2978" spans="1:19" x14ac:dyDescent="0.35">
      <c r="A2978">
        <v>44225</v>
      </c>
      <c r="B2978" t="s">
        <v>31</v>
      </c>
      <c r="C2978" t="s">
        <v>32</v>
      </c>
      <c r="D2978" t="s">
        <v>52</v>
      </c>
      <c r="E2978" t="s">
        <v>34</v>
      </c>
      <c r="F2978" t="s">
        <v>35</v>
      </c>
      <c r="G2978">
        <v>10</v>
      </c>
      <c r="H2978" t="s">
        <v>36</v>
      </c>
      <c r="I2978">
        <v>100</v>
      </c>
      <c r="J2978">
        <v>1000</v>
      </c>
      <c r="K2978">
        <v>1</v>
      </c>
      <c r="L2978">
        <v>3750</v>
      </c>
      <c r="M2978">
        <v>375</v>
      </c>
      <c r="N2978">
        <v>44222</v>
      </c>
      <c r="O2978">
        <v>8</v>
      </c>
      <c r="P2978" t="s">
        <v>63</v>
      </c>
      <c r="Q2978" t="s">
        <v>26</v>
      </c>
      <c r="R2978" t="str">
        <f>+VLOOKUP(Precio_semana_dia[[#This Row],[Mercado]],[1]!Codigos_mercados_mayoristas[#Data],2,0)</f>
        <v>Bíobío</v>
      </c>
      <c r="S2978" t="e">
        <f>+VLOOKUP(Precio_semana_dia[[#This Row],[Especie]],[1]!Codigos_categoria[#Data],2,0)</f>
        <v>#N/A</v>
      </c>
    </row>
    <row r="2979" spans="1:19" x14ac:dyDescent="0.35">
      <c r="A2979">
        <v>44225</v>
      </c>
      <c r="B2979" t="s">
        <v>31</v>
      </c>
      <c r="C2979" t="s">
        <v>32</v>
      </c>
      <c r="D2979" t="s">
        <v>52</v>
      </c>
      <c r="E2979" t="s">
        <v>34</v>
      </c>
      <c r="F2979" t="s">
        <v>35</v>
      </c>
      <c r="G2979">
        <v>10</v>
      </c>
      <c r="H2979" t="s">
        <v>41</v>
      </c>
      <c r="I2979">
        <v>100</v>
      </c>
      <c r="J2979">
        <v>1000</v>
      </c>
      <c r="K2979">
        <v>1</v>
      </c>
      <c r="L2979">
        <v>4250</v>
      </c>
      <c r="M2979">
        <v>425</v>
      </c>
      <c r="N2979">
        <v>44224</v>
      </c>
      <c r="O2979">
        <v>8</v>
      </c>
      <c r="P2979" t="s">
        <v>67</v>
      </c>
      <c r="Q2979" t="s">
        <v>26</v>
      </c>
      <c r="R2979" t="str">
        <f>+VLOOKUP(Precio_semana_dia[[#This Row],[Mercado]],[1]!Codigos_mercados_mayoristas[#Data],2,0)</f>
        <v>Bíobío</v>
      </c>
      <c r="S2979" t="e">
        <f>+VLOOKUP(Precio_semana_dia[[#This Row],[Especie]],[1]!Codigos_categoria[#Data],2,0)</f>
        <v>#N/A</v>
      </c>
    </row>
    <row r="2980" spans="1:19" x14ac:dyDescent="0.35">
      <c r="A2980">
        <v>43866</v>
      </c>
      <c r="B2980" t="s">
        <v>31</v>
      </c>
      <c r="C2980" t="s">
        <v>32</v>
      </c>
      <c r="D2980" t="s">
        <v>53</v>
      </c>
      <c r="E2980" t="s">
        <v>34</v>
      </c>
      <c r="F2980" t="s">
        <v>35</v>
      </c>
      <c r="G2980">
        <v>10</v>
      </c>
      <c r="H2980" t="s">
        <v>36</v>
      </c>
      <c r="I2980">
        <v>100</v>
      </c>
      <c r="J2980">
        <v>1000</v>
      </c>
      <c r="K2980">
        <v>1</v>
      </c>
      <c r="L2980">
        <v>8000</v>
      </c>
      <c r="M2980">
        <v>800</v>
      </c>
      <c r="N2980">
        <v>44229</v>
      </c>
      <c r="O2980">
        <v>10</v>
      </c>
      <c r="P2980" t="s">
        <v>72</v>
      </c>
      <c r="Q2980" t="s">
        <v>69</v>
      </c>
      <c r="R2980" t="str">
        <f>+VLOOKUP(Precio_semana_dia[[#This Row],[Mercado]],[1]!Codigos_mercados_mayoristas[#Data],2,0)</f>
        <v>Los Lagos</v>
      </c>
      <c r="S2980" t="e">
        <f>+VLOOKUP(Precio_semana_dia[[#This Row],[Especie]],[1]!Codigos_categoria[#Data],2,0)</f>
        <v>#N/A</v>
      </c>
    </row>
    <row r="2981" spans="1:19" x14ac:dyDescent="0.35">
      <c r="A2981">
        <v>43866</v>
      </c>
      <c r="B2981" t="s">
        <v>31</v>
      </c>
      <c r="C2981" t="s">
        <v>32</v>
      </c>
      <c r="D2981" t="s">
        <v>52</v>
      </c>
      <c r="E2981" t="s">
        <v>34</v>
      </c>
      <c r="F2981" t="s">
        <v>35</v>
      </c>
      <c r="G2981">
        <v>10</v>
      </c>
      <c r="H2981" t="s">
        <v>36</v>
      </c>
      <c r="I2981">
        <v>100</v>
      </c>
      <c r="J2981">
        <v>1000</v>
      </c>
      <c r="K2981">
        <v>1</v>
      </c>
      <c r="L2981">
        <v>4250</v>
      </c>
      <c r="M2981">
        <v>425</v>
      </c>
      <c r="N2981">
        <v>44229</v>
      </c>
      <c r="O2981">
        <v>8</v>
      </c>
      <c r="P2981" t="s">
        <v>72</v>
      </c>
      <c r="Q2981" t="s">
        <v>69</v>
      </c>
      <c r="R2981" t="str">
        <f>+VLOOKUP(Precio_semana_dia[[#This Row],[Mercado]],[1]!Codigos_mercados_mayoristas[#Data],2,0)</f>
        <v>Bíobío</v>
      </c>
      <c r="S2981" t="e">
        <f>+VLOOKUP(Precio_semana_dia[[#This Row],[Especie]],[1]!Codigos_categoria[#Data],2,0)</f>
        <v>#N/A</v>
      </c>
    </row>
    <row r="2982" spans="1:19" x14ac:dyDescent="0.35">
      <c r="A2982">
        <v>43866</v>
      </c>
      <c r="B2982" t="s">
        <v>31</v>
      </c>
      <c r="C2982" t="s">
        <v>32</v>
      </c>
      <c r="D2982" t="s">
        <v>52</v>
      </c>
      <c r="E2982" t="s">
        <v>34</v>
      </c>
      <c r="F2982" t="s">
        <v>35</v>
      </c>
      <c r="G2982">
        <v>10</v>
      </c>
      <c r="H2982" t="s">
        <v>39</v>
      </c>
      <c r="I2982">
        <v>100</v>
      </c>
      <c r="J2982">
        <v>1000</v>
      </c>
      <c r="K2982">
        <v>1</v>
      </c>
      <c r="L2982">
        <v>4250</v>
      </c>
      <c r="M2982">
        <v>425</v>
      </c>
      <c r="N2982">
        <v>44230</v>
      </c>
      <c r="O2982">
        <v>8</v>
      </c>
      <c r="P2982" t="s">
        <v>70</v>
      </c>
      <c r="Q2982" t="s">
        <v>69</v>
      </c>
      <c r="R2982" t="str">
        <f>+VLOOKUP(Precio_semana_dia[[#This Row],[Mercado]],[1]!Codigos_mercados_mayoristas[#Data],2,0)</f>
        <v>Bíobío</v>
      </c>
      <c r="S2982" t="e">
        <f>+VLOOKUP(Precio_semana_dia[[#This Row],[Especie]],[1]!Codigos_categoria[#Data],2,0)</f>
        <v>#N/A</v>
      </c>
    </row>
    <row r="2983" spans="1:19" x14ac:dyDescent="0.35">
      <c r="A2983">
        <v>43866</v>
      </c>
      <c r="B2983" t="s">
        <v>31</v>
      </c>
      <c r="C2983" t="s">
        <v>32</v>
      </c>
      <c r="D2983" t="s">
        <v>52</v>
      </c>
      <c r="E2983" t="s">
        <v>34</v>
      </c>
      <c r="F2983" t="s">
        <v>35</v>
      </c>
      <c r="G2983">
        <v>10</v>
      </c>
      <c r="H2983" t="s">
        <v>24</v>
      </c>
      <c r="I2983">
        <v>100</v>
      </c>
      <c r="J2983">
        <v>1000</v>
      </c>
      <c r="K2983">
        <v>1</v>
      </c>
      <c r="L2983">
        <v>4250</v>
      </c>
      <c r="M2983">
        <v>425</v>
      </c>
      <c r="N2983">
        <v>44232</v>
      </c>
      <c r="O2983">
        <v>8</v>
      </c>
      <c r="P2983" t="s">
        <v>71</v>
      </c>
      <c r="Q2983" t="s">
        <v>69</v>
      </c>
      <c r="R2983" t="str">
        <f>+VLOOKUP(Precio_semana_dia[[#This Row],[Mercado]],[1]!Codigos_mercados_mayoristas[#Data],2,0)</f>
        <v>Bíobío</v>
      </c>
      <c r="S2983" t="e">
        <f>+VLOOKUP(Precio_semana_dia[[#This Row],[Especie]],[1]!Codigos_categoria[#Data],2,0)</f>
        <v>#N/A</v>
      </c>
    </row>
    <row r="2984" spans="1:19" x14ac:dyDescent="0.35">
      <c r="A2984">
        <v>44183</v>
      </c>
      <c r="B2984" t="s">
        <v>74</v>
      </c>
      <c r="C2984" t="s">
        <v>75</v>
      </c>
      <c r="D2984" t="s">
        <v>28</v>
      </c>
      <c r="E2984" t="s">
        <v>81</v>
      </c>
      <c r="F2984" t="s">
        <v>82</v>
      </c>
      <c r="G2984">
        <v>10</v>
      </c>
      <c r="H2984" t="s">
        <v>24</v>
      </c>
      <c r="I2984">
        <v>100</v>
      </c>
      <c r="J2984">
        <v>1000</v>
      </c>
      <c r="K2984">
        <v>1</v>
      </c>
      <c r="L2984">
        <v>14500</v>
      </c>
      <c r="M2984">
        <v>1450</v>
      </c>
      <c r="N2984">
        <v>44183</v>
      </c>
      <c r="O2984">
        <v>9</v>
      </c>
      <c r="P2984" t="s">
        <v>43</v>
      </c>
      <c r="Q2984" t="s">
        <v>38</v>
      </c>
      <c r="R2984" t="str">
        <f>+VLOOKUP(Precio_semana_dia[[#This Row],[Mercado]],[1]!Codigos_mercados_mayoristas[#Data],2,0)</f>
        <v>La Araucanía</v>
      </c>
      <c r="S2984" t="str">
        <f>+VLOOKUP(Precio_semana_dia[[#This Row],[Especie]],[1]!Codigos_categoria[#Data],2,0)</f>
        <v>Uva</v>
      </c>
    </row>
    <row r="2985" spans="1:19" x14ac:dyDescent="0.35">
      <c r="A2985">
        <v>44183</v>
      </c>
      <c r="B2985" t="s">
        <v>74</v>
      </c>
      <c r="C2985" t="s">
        <v>78</v>
      </c>
      <c r="D2985" t="s">
        <v>21</v>
      </c>
      <c r="E2985" t="s">
        <v>81</v>
      </c>
      <c r="F2985" t="s">
        <v>82</v>
      </c>
      <c r="G2985">
        <v>10</v>
      </c>
      <c r="H2985" t="s">
        <v>29</v>
      </c>
      <c r="I2985">
        <v>100</v>
      </c>
      <c r="J2985">
        <v>1000</v>
      </c>
      <c r="K2985">
        <v>1</v>
      </c>
      <c r="L2985">
        <v>15000</v>
      </c>
      <c r="M2985">
        <v>1500</v>
      </c>
      <c r="N2985">
        <v>44179</v>
      </c>
      <c r="O2985">
        <v>7</v>
      </c>
      <c r="P2985" t="s">
        <v>44</v>
      </c>
      <c r="Q2985" t="s">
        <v>38</v>
      </c>
      <c r="R2985" t="str">
        <f>+VLOOKUP(Precio_semana_dia[[#This Row],[Mercado]],[1]!Codigos_mercados_mayoristas[#Data],2,0)</f>
        <v>Maule</v>
      </c>
      <c r="S2985" t="str">
        <f>+VLOOKUP(Precio_semana_dia[[#This Row],[Especie]],[1]!Codigos_categoria[#Data],2,0)</f>
        <v>Uva</v>
      </c>
    </row>
    <row r="2986" spans="1:19" x14ac:dyDescent="0.35">
      <c r="A2986">
        <v>44183</v>
      </c>
      <c r="B2986" t="s">
        <v>74</v>
      </c>
      <c r="C2986" t="s">
        <v>79</v>
      </c>
      <c r="D2986" t="s">
        <v>21</v>
      </c>
      <c r="E2986" t="s">
        <v>81</v>
      </c>
      <c r="F2986" t="s">
        <v>82</v>
      </c>
      <c r="G2986">
        <v>10</v>
      </c>
      <c r="H2986" t="s">
        <v>41</v>
      </c>
      <c r="I2986">
        <v>100</v>
      </c>
      <c r="J2986">
        <v>1000</v>
      </c>
      <c r="K2986">
        <v>1</v>
      </c>
      <c r="L2986">
        <v>15000</v>
      </c>
      <c r="M2986">
        <v>1500</v>
      </c>
      <c r="N2986">
        <v>44182</v>
      </c>
      <c r="O2986">
        <v>7</v>
      </c>
      <c r="P2986" t="s">
        <v>42</v>
      </c>
      <c r="Q2986" t="s">
        <v>38</v>
      </c>
      <c r="R2986" t="str">
        <f>+VLOOKUP(Precio_semana_dia[[#This Row],[Mercado]],[1]!Codigos_mercados_mayoristas[#Data],2,0)</f>
        <v>Maule</v>
      </c>
      <c r="S2986" t="str">
        <f>+VLOOKUP(Precio_semana_dia[[#This Row],[Especie]],[1]!Codigos_categoria[#Data],2,0)</f>
        <v>Uva</v>
      </c>
    </row>
    <row r="2987" spans="1:19" x14ac:dyDescent="0.35">
      <c r="A2987">
        <v>44169</v>
      </c>
      <c r="B2987" t="s">
        <v>74</v>
      </c>
      <c r="C2987" t="s">
        <v>75</v>
      </c>
      <c r="D2987" t="s">
        <v>53</v>
      </c>
      <c r="E2987" t="s">
        <v>81</v>
      </c>
      <c r="F2987" t="s">
        <v>82</v>
      </c>
      <c r="G2987">
        <v>10</v>
      </c>
      <c r="H2987" t="s">
        <v>24</v>
      </c>
      <c r="I2987">
        <v>100</v>
      </c>
      <c r="J2987">
        <v>1000</v>
      </c>
      <c r="K2987">
        <v>1</v>
      </c>
      <c r="L2987">
        <v>24000</v>
      </c>
      <c r="M2987">
        <v>2400</v>
      </c>
      <c r="N2987">
        <v>44169</v>
      </c>
      <c r="O2987">
        <v>10</v>
      </c>
      <c r="P2987" t="s">
        <v>88</v>
      </c>
      <c r="Q2987" t="s">
        <v>38</v>
      </c>
      <c r="R2987" t="str">
        <f>+VLOOKUP(Precio_semana_dia[[#This Row],[Mercado]],[1]!Codigos_mercados_mayoristas[#Data],2,0)</f>
        <v>Los Lagos</v>
      </c>
      <c r="S2987" t="str">
        <f>+VLOOKUP(Precio_semana_dia[[#This Row],[Especie]],[1]!Codigos_categoria[#Data],2,0)</f>
        <v>Uva</v>
      </c>
    </row>
    <row r="2988" spans="1:19" x14ac:dyDescent="0.35">
      <c r="A2988">
        <v>44169</v>
      </c>
      <c r="B2988" t="s">
        <v>74</v>
      </c>
      <c r="C2988" t="s">
        <v>78</v>
      </c>
      <c r="D2988" t="s">
        <v>28</v>
      </c>
      <c r="E2988" t="s">
        <v>81</v>
      </c>
      <c r="F2988" t="s">
        <v>82</v>
      </c>
      <c r="G2988">
        <v>10</v>
      </c>
      <c r="H2988" t="s">
        <v>24</v>
      </c>
      <c r="I2988">
        <v>100</v>
      </c>
      <c r="J2988">
        <v>1000</v>
      </c>
      <c r="K2988">
        <v>1</v>
      </c>
      <c r="L2988">
        <v>26000</v>
      </c>
      <c r="M2988">
        <v>2600</v>
      </c>
      <c r="N2988">
        <v>44169</v>
      </c>
      <c r="O2988">
        <v>9</v>
      </c>
      <c r="P2988" t="s">
        <v>88</v>
      </c>
      <c r="Q2988" t="s">
        <v>38</v>
      </c>
      <c r="R2988" t="str">
        <f>+VLOOKUP(Precio_semana_dia[[#This Row],[Mercado]],[1]!Codigos_mercados_mayoristas[#Data],2,0)</f>
        <v>La Araucanía</v>
      </c>
      <c r="S2988" t="str">
        <f>+VLOOKUP(Precio_semana_dia[[#This Row],[Especie]],[1]!Codigos_categoria[#Data],2,0)</f>
        <v>Uva</v>
      </c>
    </row>
    <row r="2989" spans="1:19" x14ac:dyDescent="0.35">
      <c r="A2989">
        <v>44155</v>
      </c>
      <c r="B2989" t="s">
        <v>74</v>
      </c>
      <c r="C2989" t="s">
        <v>75</v>
      </c>
      <c r="D2989" t="s">
        <v>28</v>
      </c>
      <c r="E2989" t="s">
        <v>81</v>
      </c>
      <c r="F2989" t="s">
        <v>82</v>
      </c>
      <c r="G2989">
        <v>10</v>
      </c>
      <c r="H2989" t="s">
        <v>36</v>
      </c>
      <c r="I2989">
        <v>100</v>
      </c>
      <c r="J2989">
        <v>1000</v>
      </c>
      <c r="K2989">
        <v>1</v>
      </c>
      <c r="L2989">
        <v>28000</v>
      </c>
      <c r="M2989">
        <v>2800</v>
      </c>
      <c r="N2989">
        <v>44152</v>
      </c>
      <c r="O2989">
        <v>9</v>
      </c>
      <c r="P2989" t="s">
        <v>95</v>
      </c>
      <c r="Q2989" t="s">
        <v>84</v>
      </c>
      <c r="R2989" t="str">
        <f>+VLOOKUP(Precio_semana_dia[[#This Row],[Mercado]],[1]!Codigos_mercados_mayoristas[#Data],2,0)</f>
        <v>La Araucanía</v>
      </c>
      <c r="S2989" t="str">
        <f>+VLOOKUP(Precio_semana_dia[[#This Row],[Especie]],[1]!Codigos_categoria[#Data],2,0)</f>
        <v>Uva</v>
      </c>
    </row>
    <row r="2990" spans="1:19" x14ac:dyDescent="0.35">
      <c r="A2990">
        <v>44155</v>
      </c>
      <c r="B2990" t="s">
        <v>74</v>
      </c>
      <c r="C2990" t="s">
        <v>78</v>
      </c>
      <c r="D2990" t="s">
        <v>28</v>
      </c>
      <c r="E2990" t="s">
        <v>81</v>
      </c>
      <c r="F2990" t="s">
        <v>82</v>
      </c>
      <c r="G2990">
        <v>10</v>
      </c>
      <c r="H2990" t="s">
        <v>39</v>
      </c>
      <c r="I2990">
        <v>100</v>
      </c>
      <c r="J2990">
        <v>1000</v>
      </c>
      <c r="K2990">
        <v>1</v>
      </c>
      <c r="L2990">
        <v>30000</v>
      </c>
      <c r="M2990">
        <v>3000</v>
      </c>
      <c r="N2990">
        <v>44153</v>
      </c>
      <c r="O2990">
        <v>9</v>
      </c>
      <c r="P2990" t="s">
        <v>96</v>
      </c>
      <c r="Q2990" t="s">
        <v>84</v>
      </c>
      <c r="R2990" t="str">
        <f>+VLOOKUP(Precio_semana_dia[[#This Row],[Mercado]],[1]!Codigos_mercados_mayoristas[#Data],2,0)</f>
        <v>La Araucanía</v>
      </c>
      <c r="S2990" t="str">
        <f>+VLOOKUP(Precio_semana_dia[[#This Row],[Especie]],[1]!Codigos_categoria[#Data],2,0)</f>
        <v>Uva</v>
      </c>
    </row>
    <row r="2991" spans="1:19" x14ac:dyDescent="0.35">
      <c r="A2991">
        <v>44155</v>
      </c>
      <c r="B2991" t="s">
        <v>74</v>
      </c>
      <c r="C2991" t="s">
        <v>79</v>
      </c>
      <c r="D2991" t="s">
        <v>28</v>
      </c>
      <c r="E2991" t="s">
        <v>81</v>
      </c>
      <c r="F2991" t="s">
        <v>82</v>
      </c>
      <c r="G2991">
        <v>10</v>
      </c>
      <c r="H2991" t="s">
        <v>29</v>
      </c>
      <c r="I2991">
        <v>100</v>
      </c>
      <c r="J2991">
        <v>1000</v>
      </c>
      <c r="K2991">
        <v>1</v>
      </c>
      <c r="L2991">
        <v>36000</v>
      </c>
      <c r="M2991">
        <v>3600</v>
      </c>
      <c r="N2991">
        <v>44151</v>
      </c>
      <c r="O2991">
        <v>9</v>
      </c>
      <c r="P2991" t="s">
        <v>98</v>
      </c>
      <c r="Q2991" t="s">
        <v>84</v>
      </c>
      <c r="R2991" t="str">
        <f>+VLOOKUP(Precio_semana_dia[[#This Row],[Mercado]],[1]!Codigos_mercados_mayoristas[#Data],2,0)</f>
        <v>La Araucanía</v>
      </c>
      <c r="S2991" t="str">
        <f>+VLOOKUP(Precio_semana_dia[[#This Row],[Especie]],[1]!Codigos_categoria[#Data],2,0)</f>
        <v>Uva</v>
      </c>
    </row>
    <row r="2992" spans="1:19" x14ac:dyDescent="0.35">
      <c r="A2992">
        <v>44155</v>
      </c>
      <c r="B2992" t="s">
        <v>74</v>
      </c>
      <c r="C2992" t="s">
        <v>79</v>
      </c>
      <c r="D2992" t="s">
        <v>28</v>
      </c>
      <c r="E2992" t="s">
        <v>81</v>
      </c>
      <c r="F2992" t="s">
        <v>82</v>
      </c>
      <c r="G2992">
        <v>10</v>
      </c>
      <c r="H2992" t="s">
        <v>24</v>
      </c>
      <c r="I2992">
        <v>100</v>
      </c>
      <c r="J2992">
        <v>1000</v>
      </c>
      <c r="K2992">
        <v>1</v>
      </c>
      <c r="L2992">
        <v>35000</v>
      </c>
      <c r="M2992">
        <v>3500</v>
      </c>
      <c r="N2992">
        <v>44155</v>
      </c>
      <c r="O2992">
        <v>9</v>
      </c>
      <c r="P2992" t="s">
        <v>97</v>
      </c>
      <c r="Q2992" t="s">
        <v>84</v>
      </c>
      <c r="R2992" t="str">
        <f>+VLOOKUP(Precio_semana_dia[[#This Row],[Mercado]],[1]!Codigos_mercados_mayoristas[#Data],2,0)</f>
        <v>La Araucanía</v>
      </c>
      <c r="S2992" t="str">
        <f>+VLOOKUP(Precio_semana_dia[[#This Row],[Especie]],[1]!Codigos_categoria[#Data],2,0)</f>
        <v>Uva</v>
      </c>
    </row>
    <row r="2993" spans="1:19" x14ac:dyDescent="0.35">
      <c r="A2993">
        <v>44176</v>
      </c>
      <c r="B2993" t="s">
        <v>74</v>
      </c>
      <c r="C2993" t="s">
        <v>75</v>
      </c>
      <c r="D2993" t="s">
        <v>21</v>
      </c>
      <c r="E2993" t="s">
        <v>81</v>
      </c>
      <c r="F2993" t="s">
        <v>82</v>
      </c>
      <c r="G2993">
        <v>10</v>
      </c>
      <c r="H2993" t="s">
        <v>41</v>
      </c>
      <c r="I2993">
        <v>100</v>
      </c>
      <c r="J2993">
        <v>1000</v>
      </c>
      <c r="K2993">
        <v>1</v>
      </c>
      <c r="L2993">
        <v>10000</v>
      </c>
      <c r="M2993">
        <v>1000</v>
      </c>
      <c r="N2993">
        <v>44175</v>
      </c>
      <c r="O2993">
        <v>7</v>
      </c>
      <c r="P2993" t="s">
        <v>104</v>
      </c>
      <c r="Q2993" t="s">
        <v>38</v>
      </c>
      <c r="R2993" t="str">
        <f>+VLOOKUP(Precio_semana_dia[[#This Row],[Mercado]],[1]!Codigos_mercados_mayoristas[#Data],2,0)</f>
        <v>Maule</v>
      </c>
      <c r="S2993" t="str">
        <f>+VLOOKUP(Precio_semana_dia[[#This Row],[Especie]],[1]!Codigos_categoria[#Data],2,0)</f>
        <v>Uva</v>
      </c>
    </row>
    <row r="2994" spans="1:19" x14ac:dyDescent="0.35">
      <c r="A2994">
        <v>44176</v>
      </c>
      <c r="B2994" t="s">
        <v>74</v>
      </c>
      <c r="C2994" t="s">
        <v>78</v>
      </c>
      <c r="D2994" t="s">
        <v>28</v>
      </c>
      <c r="E2994" t="s">
        <v>81</v>
      </c>
      <c r="F2994" t="s">
        <v>82</v>
      </c>
      <c r="G2994">
        <v>10</v>
      </c>
      <c r="H2994" t="s">
        <v>24</v>
      </c>
      <c r="I2994">
        <v>100</v>
      </c>
      <c r="J2994">
        <v>1000</v>
      </c>
      <c r="K2994">
        <v>1</v>
      </c>
      <c r="L2994">
        <v>20000</v>
      </c>
      <c r="M2994">
        <v>2000</v>
      </c>
      <c r="N2994">
        <v>44176</v>
      </c>
      <c r="O2994">
        <v>9</v>
      </c>
      <c r="P2994" t="s">
        <v>102</v>
      </c>
      <c r="Q2994" t="s">
        <v>38</v>
      </c>
      <c r="R2994" t="str">
        <f>+VLOOKUP(Precio_semana_dia[[#This Row],[Mercado]],[1]!Codigos_mercados_mayoristas[#Data],2,0)</f>
        <v>La Araucanía</v>
      </c>
      <c r="S2994" t="str">
        <f>+VLOOKUP(Precio_semana_dia[[#This Row],[Especie]],[1]!Codigos_categoria[#Data],2,0)</f>
        <v>Uva</v>
      </c>
    </row>
    <row r="2995" spans="1:19" x14ac:dyDescent="0.35">
      <c r="A2995">
        <v>44176</v>
      </c>
      <c r="B2995" t="s">
        <v>74</v>
      </c>
      <c r="C2995" t="s">
        <v>79</v>
      </c>
      <c r="D2995" t="s">
        <v>21</v>
      </c>
      <c r="E2995" t="s">
        <v>81</v>
      </c>
      <c r="F2995" t="s">
        <v>82</v>
      </c>
      <c r="G2995">
        <v>10</v>
      </c>
      <c r="H2995" t="s">
        <v>24</v>
      </c>
      <c r="I2995">
        <v>100</v>
      </c>
      <c r="J2995">
        <v>1000</v>
      </c>
      <c r="K2995">
        <v>1</v>
      </c>
      <c r="L2995">
        <v>20000</v>
      </c>
      <c r="M2995">
        <v>2000</v>
      </c>
      <c r="N2995">
        <v>44176</v>
      </c>
      <c r="O2995">
        <v>7</v>
      </c>
      <c r="P2995" t="s">
        <v>102</v>
      </c>
      <c r="Q2995" t="s">
        <v>38</v>
      </c>
      <c r="R2995" t="str">
        <f>+VLOOKUP(Precio_semana_dia[[#This Row],[Mercado]],[1]!Codigos_mercados_mayoristas[#Data],2,0)</f>
        <v>Maule</v>
      </c>
      <c r="S2995" t="str">
        <f>+VLOOKUP(Precio_semana_dia[[#This Row],[Especie]],[1]!Codigos_categoria[#Data],2,0)</f>
        <v>Uva</v>
      </c>
    </row>
    <row r="2996" spans="1:19" x14ac:dyDescent="0.35">
      <c r="A2996">
        <v>44176</v>
      </c>
      <c r="B2996" t="s">
        <v>74</v>
      </c>
      <c r="C2996" t="s">
        <v>79</v>
      </c>
      <c r="D2996" t="s">
        <v>28</v>
      </c>
      <c r="E2996" t="s">
        <v>81</v>
      </c>
      <c r="F2996" t="s">
        <v>82</v>
      </c>
      <c r="G2996">
        <v>10</v>
      </c>
      <c r="H2996" t="s">
        <v>24</v>
      </c>
      <c r="I2996">
        <v>100</v>
      </c>
      <c r="J2996">
        <v>1000</v>
      </c>
      <c r="K2996">
        <v>1</v>
      </c>
      <c r="L2996">
        <v>20000</v>
      </c>
      <c r="M2996">
        <v>2000</v>
      </c>
      <c r="N2996">
        <v>44176</v>
      </c>
      <c r="O2996">
        <v>9</v>
      </c>
      <c r="P2996" t="s">
        <v>102</v>
      </c>
      <c r="Q2996" t="s">
        <v>38</v>
      </c>
      <c r="R2996" t="str">
        <f>+VLOOKUP(Precio_semana_dia[[#This Row],[Mercado]],[1]!Codigos_mercados_mayoristas[#Data],2,0)</f>
        <v>La Araucanía</v>
      </c>
      <c r="S2996" t="str">
        <f>+VLOOKUP(Precio_semana_dia[[#This Row],[Especie]],[1]!Codigos_categoria[#Data],2,0)</f>
        <v>Uva</v>
      </c>
    </row>
    <row r="2997" spans="1:19" x14ac:dyDescent="0.35">
      <c r="A2997">
        <v>44189</v>
      </c>
      <c r="B2997" t="s">
        <v>74</v>
      </c>
      <c r="C2997" t="s">
        <v>78</v>
      </c>
      <c r="D2997" t="s">
        <v>28</v>
      </c>
      <c r="E2997" t="s">
        <v>81</v>
      </c>
      <c r="F2997" t="s">
        <v>82</v>
      </c>
      <c r="G2997">
        <v>10</v>
      </c>
      <c r="H2997" t="s">
        <v>41</v>
      </c>
      <c r="I2997">
        <v>100</v>
      </c>
      <c r="J2997">
        <v>1000</v>
      </c>
      <c r="K2997">
        <v>1</v>
      </c>
      <c r="L2997">
        <v>15000</v>
      </c>
      <c r="M2997">
        <v>1500</v>
      </c>
      <c r="N2997">
        <v>44189</v>
      </c>
      <c r="O2997">
        <v>9</v>
      </c>
      <c r="P2997" t="s">
        <v>49</v>
      </c>
      <c r="Q2997" t="s">
        <v>38</v>
      </c>
      <c r="R2997" t="str">
        <f>+VLOOKUP(Precio_semana_dia[[#This Row],[Mercado]],[1]!Codigos_mercados_mayoristas[#Data],2,0)</f>
        <v>La Araucanía</v>
      </c>
      <c r="S2997" t="str">
        <f>+VLOOKUP(Precio_semana_dia[[#This Row],[Especie]],[1]!Codigos_categoria[#Data],2,0)</f>
        <v>Uva</v>
      </c>
    </row>
    <row r="2998" spans="1:19" x14ac:dyDescent="0.35">
      <c r="A2998">
        <v>44189</v>
      </c>
      <c r="B2998" t="s">
        <v>74</v>
      </c>
      <c r="C2998" t="s">
        <v>79</v>
      </c>
      <c r="D2998" t="s">
        <v>28</v>
      </c>
      <c r="E2998" t="s">
        <v>81</v>
      </c>
      <c r="F2998" t="s">
        <v>82</v>
      </c>
      <c r="G2998">
        <v>10</v>
      </c>
      <c r="H2998" t="s">
        <v>41</v>
      </c>
      <c r="I2998">
        <v>100</v>
      </c>
      <c r="J2998">
        <v>1000</v>
      </c>
      <c r="K2998">
        <v>1</v>
      </c>
      <c r="L2998">
        <v>15000</v>
      </c>
      <c r="M2998">
        <v>1500</v>
      </c>
      <c r="N2998">
        <v>44189</v>
      </c>
      <c r="O2998">
        <v>9</v>
      </c>
      <c r="P2998" t="s">
        <v>49</v>
      </c>
      <c r="Q2998" t="s">
        <v>38</v>
      </c>
      <c r="R2998" t="str">
        <f>+VLOOKUP(Precio_semana_dia[[#This Row],[Mercado]],[1]!Codigos_mercados_mayoristas[#Data],2,0)</f>
        <v>La Araucanía</v>
      </c>
      <c r="S2998" t="str">
        <f>+VLOOKUP(Precio_semana_dia[[#This Row],[Especie]],[1]!Codigos_categoria[#Data],2,0)</f>
        <v>Uva</v>
      </c>
    </row>
    <row r="2999" spans="1:19" x14ac:dyDescent="0.35">
      <c r="A2999">
        <v>44189</v>
      </c>
      <c r="B2999" t="s">
        <v>74</v>
      </c>
      <c r="C2999" t="s">
        <v>80</v>
      </c>
      <c r="D2999" t="s">
        <v>45</v>
      </c>
      <c r="E2999" t="s">
        <v>81</v>
      </c>
      <c r="F2999" t="s">
        <v>82</v>
      </c>
      <c r="G2999">
        <v>10</v>
      </c>
      <c r="H2999" t="s">
        <v>39</v>
      </c>
      <c r="I2999">
        <v>100</v>
      </c>
      <c r="J2999">
        <v>1000</v>
      </c>
      <c r="K2999">
        <v>1</v>
      </c>
      <c r="L2999">
        <v>16000</v>
      </c>
      <c r="M2999">
        <v>1600</v>
      </c>
      <c r="N2999">
        <v>44188</v>
      </c>
      <c r="O2999">
        <v>13</v>
      </c>
      <c r="P2999" t="s">
        <v>106</v>
      </c>
      <c r="Q2999" t="s">
        <v>38</v>
      </c>
      <c r="R2999" t="str">
        <f>+VLOOKUP(Precio_semana_dia[[#This Row],[Mercado]],[1]!Codigos_mercados_mayoristas[#Data],2,0)</f>
        <v>Metropolitana</v>
      </c>
      <c r="S2999" t="str">
        <f>+VLOOKUP(Precio_semana_dia[[#This Row],[Especie]],[1]!Codigos_categoria[#Data],2,0)</f>
        <v>Uva</v>
      </c>
    </row>
    <row r="3000" spans="1:19" x14ac:dyDescent="0.35">
      <c r="A3000">
        <v>44196</v>
      </c>
      <c r="B3000" t="s">
        <v>74</v>
      </c>
      <c r="C3000" t="s">
        <v>78</v>
      </c>
      <c r="D3000" t="s">
        <v>28</v>
      </c>
      <c r="E3000" t="s">
        <v>81</v>
      </c>
      <c r="F3000" t="s">
        <v>82</v>
      </c>
      <c r="G3000">
        <v>10</v>
      </c>
      <c r="H3000" t="s">
        <v>41</v>
      </c>
      <c r="I3000">
        <v>100</v>
      </c>
      <c r="J3000">
        <v>1000</v>
      </c>
      <c r="K3000">
        <v>1</v>
      </c>
      <c r="L3000">
        <v>14000</v>
      </c>
      <c r="M3000">
        <v>1400</v>
      </c>
      <c r="N3000">
        <v>44196</v>
      </c>
      <c r="O3000">
        <v>9</v>
      </c>
      <c r="P3000" t="s">
        <v>110</v>
      </c>
      <c r="Q3000" t="s">
        <v>38</v>
      </c>
      <c r="R3000" t="str">
        <f>+VLOOKUP(Precio_semana_dia[[#This Row],[Mercado]],[1]!Codigos_mercados_mayoristas[#Data],2,0)</f>
        <v>La Araucanía</v>
      </c>
      <c r="S3000" t="str">
        <f>+VLOOKUP(Precio_semana_dia[[#This Row],[Especie]],[1]!Codigos_categoria[#Data],2,0)</f>
        <v>Uva</v>
      </c>
    </row>
    <row r="3001" spans="1:19" x14ac:dyDescent="0.35">
      <c r="A3001">
        <v>44211</v>
      </c>
      <c r="B3001" t="s">
        <v>74</v>
      </c>
      <c r="C3001" t="s">
        <v>78</v>
      </c>
      <c r="D3001" t="s">
        <v>28</v>
      </c>
      <c r="E3001" t="s">
        <v>81</v>
      </c>
      <c r="F3001" t="s">
        <v>82</v>
      </c>
      <c r="G3001">
        <v>10</v>
      </c>
      <c r="H3001" t="s">
        <v>24</v>
      </c>
      <c r="I3001">
        <v>100</v>
      </c>
      <c r="J3001">
        <v>1000</v>
      </c>
      <c r="K3001">
        <v>1</v>
      </c>
      <c r="L3001">
        <v>13000</v>
      </c>
      <c r="M3001">
        <v>1300</v>
      </c>
      <c r="N3001">
        <v>44211</v>
      </c>
      <c r="O3001">
        <v>9</v>
      </c>
      <c r="P3001" t="s">
        <v>61</v>
      </c>
      <c r="Q3001" t="s">
        <v>26</v>
      </c>
      <c r="R3001" t="str">
        <f>+VLOOKUP(Precio_semana_dia[[#This Row],[Mercado]],[1]!Codigos_mercados_mayoristas[#Data],2,0)</f>
        <v>La Araucanía</v>
      </c>
      <c r="S3001" t="str">
        <f>+VLOOKUP(Precio_semana_dia[[#This Row],[Especie]],[1]!Codigos_categoria[#Data],2,0)</f>
        <v>Uva</v>
      </c>
    </row>
    <row r="3002" spans="1:19" x14ac:dyDescent="0.35">
      <c r="A3002">
        <v>44169</v>
      </c>
      <c r="B3002" t="s">
        <v>74</v>
      </c>
      <c r="C3002" t="s">
        <v>75</v>
      </c>
      <c r="D3002" t="s">
        <v>47</v>
      </c>
      <c r="E3002" t="s">
        <v>121</v>
      </c>
      <c r="F3002" t="s">
        <v>113</v>
      </c>
      <c r="G3002">
        <v>15</v>
      </c>
      <c r="H3002" t="s">
        <v>29</v>
      </c>
      <c r="I3002">
        <v>67</v>
      </c>
      <c r="J3002">
        <v>1005</v>
      </c>
      <c r="K3002">
        <v>1.0049999999999999</v>
      </c>
      <c r="L3002">
        <v>20000</v>
      </c>
      <c r="M3002">
        <v>1333.3333333333333</v>
      </c>
      <c r="N3002">
        <v>44165</v>
      </c>
      <c r="O3002">
        <v>5</v>
      </c>
      <c r="P3002" t="s">
        <v>83</v>
      </c>
      <c r="Q3002" t="s">
        <v>84</v>
      </c>
      <c r="R3002" t="str">
        <f>+VLOOKUP(Precio_semana_dia[[#This Row],[Mercado]],[1]!Codigos_mercados_mayoristas[#Data],2,0)</f>
        <v>Valparaíso</v>
      </c>
      <c r="S3002" t="str">
        <f>+VLOOKUP(Precio_semana_dia[[#This Row],[Especie]],[1]!Codigos_categoria[#Data],2,0)</f>
        <v>Uva</v>
      </c>
    </row>
    <row r="3003" spans="1:19" x14ac:dyDescent="0.35">
      <c r="A3003">
        <v>44169</v>
      </c>
      <c r="B3003" t="s">
        <v>74</v>
      </c>
      <c r="C3003" t="s">
        <v>75</v>
      </c>
      <c r="D3003" t="s">
        <v>47</v>
      </c>
      <c r="E3003" t="s">
        <v>121</v>
      </c>
      <c r="F3003" t="s">
        <v>113</v>
      </c>
      <c r="G3003">
        <v>15</v>
      </c>
      <c r="H3003" t="s">
        <v>39</v>
      </c>
      <c r="I3003">
        <v>67</v>
      </c>
      <c r="J3003">
        <v>1005</v>
      </c>
      <c r="K3003">
        <v>1.0049999999999999</v>
      </c>
      <c r="L3003">
        <v>20000</v>
      </c>
      <c r="M3003">
        <v>1333.3333333333333</v>
      </c>
      <c r="N3003">
        <v>44167</v>
      </c>
      <c r="O3003">
        <v>5</v>
      </c>
      <c r="P3003" t="s">
        <v>85</v>
      </c>
      <c r="Q3003" t="s">
        <v>38</v>
      </c>
      <c r="R3003" t="str">
        <f>+VLOOKUP(Precio_semana_dia[[#This Row],[Mercado]],[1]!Codigos_mercados_mayoristas[#Data],2,0)</f>
        <v>Valparaíso</v>
      </c>
      <c r="S3003" t="str">
        <f>+VLOOKUP(Precio_semana_dia[[#This Row],[Especie]],[1]!Codigos_categoria[#Data],2,0)</f>
        <v>Uva</v>
      </c>
    </row>
    <row r="3004" spans="1:19" x14ac:dyDescent="0.35">
      <c r="A3004">
        <v>44189</v>
      </c>
      <c r="B3004" t="s">
        <v>74</v>
      </c>
      <c r="C3004" t="s">
        <v>75</v>
      </c>
      <c r="D3004" t="s">
        <v>47</v>
      </c>
      <c r="E3004" t="s">
        <v>121</v>
      </c>
      <c r="F3004" t="s">
        <v>113</v>
      </c>
      <c r="G3004">
        <v>15</v>
      </c>
      <c r="H3004" t="s">
        <v>39</v>
      </c>
      <c r="I3004">
        <v>67</v>
      </c>
      <c r="J3004">
        <v>1005</v>
      </c>
      <c r="K3004">
        <v>1.0049999999999999</v>
      </c>
      <c r="L3004">
        <v>15000</v>
      </c>
      <c r="M3004">
        <v>1000</v>
      </c>
      <c r="N3004">
        <v>44188</v>
      </c>
      <c r="O3004">
        <v>5</v>
      </c>
      <c r="P3004" t="s">
        <v>106</v>
      </c>
      <c r="Q3004" t="s">
        <v>38</v>
      </c>
      <c r="R3004" t="str">
        <f>+VLOOKUP(Precio_semana_dia[[#This Row],[Mercado]],[1]!Codigos_mercados_mayoristas[#Data],2,0)</f>
        <v>Valparaíso</v>
      </c>
      <c r="S3004" t="str">
        <f>+VLOOKUP(Precio_semana_dia[[#This Row],[Especie]],[1]!Codigos_categoria[#Data],2,0)</f>
        <v>Uva</v>
      </c>
    </row>
    <row r="3005" spans="1:19" x14ac:dyDescent="0.35">
      <c r="A3005">
        <v>44196</v>
      </c>
      <c r="B3005" t="s">
        <v>74</v>
      </c>
      <c r="C3005" t="s">
        <v>80</v>
      </c>
      <c r="D3005" t="s">
        <v>47</v>
      </c>
      <c r="E3005" t="s">
        <v>121</v>
      </c>
      <c r="F3005" t="s">
        <v>113</v>
      </c>
      <c r="G3005">
        <v>15</v>
      </c>
      <c r="H3005" t="s">
        <v>41</v>
      </c>
      <c r="I3005">
        <v>67</v>
      </c>
      <c r="J3005">
        <v>1005</v>
      </c>
      <c r="K3005">
        <v>1.0049999999999999</v>
      </c>
      <c r="L3005">
        <v>18000</v>
      </c>
      <c r="M3005">
        <v>1200</v>
      </c>
      <c r="N3005">
        <v>44196</v>
      </c>
      <c r="O3005">
        <v>5</v>
      </c>
      <c r="P3005" t="s">
        <v>110</v>
      </c>
      <c r="Q3005" t="s">
        <v>38</v>
      </c>
      <c r="R3005" t="str">
        <f>+VLOOKUP(Precio_semana_dia[[#This Row],[Mercado]],[1]!Codigos_mercados_mayoristas[#Data],2,0)</f>
        <v>Valparaíso</v>
      </c>
      <c r="S3005" t="str">
        <f>+VLOOKUP(Precio_semana_dia[[#This Row],[Especie]],[1]!Codigos_categoria[#Data],2,0)</f>
        <v>Uva</v>
      </c>
    </row>
    <row r="3006" spans="1:19" x14ac:dyDescent="0.35">
      <c r="A3006">
        <v>44211</v>
      </c>
      <c r="B3006" t="s">
        <v>74</v>
      </c>
      <c r="C3006" t="s">
        <v>80</v>
      </c>
      <c r="D3006" t="s">
        <v>47</v>
      </c>
      <c r="E3006" t="s">
        <v>121</v>
      </c>
      <c r="F3006" t="s">
        <v>113</v>
      </c>
      <c r="G3006">
        <v>15</v>
      </c>
      <c r="H3006" t="s">
        <v>24</v>
      </c>
      <c r="I3006">
        <v>67</v>
      </c>
      <c r="J3006">
        <v>1005</v>
      </c>
      <c r="K3006">
        <v>1.0049999999999999</v>
      </c>
      <c r="L3006">
        <v>13000</v>
      </c>
      <c r="M3006">
        <v>866.66666666666663</v>
      </c>
      <c r="N3006">
        <v>44211</v>
      </c>
      <c r="O3006">
        <v>5</v>
      </c>
      <c r="P3006" t="s">
        <v>61</v>
      </c>
      <c r="Q3006" t="s">
        <v>26</v>
      </c>
      <c r="R3006" t="str">
        <f>+VLOOKUP(Precio_semana_dia[[#This Row],[Mercado]],[1]!Codigos_mercados_mayoristas[#Data],2,0)</f>
        <v>Valparaíso</v>
      </c>
      <c r="S3006" t="str">
        <f>+VLOOKUP(Precio_semana_dia[[#This Row],[Especie]],[1]!Codigos_categoria[#Data],2,0)</f>
        <v>Uva</v>
      </c>
    </row>
    <row r="3007" spans="1:19" x14ac:dyDescent="0.35">
      <c r="A3007">
        <v>44127</v>
      </c>
      <c r="B3007" t="s">
        <v>190</v>
      </c>
      <c r="C3007" t="s">
        <v>194</v>
      </c>
      <c r="D3007" t="s">
        <v>47</v>
      </c>
      <c r="E3007" t="s">
        <v>192</v>
      </c>
      <c r="F3007" t="s">
        <v>193</v>
      </c>
      <c r="G3007">
        <v>18</v>
      </c>
      <c r="H3007" t="s">
        <v>39</v>
      </c>
      <c r="I3007">
        <v>56</v>
      </c>
      <c r="J3007">
        <v>1008</v>
      </c>
      <c r="K3007">
        <v>1.008</v>
      </c>
      <c r="L3007">
        <v>12000</v>
      </c>
      <c r="M3007">
        <v>666.66666666666663</v>
      </c>
      <c r="N3007" s="1">
        <v>44125</v>
      </c>
      <c r="O3007">
        <v>5</v>
      </c>
      <c r="P3007" t="s">
        <v>138</v>
      </c>
      <c r="Q3007" t="s">
        <v>132</v>
      </c>
      <c r="R3007" t="str">
        <f>+VLOOKUP(Precio_semana_dia[[#This Row],[Mercado]],[1]!Codigos_mercados_mayoristas[#Data],2,0)</f>
        <v>Valparaíso</v>
      </c>
      <c r="S3007" t="str">
        <f>+VLOOKUP(Precio_semana_dia[[#This Row],[Especie]],[1]!Codigos_categoria[#Data],2,0)</f>
        <v>Frutos de pepita</v>
      </c>
    </row>
    <row r="3008" spans="1:19" x14ac:dyDescent="0.35">
      <c r="A3008">
        <v>44106</v>
      </c>
      <c r="B3008" t="s">
        <v>190</v>
      </c>
      <c r="C3008" t="s">
        <v>194</v>
      </c>
      <c r="D3008" t="s">
        <v>47</v>
      </c>
      <c r="E3008" t="s">
        <v>192</v>
      </c>
      <c r="F3008" t="s">
        <v>193</v>
      </c>
      <c r="G3008">
        <v>18</v>
      </c>
      <c r="H3008" t="s">
        <v>24</v>
      </c>
      <c r="I3008">
        <v>56</v>
      </c>
      <c r="J3008">
        <v>1008</v>
      </c>
      <c r="K3008">
        <v>1.008</v>
      </c>
      <c r="L3008">
        <v>12000</v>
      </c>
      <c r="M3008">
        <v>666.66666666666663</v>
      </c>
      <c r="N3008" s="1">
        <v>44106</v>
      </c>
      <c r="O3008">
        <v>5</v>
      </c>
      <c r="P3008" t="s">
        <v>173</v>
      </c>
      <c r="Q3008" t="s">
        <v>132</v>
      </c>
      <c r="R3008" t="str">
        <f>+VLOOKUP(Precio_semana_dia[[#This Row],[Mercado]],[1]!Codigos_mercados_mayoristas[#Data],2,0)</f>
        <v>Valparaíso</v>
      </c>
      <c r="S3008" t="str">
        <f>+VLOOKUP(Precio_semana_dia[[#This Row],[Especie]],[1]!Codigos_categoria[#Data],2,0)</f>
        <v>Frutos de pepita</v>
      </c>
    </row>
    <row r="3009" spans="1:19" x14ac:dyDescent="0.35">
      <c r="A3009">
        <v>44225</v>
      </c>
      <c r="B3009" t="s">
        <v>190</v>
      </c>
      <c r="C3009" t="s">
        <v>195</v>
      </c>
      <c r="D3009" t="s">
        <v>47</v>
      </c>
      <c r="E3009" t="s">
        <v>192</v>
      </c>
      <c r="F3009" t="s">
        <v>193</v>
      </c>
      <c r="G3009">
        <v>18</v>
      </c>
      <c r="H3009" t="s">
        <v>36</v>
      </c>
      <c r="I3009">
        <v>56</v>
      </c>
      <c r="J3009">
        <v>1008</v>
      </c>
      <c r="K3009">
        <v>1.008</v>
      </c>
      <c r="L3009">
        <v>14000</v>
      </c>
      <c r="M3009">
        <v>777.77777777777783</v>
      </c>
      <c r="N3009" s="1">
        <v>44222</v>
      </c>
      <c r="O3009">
        <v>5</v>
      </c>
      <c r="P3009" t="s">
        <v>63</v>
      </c>
      <c r="Q3009" t="s">
        <v>26</v>
      </c>
      <c r="R3009" t="str">
        <f>+VLOOKUP(Precio_semana_dia[[#This Row],[Mercado]],[1]!Codigos_mercados_mayoristas[#Data],2,0)</f>
        <v>Valparaíso</v>
      </c>
      <c r="S3009" t="str">
        <f>+VLOOKUP(Precio_semana_dia[[#This Row],[Especie]],[1]!Codigos_categoria[#Data],2,0)</f>
        <v>Frutos de pepita</v>
      </c>
    </row>
    <row r="3010" spans="1:19" x14ac:dyDescent="0.35">
      <c r="A3010">
        <v>44196</v>
      </c>
      <c r="B3010" t="s">
        <v>74</v>
      </c>
      <c r="C3010" t="s">
        <v>75</v>
      </c>
      <c r="D3010" t="s">
        <v>47</v>
      </c>
      <c r="E3010" t="s">
        <v>121</v>
      </c>
      <c r="F3010" t="s">
        <v>113</v>
      </c>
      <c r="G3010">
        <v>15</v>
      </c>
      <c r="H3010" t="s">
        <v>29</v>
      </c>
      <c r="I3010">
        <v>68</v>
      </c>
      <c r="J3010">
        <v>1020</v>
      </c>
      <c r="K3010">
        <v>1.02</v>
      </c>
      <c r="L3010">
        <v>12000</v>
      </c>
      <c r="M3010">
        <v>800</v>
      </c>
      <c r="N3010">
        <v>44193</v>
      </c>
      <c r="O3010">
        <v>5</v>
      </c>
      <c r="P3010" t="s">
        <v>107</v>
      </c>
      <c r="Q3010" t="s">
        <v>38</v>
      </c>
      <c r="R3010" t="str">
        <f>+VLOOKUP(Precio_semana_dia[[#This Row],[Mercado]],[1]!Codigos_mercados_mayoristas[#Data],2,0)</f>
        <v>Valparaíso</v>
      </c>
      <c r="S3010" t="str">
        <f>+VLOOKUP(Precio_semana_dia[[#This Row],[Especie]],[1]!Codigos_categoria[#Data],2,0)</f>
        <v>Uva</v>
      </c>
    </row>
    <row r="3011" spans="1:19" x14ac:dyDescent="0.35">
      <c r="A3011">
        <v>44204</v>
      </c>
      <c r="B3011" t="s">
        <v>74</v>
      </c>
      <c r="C3011" t="s">
        <v>75</v>
      </c>
      <c r="D3011" t="s">
        <v>47</v>
      </c>
      <c r="E3011" t="s">
        <v>121</v>
      </c>
      <c r="F3011" t="s">
        <v>113</v>
      </c>
      <c r="G3011">
        <v>15</v>
      </c>
      <c r="H3011" t="s">
        <v>24</v>
      </c>
      <c r="I3011">
        <v>68</v>
      </c>
      <c r="J3011">
        <v>1020</v>
      </c>
      <c r="K3011">
        <v>1.02</v>
      </c>
      <c r="L3011">
        <v>11000</v>
      </c>
      <c r="M3011">
        <v>733.33333333333337</v>
      </c>
      <c r="N3011">
        <v>44204</v>
      </c>
      <c r="O3011">
        <v>5</v>
      </c>
      <c r="P3011" t="s">
        <v>55</v>
      </c>
      <c r="Q3011" t="s">
        <v>26</v>
      </c>
      <c r="R3011" t="str">
        <f>+VLOOKUP(Precio_semana_dia[[#This Row],[Mercado]],[1]!Codigos_mercados_mayoristas[#Data],2,0)</f>
        <v>Valparaíso</v>
      </c>
      <c r="S3011" t="str">
        <f>+VLOOKUP(Precio_semana_dia[[#This Row],[Especie]],[1]!Codigos_categoria[#Data],2,0)</f>
        <v>Uva</v>
      </c>
    </row>
    <row r="3012" spans="1:19" x14ac:dyDescent="0.35">
      <c r="A3012">
        <v>44211</v>
      </c>
      <c r="B3012" t="s">
        <v>74</v>
      </c>
      <c r="C3012" t="s">
        <v>75</v>
      </c>
      <c r="D3012" t="s">
        <v>47</v>
      </c>
      <c r="E3012" t="s">
        <v>121</v>
      </c>
      <c r="F3012" t="s">
        <v>113</v>
      </c>
      <c r="G3012">
        <v>15</v>
      </c>
      <c r="H3012" t="s">
        <v>29</v>
      </c>
      <c r="I3012">
        <v>68</v>
      </c>
      <c r="J3012">
        <v>1020</v>
      </c>
      <c r="K3012">
        <v>1.02</v>
      </c>
      <c r="L3012">
        <v>10000</v>
      </c>
      <c r="M3012">
        <v>666.66666666666663</v>
      </c>
      <c r="N3012">
        <v>44207</v>
      </c>
      <c r="O3012">
        <v>5</v>
      </c>
      <c r="P3012" t="s">
        <v>58</v>
      </c>
      <c r="Q3012" t="s">
        <v>26</v>
      </c>
      <c r="R3012" t="str">
        <f>+VLOOKUP(Precio_semana_dia[[#This Row],[Mercado]],[1]!Codigos_mercados_mayoristas[#Data],2,0)</f>
        <v>Valparaíso</v>
      </c>
      <c r="S3012" t="str">
        <f>+VLOOKUP(Precio_semana_dia[[#This Row],[Especie]],[1]!Codigos_categoria[#Data],2,0)</f>
        <v>Uva</v>
      </c>
    </row>
    <row r="3013" spans="1:19" x14ac:dyDescent="0.35">
      <c r="A3013">
        <v>44211</v>
      </c>
      <c r="B3013" t="s">
        <v>74</v>
      </c>
      <c r="C3013" t="s">
        <v>75</v>
      </c>
      <c r="D3013" t="s">
        <v>47</v>
      </c>
      <c r="E3013" t="s">
        <v>121</v>
      </c>
      <c r="F3013" t="s">
        <v>113</v>
      </c>
      <c r="G3013">
        <v>15</v>
      </c>
      <c r="H3013" t="s">
        <v>39</v>
      </c>
      <c r="I3013">
        <v>68</v>
      </c>
      <c r="J3013">
        <v>1020</v>
      </c>
      <c r="K3013">
        <v>1.02</v>
      </c>
      <c r="L3013">
        <v>10000</v>
      </c>
      <c r="M3013">
        <v>666.66666666666663</v>
      </c>
      <c r="N3013">
        <v>44209</v>
      </c>
      <c r="O3013">
        <v>5</v>
      </c>
      <c r="P3013" t="s">
        <v>60</v>
      </c>
      <c r="Q3013" t="s">
        <v>26</v>
      </c>
      <c r="R3013" t="str">
        <f>+VLOOKUP(Precio_semana_dia[[#This Row],[Mercado]],[1]!Codigos_mercados_mayoristas[#Data],2,0)</f>
        <v>Valparaíso</v>
      </c>
      <c r="S3013" t="str">
        <f>+VLOOKUP(Precio_semana_dia[[#This Row],[Especie]],[1]!Codigos_categoria[#Data],2,0)</f>
        <v>Uva</v>
      </c>
    </row>
    <row r="3014" spans="1:19" x14ac:dyDescent="0.35">
      <c r="A3014">
        <v>44225</v>
      </c>
      <c r="B3014" t="s">
        <v>74</v>
      </c>
      <c r="C3014" t="s">
        <v>79</v>
      </c>
      <c r="D3014" t="s">
        <v>47</v>
      </c>
      <c r="E3014" t="s">
        <v>121</v>
      </c>
      <c r="F3014" t="s">
        <v>113</v>
      </c>
      <c r="G3014">
        <v>15</v>
      </c>
      <c r="H3014" t="s">
        <v>24</v>
      </c>
      <c r="I3014">
        <v>68</v>
      </c>
      <c r="J3014">
        <v>1020</v>
      </c>
      <c r="K3014">
        <v>1.02</v>
      </c>
      <c r="L3014">
        <v>12000</v>
      </c>
      <c r="M3014">
        <v>800</v>
      </c>
      <c r="N3014">
        <v>44225</v>
      </c>
      <c r="O3014">
        <v>5</v>
      </c>
      <c r="P3014" t="s">
        <v>66</v>
      </c>
      <c r="Q3014" t="s">
        <v>26</v>
      </c>
      <c r="R3014" t="str">
        <f>+VLOOKUP(Precio_semana_dia[[#This Row],[Mercado]],[1]!Codigos_mercados_mayoristas[#Data],2,0)</f>
        <v>Valparaíso</v>
      </c>
      <c r="S3014" t="str">
        <f>+VLOOKUP(Precio_semana_dia[[#This Row],[Especie]],[1]!Codigos_categoria[#Data],2,0)</f>
        <v>Uva</v>
      </c>
    </row>
    <row r="3015" spans="1:19" x14ac:dyDescent="0.35">
      <c r="A3015">
        <v>44225</v>
      </c>
      <c r="B3015" t="s">
        <v>74</v>
      </c>
      <c r="C3015" t="s">
        <v>80</v>
      </c>
      <c r="D3015" t="s">
        <v>47</v>
      </c>
      <c r="E3015" t="s">
        <v>121</v>
      </c>
      <c r="F3015" t="s">
        <v>113</v>
      </c>
      <c r="G3015">
        <v>15</v>
      </c>
      <c r="H3015" t="s">
        <v>29</v>
      </c>
      <c r="I3015">
        <v>68</v>
      </c>
      <c r="J3015">
        <v>1020</v>
      </c>
      <c r="K3015">
        <v>1.02</v>
      </c>
      <c r="L3015">
        <v>13000</v>
      </c>
      <c r="M3015">
        <v>866.66666666666663</v>
      </c>
      <c r="N3015">
        <v>44221</v>
      </c>
      <c r="O3015">
        <v>5</v>
      </c>
      <c r="P3015" t="s">
        <v>64</v>
      </c>
      <c r="Q3015" t="s">
        <v>26</v>
      </c>
      <c r="R3015" t="str">
        <f>+VLOOKUP(Precio_semana_dia[[#This Row],[Mercado]],[1]!Codigos_mercados_mayoristas[#Data],2,0)</f>
        <v>Valparaíso</v>
      </c>
      <c r="S3015" t="str">
        <f>+VLOOKUP(Precio_semana_dia[[#This Row],[Especie]],[1]!Codigos_categoria[#Data],2,0)</f>
        <v>Uva</v>
      </c>
    </row>
    <row r="3016" spans="1:19" x14ac:dyDescent="0.35">
      <c r="A3016">
        <v>44189</v>
      </c>
      <c r="B3016" t="s">
        <v>116</v>
      </c>
      <c r="C3016" t="s">
        <v>117</v>
      </c>
      <c r="D3016" t="s">
        <v>53</v>
      </c>
      <c r="E3016" t="s">
        <v>177</v>
      </c>
      <c r="F3016" t="s">
        <v>178</v>
      </c>
      <c r="G3016">
        <v>17</v>
      </c>
      <c r="H3016" t="s">
        <v>29</v>
      </c>
      <c r="I3016">
        <v>60</v>
      </c>
      <c r="J3016">
        <v>1020</v>
      </c>
      <c r="K3016">
        <v>1.02</v>
      </c>
      <c r="L3016">
        <f>+Precio_semana_dia[[#This Row],[$ /Kg]]*Precio_semana_dia[[#This Row],[NA2]]</f>
        <v>85000</v>
      </c>
      <c r="M3016">
        <v>5000</v>
      </c>
      <c r="N3016">
        <v>44186</v>
      </c>
      <c r="O3016">
        <v>10</v>
      </c>
      <c r="P3016" t="s">
        <v>51</v>
      </c>
      <c r="Q3016" t="s">
        <v>38</v>
      </c>
      <c r="R3016" t="str">
        <f>+VLOOKUP(Precio_semana_dia[[#This Row],[Mercado]],[1]!Codigos_mercados_mayoristas[#Data],2,0)</f>
        <v>Los Lagos</v>
      </c>
      <c r="S3016" t="str">
        <f>+VLOOKUP(Precio_semana_dia[[#This Row],[Especie]],[1]!Codigos_categoria[#Data],2,0)</f>
        <v>Fruto secos y oleaginosos</v>
      </c>
    </row>
    <row r="3017" spans="1:19" x14ac:dyDescent="0.35">
      <c r="A3017">
        <v>44196</v>
      </c>
      <c r="B3017" t="s">
        <v>116</v>
      </c>
      <c r="C3017" t="s">
        <v>117</v>
      </c>
      <c r="D3017" t="s">
        <v>21</v>
      </c>
      <c r="E3017" t="s">
        <v>177</v>
      </c>
      <c r="F3017" t="s">
        <v>178</v>
      </c>
      <c r="G3017">
        <v>17</v>
      </c>
      <c r="H3017" t="s">
        <v>39</v>
      </c>
      <c r="I3017">
        <v>60</v>
      </c>
      <c r="J3017">
        <v>1020</v>
      </c>
      <c r="K3017">
        <v>1.02</v>
      </c>
      <c r="L3017">
        <f>+Precio_semana_dia[[#This Row],[$ /Kg]]*Precio_semana_dia[[#This Row],[NA2]]</f>
        <v>78200</v>
      </c>
      <c r="M3017">
        <v>4600</v>
      </c>
      <c r="N3017">
        <v>44195</v>
      </c>
      <c r="O3017">
        <v>7</v>
      </c>
      <c r="P3017" t="s">
        <v>109</v>
      </c>
      <c r="Q3017" t="s">
        <v>38</v>
      </c>
      <c r="R3017" t="str">
        <f>+VLOOKUP(Precio_semana_dia[[#This Row],[Mercado]],[1]!Codigos_mercados_mayoristas[#Data],2,0)</f>
        <v>Maule</v>
      </c>
      <c r="S3017" t="str">
        <f>+VLOOKUP(Precio_semana_dia[[#This Row],[Especie]],[1]!Codigos_categoria[#Data],2,0)</f>
        <v>Fruto secos y oleaginosos</v>
      </c>
    </row>
    <row r="3018" spans="1:19" x14ac:dyDescent="0.35">
      <c r="A3018">
        <v>44211</v>
      </c>
      <c r="B3018" t="s">
        <v>116</v>
      </c>
      <c r="C3018" t="s">
        <v>117</v>
      </c>
      <c r="D3018" t="s">
        <v>21</v>
      </c>
      <c r="E3018" t="s">
        <v>177</v>
      </c>
      <c r="F3018" t="s">
        <v>178</v>
      </c>
      <c r="G3018">
        <v>17</v>
      </c>
      <c r="H3018" t="s">
        <v>24</v>
      </c>
      <c r="I3018">
        <v>60</v>
      </c>
      <c r="J3018">
        <v>1020</v>
      </c>
      <c r="K3018">
        <v>1.02</v>
      </c>
      <c r="L3018">
        <f>+Precio_semana_dia[[#This Row],[$ /Kg]]*Precio_semana_dia[[#This Row],[NA2]]</f>
        <v>78200</v>
      </c>
      <c r="M3018">
        <v>4600</v>
      </c>
      <c r="N3018">
        <v>44211</v>
      </c>
      <c r="O3018">
        <v>7</v>
      </c>
      <c r="P3018" t="s">
        <v>61</v>
      </c>
      <c r="Q3018" t="s">
        <v>26</v>
      </c>
      <c r="R3018" t="str">
        <f>+VLOOKUP(Precio_semana_dia[[#This Row],[Mercado]],[1]!Codigos_mercados_mayoristas[#Data],2,0)</f>
        <v>Maule</v>
      </c>
      <c r="S3018" t="str">
        <f>+VLOOKUP(Precio_semana_dia[[#This Row],[Especie]],[1]!Codigos_categoria[#Data],2,0)</f>
        <v>Fruto secos y oleaginosos</v>
      </c>
    </row>
    <row r="3019" spans="1:19" x14ac:dyDescent="0.35">
      <c r="A3019">
        <v>44225</v>
      </c>
      <c r="B3019" t="s">
        <v>116</v>
      </c>
      <c r="C3019" t="s">
        <v>117</v>
      </c>
      <c r="D3019" t="s">
        <v>27</v>
      </c>
      <c r="E3019" t="s">
        <v>177</v>
      </c>
      <c r="F3019" t="s">
        <v>178</v>
      </c>
      <c r="G3019">
        <v>17</v>
      </c>
      <c r="H3019" t="s">
        <v>36</v>
      </c>
      <c r="I3019">
        <v>60</v>
      </c>
      <c r="J3019">
        <v>1020</v>
      </c>
      <c r="K3019">
        <v>1.02</v>
      </c>
      <c r="L3019">
        <f>+Precio_semana_dia[[#This Row],[$ /Kg]]*Precio_semana_dia[[#This Row],[NA2]]</f>
        <v>80886</v>
      </c>
      <c r="M3019">
        <v>4758</v>
      </c>
      <c r="N3019">
        <v>44222</v>
      </c>
      <c r="O3019">
        <v>16</v>
      </c>
      <c r="P3019" t="s">
        <v>63</v>
      </c>
      <c r="Q3019" t="s">
        <v>26</v>
      </c>
      <c r="R3019" t="str">
        <f>+VLOOKUP(Precio_semana_dia[[#This Row],[Mercado]],[1]!Codigos_mercados_mayoristas[#Data],2,0)</f>
        <v>Ñuble</v>
      </c>
      <c r="S3019" t="str">
        <f>+VLOOKUP(Precio_semana_dia[[#This Row],[Especie]],[1]!Codigos_categoria[#Data],2,0)</f>
        <v>Fruto secos y oleaginosos</v>
      </c>
    </row>
    <row r="3020" spans="1:19" x14ac:dyDescent="0.35">
      <c r="A3020">
        <v>44225</v>
      </c>
      <c r="B3020" t="s">
        <v>31</v>
      </c>
      <c r="C3020" t="s">
        <v>32</v>
      </c>
      <c r="D3020" t="s">
        <v>47</v>
      </c>
      <c r="E3020" t="s">
        <v>34</v>
      </c>
      <c r="F3020" t="s">
        <v>35</v>
      </c>
      <c r="G3020">
        <v>10</v>
      </c>
      <c r="H3020" t="s">
        <v>24</v>
      </c>
      <c r="I3020">
        <v>104</v>
      </c>
      <c r="J3020">
        <v>1040</v>
      </c>
      <c r="K3020">
        <v>1.04</v>
      </c>
      <c r="L3020">
        <v>4260</v>
      </c>
      <c r="M3020">
        <v>426</v>
      </c>
      <c r="N3020">
        <v>44225</v>
      </c>
      <c r="O3020">
        <v>5</v>
      </c>
      <c r="P3020" t="s">
        <v>66</v>
      </c>
      <c r="Q3020" t="s">
        <v>26</v>
      </c>
      <c r="R3020" t="str">
        <f>+VLOOKUP(Precio_semana_dia[[#This Row],[Mercado]],[1]!Codigos_mercados_mayoristas[#Data],2,0)</f>
        <v>Valparaíso</v>
      </c>
      <c r="S3020" t="e">
        <f>+VLOOKUP(Precio_semana_dia[[#This Row],[Especie]],[1]!Codigos_categoria[#Data],2,0)</f>
        <v>#N/A</v>
      </c>
    </row>
    <row r="3021" spans="1:19" x14ac:dyDescent="0.35">
      <c r="A3021">
        <v>44134</v>
      </c>
      <c r="B3021" t="s">
        <v>155</v>
      </c>
      <c r="C3021" t="s">
        <v>161</v>
      </c>
      <c r="D3021" t="s">
        <v>47</v>
      </c>
      <c r="E3021" t="s">
        <v>157</v>
      </c>
      <c r="F3021" t="s">
        <v>158</v>
      </c>
      <c r="G3021">
        <v>16</v>
      </c>
      <c r="H3021" t="s">
        <v>36</v>
      </c>
      <c r="I3021">
        <v>65</v>
      </c>
      <c r="J3021">
        <v>1040</v>
      </c>
      <c r="K3021">
        <v>1.04</v>
      </c>
      <c r="L3021">
        <v>12000</v>
      </c>
      <c r="M3021">
        <v>750</v>
      </c>
      <c r="N3021">
        <v>44131</v>
      </c>
      <c r="O3021">
        <v>5</v>
      </c>
      <c r="P3021" t="s">
        <v>133</v>
      </c>
      <c r="Q3021" t="s">
        <v>132</v>
      </c>
      <c r="R3021" t="str">
        <f>+VLOOKUP(Precio_semana_dia[[#This Row],[Mercado]],[1]!Codigos_mercados_mayoristas[#Data],2,0)</f>
        <v>Valparaíso</v>
      </c>
      <c r="S3021" t="str">
        <f>+VLOOKUP(Precio_semana_dia[[#This Row],[Especie]],[1]!Codigos_categoria[#Data],2,0)</f>
        <v>Frutos de pepita</v>
      </c>
    </row>
    <row r="3022" spans="1:19" x14ac:dyDescent="0.35">
      <c r="A3022">
        <v>44099</v>
      </c>
      <c r="B3022" t="s">
        <v>155</v>
      </c>
      <c r="C3022" t="s">
        <v>167</v>
      </c>
      <c r="D3022" t="s">
        <v>47</v>
      </c>
      <c r="E3022" t="s">
        <v>157</v>
      </c>
      <c r="F3022" t="s">
        <v>158</v>
      </c>
      <c r="G3022">
        <v>16</v>
      </c>
      <c r="H3022" t="s">
        <v>29</v>
      </c>
      <c r="I3022">
        <v>65</v>
      </c>
      <c r="J3022">
        <v>1040</v>
      </c>
      <c r="K3022">
        <v>1.04</v>
      </c>
      <c r="L3022">
        <v>10000</v>
      </c>
      <c r="M3022">
        <v>625</v>
      </c>
      <c r="N3022">
        <v>44095</v>
      </c>
      <c r="O3022">
        <v>5</v>
      </c>
      <c r="P3022" t="s">
        <v>151</v>
      </c>
      <c r="Q3022" t="s">
        <v>147</v>
      </c>
      <c r="R3022" t="str">
        <f>+VLOOKUP(Precio_semana_dia[[#This Row],[Mercado]],[1]!Codigos_mercados_mayoristas[#Data],2,0)</f>
        <v>Valparaíso</v>
      </c>
      <c r="S3022" t="str">
        <f>+VLOOKUP(Precio_semana_dia[[#This Row],[Especie]],[1]!Codigos_categoria[#Data],2,0)</f>
        <v>Frutos de pepita</v>
      </c>
    </row>
    <row r="3023" spans="1:19" x14ac:dyDescent="0.35">
      <c r="A3023">
        <v>44196</v>
      </c>
      <c r="B3023" t="s">
        <v>155</v>
      </c>
      <c r="C3023" t="s">
        <v>156</v>
      </c>
      <c r="D3023" t="s">
        <v>47</v>
      </c>
      <c r="E3023" t="s">
        <v>157</v>
      </c>
      <c r="F3023" t="s">
        <v>158</v>
      </c>
      <c r="G3023">
        <v>16</v>
      </c>
      <c r="H3023" t="s">
        <v>36</v>
      </c>
      <c r="I3023">
        <v>65</v>
      </c>
      <c r="J3023">
        <v>1040</v>
      </c>
      <c r="K3023">
        <v>1.04</v>
      </c>
      <c r="L3023">
        <v>13000</v>
      </c>
      <c r="M3023">
        <v>812.5</v>
      </c>
      <c r="N3023">
        <v>44194</v>
      </c>
      <c r="O3023">
        <v>5</v>
      </c>
      <c r="P3023" t="s">
        <v>108</v>
      </c>
      <c r="Q3023" t="s">
        <v>38</v>
      </c>
      <c r="R3023" t="str">
        <f>+VLOOKUP(Precio_semana_dia[[#This Row],[Mercado]],[1]!Codigos_mercados_mayoristas[#Data],2,0)</f>
        <v>Valparaíso</v>
      </c>
      <c r="S3023" t="str">
        <f>+VLOOKUP(Precio_semana_dia[[#This Row],[Especie]],[1]!Codigos_categoria[#Data],2,0)</f>
        <v>Frutos de pepita</v>
      </c>
    </row>
    <row r="3024" spans="1:19" x14ac:dyDescent="0.35">
      <c r="A3024">
        <v>44169</v>
      </c>
      <c r="B3024" t="s">
        <v>190</v>
      </c>
      <c r="C3024" t="s">
        <v>191</v>
      </c>
      <c r="D3024" t="s">
        <v>47</v>
      </c>
      <c r="E3024" t="s">
        <v>192</v>
      </c>
      <c r="F3024" t="s">
        <v>193</v>
      </c>
      <c r="G3024">
        <v>18</v>
      </c>
      <c r="H3024" t="s">
        <v>41</v>
      </c>
      <c r="I3024">
        <v>58</v>
      </c>
      <c r="J3024">
        <v>1044</v>
      </c>
      <c r="K3024">
        <v>1.044</v>
      </c>
      <c r="L3024">
        <v>13000</v>
      </c>
      <c r="M3024">
        <v>722.22222222222217</v>
      </c>
      <c r="N3024" s="1">
        <v>44168</v>
      </c>
      <c r="O3024">
        <v>5</v>
      </c>
      <c r="P3024" t="s">
        <v>86</v>
      </c>
      <c r="Q3024" t="s">
        <v>38</v>
      </c>
      <c r="R3024" t="str">
        <f>+VLOOKUP(Precio_semana_dia[[#This Row],[Mercado]],[1]!Codigos_mercados_mayoristas[#Data],2,0)</f>
        <v>Valparaíso</v>
      </c>
      <c r="S3024" t="str">
        <f>+VLOOKUP(Precio_semana_dia[[#This Row],[Especie]],[1]!Codigos_categoria[#Data],2,0)</f>
        <v>Frutos de pepita</v>
      </c>
    </row>
    <row r="3025" spans="1:19" x14ac:dyDescent="0.35">
      <c r="A3025">
        <v>44141</v>
      </c>
      <c r="B3025" t="s">
        <v>190</v>
      </c>
      <c r="C3025" t="s">
        <v>194</v>
      </c>
      <c r="D3025" t="s">
        <v>47</v>
      </c>
      <c r="E3025" t="s">
        <v>192</v>
      </c>
      <c r="F3025" t="s">
        <v>193</v>
      </c>
      <c r="G3025">
        <v>18</v>
      </c>
      <c r="H3025" t="s">
        <v>39</v>
      </c>
      <c r="I3025">
        <v>58</v>
      </c>
      <c r="J3025">
        <v>1044</v>
      </c>
      <c r="K3025">
        <v>1.044</v>
      </c>
      <c r="L3025">
        <v>13000</v>
      </c>
      <c r="M3025">
        <v>722.22222222222217</v>
      </c>
      <c r="N3025" s="1">
        <v>44139</v>
      </c>
      <c r="O3025">
        <v>5</v>
      </c>
      <c r="P3025" t="s">
        <v>165</v>
      </c>
      <c r="Q3025" t="s">
        <v>84</v>
      </c>
      <c r="R3025" t="str">
        <f>+VLOOKUP(Precio_semana_dia[[#This Row],[Mercado]],[1]!Codigos_mercados_mayoristas[#Data],2,0)</f>
        <v>Valparaíso</v>
      </c>
      <c r="S3025" t="str">
        <f>+VLOOKUP(Precio_semana_dia[[#This Row],[Especie]],[1]!Codigos_categoria[#Data],2,0)</f>
        <v>Frutos de pepita</v>
      </c>
    </row>
    <row r="3026" spans="1:19" x14ac:dyDescent="0.35">
      <c r="A3026">
        <v>44211</v>
      </c>
      <c r="B3026" t="s">
        <v>31</v>
      </c>
      <c r="C3026" t="s">
        <v>32</v>
      </c>
      <c r="D3026" t="s">
        <v>47</v>
      </c>
      <c r="E3026" t="s">
        <v>34</v>
      </c>
      <c r="F3026" t="s">
        <v>35</v>
      </c>
      <c r="G3026">
        <v>10</v>
      </c>
      <c r="H3026" t="s">
        <v>24</v>
      </c>
      <c r="I3026">
        <v>105</v>
      </c>
      <c r="J3026">
        <v>1050</v>
      </c>
      <c r="K3026">
        <v>1.05</v>
      </c>
      <c r="L3026">
        <v>4095</v>
      </c>
      <c r="M3026">
        <v>409.5</v>
      </c>
      <c r="N3026">
        <v>44211</v>
      </c>
      <c r="O3026">
        <v>5</v>
      </c>
      <c r="P3026" t="s">
        <v>61</v>
      </c>
      <c r="Q3026" t="s">
        <v>26</v>
      </c>
      <c r="R3026" t="str">
        <f>+VLOOKUP(Precio_semana_dia[[#This Row],[Mercado]],[1]!Codigos_mercados_mayoristas[#Data],2,0)</f>
        <v>Valparaíso</v>
      </c>
      <c r="S3026" t="e">
        <f>+VLOOKUP(Precio_semana_dia[[#This Row],[Especie]],[1]!Codigos_categoria[#Data],2,0)</f>
        <v>#N/A</v>
      </c>
    </row>
    <row r="3027" spans="1:19" x14ac:dyDescent="0.35">
      <c r="A3027">
        <v>43866</v>
      </c>
      <c r="B3027" t="s">
        <v>31</v>
      </c>
      <c r="C3027" t="s">
        <v>32</v>
      </c>
      <c r="D3027" t="s">
        <v>47</v>
      </c>
      <c r="E3027" t="s">
        <v>34</v>
      </c>
      <c r="F3027" t="s">
        <v>35</v>
      </c>
      <c r="G3027">
        <v>10</v>
      </c>
      <c r="H3027" t="s">
        <v>36</v>
      </c>
      <c r="I3027">
        <v>105</v>
      </c>
      <c r="J3027">
        <v>1050</v>
      </c>
      <c r="K3027">
        <v>1.05</v>
      </c>
      <c r="L3027">
        <v>4143</v>
      </c>
      <c r="M3027">
        <v>414.3</v>
      </c>
      <c r="N3027">
        <v>44229</v>
      </c>
      <c r="O3027">
        <v>5</v>
      </c>
      <c r="P3027" t="s">
        <v>72</v>
      </c>
      <c r="Q3027" t="s">
        <v>69</v>
      </c>
      <c r="R3027" t="str">
        <f>+VLOOKUP(Precio_semana_dia[[#This Row],[Mercado]],[1]!Codigos_mercados_mayoristas[#Data],2,0)</f>
        <v>Valparaíso</v>
      </c>
      <c r="S3027" t="e">
        <f>+VLOOKUP(Precio_semana_dia[[#This Row],[Especie]],[1]!Codigos_categoria[#Data],2,0)</f>
        <v>#N/A</v>
      </c>
    </row>
    <row r="3028" spans="1:19" x14ac:dyDescent="0.35">
      <c r="A3028">
        <v>43866</v>
      </c>
      <c r="B3028" t="s">
        <v>31</v>
      </c>
      <c r="C3028" t="s">
        <v>32</v>
      </c>
      <c r="D3028" t="s">
        <v>47</v>
      </c>
      <c r="E3028" t="s">
        <v>34</v>
      </c>
      <c r="F3028" t="s">
        <v>35</v>
      </c>
      <c r="G3028">
        <v>10</v>
      </c>
      <c r="H3028" t="s">
        <v>41</v>
      </c>
      <c r="I3028">
        <v>105</v>
      </c>
      <c r="J3028">
        <v>1050</v>
      </c>
      <c r="K3028">
        <v>1.05</v>
      </c>
      <c r="L3028">
        <v>5262</v>
      </c>
      <c r="M3028">
        <v>526.20000000000005</v>
      </c>
      <c r="N3028">
        <v>44231</v>
      </c>
      <c r="O3028">
        <v>5</v>
      </c>
      <c r="P3028" t="s">
        <v>73</v>
      </c>
      <c r="Q3028" t="s">
        <v>69</v>
      </c>
      <c r="R3028" t="str">
        <f>+VLOOKUP(Precio_semana_dia[[#This Row],[Mercado]],[1]!Codigos_mercados_mayoristas[#Data],2,0)</f>
        <v>Valparaíso</v>
      </c>
      <c r="S3028" t="e">
        <f>+VLOOKUP(Precio_semana_dia[[#This Row],[Especie]],[1]!Codigos_categoria[#Data],2,0)</f>
        <v>#N/A</v>
      </c>
    </row>
    <row r="3029" spans="1:19" x14ac:dyDescent="0.35">
      <c r="A3029">
        <v>43866</v>
      </c>
      <c r="B3029" t="s">
        <v>31</v>
      </c>
      <c r="C3029" t="s">
        <v>32</v>
      </c>
      <c r="D3029" t="s">
        <v>47</v>
      </c>
      <c r="E3029" t="s">
        <v>34</v>
      </c>
      <c r="F3029" t="s">
        <v>35</v>
      </c>
      <c r="G3029">
        <v>10</v>
      </c>
      <c r="H3029" t="s">
        <v>24</v>
      </c>
      <c r="I3029">
        <v>105</v>
      </c>
      <c r="J3029">
        <v>1050</v>
      </c>
      <c r="K3029">
        <v>1.05</v>
      </c>
      <c r="L3029">
        <v>5262</v>
      </c>
      <c r="M3029">
        <v>526.20000000000005</v>
      </c>
      <c r="N3029">
        <v>44232</v>
      </c>
      <c r="O3029">
        <v>5</v>
      </c>
      <c r="P3029" t="s">
        <v>71</v>
      </c>
      <c r="Q3029" t="s">
        <v>69</v>
      </c>
      <c r="R3029" t="str">
        <f>+VLOOKUP(Precio_semana_dia[[#This Row],[Mercado]],[1]!Codigos_mercados_mayoristas[#Data],2,0)</f>
        <v>Valparaíso</v>
      </c>
      <c r="S3029" t="e">
        <f>+VLOOKUP(Precio_semana_dia[[#This Row],[Especie]],[1]!Codigos_categoria[#Data],2,0)</f>
        <v>#N/A</v>
      </c>
    </row>
    <row r="3030" spans="1:19" x14ac:dyDescent="0.35">
      <c r="A3030">
        <v>44211</v>
      </c>
      <c r="B3030" t="s">
        <v>116</v>
      </c>
      <c r="C3030" t="s">
        <v>117</v>
      </c>
      <c r="D3030" t="s">
        <v>27</v>
      </c>
      <c r="E3030" t="s">
        <v>118</v>
      </c>
      <c r="F3030" t="s">
        <v>113</v>
      </c>
      <c r="G3030">
        <v>15</v>
      </c>
      <c r="H3030" t="s">
        <v>39</v>
      </c>
      <c r="I3030">
        <v>70</v>
      </c>
      <c r="J3030">
        <v>1050</v>
      </c>
      <c r="K3030">
        <v>1.05</v>
      </c>
      <c r="L3030">
        <f>+Precio_semana_dia[[#This Row],[$ /Kg]]*Precio_semana_dia[[#This Row],[NA2]]</f>
        <v>71250</v>
      </c>
      <c r="M3030">
        <v>4750</v>
      </c>
      <c r="N3030">
        <v>44209</v>
      </c>
      <c r="O3030">
        <v>16</v>
      </c>
      <c r="P3030" t="s">
        <v>60</v>
      </c>
      <c r="Q3030" t="s">
        <v>26</v>
      </c>
      <c r="R3030" t="str">
        <f>+VLOOKUP(Precio_semana_dia[[#This Row],[Mercado]],[1]!Codigos_mercados_mayoristas[#Data],2,0)</f>
        <v>Ñuble</v>
      </c>
      <c r="S3030" t="str">
        <f>+VLOOKUP(Precio_semana_dia[[#This Row],[Especie]],[1]!Codigos_categoria[#Data],2,0)</f>
        <v>Fruto secos y oleaginosos</v>
      </c>
    </row>
    <row r="3031" spans="1:19" x14ac:dyDescent="0.35">
      <c r="A3031">
        <v>44196</v>
      </c>
      <c r="B3031" t="s">
        <v>74</v>
      </c>
      <c r="C3031" t="s">
        <v>75</v>
      </c>
      <c r="D3031" t="s">
        <v>47</v>
      </c>
      <c r="E3031" t="s">
        <v>121</v>
      </c>
      <c r="F3031" t="s">
        <v>113</v>
      </c>
      <c r="G3031">
        <v>15</v>
      </c>
      <c r="H3031" t="s">
        <v>39</v>
      </c>
      <c r="I3031">
        <v>70</v>
      </c>
      <c r="J3031">
        <v>1050</v>
      </c>
      <c r="K3031">
        <v>1.05</v>
      </c>
      <c r="L3031">
        <v>13000</v>
      </c>
      <c r="M3031">
        <v>866.66666666666663</v>
      </c>
      <c r="N3031">
        <v>44195</v>
      </c>
      <c r="O3031">
        <v>5</v>
      </c>
      <c r="P3031" t="s">
        <v>109</v>
      </c>
      <c r="Q3031" t="s">
        <v>38</v>
      </c>
      <c r="R3031" t="str">
        <f>+VLOOKUP(Precio_semana_dia[[#This Row],[Mercado]],[1]!Codigos_mercados_mayoristas[#Data],2,0)</f>
        <v>Valparaíso</v>
      </c>
      <c r="S3031" t="str">
        <f>+VLOOKUP(Precio_semana_dia[[#This Row],[Especie]],[1]!Codigos_categoria[#Data],2,0)</f>
        <v>Uva</v>
      </c>
    </row>
    <row r="3032" spans="1:19" x14ac:dyDescent="0.35">
      <c r="A3032">
        <v>44211</v>
      </c>
      <c r="B3032" t="s">
        <v>74</v>
      </c>
      <c r="C3032" t="s">
        <v>75</v>
      </c>
      <c r="D3032" t="s">
        <v>47</v>
      </c>
      <c r="E3032" t="s">
        <v>121</v>
      </c>
      <c r="F3032" t="s">
        <v>113</v>
      </c>
      <c r="G3032">
        <v>15</v>
      </c>
      <c r="H3032" t="s">
        <v>36</v>
      </c>
      <c r="I3032">
        <v>70</v>
      </c>
      <c r="J3032">
        <v>1050</v>
      </c>
      <c r="K3032">
        <v>1.05</v>
      </c>
      <c r="L3032">
        <v>10000</v>
      </c>
      <c r="M3032">
        <v>666.66666666666663</v>
      </c>
      <c r="N3032">
        <v>44208</v>
      </c>
      <c r="O3032">
        <v>5</v>
      </c>
      <c r="P3032" t="s">
        <v>59</v>
      </c>
      <c r="Q3032" t="s">
        <v>26</v>
      </c>
      <c r="R3032" t="str">
        <f>+VLOOKUP(Precio_semana_dia[[#This Row],[Mercado]],[1]!Codigos_mercados_mayoristas[#Data],2,0)</f>
        <v>Valparaíso</v>
      </c>
      <c r="S3032" t="str">
        <f>+VLOOKUP(Precio_semana_dia[[#This Row],[Especie]],[1]!Codigos_categoria[#Data],2,0)</f>
        <v>Uva</v>
      </c>
    </row>
    <row r="3033" spans="1:19" x14ac:dyDescent="0.35">
      <c r="A3033">
        <v>44211</v>
      </c>
      <c r="B3033" t="s">
        <v>74</v>
      </c>
      <c r="C3033" t="s">
        <v>79</v>
      </c>
      <c r="D3033" t="s">
        <v>47</v>
      </c>
      <c r="E3033" t="s">
        <v>121</v>
      </c>
      <c r="F3033" t="s">
        <v>113</v>
      </c>
      <c r="G3033">
        <v>15</v>
      </c>
      <c r="H3033" t="s">
        <v>29</v>
      </c>
      <c r="I3033">
        <v>70</v>
      </c>
      <c r="J3033">
        <v>1050</v>
      </c>
      <c r="K3033">
        <v>1.05</v>
      </c>
      <c r="L3033">
        <v>14000</v>
      </c>
      <c r="M3033">
        <v>933.33333333333337</v>
      </c>
      <c r="N3033">
        <v>44207</v>
      </c>
      <c r="O3033">
        <v>5</v>
      </c>
      <c r="P3033" t="s">
        <v>58</v>
      </c>
      <c r="Q3033" t="s">
        <v>26</v>
      </c>
      <c r="R3033" t="str">
        <f>+VLOOKUP(Precio_semana_dia[[#This Row],[Mercado]],[1]!Codigos_mercados_mayoristas[#Data],2,0)</f>
        <v>Valparaíso</v>
      </c>
      <c r="S3033" t="str">
        <f>+VLOOKUP(Precio_semana_dia[[#This Row],[Especie]],[1]!Codigos_categoria[#Data],2,0)</f>
        <v>Uva</v>
      </c>
    </row>
    <row r="3034" spans="1:19" x14ac:dyDescent="0.35">
      <c r="A3034">
        <v>44211</v>
      </c>
      <c r="B3034" t="s">
        <v>74</v>
      </c>
      <c r="C3034" t="s">
        <v>80</v>
      </c>
      <c r="D3034" t="s">
        <v>47</v>
      </c>
      <c r="E3034" t="s">
        <v>121</v>
      </c>
      <c r="F3034" t="s">
        <v>113</v>
      </c>
      <c r="G3034">
        <v>15</v>
      </c>
      <c r="H3034" t="s">
        <v>36</v>
      </c>
      <c r="I3034">
        <v>70</v>
      </c>
      <c r="J3034">
        <v>1050</v>
      </c>
      <c r="K3034">
        <v>1.05</v>
      </c>
      <c r="L3034">
        <v>14000</v>
      </c>
      <c r="M3034">
        <v>933.33333333333337</v>
      </c>
      <c r="N3034">
        <v>44208</v>
      </c>
      <c r="O3034">
        <v>5</v>
      </c>
      <c r="P3034" t="s">
        <v>59</v>
      </c>
      <c r="Q3034" t="s">
        <v>26</v>
      </c>
      <c r="R3034" t="str">
        <f>+VLOOKUP(Precio_semana_dia[[#This Row],[Mercado]],[1]!Codigos_mercados_mayoristas[#Data],2,0)</f>
        <v>Valparaíso</v>
      </c>
      <c r="S3034" t="str">
        <f>+VLOOKUP(Precio_semana_dia[[#This Row],[Especie]],[1]!Codigos_categoria[#Data],2,0)</f>
        <v>Uva</v>
      </c>
    </row>
    <row r="3035" spans="1:19" x14ac:dyDescent="0.35">
      <c r="A3035">
        <v>44225</v>
      </c>
      <c r="B3035" t="s">
        <v>74</v>
      </c>
      <c r="C3035" t="s">
        <v>75</v>
      </c>
      <c r="D3035" t="s">
        <v>47</v>
      </c>
      <c r="E3035" t="s">
        <v>121</v>
      </c>
      <c r="F3035" t="s">
        <v>113</v>
      </c>
      <c r="G3035">
        <v>15</v>
      </c>
      <c r="H3035" t="s">
        <v>24</v>
      </c>
      <c r="I3035">
        <v>70</v>
      </c>
      <c r="J3035">
        <v>1050</v>
      </c>
      <c r="K3035">
        <v>1.05</v>
      </c>
      <c r="L3035">
        <v>10000</v>
      </c>
      <c r="M3035">
        <v>666.66666666666663</v>
      </c>
      <c r="N3035">
        <v>44225</v>
      </c>
      <c r="O3035">
        <v>5</v>
      </c>
      <c r="P3035" t="s">
        <v>66</v>
      </c>
      <c r="Q3035" t="s">
        <v>26</v>
      </c>
      <c r="R3035" t="str">
        <f>+VLOOKUP(Precio_semana_dia[[#This Row],[Mercado]],[1]!Codigos_mercados_mayoristas[#Data],2,0)</f>
        <v>Valparaíso</v>
      </c>
      <c r="S3035" t="str">
        <f>+VLOOKUP(Precio_semana_dia[[#This Row],[Especie]],[1]!Codigos_categoria[#Data],2,0)</f>
        <v>Uva</v>
      </c>
    </row>
    <row r="3036" spans="1:19" x14ac:dyDescent="0.35">
      <c r="A3036">
        <v>43866</v>
      </c>
      <c r="B3036" t="s">
        <v>74</v>
      </c>
      <c r="C3036" t="s">
        <v>78</v>
      </c>
      <c r="D3036" t="s">
        <v>47</v>
      </c>
      <c r="E3036" t="s">
        <v>121</v>
      </c>
      <c r="F3036" t="s">
        <v>113</v>
      </c>
      <c r="G3036">
        <v>15</v>
      </c>
      <c r="H3036" t="s">
        <v>24</v>
      </c>
      <c r="I3036">
        <v>70</v>
      </c>
      <c r="J3036">
        <v>1050</v>
      </c>
      <c r="K3036">
        <v>1.05</v>
      </c>
      <c r="L3036">
        <v>13000</v>
      </c>
      <c r="M3036">
        <v>866.66666666666663</v>
      </c>
      <c r="N3036">
        <v>44232</v>
      </c>
      <c r="O3036">
        <v>5</v>
      </c>
      <c r="P3036" t="s">
        <v>71</v>
      </c>
      <c r="Q3036" t="s">
        <v>69</v>
      </c>
      <c r="R3036" t="str">
        <f>+VLOOKUP(Precio_semana_dia[[#This Row],[Mercado]],[1]!Codigos_mercados_mayoristas[#Data],2,0)</f>
        <v>Valparaíso</v>
      </c>
      <c r="S3036" t="str">
        <f>+VLOOKUP(Precio_semana_dia[[#This Row],[Especie]],[1]!Codigos_categoria[#Data],2,0)</f>
        <v>Uva</v>
      </c>
    </row>
    <row r="3037" spans="1:19" x14ac:dyDescent="0.35">
      <c r="A3037">
        <v>43866</v>
      </c>
      <c r="B3037" t="s">
        <v>74</v>
      </c>
      <c r="C3037" t="s">
        <v>79</v>
      </c>
      <c r="D3037" t="s">
        <v>47</v>
      </c>
      <c r="E3037" t="s">
        <v>121</v>
      </c>
      <c r="F3037" t="s">
        <v>113</v>
      </c>
      <c r="G3037">
        <v>15</v>
      </c>
      <c r="H3037" t="s">
        <v>24</v>
      </c>
      <c r="I3037">
        <v>70</v>
      </c>
      <c r="J3037">
        <v>1050</v>
      </c>
      <c r="K3037">
        <v>1.05</v>
      </c>
      <c r="L3037">
        <v>12000</v>
      </c>
      <c r="M3037">
        <v>800</v>
      </c>
      <c r="N3037">
        <v>44232</v>
      </c>
      <c r="O3037">
        <v>5</v>
      </c>
      <c r="P3037" t="s">
        <v>71</v>
      </c>
      <c r="Q3037" t="s">
        <v>69</v>
      </c>
      <c r="R3037" t="str">
        <f>+VLOOKUP(Precio_semana_dia[[#This Row],[Mercado]],[1]!Codigos_mercados_mayoristas[#Data],2,0)</f>
        <v>Valparaíso</v>
      </c>
      <c r="S3037" t="str">
        <f>+VLOOKUP(Precio_semana_dia[[#This Row],[Especie]],[1]!Codigos_categoria[#Data],2,0)</f>
        <v>Uva</v>
      </c>
    </row>
    <row r="3038" spans="1:19" x14ac:dyDescent="0.35">
      <c r="A3038">
        <v>44127</v>
      </c>
      <c r="B3038" t="s">
        <v>155</v>
      </c>
      <c r="C3038" t="s">
        <v>161</v>
      </c>
      <c r="D3038" t="s">
        <v>47</v>
      </c>
      <c r="E3038" t="s">
        <v>157</v>
      </c>
      <c r="F3038" t="s">
        <v>158</v>
      </c>
      <c r="G3038">
        <v>16</v>
      </c>
      <c r="H3038" t="s">
        <v>36</v>
      </c>
      <c r="I3038">
        <v>67</v>
      </c>
      <c r="J3038">
        <v>1072</v>
      </c>
      <c r="K3038">
        <v>1.0720000000000001</v>
      </c>
      <c r="L3038">
        <v>12000</v>
      </c>
      <c r="M3038">
        <v>750</v>
      </c>
      <c r="N3038">
        <v>44124</v>
      </c>
      <c r="O3038">
        <v>5</v>
      </c>
      <c r="P3038" t="s">
        <v>168</v>
      </c>
      <c r="Q3038" t="s">
        <v>132</v>
      </c>
      <c r="R3038" t="str">
        <f>+VLOOKUP(Precio_semana_dia[[#This Row],[Mercado]],[1]!Codigos_mercados_mayoristas[#Data],2,0)</f>
        <v>Valparaíso</v>
      </c>
      <c r="S3038" t="str">
        <f>+VLOOKUP(Precio_semana_dia[[#This Row],[Especie]],[1]!Codigos_categoria[#Data],2,0)</f>
        <v>Frutos de pepita</v>
      </c>
    </row>
    <row r="3039" spans="1:19" x14ac:dyDescent="0.35">
      <c r="A3039">
        <v>44120</v>
      </c>
      <c r="B3039" t="s">
        <v>155</v>
      </c>
      <c r="C3039" t="s">
        <v>160</v>
      </c>
      <c r="D3039" t="s">
        <v>47</v>
      </c>
      <c r="E3039" t="s">
        <v>157</v>
      </c>
      <c r="F3039" t="s">
        <v>158</v>
      </c>
      <c r="G3039">
        <v>16</v>
      </c>
      <c r="H3039" t="s">
        <v>24</v>
      </c>
      <c r="I3039">
        <v>67</v>
      </c>
      <c r="J3039">
        <v>1072</v>
      </c>
      <c r="K3039">
        <v>1.0720000000000001</v>
      </c>
      <c r="L3039">
        <v>0</v>
      </c>
      <c r="M3039">
        <v>0</v>
      </c>
      <c r="N3039">
        <v>44120</v>
      </c>
      <c r="O3039">
        <v>5</v>
      </c>
      <c r="P3039" t="s">
        <v>142</v>
      </c>
      <c r="Q3039" t="s">
        <v>132</v>
      </c>
      <c r="R3039" t="str">
        <f>+VLOOKUP(Precio_semana_dia[[#This Row],[Mercado]],[1]!Codigos_mercados_mayoristas[#Data],2,0)</f>
        <v>Valparaíso</v>
      </c>
      <c r="S3039" t="str">
        <f>+VLOOKUP(Precio_semana_dia[[#This Row],[Especie]],[1]!Codigos_categoria[#Data],2,0)</f>
        <v>Frutos de pepita</v>
      </c>
    </row>
    <row r="3040" spans="1:19" x14ac:dyDescent="0.35">
      <c r="A3040">
        <v>44106</v>
      </c>
      <c r="B3040" t="s">
        <v>155</v>
      </c>
      <c r="C3040" t="s">
        <v>167</v>
      </c>
      <c r="D3040" t="s">
        <v>47</v>
      </c>
      <c r="E3040" t="s">
        <v>157</v>
      </c>
      <c r="F3040" t="s">
        <v>158</v>
      </c>
      <c r="G3040">
        <v>16</v>
      </c>
      <c r="H3040" t="s">
        <v>39</v>
      </c>
      <c r="I3040">
        <v>67</v>
      </c>
      <c r="J3040">
        <v>1072</v>
      </c>
      <c r="K3040">
        <v>1.0720000000000001</v>
      </c>
      <c r="L3040">
        <v>11000</v>
      </c>
      <c r="M3040">
        <v>687.5</v>
      </c>
      <c r="N3040">
        <v>44104</v>
      </c>
      <c r="O3040">
        <v>5</v>
      </c>
      <c r="P3040" t="s">
        <v>149</v>
      </c>
      <c r="Q3040" t="s">
        <v>147</v>
      </c>
      <c r="R3040" t="str">
        <f>+VLOOKUP(Precio_semana_dia[[#This Row],[Mercado]],[1]!Codigos_mercados_mayoristas[#Data],2,0)</f>
        <v>Valparaíso</v>
      </c>
      <c r="S3040" t="str">
        <f>+VLOOKUP(Precio_semana_dia[[#This Row],[Especie]],[1]!Codigos_categoria[#Data],2,0)</f>
        <v>Frutos de pepita</v>
      </c>
    </row>
    <row r="3041" spans="1:19" x14ac:dyDescent="0.35">
      <c r="A3041">
        <v>44106</v>
      </c>
      <c r="B3041" t="s">
        <v>155</v>
      </c>
      <c r="C3041" t="s">
        <v>167</v>
      </c>
      <c r="D3041" t="s">
        <v>47</v>
      </c>
      <c r="E3041" t="s">
        <v>157</v>
      </c>
      <c r="F3041" t="s">
        <v>158</v>
      </c>
      <c r="G3041">
        <v>16</v>
      </c>
      <c r="H3041" t="s">
        <v>41</v>
      </c>
      <c r="I3041">
        <v>67</v>
      </c>
      <c r="J3041">
        <v>1072</v>
      </c>
      <c r="K3041">
        <v>1.0720000000000001</v>
      </c>
      <c r="L3041">
        <v>11000</v>
      </c>
      <c r="M3041">
        <v>687.5</v>
      </c>
      <c r="N3041">
        <v>44105</v>
      </c>
      <c r="O3041">
        <v>5</v>
      </c>
      <c r="P3041" t="s">
        <v>150</v>
      </c>
      <c r="Q3041" t="s">
        <v>132</v>
      </c>
      <c r="R3041" t="str">
        <f>+VLOOKUP(Precio_semana_dia[[#This Row],[Mercado]],[1]!Codigos_mercados_mayoristas[#Data],2,0)</f>
        <v>Valparaíso</v>
      </c>
      <c r="S3041" t="str">
        <f>+VLOOKUP(Precio_semana_dia[[#This Row],[Especie]],[1]!Codigos_categoria[#Data],2,0)</f>
        <v>Frutos de pepita</v>
      </c>
    </row>
    <row r="3042" spans="1:19" x14ac:dyDescent="0.35">
      <c r="A3042">
        <v>44176</v>
      </c>
      <c r="B3042" t="s">
        <v>155</v>
      </c>
      <c r="C3042" t="s">
        <v>156</v>
      </c>
      <c r="D3042" t="s">
        <v>47</v>
      </c>
      <c r="E3042" t="s">
        <v>157</v>
      </c>
      <c r="F3042" t="s">
        <v>158</v>
      </c>
      <c r="G3042">
        <v>16</v>
      </c>
      <c r="H3042" t="s">
        <v>41</v>
      </c>
      <c r="I3042">
        <v>67</v>
      </c>
      <c r="J3042">
        <v>1072</v>
      </c>
      <c r="K3042">
        <v>1.0720000000000001</v>
      </c>
      <c r="L3042">
        <v>14000</v>
      </c>
      <c r="M3042">
        <v>875</v>
      </c>
      <c r="N3042">
        <v>44175</v>
      </c>
      <c r="O3042">
        <v>5</v>
      </c>
      <c r="P3042" t="s">
        <v>104</v>
      </c>
      <c r="Q3042" t="s">
        <v>38</v>
      </c>
      <c r="R3042" t="str">
        <f>+VLOOKUP(Precio_semana_dia[[#This Row],[Mercado]],[1]!Codigos_mercados_mayoristas[#Data],2,0)</f>
        <v>Valparaíso</v>
      </c>
      <c r="S3042" t="str">
        <f>+VLOOKUP(Precio_semana_dia[[#This Row],[Especie]],[1]!Codigos_categoria[#Data],2,0)</f>
        <v>Frutos de pepita</v>
      </c>
    </row>
    <row r="3043" spans="1:19" x14ac:dyDescent="0.35">
      <c r="A3043">
        <v>44211</v>
      </c>
      <c r="B3043" t="s">
        <v>19</v>
      </c>
      <c r="C3043" t="s">
        <v>180</v>
      </c>
      <c r="D3043" t="s">
        <v>53</v>
      </c>
      <c r="E3043" t="s">
        <v>181</v>
      </c>
      <c r="F3043" t="s">
        <v>182</v>
      </c>
      <c r="G3043">
        <v>18</v>
      </c>
      <c r="H3043" t="s">
        <v>41</v>
      </c>
      <c r="I3043">
        <v>60</v>
      </c>
      <c r="J3043">
        <v>1080</v>
      </c>
      <c r="K3043">
        <v>1.08</v>
      </c>
      <c r="L3043">
        <v>16000</v>
      </c>
      <c r="M3043">
        <v>888.88888888888891</v>
      </c>
      <c r="N3043">
        <v>44210</v>
      </c>
      <c r="O3043">
        <v>10</v>
      </c>
      <c r="P3043" t="s">
        <v>62</v>
      </c>
      <c r="Q3043" t="s">
        <v>26</v>
      </c>
      <c r="R3043" t="str">
        <f>+VLOOKUP(Precio_semana_dia[[#This Row],[Mercado]],[1]!Codigos_mercados_mayoristas[#Data],2,0)</f>
        <v>Los Lagos</v>
      </c>
      <c r="S3043" t="e">
        <f>+VLOOKUP(Precio_semana_dia[[#This Row],[Especie]],[1]!Codigos_categoria[#Data],2,0)</f>
        <v>#N/A</v>
      </c>
    </row>
    <row r="3044" spans="1:19" x14ac:dyDescent="0.35">
      <c r="A3044">
        <v>44169</v>
      </c>
      <c r="B3044" t="s">
        <v>190</v>
      </c>
      <c r="C3044" t="s">
        <v>191</v>
      </c>
      <c r="D3044" t="s">
        <v>47</v>
      </c>
      <c r="E3044" t="s">
        <v>192</v>
      </c>
      <c r="F3044" t="s">
        <v>193</v>
      </c>
      <c r="G3044">
        <v>18</v>
      </c>
      <c r="H3044" t="s">
        <v>36</v>
      </c>
      <c r="I3044">
        <v>60</v>
      </c>
      <c r="J3044">
        <v>1080</v>
      </c>
      <c r="K3044">
        <v>1.08</v>
      </c>
      <c r="L3044">
        <v>13000</v>
      </c>
      <c r="M3044">
        <v>722.22222222222217</v>
      </c>
      <c r="N3044" s="1">
        <v>44166</v>
      </c>
      <c r="O3044">
        <v>5</v>
      </c>
      <c r="P3044" t="s">
        <v>87</v>
      </c>
      <c r="Q3044" t="s">
        <v>38</v>
      </c>
      <c r="R3044" t="str">
        <f>+VLOOKUP(Precio_semana_dia[[#This Row],[Mercado]],[1]!Codigos_mercados_mayoristas[#Data],2,0)</f>
        <v>Valparaíso</v>
      </c>
      <c r="S3044" t="str">
        <f>+VLOOKUP(Precio_semana_dia[[#This Row],[Especie]],[1]!Codigos_categoria[#Data],2,0)</f>
        <v>Frutos de pepita</v>
      </c>
    </row>
    <row r="3045" spans="1:19" x14ac:dyDescent="0.35">
      <c r="A3045">
        <v>43866</v>
      </c>
      <c r="B3045" t="s">
        <v>190</v>
      </c>
      <c r="C3045" t="s">
        <v>195</v>
      </c>
      <c r="D3045" t="s">
        <v>47</v>
      </c>
      <c r="E3045" t="s">
        <v>192</v>
      </c>
      <c r="F3045" t="s">
        <v>193</v>
      </c>
      <c r="G3045">
        <v>18</v>
      </c>
      <c r="H3045" t="s">
        <v>24</v>
      </c>
      <c r="I3045">
        <v>60</v>
      </c>
      <c r="J3045">
        <v>1080</v>
      </c>
      <c r="K3045">
        <v>1.08</v>
      </c>
      <c r="L3045">
        <v>14000</v>
      </c>
      <c r="M3045">
        <v>777.77777777777783</v>
      </c>
      <c r="N3045" s="1">
        <v>44232</v>
      </c>
      <c r="O3045">
        <v>5</v>
      </c>
      <c r="P3045" t="s">
        <v>71</v>
      </c>
      <c r="Q3045" t="s">
        <v>69</v>
      </c>
      <c r="R3045" t="str">
        <f>+VLOOKUP(Precio_semana_dia[[#This Row],[Mercado]],[1]!Codigos_mercados_mayoristas[#Data],2,0)</f>
        <v>Valparaíso</v>
      </c>
      <c r="S3045" t="str">
        <f>+VLOOKUP(Precio_semana_dia[[#This Row],[Especie]],[1]!Codigos_categoria[#Data],2,0)</f>
        <v>Frutos de pepita</v>
      </c>
    </row>
    <row r="3046" spans="1:19" x14ac:dyDescent="0.35">
      <c r="A3046">
        <v>44120</v>
      </c>
      <c r="B3046" t="s">
        <v>190</v>
      </c>
      <c r="C3046" t="s">
        <v>194</v>
      </c>
      <c r="D3046" t="s">
        <v>47</v>
      </c>
      <c r="E3046" t="s">
        <v>192</v>
      </c>
      <c r="F3046" t="s">
        <v>193</v>
      </c>
      <c r="G3046">
        <v>18</v>
      </c>
      <c r="H3046" t="s">
        <v>41</v>
      </c>
      <c r="I3046">
        <v>60</v>
      </c>
      <c r="J3046">
        <v>1080</v>
      </c>
      <c r="K3046">
        <v>1.08</v>
      </c>
      <c r="L3046" t="e">
        <v>#N/A</v>
      </c>
      <c r="M3046" t="e">
        <v>#N/A</v>
      </c>
      <c r="N3046" s="1">
        <v>44119</v>
      </c>
      <c r="O3046">
        <v>5</v>
      </c>
      <c r="P3046" t="s">
        <v>141</v>
      </c>
      <c r="Q3046" t="s">
        <v>132</v>
      </c>
      <c r="R3046" t="str">
        <f>+VLOOKUP(Precio_semana_dia[[#This Row],[Mercado]],[1]!Codigos_mercados_mayoristas[#Data],2,0)</f>
        <v>Valparaíso</v>
      </c>
      <c r="S3046" t="str">
        <f>+VLOOKUP(Precio_semana_dia[[#This Row],[Especie]],[1]!Codigos_categoria[#Data],2,0)</f>
        <v>Frutos de pepita</v>
      </c>
    </row>
    <row r="3047" spans="1:19" x14ac:dyDescent="0.35">
      <c r="A3047">
        <v>43866</v>
      </c>
      <c r="B3047" t="s">
        <v>74</v>
      </c>
      <c r="C3047" t="s">
        <v>79</v>
      </c>
      <c r="D3047" t="s">
        <v>27</v>
      </c>
      <c r="E3047" t="s">
        <v>198</v>
      </c>
      <c r="F3047" t="s">
        <v>199</v>
      </c>
      <c r="G3047">
        <v>18</v>
      </c>
      <c r="H3047" t="s">
        <v>36</v>
      </c>
      <c r="I3047">
        <v>60</v>
      </c>
      <c r="J3047">
        <v>1080</v>
      </c>
      <c r="K3047">
        <v>1.08</v>
      </c>
      <c r="L3047">
        <v>12500</v>
      </c>
      <c r="M3047">
        <v>694.44444444444446</v>
      </c>
      <c r="N3047">
        <v>44229</v>
      </c>
      <c r="O3047">
        <v>16</v>
      </c>
      <c r="P3047" t="s">
        <v>72</v>
      </c>
      <c r="Q3047" t="s">
        <v>69</v>
      </c>
      <c r="R3047" t="str">
        <f>+VLOOKUP(Precio_semana_dia[[#This Row],[Mercado]],[1]!Codigos_mercados_mayoristas[#Data],2,0)</f>
        <v>Ñuble</v>
      </c>
      <c r="S3047" t="str">
        <f>+VLOOKUP(Precio_semana_dia[[#This Row],[Especie]],[1]!Codigos_categoria[#Data],2,0)</f>
        <v>Uva</v>
      </c>
    </row>
    <row r="3048" spans="1:19" x14ac:dyDescent="0.35">
      <c r="A3048">
        <v>44225</v>
      </c>
      <c r="B3048" t="s">
        <v>125</v>
      </c>
      <c r="C3048" t="s">
        <v>20</v>
      </c>
      <c r="D3048" t="s">
        <v>47</v>
      </c>
      <c r="E3048" t="s">
        <v>123</v>
      </c>
      <c r="F3048" t="s">
        <v>124</v>
      </c>
      <c r="G3048">
        <v>16</v>
      </c>
      <c r="H3048" t="s">
        <v>41</v>
      </c>
      <c r="I3048">
        <v>68</v>
      </c>
      <c r="J3048">
        <v>1088</v>
      </c>
      <c r="K3048">
        <v>1.0880000000000001</v>
      </c>
      <c r="L3048">
        <v>14000</v>
      </c>
      <c r="M3048">
        <v>875</v>
      </c>
      <c r="N3048">
        <v>44224</v>
      </c>
      <c r="O3048">
        <v>5</v>
      </c>
      <c r="P3048" t="s">
        <v>67</v>
      </c>
      <c r="Q3048" t="s">
        <v>26</v>
      </c>
      <c r="R3048" t="str">
        <f>+VLOOKUP(Precio_semana_dia[[#This Row],[Mercado]],[1]!Codigos_mercados_mayoristas[#Data],2,0)</f>
        <v>Valparaíso</v>
      </c>
      <c r="S3048" t="str">
        <f>+VLOOKUP(Precio_semana_dia[[#This Row],[Especie]],[1]!Codigos_categoria[#Data],2,0)</f>
        <v>Cítricos</v>
      </c>
    </row>
    <row r="3049" spans="1:19" x14ac:dyDescent="0.35">
      <c r="A3049">
        <v>44183</v>
      </c>
      <c r="B3049" t="s">
        <v>155</v>
      </c>
      <c r="C3049" t="s">
        <v>156</v>
      </c>
      <c r="D3049" t="s">
        <v>47</v>
      </c>
      <c r="E3049" t="s">
        <v>157</v>
      </c>
      <c r="F3049" t="s">
        <v>158</v>
      </c>
      <c r="G3049">
        <v>16</v>
      </c>
      <c r="H3049" t="s">
        <v>24</v>
      </c>
      <c r="I3049">
        <v>68</v>
      </c>
      <c r="J3049">
        <v>1088</v>
      </c>
      <c r="K3049">
        <v>1.0880000000000001</v>
      </c>
      <c r="L3049">
        <v>13000</v>
      </c>
      <c r="M3049">
        <v>812.5</v>
      </c>
      <c r="N3049">
        <v>44183</v>
      </c>
      <c r="O3049">
        <v>5</v>
      </c>
      <c r="P3049" t="s">
        <v>43</v>
      </c>
      <c r="Q3049" t="s">
        <v>38</v>
      </c>
      <c r="R3049" t="str">
        <f>+VLOOKUP(Precio_semana_dia[[#This Row],[Mercado]],[1]!Codigos_mercados_mayoristas[#Data],2,0)</f>
        <v>Valparaíso</v>
      </c>
      <c r="S3049" t="str">
        <f>+VLOOKUP(Precio_semana_dia[[#This Row],[Especie]],[1]!Codigos_categoria[#Data],2,0)</f>
        <v>Frutos de pepita</v>
      </c>
    </row>
    <row r="3050" spans="1:19" x14ac:dyDescent="0.35">
      <c r="A3050">
        <v>44134</v>
      </c>
      <c r="B3050" t="s">
        <v>155</v>
      </c>
      <c r="C3050" t="s">
        <v>159</v>
      </c>
      <c r="D3050" t="s">
        <v>47</v>
      </c>
      <c r="E3050" t="s">
        <v>157</v>
      </c>
      <c r="F3050" t="s">
        <v>158</v>
      </c>
      <c r="G3050">
        <v>16</v>
      </c>
      <c r="H3050" t="s">
        <v>41</v>
      </c>
      <c r="I3050">
        <v>68</v>
      </c>
      <c r="J3050">
        <v>1088</v>
      </c>
      <c r="K3050">
        <v>1.0880000000000001</v>
      </c>
      <c r="L3050">
        <v>12000</v>
      </c>
      <c r="M3050">
        <v>750</v>
      </c>
      <c r="N3050">
        <v>44133</v>
      </c>
      <c r="O3050">
        <v>5</v>
      </c>
      <c r="P3050" t="s">
        <v>134</v>
      </c>
      <c r="Q3050" t="s">
        <v>132</v>
      </c>
      <c r="R3050" t="str">
        <f>+VLOOKUP(Precio_semana_dia[[#This Row],[Mercado]],[1]!Codigos_mercados_mayoristas[#Data],2,0)</f>
        <v>Valparaíso</v>
      </c>
      <c r="S3050" t="str">
        <f>+VLOOKUP(Precio_semana_dia[[#This Row],[Especie]],[1]!Codigos_categoria[#Data],2,0)</f>
        <v>Frutos de pepita</v>
      </c>
    </row>
    <row r="3051" spans="1:19" x14ac:dyDescent="0.35">
      <c r="A3051">
        <v>44134</v>
      </c>
      <c r="B3051" t="s">
        <v>155</v>
      </c>
      <c r="C3051" t="s">
        <v>167</v>
      </c>
      <c r="D3051" t="s">
        <v>47</v>
      </c>
      <c r="E3051" t="s">
        <v>157</v>
      </c>
      <c r="F3051" t="s">
        <v>158</v>
      </c>
      <c r="G3051">
        <v>16</v>
      </c>
      <c r="H3051" t="s">
        <v>39</v>
      </c>
      <c r="I3051">
        <v>68</v>
      </c>
      <c r="J3051">
        <v>1088</v>
      </c>
      <c r="K3051">
        <v>1.0880000000000001</v>
      </c>
      <c r="L3051">
        <v>12000</v>
      </c>
      <c r="M3051">
        <v>750</v>
      </c>
      <c r="N3051">
        <v>44132</v>
      </c>
      <c r="O3051">
        <v>5</v>
      </c>
      <c r="P3051" t="s">
        <v>131</v>
      </c>
      <c r="Q3051" t="s">
        <v>132</v>
      </c>
      <c r="R3051" t="str">
        <f>+VLOOKUP(Precio_semana_dia[[#This Row],[Mercado]],[1]!Codigos_mercados_mayoristas[#Data],2,0)</f>
        <v>Valparaíso</v>
      </c>
      <c r="S3051" t="str">
        <f>+VLOOKUP(Precio_semana_dia[[#This Row],[Especie]],[1]!Codigos_categoria[#Data],2,0)</f>
        <v>Frutos de pepita</v>
      </c>
    </row>
    <row r="3052" spans="1:19" x14ac:dyDescent="0.35">
      <c r="A3052">
        <v>44127</v>
      </c>
      <c r="B3052" t="s">
        <v>155</v>
      </c>
      <c r="C3052" t="s">
        <v>170</v>
      </c>
      <c r="D3052" t="s">
        <v>47</v>
      </c>
      <c r="E3052" t="s">
        <v>157</v>
      </c>
      <c r="F3052" t="s">
        <v>158</v>
      </c>
      <c r="G3052">
        <v>16</v>
      </c>
      <c r="H3052" t="s">
        <v>39</v>
      </c>
      <c r="I3052">
        <v>68</v>
      </c>
      <c r="J3052">
        <v>1088</v>
      </c>
      <c r="K3052">
        <v>1.0880000000000001</v>
      </c>
      <c r="L3052">
        <v>12000</v>
      </c>
      <c r="M3052">
        <v>750</v>
      </c>
      <c r="N3052">
        <v>44125</v>
      </c>
      <c r="O3052">
        <v>5</v>
      </c>
      <c r="P3052" t="s">
        <v>138</v>
      </c>
      <c r="Q3052" t="s">
        <v>132</v>
      </c>
      <c r="R3052" t="str">
        <f>+VLOOKUP(Precio_semana_dia[[#This Row],[Mercado]],[1]!Codigos_mercados_mayoristas[#Data],2,0)</f>
        <v>Valparaíso</v>
      </c>
      <c r="S3052" t="str">
        <f>+VLOOKUP(Precio_semana_dia[[#This Row],[Especie]],[1]!Codigos_categoria[#Data],2,0)</f>
        <v>Frutos de pepita</v>
      </c>
    </row>
    <row r="3053" spans="1:19" x14ac:dyDescent="0.35">
      <c r="A3053">
        <v>44106</v>
      </c>
      <c r="B3053" t="s">
        <v>155</v>
      </c>
      <c r="C3053" t="s">
        <v>160</v>
      </c>
      <c r="D3053" t="s">
        <v>47</v>
      </c>
      <c r="E3053" t="s">
        <v>157</v>
      </c>
      <c r="F3053" t="s">
        <v>158</v>
      </c>
      <c r="G3053">
        <v>16</v>
      </c>
      <c r="H3053" t="s">
        <v>39</v>
      </c>
      <c r="I3053">
        <v>68</v>
      </c>
      <c r="J3053">
        <v>1088</v>
      </c>
      <c r="K3053">
        <v>1.0880000000000001</v>
      </c>
      <c r="L3053">
        <v>11000</v>
      </c>
      <c r="M3053">
        <v>687.5</v>
      </c>
      <c r="N3053">
        <v>44104</v>
      </c>
      <c r="O3053">
        <v>5</v>
      </c>
      <c r="P3053" t="s">
        <v>149</v>
      </c>
      <c r="Q3053" t="s">
        <v>147</v>
      </c>
      <c r="R3053" t="str">
        <f>+VLOOKUP(Precio_semana_dia[[#This Row],[Mercado]],[1]!Codigos_mercados_mayoristas[#Data],2,0)</f>
        <v>Valparaíso</v>
      </c>
      <c r="S3053" t="str">
        <f>+VLOOKUP(Precio_semana_dia[[#This Row],[Especie]],[1]!Codigos_categoria[#Data],2,0)</f>
        <v>Frutos de pepita</v>
      </c>
    </row>
    <row r="3054" spans="1:19" x14ac:dyDescent="0.35">
      <c r="A3054">
        <v>44211</v>
      </c>
      <c r="B3054" t="s">
        <v>155</v>
      </c>
      <c r="C3054" t="s">
        <v>156</v>
      </c>
      <c r="D3054" t="s">
        <v>47</v>
      </c>
      <c r="E3054" t="s">
        <v>157</v>
      </c>
      <c r="F3054" t="s">
        <v>158</v>
      </c>
      <c r="G3054">
        <v>16</v>
      </c>
      <c r="H3054" t="s">
        <v>39</v>
      </c>
      <c r="I3054">
        <v>68</v>
      </c>
      <c r="J3054">
        <v>1088</v>
      </c>
      <c r="K3054">
        <v>1.0880000000000001</v>
      </c>
      <c r="L3054">
        <v>15000</v>
      </c>
      <c r="M3054">
        <v>937.5</v>
      </c>
      <c r="N3054">
        <v>44209</v>
      </c>
      <c r="O3054">
        <v>5</v>
      </c>
      <c r="P3054" t="s">
        <v>60</v>
      </c>
      <c r="Q3054" t="s">
        <v>26</v>
      </c>
      <c r="R3054" t="str">
        <f>+VLOOKUP(Precio_semana_dia[[#This Row],[Mercado]],[1]!Codigos_mercados_mayoristas[#Data],2,0)</f>
        <v>Valparaíso</v>
      </c>
      <c r="S3054" t="str">
        <f>+VLOOKUP(Precio_semana_dia[[#This Row],[Especie]],[1]!Codigos_categoria[#Data],2,0)</f>
        <v>Frutos de pepita</v>
      </c>
    </row>
    <row r="3055" spans="1:19" x14ac:dyDescent="0.35">
      <c r="A3055">
        <v>44183</v>
      </c>
      <c r="B3055" t="s">
        <v>31</v>
      </c>
      <c r="C3055" t="s">
        <v>32</v>
      </c>
      <c r="D3055" t="s">
        <v>28</v>
      </c>
      <c r="E3055" t="s">
        <v>34</v>
      </c>
      <c r="F3055" t="s">
        <v>35</v>
      </c>
      <c r="G3055">
        <v>10</v>
      </c>
      <c r="H3055" t="s">
        <v>41</v>
      </c>
      <c r="I3055">
        <v>110</v>
      </c>
      <c r="J3055">
        <v>1100</v>
      </c>
      <c r="K3055">
        <v>1.1000000000000001</v>
      </c>
      <c r="L3055">
        <v>5000</v>
      </c>
      <c r="M3055">
        <v>500</v>
      </c>
      <c r="N3055">
        <v>44182</v>
      </c>
      <c r="O3055">
        <v>9</v>
      </c>
      <c r="P3055" t="s">
        <v>42</v>
      </c>
      <c r="Q3055" t="s">
        <v>38</v>
      </c>
      <c r="R3055" t="str">
        <f>+VLOOKUP(Precio_semana_dia[[#This Row],[Mercado]],[1]!Codigos_mercados_mayoristas[#Data],2,0)</f>
        <v>La Araucanía</v>
      </c>
      <c r="S3055" t="e">
        <f>+VLOOKUP(Precio_semana_dia[[#This Row],[Especie]],[1]!Codigos_categoria[#Data],2,0)</f>
        <v>#N/A</v>
      </c>
    </row>
    <row r="3056" spans="1:19" x14ac:dyDescent="0.35">
      <c r="A3056">
        <v>44183</v>
      </c>
      <c r="B3056" t="s">
        <v>31</v>
      </c>
      <c r="C3056" t="s">
        <v>32</v>
      </c>
      <c r="D3056" t="s">
        <v>28</v>
      </c>
      <c r="E3056" t="s">
        <v>34</v>
      </c>
      <c r="F3056" t="s">
        <v>35</v>
      </c>
      <c r="G3056">
        <v>10</v>
      </c>
      <c r="H3056" t="s">
        <v>24</v>
      </c>
      <c r="I3056">
        <v>110</v>
      </c>
      <c r="J3056">
        <v>1100</v>
      </c>
      <c r="K3056">
        <v>1.1000000000000001</v>
      </c>
      <c r="L3056">
        <v>5000</v>
      </c>
      <c r="M3056">
        <v>500</v>
      </c>
      <c r="N3056">
        <v>44183</v>
      </c>
      <c r="O3056">
        <v>9</v>
      </c>
      <c r="P3056" t="s">
        <v>43</v>
      </c>
      <c r="Q3056" t="s">
        <v>38</v>
      </c>
      <c r="R3056" t="str">
        <f>+VLOOKUP(Precio_semana_dia[[#This Row],[Mercado]],[1]!Codigos_mercados_mayoristas[#Data],2,0)</f>
        <v>La Araucanía</v>
      </c>
      <c r="S3056" t="e">
        <f>+VLOOKUP(Precio_semana_dia[[#This Row],[Especie]],[1]!Codigos_categoria[#Data],2,0)</f>
        <v>#N/A</v>
      </c>
    </row>
    <row r="3057" spans="1:19" x14ac:dyDescent="0.35">
      <c r="A3057">
        <v>44204</v>
      </c>
      <c r="B3057" t="s">
        <v>31</v>
      </c>
      <c r="C3057" t="s">
        <v>32</v>
      </c>
      <c r="D3057" t="s">
        <v>47</v>
      </c>
      <c r="E3057" t="s">
        <v>34</v>
      </c>
      <c r="F3057" t="s">
        <v>35</v>
      </c>
      <c r="G3057">
        <v>10</v>
      </c>
      <c r="H3057" t="s">
        <v>39</v>
      </c>
      <c r="I3057">
        <v>110</v>
      </c>
      <c r="J3057">
        <v>1100</v>
      </c>
      <c r="K3057">
        <v>1.1000000000000001</v>
      </c>
      <c r="L3057">
        <v>4136</v>
      </c>
      <c r="M3057">
        <v>413.6</v>
      </c>
      <c r="N3057">
        <v>44202</v>
      </c>
      <c r="O3057">
        <v>5</v>
      </c>
      <c r="P3057" t="s">
        <v>54</v>
      </c>
      <c r="Q3057" t="s">
        <v>26</v>
      </c>
      <c r="R3057" t="str">
        <f>+VLOOKUP(Precio_semana_dia[[#This Row],[Mercado]],[1]!Codigos_mercados_mayoristas[#Data],2,0)</f>
        <v>Valparaíso</v>
      </c>
      <c r="S3057" t="e">
        <f>+VLOOKUP(Precio_semana_dia[[#This Row],[Especie]],[1]!Codigos_categoria[#Data],2,0)</f>
        <v>#N/A</v>
      </c>
    </row>
    <row r="3058" spans="1:19" x14ac:dyDescent="0.35">
      <c r="A3058">
        <v>44211</v>
      </c>
      <c r="B3058" t="s">
        <v>31</v>
      </c>
      <c r="C3058" t="s">
        <v>32</v>
      </c>
      <c r="D3058" t="s">
        <v>47</v>
      </c>
      <c r="E3058" t="s">
        <v>34</v>
      </c>
      <c r="F3058" t="s">
        <v>35</v>
      </c>
      <c r="G3058">
        <v>10</v>
      </c>
      <c r="H3058" t="s">
        <v>36</v>
      </c>
      <c r="I3058">
        <v>110</v>
      </c>
      <c r="J3058">
        <v>1100</v>
      </c>
      <c r="K3058">
        <v>1.1000000000000001</v>
      </c>
      <c r="L3058">
        <v>4164</v>
      </c>
      <c r="M3058">
        <v>416.4</v>
      </c>
      <c r="N3058">
        <v>44208</v>
      </c>
      <c r="O3058">
        <v>5</v>
      </c>
      <c r="P3058" t="s">
        <v>59</v>
      </c>
      <c r="Q3058" t="s">
        <v>26</v>
      </c>
      <c r="R3058" t="str">
        <f>+VLOOKUP(Precio_semana_dia[[#This Row],[Mercado]],[1]!Codigos_mercados_mayoristas[#Data],2,0)</f>
        <v>Valparaíso</v>
      </c>
      <c r="S3058" t="e">
        <f>+VLOOKUP(Precio_semana_dia[[#This Row],[Especie]],[1]!Codigos_categoria[#Data],2,0)</f>
        <v>#N/A</v>
      </c>
    </row>
    <row r="3059" spans="1:19" x14ac:dyDescent="0.35">
      <c r="A3059">
        <v>44211</v>
      </c>
      <c r="B3059" t="s">
        <v>31</v>
      </c>
      <c r="C3059" t="s">
        <v>32</v>
      </c>
      <c r="D3059" t="s">
        <v>47</v>
      </c>
      <c r="E3059" t="s">
        <v>34</v>
      </c>
      <c r="F3059" t="s">
        <v>35</v>
      </c>
      <c r="G3059">
        <v>10</v>
      </c>
      <c r="H3059" t="s">
        <v>39</v>
      </c>
      <c r="I3059">
        <v>110</v>
      </c>
      <c r="J3059">
        <v>1100</v>
      </c>
      <c r="K3059">
        <v>1.1000000000000001</v>
      </c>
      <c r="L3059">
        <v>4136</v>
      </c>
      <c r="M3059">
        <v>413.6</v>
      </c>
      <c r="N3059">
        <v>44209</v>
      </c>
      <c r="O3059">
        <v>5</v>
      </c>
      <c r="P3059" t="s">
        <v>60</v>
      </c>
      <c r="Q3059" t="s">
        <v>26</v>
      </c>
      <c r="R3059" t="str">
        <f>+VLOOKUP(Precio_semana_dia[[#This Row],[Mercado]],[1]!Codigos_mercados_mayoristas[#Data],2,0)</f>
        <v>Valparaíso</v>
      </c>
      <c r="S3059" t="e">
        <f>+VLOOKUP(Precio_semana_dia[[#This Row],[Especie]],[1]!Codigos_categoria[#Data],2,0)</f>
        <v>#N/A</v>
      </c>
    </row>
    <row r="3060" spans="1:19" x14ac:dyDescent="0.35">
      <c r="A3060">
        <v>44176</v>
      </c>
      <c r="B3060" t="s">
        <v>74</v>
      </c>
      <c r="C3060" t="s">
        <v>78</v>
      </c>
      <c r="D3060" t="s">
        <v>28</v>
      </c>
      <c r="E3060" t="s">
        <v>81</v>
      </c>
      <c r="F3060" t="s">
        <v>82</v>
      </c>
      <c r="G3060">
        <v>10</v>
      </c>
      <c r="H3060" t="s">
        <v>41</v>
      </c>
      <c r="I3060">
        <v>110</v>
      </c>
      <c r="J3060">
        <v>1100</v>
      </c>
      <c r="K3060">
        <v>1.1000000000000001</v>
      </c>
      <c r="L3060">
        <v>20000</v>
      </c>
      <c r="M3060">
        <v>2000</v>
      </c>
      <c r="N3060">
        <v>44175</v>
      </c>
      <c r="O3060">
        <v>9</v>
      </c>
      <c r="P3060" t="s">
        <v>104</v>
      </c>
      <c r="Q3060" t="s">
        <v>38</v>
      </c>
      <c r="R3060" t="str">
        <f>+VLOOKUP(Precio_semana_dia[[#This Row],[Mercado]],[1]!Codigos_mercados_mayoristas[#Data],2,0)</f>
        <v>La Araucanía</v>
      </c>
      <c r="S3060" t="str">
        <f>+VLOOKUP(Precio_semana_dia[[#This Row],[Especie]],[1]!Codigos_categoria[#Data],2,0)</f>
        <v>Uva</v>
      </c>
    </row>
    <row r="3061" spans="1:19" x14ac:dyDescent="0.35">
      <c r="A3061">
        <v>44189</v>
      </c>
      <c r="B3061" t="s">
        <v>74</v>
      </c>
      <c r="C3061" t="s">
        <v>79</v>
      </c>
      <c r="D3061" t="s">
        <v>27</v>
      </c>
      <c r="E3061" t="s">
        <v>81</v>
      </c>
      <c r="F3061" t="s">
        <v>82</v>
      </c>
      <c r="G3061">
        <v>10</v>
      </c>
      <c r="H3061" t="s">
        <v>36</v>
      </c>
      <c r="I3061">
        <v>110</v>
      </c>
      <c r="J3061">
        <v>1100</v>
      </c>
      <c r="K3061">
        <v>1.1000000000000001</v>
      </c>
      <c r="L3061">
        <v>13545</v>
      </c>
      <c r="M3061">
        <v>1354.5</v>
      </c>
      <c r="N3061">
        <v>44187</v>
      </c>
      <c r="O3061">
        <v>16</v>
      </c>
      <c r="P3061" t="s">
        <v>48</v>
      </c>
      <c r="Q3061" t="s">
        <v>38</v>
      </c>
      <c r="R3061" t="str">
        <f>+VLOOKUP(Precio_semana_dia[[#This Row],[Mercado]],[1]!Codigos_mercados_mayoristas[#Data],2,0)</f>
        <v>Ñuble</v>
      </c>
      <c r="S3061" t="str">
        <f>+VLOOKUP(Precio_semana_dia[[#This Row],[Especie]],[1]!Codigos_categoria[#Data],2,0)</f>
        <v>Uva</v>
      </c>
    </row>
    <row r="3062" spans="1:19" x14ac:dyDescent="0.35">
      <c r="A3062">
        <v>44183</v>
      </c>
      <c r="B3062" t="s">
        <v>116</v>
      </c>
      <c r="C3062" t="s">
        <v>176</v>
      </c>
      <c r="D3062" t="s">
        <v>50</v>
      </c>
      <c r="E3062" t="s">
        <v>177</v>
      </c>
      <c r="F3062" t="s">
        <v>178</v>
      </c>
      <c r="G3062">
        <v>17</v>
      </c>
      <c r="H3062" t="s">
        <v>41</v>
      </c>
      <c r="I3062">
        <v>65</v>
      </c>
      <c r="J3062">
        <v>1105</v>
      </c>
      <c r="K3062">
        <v>1.105</v>
      </c>
      <c r="L3062">
        <f>+Precio_semana_dia[[#This Row],[$ /Kg]]*Precio_semana_dia[[#This Row],[NA2]]</f>
        <v>62900</v>
      </c>
      <c r="M3062">
        <v>3700</v>
      </c>
      <c r="N3062">
        <v>44182</v>
      </c>
      <c r="O3062">
        <v>13</v>
      </c>
      <c r="P3062" t="s">
        <v>42</v>
      </c>
      <c r="Q3062" t="s">
        <v>38</v>
      </c>
      <c r="R3062" t="str">
        <f>+VLOOKUP(Precio_semana_dia[[#This Row],[Mercado]],[1]!Codigos_mercados_mayoristas[#Data],2,0)</f>
        <v>Metropolitana</v>
      </c>
      <c r="S3062" t="str">
        <f>+VLOOKUP(Precio_semana_dia[[#This Row],[Especie]],[1]!Codigos_categoria[#Data],2,0)</f>
        <v>Fruto secos y oleaginosos</v>
      </c>
    </row>
    <row r="3063" spans="1:19" x14ac:dyDescent="0.35">
      <c r="A3063">
        <v>43866</v>
      </c>
      <c r="B3063" t="s">
        <v>116</v>
      </c>
      <c r="C3063" t="s">
        <v>117</v>
      </c>
      <c r="D3063" t="s">
        <v>27</v>
      </c>
      <c r="E3063" t="s">
        <v>177</v>
      </c>
      <c r="F3063" t="s">
        <v>178</v>
      </c>
      <c r="G3063">
        <v>17</v>
      </c>
      <c r="H3063" t="s">
        <v>39</v>
      </c>
      <c r="I3063">
        <v>65</v>
      </c>
      <c r="J3063">
        <v>1105</v>
      </c>
      <c r="K3063">
        <v>1.105</v>
      </c>
      <c r="L3063">
        <f>+Precio_semana_dia[[#This Row],[$ /Kg]]*Precio_semana_dia[[#This Row],[NA2]]</f>
        <v>69445</v>
      </c>
      <c r="M3063">
        <v>4085</v>
      </c>
      <c r="N3063">
        <v>44230</v>
      </c>
      <c r="O3063">
        <v>16</v>
      </c>
      <c r="P3063" t="s">
        <v>70</v>
      </c>
      <c r="Q3063" t="s">
        <v>69</v>
      </c>
      <c r="R3063" t="str">
        <f>+VLOOKUP(Precio_semana_dia[[#This Row],[Mercado]],[1]!Codigos_mercados_mayoristas[#Data],2,0)</f>
        <v>Ñuble</v>
      </c>
      <c r="S3063" t="str">
        <f>+VLOOKUP(Precio_semana_dia[[#This Row],[Especie]],[1]!Codigos_categoria[#Data],2,0)</f>
        <v>Fruto secos y oleaginosos</v>
      </c>
    </row>
    <row r="3064" spans="1:19" x14ac:dyDescent="0.35">
      <c r="A3064">
        <v>44204</v>
      </c>
      <c r="B3064" t="s">
        <v>125</v>
      </c>
      <c r="C3064" t="s">
        <v>20</v>
      </c>
      <c r="D3064" t="s">
        <v>47</v>
      </c>
      <c r="E3064" t="s">
        <v>123</v>
      </c>
      <c r="F3064" t="s">
        <v>124</v>
      </c>
      <c r="G3064">
        <v>16</v>
      </c>
      <c r="H3064" t="s">
        <v>29</v>
      </c>
      <c r="I3064">
        <v>70</v>
      </c>
      <c r="J3064">
        <v>1120</v>
      </c>
      <c r="K3064">
        <v>1.1200000000000001</v>
      </c>
      <c r="L3064">
        <v>17000</v>
      </c>
      <c r="M3064">
        <v>1062.5</v>
      </c>
      <c r="N3064">
        <v>44200</v>
      </c>
      <c r="O3064">
        <v>5</v>
      </c>
      <c r="P3064" t="s">
        <v>30</v>
      </c>
      <c r="Q3064" t="s">
        <v>26</v>
      </c>
      <c r="R3064" t="str">
        <f>+VLOOKUP(Precio_semana_dia[[#This Row],[Mercado]],[1]!Codigos_mercados_mayoristas[#Data],2,0)</f>
        <v>Valparaíso</v>
      </c>
      <c r="S3064" t="str">
        <f>+VLOOKUP(Precio_semana_dia[[#This Row],[Especie]],[1]!Codigos_categoria[#Data],2,0)</f>
        <v>Cítricos</v>
      </c>
    </row>
    <row r="3065" spans="1:19" x14ac:dyDescent="0.35">
      <c r="A3065">
        <v>43866</v>
      </c>
      <c r="B3065" t="s">
        <v>125</v>
      </c>
      <c r="C3065" t="s">
        <v>20</v>
      </c>
      <c r="D3065" t="s">
        <v>47</v>
      </c>
      <c r="E3065" t="s">
        <v>123</v>
      </c>
      <c r="F3065" t="s">
        <v>124</v>
      </c>
      <c r="G3065">
        <v>16</v>
      </c>
      <c r="H3065" t="s">
        <v>39</v>
      </c>
      <c r="I3065">
        <v>70</v>
      </c>
      <c r="J3065">
        <v>1120</v>
      </c>
      <c r="K3065">
        <v>1.1200000000000001</v>
      </c>
      <c r="L3065">
        <v>14000</v>
      </c>
      <c r="M3065">
        <v>875</v>
      </c>
      <c r="N3065">
        <v>44230</v>
      </c>
      <c r="O3065">
        <v>5</v>
      </c>
      <c r="P3065" t="s">
        <v>70</v>
      </c>
      <c r="Q3065" t="s">
        <v>69</v>
      </c>
      <c r="R3065" t="str">
        <f>+VLOOKUP(Precio_semana_dia[[#This Row],[Mercado]],[1]!Codigos_mercados_mayoristas[#Data],2,0)</f>
        <v>Valparaíso</v>
      </c>
      <c r="S3065" t="str">
        <f>+VLOOKUP(Precio_semana_dia[[#This Row],[Especie]],[1]!Codigos_categoria[#Data],2,0)</f>
        <v>Cítricos</v>
      </c>
    </row>
    <row r="3066" spans="1:19" x14ac:dyDescent="0.35">
      <c r="A3066">
        <v>44183</v>
      </c>
      <c r="B3066" t="s">
        <v>155</v>
      </c>
      <c r="C3066" t="s">
        <v>156</v>
      </c>
      <c r="D3066" t="s">
        <v>47</v>
      </c>
      <c r="E3066" t="s">
        <v>157</v>
      </c>
      <c r="F3066" t="s">
        <v>158</v>
      </c>
      <c r="G3066">
        <v>16</v>
      </c>
      <c r="H3066" t="s">
        <v>39</v>
      </c>
      <c r="I3066">
        <v>70</v>
      </c>
      <c r="J3066">
        <v>1120</v>
      </c>
      <c r="K3066">
        <v>1.1200000000000001</v>
      </c>
      <c r="L3066">
        <v>14000</v>
      </c>
      <c r="M3066">
        <v>875</v>
      </c>
      <c r="N3066">
        <v>44181</v>
      </c>
      <c r="O3066">
        <v>5</v>
      </c>
      <c r="P3066" t="s">
        <v>40</v>
      </c>
      <c r="Q3066" t="s">
        <v>38</v>
      </c>
      <c r="R3066" t="str">
        <f>+VLOOKUP(Precio_semana_dia[[#This Row],[Mercado]],[1]!Codigos_mercados_mayoristas[#Data],2,0)</f>
        <v>Valparaíso</v>
      </c>
      <c r="S3066" t="str">
        <f>+VLOOKUP(Precio_semana_dia[[#This Row],[Especie]],[1]!Codigos_categoria[#Data],2,0)</f>
        <v>Frutos de pepita</v>
      </c>
    </row>
    <row r="3067" spans="1:19" x14ac:dyDescent="0.35">
      <c r="A3067">
        <v>44169</v>
      </c>
      <c r="B3067" t="s">
        <v>155</v>
      </c>
      <c r="C3067" t="s">
        <v>159</v>
      </c>
      <c r="D3067" t="s">
        <v>47</v>
      </c>
      <c r="E3067" t="s">
        <v>157</v>
      </c>
      <c r="F3067" t="s">
        <v>158</v>
      </c>
      <c r="G3067">
        <v>16</v>
      </c>
      <c r="H3067" t="s">
        <v>39</v>
      </c>
      <c r="I3067">
        <v>70</v>
      </c>
      <c r="J3067">
        <v>1120</v>
      </c>
      <c r="K3067">
        <v>1.1200000000000001</v>
      </c>
      <c r="L3067">
        <v>13000</v>
      </c>
      <c r="M3067">
        <v>812.5</v>
      </c>
      <c r="N3067">
        <v>44167</v>
      </c>
      <c r="O3067">
        <v>5</v>
      </c>
      <c r="P3067" t="s">
        <v>85</v>
      </c>
      <c r="Q3067" t="s">
        <v>38</v>
      </c>
      <c r="R3067" t="str">
        <f>+VLOOKUP(Precio_semana_dia[[#This Row],[Mercado]],[1]!Codigos_mercados_mayoristas[#Data],2,0)</f>
        <v>Valparaíso</v>
      </c>
      <c r="S3067" t="str">
        <f>+VLOOKUP(Precio_semana_dia[[#This Row],[Especie]],[1]!Codigos_categoria[#Data],2,0)</f>
        <v>Frutos de pepita</v>
      </c>
    </row>
    <row r="3068" spans="1:19" x14ac:dyDescent="0.35">
      <c r="A3068">
        <v>44162</v>
      </c>
      <c r="B3068" t="s">
        <v>155</v>
      </c>
      <c r="C3068" t="s">
        <v>156</v>
      </c>
      <c r="D3068" t="s">
        <v>47</v>
      </c>
      <c r="E3068" t="s">
        <v>157</v>
      </c>
      <c r="F3068" t="s">
        <v>158</v>
      </c>
      <c r="G3068">
        <v>16</v>
      </c>
      <c r="H3068" t="s">
        <v>24</v>
      </c>
      <c r="I3068">
        <v>70</v>
      </c>
      <c r="J3068">
        <v>1120</v>
      </c>
      <c r="K3068">
        <v>1.1200000000000001</v>
      </c>
      <c r="L3068">
        <v>13000</v>
      </c>
      <c r="M3068">
        <v>812.5</v>
      </c>
      <c r="N3068">
        <v>44162</v>
      </c>
      <c r="O3068">
        <v>5</v>
      </c>
      <c r="P3068" t="s">
        <v>93</v>
      </c>
      <c r="Q3068" t="s">
        <v>84</v>
      </c>
      <c r="R3068" t="str">
        <f>+VLOOKUP(Precio_semana_dia[[#This Row],[Mercado]],[1]!Codigos_mercados_mayoristas[#Data],2,0)</f>
        <v>Valparaíso</v>
      </c>
      <c r="S3068" t="str">
        <f>+VLOOKUP(Precio_semana_dia[[#This Row],[Especie]],[1]!Codigos_categoria[#Data],2,0)</f>
        <v>Frutos de pepita</v>
      </c>
    </row>
    <row r="3069" spans="1:19" x14ac:dyDescent="0.35">
      <c r="A3069">
        <v>44162</v>
      </c>
      <c r="B3069" t="s">
        <v>155</v>
      </c>
      <c r="C3069" t="s">
        <v>159</v>
      </c>
      <c r="D3069" t="s">
        <v>47</v>
      </c>
      <c r="E3069" t="s">
        <v>157</v>
      </c>
      <c r="F3069" t="s">
        <v>158</v>
      </c>
      <c r="G3069">
        <v>16</v>
      </c>
      <c r="H3069" t="s">
        <v>29</v>
      </c>
      <c r="I3069">
        <v>70</v>
      </c>
      <c r="J3069">
        <v>1120</v>
      </c>
      <c r="K3069">
        <v>1.1200000000000001</v>
      </c>
      <c r="L3069">
        <v>13000</v>
      </c>
      <c r="M3069">
        <v>812.5</v>
      </c>
      <c r="N3069">
        <v>44158</v>
      </c>
      <c r="O3069">
        <v>5</v>
      </c>
      <c r="P3069" t="s">
        <v>94</v>
      </c>
      <c r="Q3069" t="s">
        <v>84</v>
      </c>
      <c r="R3069" t="str">
        <f>+VLOOKUP(Precio_semana_dia[[#This Row],[Mercado]],[1]!Codigos_mercados_mayoristas[#Data],2,0)</f>
        <v>Valparaíso</v>
      </c>
      <c r="S3069" t="str">
        <f>+VLOOKUP(Precio_semana_dia[[#This Row],[Especie]],[1]!Codigos_categoria[#Data],2,0)</f>
        <v>Frutos de pepita</v>
      </c>
    </row>
    <row r="3070" spans="1:19" x14ac:dyDescent="0.35">
      <c r="A3070">
        <v>44155</v>
      </c>
      <c r="B3070" t="s">
        <v>155</v>
      </c>
      <c r="C3070" t="s">
        <v>156</v>
      </c>
      <c r="D3070" t="s">
        <v>47</v>
      </c>
      <c r="E3070" t="s">
        <v>157</v>
      </c>
      <c r="F3070" t="s">
        <v>158</v>
      </c>
      <c r="G3070">
        <v>16</v>
      </c>
      <c r="H3070" t="s">
        <v>24</v>
      </c>
      <c r="I3070">
        <v>70</v>
      </c>
      <c r="J3070">
        <v>1120</v>
      </c>
      <c r="K3070">
        <v>1.1200000000000001</v>
      </c>
      <c r="L3070">
        <v>12000</v>
      </c>
      <c r="M3070">
        <v>750</v>
      </c>
      <c r="N3070">
        <v>44155</v>
      </c>
      <c r="O3070">
        <v>5</v>
      </c>
      <c r="P3070" t="s">
        <v>97</v>
      </c>
      <c r="Q3070" t="s">
        <v>84</v>
      </c>
      <c r="R3070" t="str">
        <f>+VLOOKUP(Precio_semana_dia[[#This Row],[Mercado]],[1]!Codigos_mercados_mayoristas[#Data],2,0)</f>
        <v>Valparaíso</v>
      </c>
      <c r="S3070" t="str">
        <f>+VLOOKUP(Precio_semana_dia[[#This Row],[Especie]],[1]!Codigos_categoria[#Data],2,0)</f>
        <v>Frutos de pepita</v>
      </c>
    </row>
    <row r="3071" spans="1:19" x14ac:dyDescent="0.35">
      <c r="A3071">
        <v>44141</v>
      </c>
      <c r="B3071" t="s">
        <v>155</v>
      </c>
      <c r="C3071" t="s">
        <v>159</v>
      </c>
      <c r="D3071" t="s">
        <v>47</v>
      </c>
      <c r="E3071" t="s">
        <v>157</v>
      </c>
      <c r="F3071" t="s">
        <v>158</v>
      </c>
      <c r="G3071">
        <v>16</v>
      </c>
      <c r="H3071" t="s">
        <v>29</v>
      </c>
      <c r="I3071">
        <v>70</v>
      </c>
      <c r="J3071">
        <v>1120</v>
      </c>
      <c r="K3071">
        <v>1.1200000000000001</v>
      </c>
      <c r="L3071">
        <v>12000</v>
      </c>
      <c r="M3071">
        <v>750</v>
      </c>
      <c r="N3071">
        <v>44137</v>
      </c>
      <c r="O3071">
        <v>5</v>
      </c>
      <c r="P3071" t="s">
        <v>162</v>
      </c>
      <c r="Q3071" t="s">
        <v>84</v>
      </c>
      <c r="R3071" t="str">
        <f>+VLOOKUP(Precio_semana_dia[[#This Row],[Mercado]],[1]!Codigos_mercados_mayoristas[#Data],2,0)</f>
        <v>Valparaíso</v>
      </c>
      <c r="S3071" t="str">
        <f>+VLOOKUP(Precio_semana_dia[[#This Row],[Especie]],[1]!Codigos_categoria[#Data],2,0)</f>
        <v>Frutos de pepita</v>
      </c>
    </row>
    <row r="3072" spans="1:19" x14ac:dyDescent="0.35">
      <c r="A3072">
        <v>44141</v>
      </c>
      <c r="B3072" t="s">
        <v>155</v>
      </c>
      <c r="C3072" t="s">
        <v>161</v>
      </c>
      <c r="D3072" t="s">
        <v>47</v>
      </c>
      <c r="E3072" t="s">
        <v>157</v>
      </c>
      <c r="F3072" t="s">
        <v>158</v>
      </c>
      <c r="G3072">
        <v>16</v>
      </c>
      <c r="H3072" t="s">
        <v>41</v>
      </c>
      <c r="I3072">
        <v>70</v>
      </c>
      <c r="J3072">
        <v>1120</v>
      </c>
      <c r="K3072">
        <v>1.1200000000000001</v>
      </c>
      <c r="L3072">
        <v>12000</v>
      </c>
      <c r="M3072">
        <v>750</v>
      </c>
      <c r="N3072">
        <v>44140</v>
      </c>
      <c r="O3072">
        <v>5</v>
      </c>
      <c r="P3072" t="s">
        <v>166</v>
      </c>
      <c r="Q3072" t="s">
        <v>84</v>
      </c>
      <c r="R3072" t="str">
        <f>+VLOOKUP(Precio_semana_dia[[#This Row],[Mercado]],[1]!Codigos_mercados_mayoristas[#Data],2,0)</f>
        <v>Valparaíso</v>
      </c>
      <c r="S3072" t="str">
        <f>+VLOOKUP(Precio_semana_dia[[#This Row],[Especie]],[1]!Codigos_categoria[#Data],2,0)</f>
        <v>Frutos de pepita</v>
      </c>
    </row>
    <row r="3073" spans="1:19" x14ac:dyDescent="0.35">
      <c r="A3073">
        <v>44134</v>
      </c>
      <c r="B3073" t="s">
        <v>155</v>
      </c>
      <c r="C3073" t="s">
        <v>161</v>
      </c>
      <c r="D3073" t="s">
        <v>47</v>
      </c>
      <c r="E3073" t="s">
        <v>157</v>
      </c>
      <c r="F3073" t="s">
        <v>158</v>
      </c>
      <c r="G3073">
        <v>16</v>
      </c>
      <c r="H3073" t="s">
        <v>29</v>
      </c>
      <c r="I3073">
        <v>70</v>
      </c>
      <c r="J3073">
        <v>1120</v>
      </c>
      <c r="K3073">
        <v>1.1200000000000001</v>
      </c>
      <c r="L3073">
        <v>12000</v>
      </c>
      <c r="M3073">
        <v>750</v>
      </c>
      <c r="N3073">
        <v>44130</v>
      </c>
      <c r="O3073">
        <v>5</v>
      </c>
      <c r="P3073" t="s">
        <v>136</v>
      </c>
      <c r="Q3073" t="s">
        <v>132</v>
      </c>
      <c r="R3073" t="str">
        <f>+VLOOKUP(Precio_semana_dia[[#This Row],[Mercado]],[1]!Codigos_mercados_mayoristas[#Data],2,0)</f>
        <v>Valparaíso</v>
      </c>
      <c r="S3073" t="str">
        <f>+VLOOKUP(Precio_semana_dia[[#This Row],[Especie]],[1]!Codigos_categoria[#Data],2,0)</f>
        <v>Frutos de pepita</v>
      </c>
    </row>
    <row r="3074" spans="1:19" x14ac:dyDescent="0.35">
      <c r="A3074">
        <v>44127</v>
      </c>
      <c r="B3074" t="s">
        <v>155</v>
      </c>
      <c r="C3074" t="s">
        <v>159</v>
      </c>
      <c r="D3074" t="s">
        <v>47</v>
      </c>
      <c r="E3074" t="s">
        <v>157</v>
      </c>
      <c r="F3074" t="s">
        <v>158</v>
      </c>
      <c r="G3074">
        <v>16</v>
      </c>
      <c r="H3074" t="s">
        <v>24</v>
      </c>
      <c r="I3074">
        <v>70</v>
      </c>
      <c r="J3074">
        <v>1120</v>
      </c>
      <c r="K3074">
        <v>1.1200000000000001</v>
      </c>
      <c r="L3074">
        <v>12000</v>
      </c>
      <c r="M3074">
        <v>750</v>
      </c>
      <c r="N3074">
        <v>44127</v>
      </c>
      <c r="O3074">
        <v>5</v>
      </c>
      <c r="P3074" t="s">
        <v>169</v>
      </c>
      <c r="Q3074" t="s">
        <v>132</v>
      </c>
      <c r="R3074" t="str">
        <f>+VLOOKUP(Precio_semana_dia[[#This Row],[Mercado]],[1]!Codigos_mercados_mayoristas[#Data],2,0)</f>
        <v>Valparaíso</v>
      </c>
      <c r="S3074" t="str">
        <f>+VLOOKUP(Precio_semana_dia[[#This Row],[Especie]],[1]!Codigos_categoria[#Data],2,0)</f>
        <v>Frutos de pepita</v>
      </c>
    </row>
    <row r="3075" spans="1:19" x14ac:dyDescent="0.35">
      <c r="A3075">
        <v>44127</v>
      </c>
      <c r="B3075" t="s">
        <v>155</v>
      </c>
      <c r="C3075" t="s">
        <v>161</v>
      </c>
      <c r="D3075" t="s">
        <v>47</v>
      </c>
      <c r="E3075" t="s">
        <v>157</v>
      </c>
      <c r="F3075" t="s">
        <v>158</v>
      </c>
      <c r="G3075">
        <v>16</v>
      </c>
      <c r="H3075" t="s">
        <v>41</v>
      </c>
      <c r="I3075">
        <v>70</v>
      </c>
      <c r="J3075">
        <v>1120</v>
      </c>
      <c r="K3075">
        <v>1.1200000000000001</v>
      </c>
      <c r="L3075">
        <v>12000</v>
      </c>
      <c r="M3075">
        <v>750</v>
      </c>
      <c r="N3075">
        <v>44126</v>
      </c>
      <c r="O3075">
        <v>5</v>
      </c>
      <c r="P3075" t="s">
        <v>139</v>
      </c>
      <c r="Q3075" t="s">
        <v>132</v>
      </c>
      <c r="R3075" t="str">
        <f>+VLOOKUP(Precio_semana_dia[[#This Row],[Mercado]],[1]!Codigos_mercados_mayoristas[#Data],2,0)</f>
        <v>Valparaíso</v>
      </c>
      <c r="S3075" t="str">
        <f>+VLOOKUP(Precio_semana_dia[[#This Row],[Especie]],[1]!Codigos_categoria[#Data],2,0)</f>
        <v>Frutos de pepita</v>
      </c>
    </row>
    <row r="3076" spans="1:19" x14ac:dyDescent="0.35">
      <c r="A3076">
        <v>44127</v>
      </c>
      <c r="B3076" t="s">
        <v>155</v>
      </c>
      <c r="C3076" t="s">
        <v>160</v>
      </c>
      <c r="D3076" t="s">
        <v>47</v>
      </c>
      <c r="E3076" t="s">
        <v>157</v>
      </c>
      <c r="F3076" t="s">
        <v>158</v>
      </c>
      <c r="G3076">
        <v>16</v>
      </c>
      <c r="H3076" t="s">
        <v>36</v>
      </c>
      <c r="I3076">
        <v>70</v>
      </c>
      <c r="J3076">
        <v>1120</v>
      </c>
      <c r="K3076">
        <v>1.1200000000000001</v>
      </c>
      <c r="L3076">
        <v>12000</v>
      </c>
      <c r="M3076">
        <v>750</v>
      </c>
      <c r="N3076">
        <v>44124</v>
      </c>
      <c r="O3076">
        <v>5</v>
      </c>
      <c r="P3076" t="s">
        <v>168</v>
      </c>
      <c r="Q3076" t="s">
        <v>132</v>
      </c>
      <c r="R3076" t="str">
        <f>+VLOOKUP(Precio_semana_dia[[#This Row],[Mercado]],[1]!Codigos_mercados_mayoristas[#Data],2,0)</f>
        <v>Valparaíso</v>
      </c>
      <c r="S3076" t="str">
        <f>+VLOOKUP(Precio_semana_dia[[#This Row],[Especie]],[1]!Codigos_categoria[#Data],2,0)</f>
        <v>Frutos de pepita</v>
      </c>
    </row>
    <row r="3077" spans="1:19" x14ac:dyDescent="0.35">
      <c r="A3077">
        <v>44120</v>
      </c>
      <c r="B3077" t="s">
        <v>155</v>
      </c>
      <c r="C3077" t="s">
        <v>160</v>
      </c>
      <c r="D3077" t="s">
        <v>47</v>
      </c>
      <c r="E3077" t="s">
        <v>157</v>
      </c>
      <c r="F3077" t="s">
        <v>158</v>
      </c>
      <c r="G3077">
        <v>16</v>
      </c>
      <c r="H3077" t="s">
        <v>36</v>
      </c>
      <c r="I3077">
        <v>70</v>
      </c>
      <c r="J3077">
        <v>1120</v>
      </c>
      <c r="K3077">
        <v>1.1200000000000001</v>
      </c>
      <c r="L3077">
        <v>0</v>
      </c>
      <c r="M3077">
        <v>0</v>
      </c>
      <c r="N3077">
        <v>44117</v>
      </c>
      <c r="O3077">
        <v>5</v>
      </c>
      <c r="P3077" t="s">
        <v>172</v>
      </c>
      <c r="Q3077" t="s">
        <v>132</v>
      </c>
      <c r="R3077" t="str">
        <f>+VLOOKUP(Precio_semana_dia[[#This Row],[Mercado]],[1]!Codigos_mercados_mayoristas[#Data],2,0)</f>
        <v>Valparaíso</v>
      </c>
      <c r="S3077" t="str">
        <f>+VLOOKUP(Precio_semana_dia[[#This Row],[Especie]],[1]!Codigos_categoria[#Data],2,0)</f>
        <v>Frutos de pepita</v>
      </c>
    </row>
    <row r="3078" spans="1:19" x14ac:dyDescent="0.35">
      <c r="A3078">
        <v>44120</v>
      </c>
      <c r="B3078" t="s">
        <v>155</v>
      </c>
      <c r="C3078" t="s">
        <v>160</v>
      </c>
      <c r="D3078" t="s">
        <v>47</v>
      </c>
      <c r="E3078" t="s">
        <v>157</v>
      </c>
      <c r="F3078" t="s">
        <v>158</v>
      </c>
      <c r="G3078">
        <v>16</v>
      </c>
      <c r="H3078" t="s">
        <v>41</v>
      </c>
      <c r="I3078">
        <v>70</v>
      </c>
      <c r="J3078">
        <v>1120</v>
      </c>
      <c r="K3078">
        <v>1.1200000000000001</v>
      </c>
      <c r="L3078">
        <v>0</v>
      </c>
      <c r="M3078">
        <v>0</v>
      </c>
      <c r="N3078">
        <v>44119</v>
      </c>
      <c r="O3078">
        <v>5</v>
      </c>
      <c r="P3078" t="s">
        <v>141</v>
      </c>
      <c r="Q3078" t="s">
        <v>132</v>
      </c>
      <c r="R3078" t="str">
        <f>+VLOOKUP(Precio_semana_dia[[#This Row],[Mercado]],[1]!Codigos_mercados_mayoristas[#Data],2,0)</f>
        <v>Valparaíso</v>
      </c>
      <c r="S3078" t="str">
        <f>+VLOOKUP(Precio_semana_dia[[#This Row],[Especie]],[1]!Codigos_categoria[#Data],2,0)</f>
        <v>Frutos de pepita</v>
      </c>
    </row>
    <row r="3079" spans="1:19" x14ac:dyDescent="0.35">
      <c r="A3079">
        <v>44099</v>
      </c>
      <c r="B3079" t="s">
        <v>155</v>
      </c>
      <c r="C3079" t="s">
        <v>156</v>
      </c>
      <c r="D3079" t="s">
        <v>47</v>
      </c>
      <c r="E3079" t="s">
        <v>157</v>
      </c>
      <c r="F3079" t="s">
        <v>158</v>
      </c>
      <c r="G3079">
        <v>16</v>
      </c>
      <c r="H3079" t="s">
        <v>39</v>
      </c>
      <c r="I3079">
        <v>70</v>
      </c>
      <c r="J3079">
        <v>1120</v>
      </c>
      <c r="K3079">
        <v>1.1200000000000001</v>
      </c>
      <c r="L3079">
        <v>10000</v>
      </c>
      <c r="M3079">
        <v>625</v>
      </c>
      <c r="N3079">
        <v>44097</v>
      </c>
      <c r="O3079">
        <v>5</v>
      </c>
      <c r="P3079" t="s">
        <v>175</v>
      </c>
      <c r="Q3079" t="s">
        <v>147</v>
      </c>
      <c r="R3079" t="str">
        <f>+VLOOKUP(Precio_semana_dia[[#This Row],[Mercado]],[1]!Codigos_mercados_mayoristas[#Data],2,0)</f>
        <v>Valparaíso</v>
      </c>
      <c r="S3079" t="str">
        <f>+VLOOKUP(Precio_semana_dia[[#This Row],[Especie]],[1]!Codigos_categoria[#Data],2,0)</f>
        <v>Frutos de pepita</v>
      </c>
    </row>
    <row r="3080" spans="1:19" x14ac:dyDescent="0.35">
      <c r="A3080">
        <v>44099</v>
      </c>
      <c r="B3080" t="s">
        <v>155</v>
      </c>
      <c r="C3080" t="s">
        <v>160</v>
      </c>
      <c r="D3080" t="s">
        <v>47</v>
      </c>
      <c r="E3080" t="s">
        <v>157</v>
      </c>
      <c r="F3080" t="s">
        <v>158</v>
      </c>
      <c r="G3080">
        <v>16</v>
      </c>
      <c r="H3080" t="s">
        <v>29</v>
      </c>
      <c r="I3080">
        <v>70</v>
      </c>
      <c r="J3080">
        <v>1120</v>
      </c>
      <c r="K3080">
        <v>1.1200000000000001</v>
      </c>
      <c r="L3080">
        <v>10000</v>
      </c>
      <c r="M3080">
        <v>625</v>
      </c>
      <c r="N3080">
        <v>44095</v>
      </c>
      <c r="O3080">
        <v>5</v>
      </c>
      <c r="P3080" t="s">
        <v>151</v>
      </c>
      <c r="Q3080" t="s">
        <v>147</v>
      </c>
      <c r="R3080" t="str">
        <f>+VLOOKUP(Precio_semana_dia[[#This Row],[Mercado]],[1]!Codigos_mercados_mayoristas[#Data],2,0)</f>
        <v>Valparaíso</v>
      </c>
      <c r="S3080" t="str">
        <f>+VLOOKUP(Precio_semana_dia[[#This Row],[Especie]],[1]!Codigos_categoria[#Data],2,0)</f>
        <v>Frutos de pepita</v>
      </c>
    </row>
    <row r="3081" spans="1:19" x14ac:dyDescent="0.35">
      <c r="A3081">
        <v>44189</v>
      </c>
      <c r="B3081" t="s">
        <v>155</v>
      </c>
      <c r="C3081" t="s">
        <v>156</v>
      </c>
      <c r="D3081" t="s">
        <v>47</v>
      </c>
      <c r="E3081" t="s">
        <v>157</v>
      </c>
      <c r="F3081" t="s">
        <v>158</v>
      </c>
      <c r="G3081">
        <v>16</v>
      </c>
      <c r="H3081" t="s">
        <v>39</v>
      </c>
      <c r="I3081">
        <v>70</v>
      </c>
      <c r="J3081">
        <v>1120</v>
      </c>
      <c r="K3081">
        <v>1.1200000000000001</v>
      </c>
      <c r="L3081">
        <v>13000</v>
      </c>
      <c r="M3081">
        <v>812.5</v>
      </c>
      <c r="N3081">
        <v>44188</v>
      </c>
      <c r="O3081">
        <v>5</v>
      </c>
      <c r="P3081" t="s">
        <v>106</v>
      </c>
      <c r="Q3081" t="s">
        <v>38</v>
      </c>
      <c r="R3081" t="str">
        <f>+VLOOKUP(Precio_semana_dia[[#This Row],[Mercado]],[1]!Codigos_mercados_mayoristas[#Data],2,0)</f>
        <v>Valparaíso</v>
      </c>
      <c r="S3081" t="str">
        <f>+VLOOKUP(Precio_semana_dia[[#This Row],[Especie]],[1]!Codigos_categoria[#Data],2,0)</f>
        <v>Frutos de pepita</v>
      </c>
    </row>
    <row r="3082" spans="1:19" x14ac:dyDescent="0.35">
      <c r="A3082">
        <v>44196</v>
      </c>
      <c r="B3082" t="s">
        <v>155</v>
      </c>
      <c r="C3082" t="s">
        <v>156</v>
      </c>
      <c r="D3082" t="s">
        <v>47</v>
      </c>
      <c r="E3082" t="s">
        <v>157</v>
      </c>
      <c r="F3082" t="s">
        <v>158</v>
      </c>
      <c r="G3082">
        <v>16</v>
      </c>
      <c r="H3082" t="s">
        <v>41</v>
      </c>
      <c r="I3082">
        <v>70</v>
      </c>
      <c r="J3082">
        <v>1120</v>
      </c>
      <c r="K3082">
        <v>1.1200000000000001</v>
      </c>
      <c r="L3082">
        <v>13000</v>
      </c>
      <c r="M3082">
        <v>812.5</v>
      </c>
      <c r="N3082">
        <v>44196</v>
      </c>
      <c r="O3082">
        <v>5</v>
      </c>
      <c r="P3082" t="s">
        <v>110</v>
      </c>
      <c r="Q3082" t="s">
        <v>38</v>
      </c>
      <c r="R3082" t="str">
        <f>+VLOOKUP(Precio_semana_dia[[#This Row],[Mercado]],[1]!Codigos_mercados_mayoristas[#Data],2,0)</f>
        <v>Valparaíso</v>
      </c>
      <c r="S3082" t="str">
        <f>+VLOOKUP(Precio_semana_dia[[#This Row],[Especie]],[1]!Codigos_categoria[#Data],2,0)</f>
        <v>Frutos de pepita</v>
      </c>
    </row>
    <row r="3083" spans="1:19" x14ac:dyDescent="0.35">
      <c r="A3083">
        <v>43866</v>
      </c>
      <c r="B3083" t="s">
        <v>155</v>
      </c>
      <c r="C3083" t="s">
        <v>156</v>
      </c>
      <c r="D3083" t="s">
        <v>47</v>
      </c>
      <c r="E3083" t="s">
        <v>157</v>
      </c>
      <c r="F3083" t="s">
        <v>158</v>
      </c>
      <c r="G3083">
        <v>16</v>
      </c>
      <c r="H3083" t="s">
        <v>29</v>
      </c>
      <c r="I3083">
        <v>70</v>
      </c>
      <c r="J3083">
        <v>1120</v>
      </c>
      <c r="K3083">
        <v>1.1200000000000001</v>
      </c>
      <c r="L3083">
        <v>14000</v>
      </c>
      <c r="M3083">
        <v>875</v>
      </c>
      <c r="N3083">
        <v>44228</v>
      </c>
      <c r="O3083">
        <v>5</v>
      </c>
      <c r="P3083" t="s">
        <v>68</v>
      </c>
      <c r="Q3083" t="s">
        <v>69</v>
      </c>
      <c r="R3083" t="str">
        <f>+VLOOKUP(Precio_semana_dia[[#This Row],[Mercado]],[1]!Codigos_mercados_mayoristas[#Data],2,0)</f>
        <v>Valparaíso</v>
      </c>
      <c r="S3083" t="str">
        <f>+VLOOKUP(Precio_semana_dia[[#This Row],[Especie]],[1]!Codigos_categoria[#Data],2,0)</f>
        <v>Frutos de pepita</v>
      </c>
    </row>
    <row r="3084" spans="1:19" x14ac:dyDescent="0.35">
      <c r="A3084">
        <v>44196</v>
      </c>
      <c r="B3084" t="s">
        <v>31</v>
      </c>
      <c r="C3084" t="s">
        <v>111</v>
      </c>
      <c r="D3084" t="s">
        <v>47</v>
      </c>
      <c r="E3084" t="s">
        <v>112</v>
      </c>
      <c r="F3084" t="s">
        <v>113</v>
      </c>
      <c r="G3084">
        <v>15</v>
      </c>
      <c r="H3084" t="s">
        <v>29</v>
      </c>
      <c r="I3084">
        <v>75</v>
      </c>
      <c r="J3084">
        <v>1125</v>
      </c>
      <c r="K3084">
        <v>1.125</v>
      </c>
      <c r="L3084">
        <v>6500</v>
      </c>
      <c r="M3084">
        <v>433.33333333333331</v>
      </c>
      <c r="N3084">
        <v>44193</v>
      </c>
      <c r="O3084">
        <v>5</v>
      </c>
      <c r="P3084" t="s">
        <v>107</v>
      </c>
      <c r="Q3084" t="s">
        <v>38</v>
      </c>
      <c r="R3084" t="str">
        <f>+VLOOKUP(Precio_semana_dia[[#This Row],[Mercado]],[1]!Codigos_mercados_mayoristas[#Data],2,0)</f>
        <v>Valparaíso</v>
      </c>
      <c r="S3084" t="e">
        <f>+VLOOKUP(Precio_semana_dia[[#This Row],[Especie]],[1]!Codigos_categoria[#Data],2,0)</f>
        <v>#N/A</v>
      </c>
    </row>
    <row r="3085" spans="1:19" x14ac:dyDescent="0.35">
      <c r="A3085">
        <v>44196</v>
      </c>
      <c r="B3085" t="s">
        <v>74</v>
      </c>
      <c r="C3085" t="s">
        <v>75</v>
      </c>
      <c r="D3085" t="s">
        <v>47</v>
      </c>
      <c r="E3085" t="s">
        <v>121</v>
      </c>
      <c r="F3085" t="s">
        <v>113</v>
      </c>
      <c r="G3085">
        <v>15</v>
      </c>
      <c r="H3085" t="s">
        <v>41</v>
      </c>
      <c r="I3085">
        <v>75</v>
      </c>
      <c r="J3085">
        <v>1125</v>
      </c>
      <c r="K3085">
        <v>1.125</v>
      </c>
      <c r="L3085">
        <v>13000</v>
      </c>
      <c r="M3085">
        <v>866.66666666666663</v>
      </c>
      <c r="N3085">
        <v>44196</v>
      </c>
      <c r="O3085">
        <v>5</v>
      </c>
      <c r="P3085" t="s">
        <v>110</v>
      </c>
      <c r="Q3085" t="s">
        <v>38</v>
      </c>
      <c r="R3085" t="str">
        <f>+VLOOKUP(Precio_semana_dia[[#This Row],[Mercado]],[1]!Codigos_mercados_mayoristas[#Data],2,0)</f>
        <v>Valparaíso</v>
      </c>
      <c r="S3085" t="str">
        <f>+VLOOKUP(Precio_semana_dia[[#This Row],[Especie]],[1]!Codigos_categoria[#Data],2,0)</f>
        <v>Uva</v>
      </c>
    </row>
    <row r="3086" spans="1:19" x14ac:dyDescent="0.35">
      <c r="A3086">
        <v>44211</v>
      </c>
      <c r="B3086" t="s">
        <v>74</v>
      </c>
      <c r="C3086" t="s">
        <v>80</v>
      </c>
      <c r="D3086" t="s">
        <v>47</v>
      </c>
      <c r="E3086" t="s">
        <v>121</v>
      </c>
      <c r="F3086" t="s">
        <v>113</v>
      </c>
      <c r="G3086">
        <v>15</v>
      </c>
      <c r="H3086" t="s">
        <v>29</v>
      </c>
      <c r="I3086">
        <v>75</v>
      </c>
      <c r="J3086">
        <v>1125</v>
      </c>
      <c r="K3086">
        <v>1.125</v>
      </c>
      <c r="L3086">
        <v>14000</v>
      </c>
      <c r="M3086">
        <v>933.33333333333337</v>
      </c>
      <c r="N3086">
        <v>44207</v>
      </c>
      <c r="O3086">
        <v>5</v>
      </c>
      <c r="P3086" t="s">
        <v>58</v>
      </c>
      <c r="Q3086" t="s">
        <v>26</v>
      </c>
      <c r="R3086" t="str">
        <f>+VLOOKUP(Precio_semana_dia[[#This Row],[Mercado]],[1]!Codigos_mercados_mayoristas[#Data],2,0)</f>
        <v>Valparaíso</v>
      </c>
      <c r="S3086" t="str">
        <f>+VLOOKUP(Precio_semana_dia[[#This Row],[Especie]],[1]!Codigos_categoria[#Data],2,0)</f>
        <v>Uva</v>
      </c>
    </row>
    <row r="3087" spans="1:19" x14ac:dyDescent="0.35">
      <c r="A3087">
        <v>44225</v>
      </c>
      <c r="B3087" t="s">
        <v>74</v>
      </c>
      <c r="C3087" t="s">
        <v>75</v>
      </c>
      <c r="D3087" t="s">
        <v>47</v>
      </c>
      <c r="E3087" t="s">
        <v>121</v>
      </c>
      <c r="F3087" t="s">
        <v>113</v>
      </c>
      <c r="G3087">
        <v>15</v>
      </c>
      <c r="H3087" t="s">
        <v>29</v>
      </c>
      <c r="I3087">
        <v>75</v>
      </c>
      <c r="J3087">
        <v>1125</v>
      </c>
      <c r="K3087">
        <v>1.125</v>
      </c>
      <c r="L3087">
        <v>9000</v>
      </c>
      <c r="M3087">
        <v>600</v>
      </c>
      <c r="N3087">
        <v>44221</v>
      </c>
      <c r="O3087">
        <v>5</v>
      </c>
      <c r="P3087" t="s">
        <v>64</v>
      </c>
      <c r="Q3087" t="s">
        <v>26</v>
      </c>
      <c r="R3087" t="str">
        <f>+VLOOKUP(Precio_semana_dia[[#This Row],[Mercado]],[1]!Codigos_mercados_mayoristas[#Data],2,0)</f>
        <v>Valparaíso</v>
      </c>
      <c r="S3087" t="str">
        <f>+VLOOKUP(Precio_semana_dia[[#This Row],[Especie]],[1]!Codigos_categoria[#Data],2,0)</f>
        <v>Uva</v>
      </c>
    </row>
    <row r="3088" spans="1:19" x14ac:dyDescent="0.35">
      <c r="A3088">
        <v>44225</v>
      </c>
      <c r="B3088" t="s">
        <v>74</v>
      </c>
      <c r="C3088" t="s">
        <v>78</v>
      </c>
      <c r="D3088" t="s">
        <v>47</v>
      </c>
      <c r="E3088" t="s">
        <v>121</v>
      </c>
      <c r="F3088" t="s">
        <v>113</v>
      </c>
      <c r="G3088">
        <v>15</v>
      </c>
      <c r="H3088" t="s">
        <v>41</v>
      </c>
      <c r="I3088">
        <v>75</v>
      </c>
      <c r="J3088">
        <v>1125</v>
      </c>
      <c r="K3088">
        <v>1.125</v>
      </c>
      <c r="L3088">
        <v>13000</v>
      </c>
      <c r="M3088">
        <v>866.66666666666663</v>
      </c>
      <c r="N3088">
        <v>44224</v>
      </c>
      <c r="O3088">
        <v>5</v>
      </c>
      <c r="P3088" t="s">
        <v>67</v>
      </c>
      <c r="Q3088" t="s">
        <v>26</v>
      </c>
      <c r="R3088" t="str">
        <f>+VLOOKUP(Precio_semana_dia[[#This Row],[Mercado]],[1]!Codigos_mercados_mayoristas[#Data],2,0)</f>
        <v>Valparaíso</v>
      </c>
      <c r="S3088" t="str">
        <f>+VLOOKUP(Precio_semana_dia[[#This Row],[Especie]],[1]!Codigos_categoria[#Data],2,0)</f>
        <v>Uva</v>
      </c>
    </row>
    <row r="3089" spans="1:19" x14ac:dyDescent="0.35">
      <c r="A3089">
        <v>44204</v>
      </c>
      <c r="B3089" t="s">
        <v>31</v>
      </c>
      <c r="C3089" t="s">
        <v>32</v>
      </c>
      <c r="D3089" t="s">
        <v>47</v>
      </c>
      <c r="E3089" t="s">
        <v>34</v>
      </c>
      <c r="F3089" t="s">
        <v>35</v>
      </c>
      <c r="G3089">
        <v>10</v>
      </c>
      <c r="H3089" t="s">
        <v>41</v>
      </c>
      <c r="I3089">
        <v>115</v>
      </c>
      <c r="J3089">
        <v>1150</v>
      </c>
      <c r="K3089">
        <v>1.1499999999999999</v>
      </c>
      <c r="L3089">
        <v>4157</v>
      </c>
      <c r="M3089">
        <v>415.7</v>
      </c>
      <c r="N3089">
        <v>44203</v>
      </c>
      <c r="O3089">
        <v>5</v>
      </c>
      <c r="P3089" t="s">
        <v>56</v>
      </c>
      <c r="Q3089" t="s">
        <v>26</v>
      </c>
      <c r="R3089" t="str">
        <f>+VLOOKUP(Precio_semana_dia[[#This Row],[Mercado]],[1]!Codigos_mercados_mayoristas[#Data],2,0)</f>
        <v>Valparaíso</v>
      </c>
      <c r="S3089" t="e">
        <f>+VLOOKUP(Precio_semana_dia[[#This Row],[Especie]],[1]!Codigos_categoria[#Data],2,0)</f>
        <v>#N/A</v>
      </c>
    </row>
    <row r="3090" spans="1:19" x14ac:dyDescent="0.35">
      <c r="A3090">
        <v>43866</v>
      </c>
      <c r="B3090" t="s">
        <v>31</v>
      </c>
      <c r="C3090" t="s">
        <v>32</v>
      </c>
      <c r="D3090" t="s">
        <v>47</v>
      </c>
      <c r="E3090" t="s">
        <v>34</v>
      </c>
      <c r="F3090" t="s">
        <v>35</v>
      </c>
      <c r="G3090">
        <v>10</v>
      </c>
      <c r="H3090" t="s">
        <v>29</v>
      </c>
      <c r="I3090">
        <v>115</v>
      </c>
      <c r="J3090">
        <v>1150</v>
      </c>
      <c r="K3090">
        <v>1.1499999999999999</v>
      </c>
      <c r="L3090">
        <v>3913</v>
      </c>
      <c r="M3090">
        <v>391.3</v>
      </c>
      <c r="N3090">
        <v>44228</v>
      </c>
      <c r="O3090">
        <v>5</v>
      </c>
      <c r="P3090" t="s">
        <v>68</v>
      </c>
      <c r="Q3090" t="s">
        <v>69</v>
      </c>
      <c r="R3090" t="str">
        <f>+VLOOKUP(Precio_semana_dia[[#This Row],[Mercado]],[1]!Codigos_mercados_mayoristas[#Data],2,0)</f>
        <v>Valparaíso</v>
      </c>
      <c r="S3090" t="e">
        <f>+VLOOKUP(Precio_semana_dia[[#This Row],[Especie]],[1]!Codigos_categoria[#Data],2,0)</f>
        <v>#N/A</v>
      </c>
    </row>
    <row r="3091" spans="1:19" x14ac:dyDescent="0.35">
      <c r="A3091">
        <v>43866</v>
      </c>
      <c r="B3091" t="s">
        <v>31</v>
      </c>
      <c r="C3091" t="s">
        <v>32</v>
      </c>
      <c r="D3091" t="s">
        <v>47</v>
      </c>
      <c r="E3091" t="s">
        <v>34</v>
      </c>
      <c r="F3091" t="s">
        <v>35</v>
      </c>
      <c r="G3091">
        <v>10</v>
      </c>
      <c r="H3091" t="s">
        <v>39</v>
      </c>
      <c r="I3091">
        <v>115</v>
      </c>
      <c r="J3091">
        <v>1150</v>
      </c>
      <c r="K3091">
        <v>1.1499999999999999</v>
      </c>
      <c r="L3091">
        <v>4396</v>
      </c>
      <c r="M3091">
        <v>439.6</v>
      </c>
      <c r="N3091">
        <v>44230</v>
      </c>
      <c r="O3091">
        <v>5</v>
      </c>
      <c r="P3091" t="s">
        <v>70</v>
      </c>
      <c r="Q3091" t="s">
        <v>69</v>
      </c>
      <c r="R3091" t="str">
        <f>+VLOOKUP(Precio_semana_dia[[#This Row],[Mercado]],[1]!Codigos_mercados_mayoristas[#Data],2,0)</f>
        <v>Valparaíso</v>
      </c>
      <c r="S3091" t="e">
        <f>+VLOOKUP(Precio_semana_dia[[#This Row],[Especie]],[1]!Codigos_categoria[#Data],2,0)</f>
        <v>#N/A</v>
      </c>
    </row>
    <row r="3092" spans="1:19" x14ac:dyDescent="0.35">
      <c r="A3092">
        <v>44099</v>
      </c>
      <c r="B3092" t="s">
        <v>190</v>
      </c>
      <c r="C3092" t="s">
        <v>194</v>
      </c>
      <c r="D3092" t="s">
        <v>47</v>
      </c>
      <c r="E3092" t="s">
        <v>192</v>
      </c>
      <c r="F3092" t="s">
        <v>193</v>
      </c>
      <c r="G3092">
        <v>18</v>
      </c>
      <c r="H3092" t="s">
        <v>36</v>
      </c>
      <c r="I3092">
        <v>65</v>
      </c>
      <c r="J3092">
        <v>1170</v>
      </c>
      <c r="K3092">
        <v>1.17</v>
      </c>
      <c r="L3092">
        <v>10000</v>
      </c>
      <c r="M3092">
        <v>555.55555555555554</v>
      </c>
      <c r="N3092" s="1">
        <v>44096</v>
      </c>
      <c r="O3092">
        <v>5</v>
      </c>
      <c r="P3092" t="s">
        <v>152</v>
      </c>
      <c r="Q3092" t="s">
        <v>147</v>
      </c>
      <c r="R3092" t="str">
        <f>+VLOOKUP(Precio_semana_dia[[#This Row],[Mercado]],[1]!Codigos_mercados_mayoristas[#Data],2,0)</f>
        <v>Valparaíso</v>
      </c>
      <c r="S3092" t="str">
        <f>+VLOOKUP(Precio_semana_dia[[#This Row],[Especie]],[1]!Codigos_categoria[#Data],2,0)</f>
        <v>Frutos de pepita</v>
      </c>
    </row>
    <row r="3093" spans="1:19" x14ac:dyDescent="0.35">
      <c r="A3093">
        <v>44106</v>
      </c>
      <c r="B3093" t="s">
        <v>190</v>
      </c>
      <c r="C3093" t="s">
        <v>194</v>
      </c>
      <c r="D3093" t="s">
        <v>47</v>
      </c>
      <c r="E3093" t="s">
        <v>192</v>
      </c>
      <c r="F3093" t="s">
        <v>193</v>
      </c>
      <c r="G3093">
        <v>18</v>
      </c>
      <c r="H3093" t="s">
        <v>36</v>
      </c>
      <c r="I3093">
        <v>65</v>
      </c>
      <c r="J3093">
        <v>1170</v>
      </c>
      <c r="K3093">
        <v>1.17</v>
      </c>
      <c r="L3093">
        <v>11000</v>
      </c>
      <c r="M3093">
        <v>611.11111111111109</v>
      </c>
      <c r="N3093" s="1">
        <v>44103</v>
      </c>
      <c r="O3093">
        <v>5</v>
      </c>
      <c r="P3093" t="s">
        <v>148</v>
      </c>
      <c r="Q3093" t="s">
        <v>147</v>
      </c>
      <c r="R3093" t="str">
        <f>+VLOOKUP(Precio_semana_dia[[#This Row],[Mercado]],[1]!Codigos_mercados_mayoristas[#Data],2,0)</f>
        <v>Valparaíso</v>
      </c>
      <c r="S3093" t="str">
        <f>+VLOOKUP(Precio_semana_dia[[#This Row],[Especie]],[1]!Codigos_categoria[#Data],2,0)</f>
        <v>Frutos de pepita</v>
      </c>
    </row>
    <row r="3094" spans="1:19" x14ac:dyDescent="0.35">
      <c r="A3094">
        <v>44148</v>
      </c>
      <c r="B3094" t="s">
        <v>190</v>
      </c>
      <c r="C3094" t="s">
        <v>194</v>
      </c>
      <c r="D3094" t="s">
        <v>47</v>
      </c>
      <c r="E3094" t="s">
        <v>192</v>
      </c>
      <c r="F3094" t="s">
        <v>193</v>
      </c>
      <c r="G3094">
        <v>18</v>
      </c>
      <c r="H3094" t="s">
        <v>41</v>
      </c>
      <c r="I3094">
        <v>65</v>
      </c>
      <c r="J3094">
        <v>1170</v>
      </c>
      <c r="K3094">
        <v>1.17</v>
      </c>
      <c r="L3094">
        <v>12000</v>
      </c>
      <c r="M3094">
        <v>666.66666666666663</v>
      </c>
      <c r="N3094" s="1">
        <v>44147</v>
      </c>
      <c r="O3094">
        <v>5</v>
      </c>
      <c r="P3094" t="s">
        <v>128</v>
      </c>
      <c r="Q3094" t="s">
        <v>84</v>
      </c>
      <c r="R3094" t="str">
        <f>+VLOOKUP(Precio_semana_dia[[#This Row],[Mercado]],[1]!Codigos_mercados_mayoristas[#Data],2,0)</f>
        <v>Valparaíso</v>
      </c>
      <c r="S3094" t="str">
        <f>+VLOOKUP(Precio_semana_dia[[#This Row],[Especie]],[1]!Codigos_categoria[#Data],2,0)</f>
        <v>Frutos de pepita</v>
      </c>
    </row>
    <row r="3095" spans="1:19" x14ac:dyDescent="0.35">
      <c r="A3095">
        <v>44127</v>
      </c>
      <c r="B3095" t="s">
        <v>190</v>
      </c>
      <c r="C3095" t="s">
        <v>194</v>
      </c>
      <c r="D3095" t="s">
        <v>47</v>
      </c>
      <c r="E3095" t="s">
        <v>192</v>
      </c>
      <c r="F3095" t="s">
        <v>193</v>
      </c>
      <c r="G3095">
        <v>18</v>
      </c>
      <c r="H3095" t="s">
        <v>24</v>
      </c>
      <c r="I3095">
        <v>65</v>
      </c>
      <c r="J3095">
        <v>1170</v>
      </c>
      <c r="K3095">
        <v>1.17</v>
      </c>
      <c r="L3095">
        <v>12000</v>
      </c>
      <c r="M3095">
        <v>666.66666666666663</v>
      </c>
      <c r="N3095" s="1">
        <v>44127</v>
      </c>
      <c r="O3095">
        <v>5</v>
      </c>
      <c r="P3095" t="s">
        <v>169</v>
      </c>
      <c r="Q3095" t="s">
        <v>132</v>
      </c>
      <c r="R3095" t="str">
        <f>+VLOOKUP(Precio_semana_dia[[#This Row],[Mercado]],[1]!Codigos_mercados_mayoristas[#Data],2,0)</f>
        <v>Valparaíso</v>
      </c>
      <c r="S3095" t="str">
        <f>+VLOOKUP(Precio_semana_dia[[#This Row],[Especie]],[1]!Codigos_categoria[#Data],2,0)</f>
        <v>Frutos de pepita</v>
      </c>
    </row>
    <row r="3096" spans="1:19" x14ac:dyDescent="0.35">
      <c r="A3096">
        <v>44225</v>
      </c>
      <c r="B3096" t="s">
        <v>190</v>
      </c>
      <c r="C3096" t="s">
        <v>195</v>
      </c>
      <c r="D3096" t="s">
        <v>47</v>
      </c>
      <c r="E3096" t="s">
        <v>192</v>
      </c>
      <c r="F3096" t="s">
        <v>193</v>
      </c>
      <c r="G3096">
        <v>18</v>
      </c>
      <c r="H3096" t="s">
        <v>41</v>
      </c>
      <c r="I3096">
        <v>65</v>
      </c>
      <c r="J3096">
        <v>1170</v>
      </c>
      <c r="K3096">
        <v>1.17</v>
      </c>
      <c r="L3096">
        <v>14000</v>
      </c>
      <c r="M3096">
        <v>777.77777777777783</v>
      </c>
      <c r="N3096" s="1">
        <v>44224</v>
      </c>
      <c r="O3096">
        <v>5</v>
      </c>
      <c r="P3096" t="s">
        <v>67</v>
      </c>
      <c r="Q3096" t="s">
        <v>26</v>
      </c>
      <c r="R3096" t="str">
        <f>+VLOOKUP(Precio_semana_dia[[#This Row],[Mercado]],[1]!Codigos_mercados_mayoristas[#Data],2,0)</f>
        <v>Valparaíso</v>
      </c>
      <c r="S3096" t="str">
        <f>+VLOOKUP(Precio_semana_dia[[#This Row],[Especie]],[1]!Codigos_categoria[#Data],2,0)</f>
        <v>Frutos de pepita</v>
      </c>
    </row>
    <row r="3097" spans="1:19" x14ac:dyDescent="0.35">
      <c r="A3097">
        <v>44225</v>
      </c>
      <c r="B3097" t="s">
        <v>31</v>
      </c>
      <c r="C3097" t="s">
        <v>32</v>
      </c>
      <c r="D3097" t="s">
        <v>47</v>
      </c>
      <c r="E3097" t="s">
        <v>34</v>
      </c>
      <c r="F3097" t="s">
        <v>35</v>
      </c>
      <c r="G3097">
        <v>10</v>
      </c>
      <c r="H3097" t="s">
        <v>39</v>
      </c>
      <c r="I3097">
        <v>118</v>
      </c>
      <c r="J3097">
        <v>1180</v>
      </c>
      <c r="K3097">
        <v>1.18</v>
      </c>
      <c r="L3097">
        <v>4246</v>
      </c>
      <c r="M3097">
        <v>424.6</v>
      </c>
      <c r="N3097">
        <v>44223</v>
      </c>
      <c r="O3097">
        <v>5</v>
      </c>
      <c r="P3097" t="s">
        <v>65</v>
      </c>
      <c r="Q3097" t="s">
        <v>26</v>
      </c>
      <c r="R3097" t="str">
        <f>+VLOOKUP(Precio_semana_dia[[#This Row],[Mercado]],[1]!Codigos_mercados_mayoristas[#Data],2,0)</f>
        <v>Valparaíso</v>
      </c>
      <c r="S3097" t="e">
        <f>+VLOOKUP(Precio_semana_dia[[#This Row],[Especie]],[1]!Codigos_categoria[#Data],2,0)</f>
        <v>#N/A</v>
      </c>
    </row>
    <row r="3098" spans="1:19" x14ac:dyDescent="0.35">
      <c r="A3098">
        <v>44204</v>
      </c>
      <c r="B3098" t="s">
        <v>116</v>
      </c>
      <c r="C3098" t="s">
        <v>117</v>
      </c>
      <c r="D3098" t="s">
        <v>50</v>
      </c>
      <c r="E3098" t="s">
        <v>177</v>
      </c>
      <c r="F3098" t="s">
        <v>178</v>
      </c>
      <c r="G3098">
        <v>17</v>
      </c>
      <c r="H3098" t="s">
        <v>29</v>
      </c>
      <c r="I3098">
        <v>70</v>
      </c>
      <c r="J3098">
        <v>1190</v>
      </c>
      <c r="K3098">
        <v>1.19</v>
      </c>
      <c r="L3098">
        <f>+Precio_semana_dia[[#This Row],[$ /Kg]]*Precio_semana_dia[[#This Row],[NA2]]</f>
        <v>81600</v>
      </c>
      <c r="M3098">
        <v>4800</v>
      </c>
      <c r="N3098">
        <v>44200</v>
      </c>
      <c r="O3098">
        <v>13</v>
      </c>
      <c r="P3098" t="s">
        <v>30</v>
      </c>
      <c r="Q3098" t="s">
        <v>26</v>
      </c>
      <c r="R3098" t="str">
        <f>+VLOOKUP(Precio_semana_dia[[#This Row],[Mercado]],[1]!Codigos_mercados_mayoristas[#Data],2,0)</f>
        <v>Metropolitana</v>
      </c>
      <c r="S3098" t="str">
        <f>+VLOOKUP(Precio_semana_dia[[#This Row],[Especie]],[1]!Codigos_categoria[#Data],2,0)</f>
        <v>Fruto secos y oleaginosos</v>
      </c>
    </row>
    <row r="3099" spans="1:19" x14ac:dyDescent="0.35">
      <c r="A3099">
        <v>43866</v>
      </c>
      <c r="B3099" t="s">
        <v>116</v>
      </c>
      <c r="C3099" t="s">
        <v>179</v>
      </c>
      <c r="D3099" t="s">
        <v>45</v>
      </c>
      <c r="E3099" t="s">
        <v>177</v>
      </c>
      <c r="F3099" t="s">
        <v>178</v>
      </c>
      <c r="G3099">
        <v>17</v>
      </c>
      <c r="H3099" t="s">
        <v>39</v>
      </c>
      <c r="I3099">
        <v>70</v>
      </c>
      <c r="J3099">
        <v>1190</v>
      </c>
      <c r="K3099">
        <v>1.19</v>
      </c>
      <c r="L3099">
        <f>+Precio_semana_dia[[#This Row],[$ /Kg]]*Precio_semana_dia[[#This Row],[NA2]]</f>
        <v>56100</v>
      </c>
      <c r="M3099">
        <v>3300</v>
      </c>
      <c r="N3099">
        <v>44230</v>
      </c>
      <c r="O3099">
        <v>13</v>
      </c>
      <c r="P3099" t="s">
        <v>70</v>
      </c>
      <c r="Q3099" t="s">
        <v>69</v>
      </c>
      <c r="R3099" t="str">
        <f>+VLOOKUP(Precio_semana_dia[[#This Row],[Mercado]],[1]!Codigos_mercados_mayoristas[#Data],2,0)</f>
        <v>Metropolitana</v>
      </c>
      <c r="S3099" t="str">
        <f>+VLOOKUP(Precio_semana_dia[[#This Row],[Especie]],[1]!Codigos_categoria[#Data],2,0)</f>
        <v>Fruto secos y oleaginosos</v>
      </c>
    </row>
    <row r="3100" spans="1:19" x14ac:dyDescent="0.35">
      <c r="A3100">
        <v>43866</v>
      </c>
      <c r="B3100" t="s">
        <v>31</v>
      </c>
      <c r="C3100" t="s">
        <v>32</v>
      </c>
      <c r="D3100" t="s">
        <v>27</v>
      </c>
      <c r="E3100" t="s">
        <v>34</v>
      </c>
      <c r="F3100" t="s">
        <v>35</v>
      </c>
      <c r="G3100">
        <v>10</v>
      </c>
      <c r="H3100" t="s">
        <v>29</v>
      </c>
      <c r="I3100">
        <v>120</v>
      </c>
      <c r="J3100">
        <v>1200</v>
      </c>
      <c r="K3100">
        <v>1.2</v>
      </c>
      <c r="L3100">
        <v>4250</v>
      </c>
      <c r="M3100">
        <v>425</v>
      </c>
      <c r="N3100">
        <v>44228</v>
      </c>
      <c r="O3100">
        <v>16</v>
      </c>
      <c r="P3100" t="s">
        <v>68</v>
      </c>
      <c r="Q3100" t="s">
        <v>69</v>
      </c>
      <c r="R3100" t="str">
        <f>+VLOOKUP(Precio_semana_dia[[#This Row],[Mercado]],[1]!Codigos_mercados_mayoristas[#Data],2,0)</f>
        <v>Ñuble</v>
      </c>
      <c r="S3100" t="e">
        <f>+VLOOKUP(Precio_semana_dia[[#This Row],[Especie]],[1]!Codigos_categoria[#Data],2,0)</f>
        <v>#N/A</v>
      </c>
    </row>
    <row r="3101" spans="1:19" x14ac:dyDescent="0.35">
      <c r="A3101">
        <v>44162</v>
      </c>
      <c r="B3101" t="s">
        <v>74</v>
      </c>
      <c r="C3101" t="s">
        <v>78</v>
      </c>
      <c r="D3101" t="s">
        <v>45</v>
      </c>
      <c r="E3101" t="s">
        <v>81</v>
      </c>
      <c r="F3101" t="s">
        <v>82</v>
      </c>
      <c r="G3101">
        <v>10</v>
      </c>
      <c r="H3101" t="s">
        <v>41</v>
      </c>
      <c r="I3101">
        <v>120</v>
      </c>
      <c r="J3101">
        <v>1200</v>
      </c>
      <c r="K3101">
        <v>1.2</v>
      </c>
      <c r="L3101">
        <v>25000</v>
      </c>
      <c r="M3101">
        <v>2500</v>
      </c>
      <c r="N3101">
        <v>44161</v>
      </c>
      <c r="O3101">
        <v>13</v>
      </c>
      <c r="P3101" t="s">
        <v>92</v>
      </c>
      <c r="Q3101" t="s">
        <v>84</v>
      </c>
      <c r="R3101" t="str">
        <f>+VLOOKUP(Precio_semana_dia[[#This Row],[Mercado]],[1]!Codigos_mercados_mayoristas[#Data],2,0)</f>
        <v>Metropolitana</v>
      </c>
      <c r="S3101" t="str">
        <f>+VLOOKUP(Precio_semana_dia[[#This Row],[Especie]],[1]!Codigos_categoria[#Data],2,0)</f>
        <v>Uva</v>
      </c>
    </row>
    <row r="3102" spans="1:19" x14ac:dyDescent="0.35">
      <c r="A3102">
        <v>44162</v>
      </c>
      <c r="B3102" t="s">
        <v>74</v>
      </c>
      <c r="C3102" t="s">
        <v>79</v>
      </c>
      <c r="D3102" t="s">
        <v>45</v>
      </c>
      <c r="E3102" t="s">
        <v>81</v>
      </c>
      <c r="F3102" t="s">
        <v>82</v>
      </c>
      <c r="G3102">
        <v>10</v>
      </c>
      <c r="H3102" t="s">
        <v>41</v>
      </c>
      <c r="I3102">
        <v>120</v>
      </c>
      <c r="J3102">
        <v>1200</v>
      </c>
      <c r="K3102">
        <v>1.2</v>
      </c>
      <c r="L3102">
        <v>25000</v>
      </c>
      <c r="M3102">
        <v>2500</v>
      </c>
      <c r="N3102">
        <v>44161</v>
      </c>
      <c r="O3102">
        <v>13</v>
      </c>
      <c r="P3102" t="s">
        <v>92</v>
      </c>
      <c r="Q3102" t="s">
        <v>84</v>
      </c>
      <c r="R3102" t="str">
        <f>+VLOOKUP(Precio_semana_dia[[#This Row],[Mercado]],[1]!Codigos_mercados_mayoristas[#Data],2,0)</f>
        <v>Metropolitana</v>
      </c>
      <c r="S3102" t="str">
        <f>+VLOOKUP(Precio_semana_dia[[#This Row],[Especie]],[1]!Codigos_categoria[#Data],2,0)</f>
        <v>Uva</v>
      </c>
    </row>
    <row r="3103" spans="1:19" x14ac:dyDescent="0.35">
      <c r="A3103">
        <v>44189</v>
      </c>
      <c r="B3103" t="s">
        <v>74</v>
      </c>
      <c r="C3103" t="s">
        <v>75</v>
      </c>
      <c r="D3103" t="s">
        <v>45</v>
      </c>
      <c r="E3103" t="s">
        <v>81</v>
      </c>
      <c r="F3103" t="s">
        <v>82</v>
      </c>
      <c r="G3103">
        <v>10</v>
      </c>
      <c r="H3103" t="s">
        <v>39</v>
      </c>
      <c r="I3103">
        <v>120</v>
      </c>
      <c r="J3103">
        <v>1200</v>
      </c>
      <c r="K3103">
        <v>1.2</v>
      </c>
      <c r="L3103">
        <v>10000</v>
      </c>
      <c r="M3103">
        <v>1000</v>
      </c>
      <c r="N3103">
        <v>44188</v>
      </c>
      <c r="O3103">
        <v>13</v>
      </c>
      <c r="P3103" t="s">
        <v>106</v>
      </c>
      <c r="Q3103" t="s">
        <v>38</v>
      </c>
      <c r="R3103" t="str">
        <f>+VLOOKUP(Precio_semana_dia[[#This Row],[Mercado]],[1]!Codigos_mercados_mayoristas[#Data],2,0)</f>
        <v>Metropolitana</v>
      </c>
      <c r="S3103" t="str">
        <f>+VLOOKUP(Precio_semana_dia[[#This Row],[Especie]],[1]!Codigos_categoria[#Data],2,0)</f>
        <v>Uva</v>
      </c>
    </row>
    <row r="3104" spans="1:19" x14ac:dyDescent="0.35">
      <c r="A3104">
        <v>44196</v>
      </c>
      <c r="B3104" t="s">
        <v>74</v>
      </c>
      <c r="C3104" t="s">
        <v>80</v>
      </c>
      <c r="D3104" t="s">
        <v>45</v>
      </c>
      <c r="E3104" t="s">
        <v>81</v>
      </c>
      <c r="F3104" t="s">
        <v>82</v>
      </c>
      <c r="G3104">
        <v>10</v>
      </c>
      <c r="H3104" t="s">
        <v>41</v>
      </c>
      <c r="I3104">
        <v>120</v>
      </c>
      <c r="J3104">
        <v>1200</v>
      </c>
      <c r="K3104">
        <v>1.2</v>
      </c>
      <c r="L3104">
        <v>14000</v>
      </c>
      <c r="M3104">
        <v>1400</v>
      </c>
      <c r="N3104">
        <v>44196</v>
      </c>
      <c r="O3104">
        <v>13</v>
      </c>
      <c r="P3104" t="s">
        <v>110</v>
      </c>
      <c r="Q3104" t="s">
        <v>38</v>
      </c>
      <c r="R3104" t="str">
        <f>+VLOOKUP(Precio_semana_dia[[#This Row],[Mercado]],[1]!Codigos_mercados_mayoristas[#Data],2,0)</f>
        <v>Metropolitana</v>
      </c>
      <c r="S3104" t="str">
        <f>+VLOOKUP(Precio_semana_dia[[#This Row],[Especie]],[1]!Codigos_categoria[#Data],2,0)</f>
        <v>Uva</v>
      </c>
    </row>
    <row r="3105" spans="1:19" x14ac:dyDescent="0.35">
      <c r="A3105">
        <v>44204</v>
      </c>
      <c r="B3105" t="s">
        <v>31</v>
      </c>
      <c r="C3105" t="s">
        <v>111</v>
      </c>
      <c r="D3105" t="s">
        <v>47</v>
      </c>
      <c r="E3105" t="s">
        <v>112</v>
      </c>
      <c r="F3105" t="s">
        <v>113</v>
      </c>
      <c r="G3105">
        <v>15</v>
      </c>
      <c r="H3105" t="s">
        <v>39</v>
      </c>
      <c r="I3105">
        <v>80</v>
      </c>
      <c r="J3105">
        <v>1200</v>
      </c>
      <c r="K3105">
        <v>1.2</v>
      </c>
      <c r="L3105">
        <v>5500</v>
      </c>
      <c r="M3105">
        <v>366.66666666666669</v>
      </c>
      <c r="N3105">
        <v>44202</v>
      </c>
      <c r="O3105">
        <v>5</v>
      </c>
      <c r="P3105" t="s">
        <v>54</v>
      </c>
      <c r="Q3105" t="s">
        <v>26</v>
      </c>
      <c r="R3105" t="str">
        <f>+VLOOKUP(Precio_semana_dia[[#This Row],[Mercado]],[1]!Codigos_mercados_mayoristas[#Data],2,0)</f>
        <v>Valparaíso</v>
      </c>
      <c r="S3105" t="e">
        <f>+VLOOKUP(Precio_semana_dia[[#This Row],[Especie]],[1]!Codigos_categoria[#Data],2,0)</f>
        <v>#N/A</v>
      </c>
    </row>
    <row r="3106" spans="1:19" x14ac:dyDescent="0.35">
      <c r="A3106">
        <v>44225</v>
      </c>
      <c r="B3106" t="s">
        <v>116</v>
      </c>
      <c r="C3106" t="s">
        <v>117</v>
      </c>
      <c r="D3106" t="s">
        <v>27</v>
      </c>
      <c r="E3106" t="s">
        <v>118</v>
      </c>
      <c r="F3106" t="s">
        <v>113</v>
      </c>
      <c r="G3106">
        <v>15</v>
      </c>
      <c r="H3106" t="s">
        <v>41</v>
      </c>
      <c r="I3106">
        <v>80</v>
      </c>
      <c r="J3106">
        <v>1200</v>
      </c>
      <c r="K3106">
        <v>1.2</v>
      </c>
      <c r="L3106">
        <f>+Precio_semana_dia[[#This Row],[$ /Kg]]*Precio_semana_dia[[#This Row],[NA2]]</f>
        <v>73500</v>
      </c>
      <c r="M3106">
        <v>4900</v>
      </c>
      <c r="N3106">
        <v>44224</v>
      </c>
      <c r="O3106">
        <v>16</v>
      </c>
      <c r="P3106" t="s">
        <v>67</v>
      </c>
      <c r="Q3106" t="s">
        <v>26</v>
      </c>
      <c r="R3106" t="str">
        <f>+VLOOKUP(Precio_semana_dia[[#This Row],[Mercado]],[1]!Codigos_mercados_mayoristas[#Data],2,0)</f>
        <v>Ñuble</v>
      </c>
      <c r="S3106" t="str">
        <f>+VLOOKUP(Precio_semana_dia[[#This Row],[Especie]],[1]!Codigos_categoria[#Data],2,0)</f>
        <v>Fruto secos y oleaginosos</v>
      </c>
    </row>
    <row r="3107" spans="1:19" x14ac:dyDescent="0.35">
      <c r="A3107">
        <v>44204</v>
      </c>
      <c r="B3107" t="s">
        <v>119</v>
      </c>
      <c r="C3107" t="s">
        <v>122</v>
      </c>
      <c r="D3107" t="s">
        <v>50</v>
      </c>
      <c r="E3107" t="s">
        <v>121</v>
      </c>
      <c r="F3107" t="s">
        <v>113</v>
      </c>
      <c r="G3107">
        <v>15</v>
      </c>
      <c r="H3107" t="s">
        <v>36</v>
      </c>
      <c r="I3107">
        <v>80</v>
      </c>
      <c r="J3107">
        <v>1200</v>
      </c>
      <c r="K3107">
        <v>1.2</v>
      </c>
      <c r="L3107">
        <v>13000</v>
      </c>
      <c r="M3107">
        <v>866.66666666666663</v>
      </c>
      <c r="N3107">
        <v>44201</v>
      </c>
      <c r="O3107">
        <v>13</v>
      </c>
      <c r="P3107" t="s">
        <v>57</v>
      </c>
      <c r="Q3107" t="s">
        <v>26</v>
      </c>
      <c r="R3107" t="str">
        <f>+VLOOKUP(Precio_semana_dia[[#This Row],[Mercado]],[1]!Codigos_mercados_mayoristas[#Data],2,0)</f>
        <v>Metropolitana</v>
      </c>
      <c r="S3107" t="e">
        <f>+VLOOKUP(Precio_semana_dia[[#This Row],[Especie]],[1]!Codigos_categoria[#Data],2,0)</f>
        <v>#N/A</v>
      </c>
    </row>
    <row r="3108" spans="1:19" x14ac:dyDescent="0.35">
      <c r="A3108">
        <v>44189</v>
      </c>
      <c r="B3108" t="s">
        <v>74</v>
      </c>
      <c r="C3108" t="s">
        <v>79</v>
      </c>
      <c r="D3108" t="s">
        <v>28</v>
      </c>
      <c r="E3108" t="s">
        <v>121</v>
      </c>
      <c r="F3108" t="s">
        <v>113</v>
      </c>
      <c r="G3108">
        <v>15</v>
      </c>
      <c r="H3108" t="s">
        <v>41</v>
      </c>
      <c r="I3108">
        <v>80</v>
      </c>
      <c r="J3108">
        <v>1200</v>
      </c>
      <c r="K3108">
        <v>1.2</v>
      </c>
      <c r="L3108">
        <v>20000</v>
      </c>
      <c r="M3108">
        <v>1333.3333333333333</v>
      </c>
      <c r="N3108">
        <v>44189</v>
      </c>
      <c r="O3108">
        <v>9</v>
      </c>
      <c r="P3108" t="s">
        <v>49</v>
      </c>
      <c r="Q3108" t="s">
        <v>38</v>
      </c>
      <c r="R3108" t="str">
        <f>+VLOOKUP(Precio_semana_dia[[#This Row],[Mercado]],[1]!Codigos_mercados_mayoristas[#Data],2,0)</f>
        <v>La Araucanía</v>
      </c>
      <c r="S3108" t="str">
        <f>+VLOOKUP(Precio_semana_dia[[#This Row],[Especie]],[1]!Codigos_categoria[#Data],2,0)</f>
        <v>Uva</v>
      </c>
    </row>
    <row r="3109" spans="1:19" x14ac:dyDescent="0.35">
      <c r="A3109">
        <v>44169</v>
      </c>
      <c r="B3109" t="s">
        <v>125</v>
      </c>
      <c r="C3109" t="s">
        <v>20</v>
      </c>
      <c r="D3109" t="s">
        <v>47</v>
      </c>
      <c r="E3109" t="s">
        <v>123</v>
      </c>
      <c r="F3109" t="s">
        <v>124</v>
      </c>
      <c r="G3109">
        <v>16</v>
      </c>
      <c r="H3109" t="s">
        <v>36</v>
      </c>
      <c r="I3109">
        <v>75</v>
      </c>
      <c r="J3109">
        <v>1200</v>
      </c>
      <c r="K3109">
        <v>1.2</v>
      </c>
      <c r="L3109">
        <v>6000</v>
      </c>
      <c r="M3109">
        <v>375</v>
      </c>
      <c r="N3109">
        <v>44166</v>
      </c>
      <c r="O3109">
        <v>5</v>
      </c>
      <c r="P3109" t="s">
        <v>87</v>
      </c>
      <c r="Q3109" t="s">
        <v>38</v>
      </c>
      <c r="R3109" t="str">
        <f>+VLOOKUP(Precio_semana_dia[[#This Row],[Mercado]],[1]!Codigos_mercados_mayoristas[#Data],2,0)</f>
        <v>Valparaíso</v>
      </c>
      <c r="S3109" t="str">
        <f>+VLOOKUP(Precio_semana_dia[[#This Row],[Especie]],[1]!Codigos_categoria[#Data],2,0)</f>
        <v>Cítricos</v>
      </c>
    </row>
    <row r="3110" spans="1:19" x14ac:dyDescent="0.35">
      <c r="A3110">
        <v>44196</v>
      </c>
      <c r="B3110" t="s">
        <v>125</v>
      </c>
      <c r="C3110" t="s">
        <v>20</v>
      </c>
      <c r="D3110" t="s">
        <v>47</v>
      </c>
      <c r="E3110" t="s">
        <v>123</v>
      </c>
      <c r="F3110" t="s">
        <v>124</v>
      </c>
      <c r="G3110">
        <v>16</v>
      </c>
      <c r="H3110" t="s">
        <v>36</v>
      </c>
      <c r="I3110">
        <v>75</v>
      </c>
      <c r="J3110">
        <v>1200</v>
      </c>
      <c r="K3110">
        <v>1.2</v>
      </c>
      <c r="L3110">
        <v>9000</v>
      </c>
      <c r="M3110">
        <v>562.5</v>
      </c>
      <c r="N3110">
        <v>44194</v>
      </c>
      <c r="O3110">
        <v>5</v>
      </c>
      <c r="P3110" t="s">
        <v>108</v>
      </c>
      <c r="Q3110" t="s">
        <v>38</v>
      </c>
      <c r="R3110" t="str">
        <f>+VLOOKUP(Precio_semana_dia[[#This Row],[Mercado]],[1]!Codigos_mercados_mayoristas[#Data],2,0)</f>
        <v>Valparaíso</v>
      </c>
      <c r="S3110" t="str">
        <f>+VLOOKUP(Precio_semana_dia[[#This Row],[Especie]],[1]!Codigos_categoria[#Data],2,0)</f>
        <v>Cítricos</v>
      </c>
    </row>
    <row r="3111" spans="1:19" x14ac:dyDescent="0.35">
      <c r="A3111">
        <v>44211</v>
      </c>
      <c r="B3111" t="s">
        <v>125</v>
      </c>
      <c r="C3111" t="s">
        <v>20</v>
      </c>
      <c r="D3111" t="s">
        <v>47</v>
      </c>
      <c r="E3111" t="s">
        <v>123</v>
      </c>
      <c r="F3111" t="s">
        <v>124</v>
      </c>
      <c r="G3111">
        <v>16</v>
      </c>
      <c r="H3111" t="s">
        <v>24</v>
      </c>
      <c r="I3111">
        <v>75</v>
      </c>
      <c r="J3111">
        <v>1200</v>
      </c>
      <c r="K3111">
        <v>1.2</v>
      </c>
      <c r="L3111">
        <v>18000</v>
      </c>
      <c r="M3111">
        <v>1125</v>
      </c>
      <c r="N3111">
        <v>44211</v>
      </c>
      <c r="O3111">
        <v>5</v>
      </c>
      <c r="P3111" t="s">
        <v>61</v>
      </c>
      <c r="Q3111" t="s">
        <v>26</v>
      </c>
      <c r="R3111" t="str">
        <f>+VLOOKUP(Precio_semana_dia[[#This Row],[Mercado]],[1]!Codigos_mercados_mayoristas[#Data],2,0)</f>
        <v>Valparaíso</v>
      </c>
      <c r="S3111" t="str">
        <f>+VLOOKUP(Precio_semana_dia[[#This Row],[Especie]],[1]!Codigos_categoria[#Data],2,0)</f>
        <v>Cítricos</v>
      </c>
    </row>
    <row r="3112" spans="1:19" x14ac:dyDescent="0.35">
      <c r="A3112">
        <v>44225</v>
      </c>
      <c r="B3112" t="s">
        <v>125</v>
      </c>
      <c r="C3112" t="s">
        <v>20</v>
      </c>
      <c r="D3112" t="s">
        <v>47</v>
      </c>
      <c r="E3112" t="s">
        <v>123</v>
      </c>
      <c r="F3112" t="s">
        <v>124</v>
      </c>
      <c r="G3112">
        <v>16</v>
      </c>
      <c r="H3112" t="s">
        <v>24</v>
      </c>
      <c r="I3112">
        <v>75</v>
      </c>
      <c r="J3112">
        <v>1200</v>
      </c>
      <c r="K3112">
        <v>1.2</v>
      </c>
      <c r="L3112">
        <v>14000</v>
      </c>
      <c r="M3112">
        <v>875</v>
      </c>
      <c r="N3112">
        <v>44225</v>
      </c>
      <c r="O3112">
        <v>5</v>
      </c>
      <c r="P3112" t="s">
        <v>66</v>
      </c>
      <c r="Q3112" t="s">
        <v>26</v>
      </c>
      <c r="R3112" t="str">
        <f>+VLOOKUP(Precio_semana_dia[[#This Row],[Mercado]],[1]!Codigos_mercados_mayoristas[#Data],2,0)</f>
        <v>Valparaíso</v>
      </c>
      <c r="S3112" t="str">
        <f>+VLOOKUP(Precio_semana_dia[[#This Row],[Especie]],[1]!Codigos_categoria[#Data],2,0)</f>
        <v>Cítricos</v>
      </c>
    </row>
    <row r="3113" spans="1:19" x14ac:dyDescent="0.35">
      <c r="A3113">
        <v>44183</v>
      </c>
      <c r="B3113" t="s">
        <v>155</v>
      </c>
      <c r="C3113" t="s">
        <v>156</v>
      </c>
      <c r="D3113" t="s">
        <v>47</v>
      </c>
      <c r="E3113" t="s">
        <v>157</v>
      </c>
      <c r="F3113" t="s">
        <v>158</v>
      </c>
      <c r="G3113">
        <v>16</v>
      </c>
      <c r="H3113" t="s">
        <v>29</v>
      </c>
      <c r="I3113">
        <v>75</v>
      </c>
      <c r="J3113">
        <v>1200</v>
      </c>
      <c r="K3113">
        <v>1.2</v>
      </c>
      <c r="L3113">
        <v>14000</v>
      </c>
      <c r="M3113">
        <v>875</v>
      </c>
      <c r="N3113">
        <v>44179</v>
      </c>
      <c r="O3113">
        <v>5</v>
      </c>
      <c r="P3113" t="s">
        <v>44</v>
      </c>
      <c r="Q3113" t="s">
        <v>38</v>
      </c>
      <c r="R3113" t="str">
        <f>+VLOOKUP(Precio_semana_dia[[#This Row],[Mercado]],[1]!Codigos_mercados_mayoristas[#Data],2,0)</f>
        <v>Valparaíso</v>
      </c>
      <c r="S3113" t="str">
        <f>+VLOOKUP(Precio_semana_dia[[#This Row],[Especie]],[1]!Codigos_categoria[#Data],2,0)</f>
        <v>Frutos de pepita</v>
      </c>
    </row>
    <row r="3114" spans="1:19" x14ac:dyDescent="0.35">
      <c r="A3114">
        <v>44183</v>
      </c>
      <c r="B3114" t="s">
        <v>155</v>
      </c>
      <c r="C3114" t="s">
        <v>156</v>
      </c>
      <c r="D3114" t="s">
        <v>47</v>
      </c>
      <c r="E3114" t="s">
        <v>157</v>
      </c>
      <c r="F3114" t="s">
        <v>158</v>
      </c>
      <c r="G3114">
        <v>16</v>
      </c>
      <c r="H3114" t="s">
        <v>41</v>
      </c>
      <c r="I3114">
        <v>75</v>
      </c>
      <c r="J3114">
        <v>1200</v>
      </c>
      <c r="K3114">
        <v>1.2</v>
      </c>
      <c r="L3114">
        <v>13000</v>
      </c>
      <c r="M3114">
        <v>812.5</v>
      </c>
      <c r="N3114">
        <v>44182</v>
      </c>
      <c r="O3114">
        <v>5</v>
      </c>
      <c r="P3114" t="s">
        <v>42</v>
      </c>
      <c r="Q3114" t="s">
        <v>38</v>
      </c>
      <c r="R3114" t="str">
        <f>+VLOOKUP(Precio_semana_dia[[#This Row],[Mercado]],[1]!Codigos_mercados_mayoristas[#Data],2,0)</f>
        <v>Valparaíso</v>
      </c>
      <c r="S3114" t="str">
        <f>+VLOOKUP(Precio_semana_dia[[#This Row],[Especie]],[1]!Codigos_categoria[#Data],2,0)</f>
        <v>Frutos de pepita</v>
      </c>
    </row>
    <row r="3115" spans="1:19" x14ac:dyDescent="0.35">
      <c r="A3115">
        <v>44162</v>
      </c>
      <c r="B3115" t="s">
        <v>155</v>
      </c>
      <c r="C3115" t="s">
        <v>156</v>
      </c>
      <c r="D3115" t="s">
        <v>47</v>
      </c>
      <c r="E3115" t="s">
        <v>157</v>
      </c>
      <c r="F3115" t="s">
        <v>158</v>
      </c>
      <c r="G3115">
        <v>16</v>
      </c>
      <c r="H3115" t="s">
        <v>36</v>
      </c>
      <c r="I3115">
        <v>75</v>
      </c>
      <c r="J3115">
        <v>1200</v>
      </c>
      <c r="K3115">
        <v>1.2</v>
      </c>
      <c r="L3115">
        <v>13000</v>
      </c>
      <c r="M3115">
        <v>812.5</v>
      </c>
      <c r="N3115">
        <v>44159</v>
      </c>
      <c r="O3115">
        <v>5</v>
      </c>
      <c r="P3115" t="s">
        <v>90</v>
      </c>
      <c r="Q3115" t="s">
        <v>84</v>
      </c>
      <c r="R3115" t="str">
        <f>+VLOOKUP(Precio_semana_dia[[#This Row],[Mercado]],[1]!Codigos_mercados_mayoristas[#Data],2,0)</f>
        <v>Valparaíso</v>
      </c>
      <c r="S3115" t="str">
        <f>+VLOOKUP(Precio_semana_dia[[#This Row],[Especie]],[1]!Codigos_categoria[#Data],2,0)</f>
        <v>Frutos de pepita</v>
      </c>
    </row>
    <row r="3116" spans="1:19" x14ac:dyDescent="0.35">
      <c r="A3116">
        <v>44155</v>
      </c>
      <c r="B3116" t="s">
        <v>155</v>
      </c>
      <c r="C3116" t="s">
        <v>156</v>
      </c>
      <c r="D3116" t="s">
        <v>47</v>
      </c>
      <c r="E3116" t="s">
        <v>157</v>
      </c>
      <c r="F3116" t="s">
        <v>158</v>
      </c>
      <c r="G3116">
        <v>16</v>
      </c>
      <c r="H3116" t="s">
        <v>41</v>
      </c>
      <c r="I3116">
        <v>75</v>
      </c>
      <c r="J3116">
        <v>1200</v>
      </c>
      <c r="K3116">
        <v>1.2</v>
      </c>
      <c r="L3116">
        <v>12000</v>
      </c>
      <c r="M3116">
        <v>750</v>
      </c>
      <c r="N3116">
        <v>44154</v>
      </c>
      <c r="O3116">
        <v>5</v>
      </c>
      <c r="P3116" t="s">
        <v>99</v>
      </c>
      <c r="Q3116" t="s">
        <v>84</v>
      </c>
      <c r="R3116" t="str">
        <f>+VLOOKUP(Precio_semana_dia[[#This Row],[Mercado]],[1]!Codigos_mercados_mayoristas[#Data],2,0)</f>
        <v>Valparaíso</v>
      </c>
      <c r="S3116" t="str">
        <f>+VLOOKUP(Precio_semana_dia[[#This Row],[Especie]],[1]!Codigos_categoria[#Data],2,0)</f>
        <v>Frutos de pepita</v>
      </c>
    </row>
    <row r="3117" spans="1:19" x14ac:dyDescent="0.35">
      <c r="A3117">
        <v>44148</v>
      </c>
      <c r="B3117" t="s">
        <v>155</v>
      </c>
      <c r="C3117" t="s">
        <v>161</v>
      </c>
      <c r="D3117" t="s">
        <v>47</v>
      </c>
      <c r="E3117" t="s">
        <v>157</v>
      </c>
      <c r="F3117" t="s">
        <v>158</v>
      </c>
      <c r="G3117">
        <v>16</v>
      </c>
      <c r="H3117" t="s">
        <v>29</v>
      </c>
      <c r="I3117">
        <v>75</v>
      </c>
      <c r="J3117">
        <v>1200</v>
      </c>
      <c r="K3117">
        <v>1.2</v>
      </c>
      <c r="L3117">
        <v>12000</v>
      </c>
      <c r="M3117">
        <v>750</v>
      </c>
      <c r="N3117">
        <v>44144</v>
      </c>
      <c r="O3117">
        <v>5</v>
      </c>
      <c r="P3117" t="s">
        <v>130</v>
      </c>
      <c r="Q3117" t="s">
        <v>84</v>
      </c>
      <c r="R3117" t="str">
        <f>+VLOOKUP(Precio_semana_dia[[#This Row],[Mercado]],[1]!Codigos_mercados_mayoristas[#Data],2,0)</f>
        <v>Valparaíso</v>
      </c>
      <c r="S3117" t="str">
        <f>+VLOOKUP(Precio_semana_dia[[#This Row],[Especie]],[1]!Codigos_categoria[#Data],2,0)</f>
        <v>Frutos de pepita</v>
      </c>
    </row>
    <row r="3118" spans="1:19" x14ac:dyDescent="0.35">
      <c r="A3118">
        <v>44127</v>
      </c>
      <c r="B3118" t="s">
        <v>155</v>
      </c>
      <c r="C3118" t="s">
        <v>156</v>
      </c>
      <c r="D3118" t="s">
        <v>47</v>
      </c>
      <c r="E3118" t="s">
        <v>157</v>
      </c>
      <c r="F3118" t="s">
        <v>158</v>
      </c>
      <c r="G3118">
        <v>16</v>
      </c>
      <c r="H3118" t="s">
        <v>24</v>
      </c>
      <c r="I3118">
        <v>75</v>
      </c>
      <c r="J3118">
        <v>1200</v>
      </c>
      <c r="K3118">
        <v>1.2</v>
      </c>
      <c r="L3118">
        <v>12000</v>
      </c>
      <c r="M3118">
        <v>750</v>
      </c>
      <c r="N3118">
        <v>44127</v>
      </c>
      <c r="O3118">
        <v>5</v>
      </c>
      <c r="P3118" t="s">
        <v>169</v>
      </c>
      <c r="Q3118" t="s">
        <v>132</v>
      </c>
      <c r="R3118" t="str">
        <f>+VLOOKUP(Precio_semana_dia[[#This Row],[Mercado]],[1]!Codigos_mercados_mayoristas[#Data],2,0)</f>
        <v>Valparaíso</v>
      </c>
      <c r="S3118" t="str">
        <f>+VLOOKUP(Precio_semana_dia[[#This Row],[Especie]],[1]!Codigos_categoria[#Data],2,0)</f>
        <v>Frutos de pepita</v>
      </c>
    </row>
    <row r="3119" spans="1:19" x14ac:dyDescent="0.35">
      <c r="A3119">
        <v>44127</v>
      </c>
      <c r="B3119" t="s">
        <v>155</v>
      </c>
      <c r="C3119" t="s">
        <v>161</v>
      </c>
      <c r="D3119" t="s">
        <v>47</v>
      </c>
      <c r="E3119" t="s">
        <v>157</v>
      </c>
      <c r="F3119" t="s">
        <v>158</v>
      </c>
      <c r="G3119">
        <v>16</v>
      </c>
      <c r="H3119" t="s">
        <v>29</v>
      </c>
      <c r="I3119">
        <v>75</v>
      </c>
      <c r="J3119">
        <v>1200</v>
      </c>
      <c r="K3119">
        <v>1.2</v>
      </c>
      <c r="L3119">
        <v>12000</v>
      </c>
      <c r="M3119">
        <v>750</v>
      </c>
      <c r="N3119">
        <v>44123</v>
      </c>
      <c r="O3119">
        <v>5</v>
      </c>
      <c r="P3119" t="s">
        <v>137</v>
      </c>
      <c r="Q3119" t="s">
        <v>132</v>
      </c>
      <c r="R3119" t="str">
        <f>+VLOOKUP(Precio_semana_dia[[#This Row],[Mercado]],[1]!Codigos_mercados_mayoristas[#Data],2,0)</f>
        <v>Valparaíso</v>
      </c>
      <c r="S3119" t="str">
        <f>+VLOOKUP(Precio_semana_dia[[#This Row],[Especie]],[1]!Codigos_categoria[#Data],2,0)</f>
        <v>Frutos de pepita</v>
      </c>
    </row>
    <row r="3120" spans="1:19" x14ac:dyDescent="0.35">
      <c r="A3120">
        <v>44120</v>
      </c>
      <c r="B3120" t="s">
        <v>155</v>
      </c>
      <c r="C3120" t="s">
        <v>156</v>
      </c>
      <c r="D3120" t="s">
        <v>47</v>
      </c>
      <c r="E3120" t="s">
        <v>157</v>
      </c>
      <c r="F3120" t="s">
        <v>158</v>
      </c>
      <c r="G3120">
        <v>16</v>
      </c>
      <c r="H3120" t="s">
        <v>24</v>
      </c>
      <c r="I3120">
        <v>75</v>
      </c>
      <c r="J3120">
        <v>1200</v>
      </c>
      <c r="K3120">
        <v>1.2</v>
      </c>
      <c r="L3120">
        <v>12000</v>
      </c>
      <c r="M3120">
        <v>750</v>
      </c>
      <c r="N3120">
        <v>44120</v>
      </c>
      <c r="O3120">
        <v>5</v>
      </c>
      <c r="P3120" t="s">
        <v>142</v>
      </c>
      <c r="Q3120" t="s">
        <v>132</v>
      </c>
      <c r="R3120" t="str">
        <f>+VLOOKUP(Precio_semana_dia[[#This Row],[Mercado]],[1]!Codigos_mercados_mayoristas[#Data],2,0)</f>
        <v>Valparaíso</v>
      </c>
      <c r="S3120" t="str">
        <f>+VLOOKUP(Precio_semana_dia[[#This Row],[Especie]],[1]!Codigos_categoria[#Data],2,0)</f>
        <v>Frutos de pepita</v>
      </c>
    </row>
    <row r="3121" spans="1:19" x14ac:dyDescent="0.35">
      <c r="A3121">
        <v>44120</v>
      </c>
      <c r="B3121" t="s">
        <v>155</v>
      </c>
      <c r="C3121" t="s">
        <v>159</v>
      </c>
      <c r="D3121" t="s">
        <v>47</v>
      </c>
      <c r="E3121" t="s">
        <v>157</v>
      </c>
      <c r="F3121" t="s">
        <v>158</v>
      </c>
      <c r="G3121">
        <v>16</v>
      </c>
      <c r="H3121" t="s">
        <v>36</v>
      </c>
      <c r="I3121">
        <v>75</v>
      </c>
      <c r="J3121">
        <v>1200</v>
      </c>
      <c r="K3121">
        <v>1.2</v>
      </c>
      <c r="L3121">
        <v>12000</v>
      </c>
      <c r="M3121">
        <v>750</v>
      </c>
      <c r="N3121">
        <v>44117</v>
      </c>
      <c r="O3121">
        <v>5</v>
      </c>
      <c r="P3121" t="s">
        <v>172</v>
      </c>
      <c r="Q3121" t="s">
        <v>132</v>
      </c>
      <c r="R3121" t="str">
        <f>+VLOOKUP(Precio_semana_dia[[#This Row],[Mercado]],[1]!Codigos_mercados_mayoristas[#Data],2,0)</f>
        <v>Valparaíso</v>
      </c>
      <c r="S3121" t="str">
        <f>+VLOOKUP(Precio_semana_dia[[#This Row],[Especie]],[1]!Codigos_categoria[#Data],2,0)</f>
        <v>Frutos de pepita</v>
      </c>
    </row>
    <row r="3122" spans="1:19" x14ac:dyDescent="0.35">
      <c r="A3122">
        <v>44120</v>
      </c>
      <c r="B3122" t="s">
        <v>155</v>
      </c>
      <c r="C3122" t="s">
        <v>159</v>
      </c>
      <c r="D3122" t="s">
        <v>47</v>
      </c>
      <c r="E3122" t="s">
        <v>157</v>
      </c>
      <c r="F3122" t="s">
        <v>158</v>
      </c>
      <c r="G3122">
        <v>16</v>
      </c>
      <c r="H3122" t="s">
        <v>41</v>
      </c>
      <c r="I3122">
        <v>75</v>
      </c>
      <c r="J3122">
        <v>1200</v>
      </c>
      <c r="K3122">
        <v>1.2</v>
      </c>
      <c r="L3122">
        <v>12000</v>
      </c>
      <c r="M3122">
        <v>750</v>
      </c>
      <c r="N3122">
        <v>44119</v>
      </c>
      <c r="O3122">
        <v>5</v>
      </c>
      <c r="P3122" t="s">
        <v>141</v>
      </c>
      <c r="Q3122" t="s">
        <v>132</v>
      </c>
      <c r="R3122" t="str">
        <f>+VLOOKUP(Precio_semana_dia[[#This Row],[Mercado]],[1]!Codigos_mercados_mayoristas[#Data],2,0)</f>
        <v>Valparaíso</v>
      </c>
      <c r="S3122" t="str">
        <f>+VLOOKUP(Precio_semana_dia[[#This Row],[Especie]],[1]!Codigos_categoria[#Data],2,0)</f>
        <v>Frutos de pepita</v>
      </c>
    </row>
    <row r="3123" spans="1:19" x14ac:dyDescent="0.35">
      <c r="A3123">
        <v>44106</v>
      </c>
      <c r="B3123" t="s">
        <v>155</v>
      </c>
      <c r="C3123" t="s">
        <v>159</v>
      </c>
      <c r="D3123" t="s">
        <v>47</v>
      </c>
      <c r="E3123" t="s">
        <v>157</v>
      </c>
      <c r="F3123" t="s">
        <v>158</v>
      </c>
      <c r="G3123">
        <v>16</v>
      </c>
      <c r="H3123" t="s">
        <v>29</v>
      </c>
      <c r="I3123">
        <v>75</v>
      </c>
      <c r="J3123">
        <v>1200</v>
      </c>
      <c r="K3123">
        <v>1.2</v>
      </c>
      <c r="L3123">
        <v>11000</v>
      </c>
      <c r="M3123">
        <v>687.5</v>
      </c>
      <c r="N3123">
        <v>44102</v>
      </c>
      <c r="O3123">
        <v>5</v>
      </c>
      <c r="P3123" t="s">
        <v>146</v>
      </c>
      <c r="Q3123" t="s">
        <v>147</v>
      </c>
      <c r="R3123" t="str">
        <f>+VLOOKUP(Precio_semana_dia[[#This Row],[Mercado]],[1]!Codigos_mercados_mayoristas[#Data],2,0)</f>
        <v>Valparaíso</v>
      </c>
      <c r="S3123" t="str">
        <f>+VLOOKUP(Precio_semana_dia[[#This Row],[Especie]],[1]!Codigos_categoria[#Data],2,0)</f>
        <v>Frutos de pepita</v>
      </c>
    </row>
    <row r="3124" spans="1:19" x14ac:dyDescent="0.35">
      <c r="A3124">
        <v>44099</v>
      </c>
      <c r="B3124" t="s">
        <v>155</v>
      </c>
      <c r="C3124" t="s">
        <v>159</v>
      </c>
      <c r="D3124" t="s">
        <v>47</v>
      </c>
      <c r="E3124" t="s">
        <v>157</v>
      </c>
      <c r="F3124" t="s">
        <v>158</v>
      </c>
      <c r="G3124">
        <v>16</v>
      </c>
      <c r="H3124" t="s">
        <v>29</v>
      </c>
      <c r="I3124">
        <v>75</v>
      </c>
      <c r="J3124">
        <v>1200</v>
      </c>
      <c r="K3124">
        <v>1.2</v>
      </c>
      <c r="L3124">
        <v>10000</v>
      </c>
      <c r="M3124">
        <v>625</v>
      </c>
      <c r="N3124">
        <v>44095</v>
      </c>
      <c r="O3124">
        <v>5</v>
      </c>
      <c r="P3124" t="s">
        <v>151</v>
      </c>
      <c r="Q3124" t="s">
        <v>147</v>
      </c>
      <c r="R3124" t="str">
        <f>+VLOOKUP(Precio_semana_dia[[#This Row],[Mercado]],[1]!Codigos_mercados_mayoristas[#Data],2,0)</f>
        <v>Valparaíso</v>
      </c>
      <c r="S3124" t="str">
        <f>+VLOOKUP(Precio_semana_dia[[#This Row],[Especie]],[1]!Codigos_categoria[#Data],2,0)</f>
        <v>Frutos de pepita</v>
      </c>
    </row>
    <row r="3125" spans="1:19" x14ac:dyDescent="0.35">
      <c r="A3125">
        <v>44189</v>
      </c>
      <c r="B3125" t="s">
        <v>204</v>
      </c>
      <c r="C3125" t="s">
        <v>20</v>
      </c>
      <c r="D3125" t="s">
        <v>47</v>
      </c>
      <c r="E3125" t="s">
        <v>205</v>
      </c>
      <c r="F3125" t="s">
        <v>206</v>
      </c>
      <c r="G3125">
        <v>20</v>
      </c>
      <c r="H3125" t="s">
        <v>36</v>
      </c>
      <c r="I3125">
        <v>60</v>
      </c>
      <c r="J3125">
        <v>1200</v>
      </c>
      <c r="K3125">
        <v>1.2</v>
      </c>
      <c r="L3125">
        <v>6000</v>
      </c>
      <c r="M3125">
        <v>300</v>
      </c>
      <c r="N3125">
        <v>44187</v>
      </c>
      <c r="O3125">
        <v>5</v>
      </c>
      <c r="P3125" t="s">
        <v>48</v>
      </c>
      <c r="Q3125" t="s">
        <v>38</v>
      </c>
      <c r="R3125" t="str">
        <f>+VLOOKUP(Precio_semana_dia[[#This Row],[Mercado]],[1]!Codigos_mercados_mayoristas[#Data],2,0)</f>
        <v>Valparaíso</v>
      </c>
      <c r="S3125" t="e">
        <f>+VLOOKUP(Precio_semana_dia[[#This Row],[Especie]],[1]!Codigos_categoria[#Data],2,0)</f>
        <v>#N/A</v>
      </c>
    </row>
    <row r="3126" spans="1:19" x14ac:dyDescent="0.35">
      <c r="A3126">
        <v>43866</v>
      </c>
      <c r="B3126" t="s">
        <v>204</v>
      </c>
      <c r="C3126" t="s">
        <v>20</v>
      </c>
      <c r="D3126" t="s">
        <v>27</v>
      </c>
      <c r="E3126" t="s">
        <v>205</v>
      </c>
      <c r="F3126" t="s">
        <v>206</v>
      </c>
      <c r="G3126">
        <v>20</v>
      </c>
      <c r="H3126" t="s">
        <v>29</v>
      </c>
      <c r="I3126">
        <v>60</v>
      </c>
      <c r="J3126">
        <v>1200</v>
      </c>
      <c r="K3126">
        <v>1.2</v>
      </c>
      <c r="L3126">
        <v>6750</v>
      </c>
      <c r="M3126">
        <v>337.5</v>
      </c>
      <c r="N3126">
        <v>44228</v>
      </c>
      <c r="O3126">
        <v>16</v>
      </c>
      <c r="P3126" t="s">
        <v>68</v>
      </c>
      <c r="Q3126" t="s">
        <v>69</v>
      </c>
      <c r="R3126" t="str">
        <f>+VLOOKUP(Precio_semana_dia[[#This Row],[Mercado]],[1]!Codigos_mercados_mayoristas[#Data],2,0)</f>
        <v>Ñuble</v>
      </c>
      <c r="S3126" t="e">
        <f>+VLOOKUP(Precio_semana_dia[[#This Row],[Especie]],[1]!Codigos_categoria[#Data],2,0)</f>
        <v>#N/A</v>
      </c>
    </row>
    <row r="3127" spans="1:19" x14ac:dyDescent="0.35">
      <c r="A3127">
        <v>44120</v>
      </c>
      <c r="B3127" t="s">
        <v>155</v>
      </c>
      <c r="C3127" t="s">
        <v>223</v>
      </c>
      <c r="D3127" t="s">
        <v>28</v>
      </c>
      <c r="E3127" t="s">
        <v>220</v>
      </c>
      <c r="F3127" t="s">
        <v>221</v>
      </c>
      <c r="G3127">
        <v>400</v>
      </c>
      <c r="H3127" t="s">
        <v>39</v>
      </c>
      <c r="I3127">
        <v>3</v>
      </c>
      <c r="J3127">
        <v>1200</v>
      </c>
      <c r="K3127">
        <v>1.2</v>
      </c>
      <c r="L3127">
        <v>240000</v>
      </c>
      <c r="M3127">
        <v>600</v>
      </c>
      <c r="N3127">
        <v>44118</v>
      </c>
      <c r="O3127">
        <v>9</v>
      </c>
      <c r="P3127" t="s">
        <v>171</v>
      </c>
      <c r="Q3127" t="s">
        <v>132</v>
      </c>
      <c r="R3127" t="str">
        <f>+VLOOKUP(Precio_semana_dia[[#This Row],[Mercado]],[1]!Codigos_mercados_mayoristas[#Data],2,0)</f>
        <v>La Araucanía</v>
      </c>
      <c r="S3127" t="str">
        <f>+VLOOKUP(Precio_semana_dia[[#This Row],[Especie]],[1]!Codigos_categoria[#Data],2,0)</f>
        <v>Frutos de pepita</v>
      </c>
    </row>
    <row r="3128" spans="1:19" x14ac:dyDescent="0.35">
      <c r="A3128">
        <v>44120</v>
      </c>
      <c r="B3128" t="s">
        <v>155</v>
      </c>
      <c r="C3128" t="s">
        <v>160</v>
      </c>
      <c r="D3128" t="s">
        <v>28</v>
      </c>
      <c r="E3128" t="s">
        <v>220</v>
      </c>
      <c r="F3128" t="s">
        <v>221</v>
      </c>
      <c r="G3128">
        <v>400</v>
      </c>
      <c r="H3128" t="s">
        <v>39</v>
      </c>
      <c r="I3128">
        <v>3</v>
      </c>
      <c r="J3128">
        <v>1200</v>
      </c>
      <c r="K3128">
        <v>1.2</v>
      </c>
      <c r="L3128">
        <v>200000</v>
      </c>
      <c r="M3128">
        <v>500</v>
      </c>
      <c r="N3128">
        <v>44118</v>
      </c>
      <c r="O3128">
        <v>9</v>
      </c>
      <c r="P3128" t="s">
        <v>171</v>
      </c>
      <c r="Q3128" t="s">
        <v>132</v>
      </c>
      <c r="R3128" t="str">
        <f>+VLOOKUP(Precio_semana_dia[[#This Row],[Mercado]],[1]!Codigos_mercados_mayoristas[#Data],2,0)</f>
        <v>La Araucanía</v>
      </c>
      <c r="S3128" t="str">
        <f>+VLOOKUP(Precio_semana_dia[[#This Row],[Especie]],[1]!Codigos_categoria[#Data],2,0)</f>
        <v>Frutos de pepita</v>
      </c>
    </row>
    <row r="3129" spans="1:19" x14ac:dyDescent="0.35">
      <c r="A3129">
        <v>44225</v>
      </c>
      <c r="B3129" t="s">
        <v>186</v>
      </c>
      <c r="C3129" t="s">
        <v>187</v>
      </c>
      <c r="D3129" t="s">
        <v>28</v>
      </c>
      <c r="E3129" t="s">
        <v>220</v>
      </c>
      <c r="F3129" t="s">
        <v>221</v>
      </c>
      <c r="G3129">
        <v>400</v>
      </c>
      <c r="H3129" t="s">
        <v>29</v>
      </c>
      <c r="I3129">
        <v>3</v>
      </c>
      <c r="J3129">
        <v>1200</v>
      </c>
      <c r="K3129">
        <v>1.2</v>
      </c>
      <c r="L3129">
        <v>550000</v>
      </c>
      <c r="M3129">
        <v>1375</v>
      </c>
      <c r="N3129">
        <v>44221</v>
      </c>
      <c r="O3129">
        <v>9</v>
      </c>
      <c r="P3129" t="s">
        <v>64</v>
      </c>
      <c r="Q3129" t="s">
        <v>26</v>
      </c>
      <c r="R3129" t="str">
        <f>+VLOOKUP(Precio_semana_dia[[#This Row],[Mercado]],[1]!Codigos_mercados_mayoristas[#Data],2,0)</f>
        <v>La Araucanía</v>
      </c>
      <c r="S3129" t="str">
        <f>+VLOOKUP(Precio_semana_dia[[#This Row],[Especie]],[1]!Codigos_categoria[#Data],2,0)</f>
        <v>Cítricos</v>
      </c>
    </row>
    <row r="3130" spans="1:19" x14ac:dyDescent="0.35">
      <c r="A3130">
        <v>44106</v>
      </c>
      <c r="B3130" t="s">
        <v>155</v>
      </c>
      <c r="C3130" t="s">
        <v>160</v>
      </c>
      <c r="D3130" t="s">
        <v>47</v>
      </c>
      <c r="E3130" t="s">
        <v>157</v>
      </c>
      <c r="F3130" t="s">
        <v>158</v>
      </c>
      <c r="G3130">
        <v>16</v>
      </c>
      <c r="H3130" t="s">
        <v>29</v>
      </c>
      <c r="I3130">
        <v>76</v>
      </c>
      <c r="J3130">
        <v>1216</v>
      </c>
      <c r="K3130">
        <v>1.216</v>
      </c>
      <c r="L3130">
        <v>11000</v>
      </c>
      <c r="M3130">
        <v>687.5</v>
      </c>
      <c r="N3130">
        <v>44102</v>
      </c>
      <c r="O3130">
        <v>5</v>
      </c>
      <c r="P3130" t="s">
        <v>146</v>
      </c>
      <c r="Q3130" t="s">
        <v>147</v>
      </c>
      <c r="R3130" t="str">
        <f>+VLOOKUP(Precio_semana_dia[[#This Row],[Mercado]],[1]!Codigos_mercados_mayoristas[#Data],2,0)</f>
        <v>Valparaíso</v>
      </c>
      <c r="S3130" t="str">
        <f>+VLOOKUP(Precio_semana_dia[[#This Row],[Especie]],[1]!Codigos_categoria[#Data],2,0)</f>
        <v>Frutos de pepita</v>
      </c>
    </row>
    <row r="3131" spans="1:19" x14ac:dyDescent="0.35">
      <c r="A3131">
        <v>44106</v>
      </c>
      <c r="B3131" t="s">
        <v>190</v>
      </c>
      <c r="C3131" t="s">
        <v>194</v>
      </c>
      <c r="D3131" t="s">
        <v>47</v>
      </c>
      <c r="E3131" t="s">
        <v>192</v>
      </c>
      <c r="F3131" t="s">
        <v>193</v>
      </c>
      <c r="G3131">
        <v>18</v>
      </c>
      <c r="H3131" t="s">
        <v>36</v>
      </c>
      <c r="I3131">
        <v>68</v>
      </c>
      <c r="J3131">
        <v>1224</v>
      </c>
      <c r="K3131">
        <v>1.224</v>
      </c>
      <c r="L3131">
        <v>11000</v>
      </c>
      <c r="M3131">
        <v>611.11111111111109</v>
      </c>
      <c r="N3131" s="1">
        <v>44103</v>
      </c>
      <c r="O3131">
        <v>5</v>
      </c>
      <c r="P3131" t="s">
        <v>148</v>
      </c>
      <c r="Q3131" t="s">
        <v>147</v>
      </c>
      <c r="R3131" t="str">
        <f>+VLOOKUP(Precio_semana_dia[[#This Row],[Mercado]],[1]!Codigos_mercados_mayoristas[#Data],2,0)</f>
        <v>Valparaíso</v>
      </c>
      <c r="S3131" t="str">
        <f>+VLOOKUP(Precio_semana_dia[[#This Row],[Especie]],[1]!Codigos_categoria[#Data],2,0)</f>
        <v>Frutos de pepita</v>
      </c>
    </row>
    <row r="3132" spans="1:19" x14ac:dyDescent="0.35">
      <c r="A3132">
        <v>44155</v>
      </c>
      <c r="B3132" t="s">
        <v>190</v>
      </c>
      <c r="C3132" t="s">
        <v>191</v>
      </c>
      <c r="D3132" t="s">
        <v>47</v>
      </c>
      <c r="E3132" t="s">
        <v>192</v>
      </c>
      <c r="F3132" t="s">
        <v>193</v>
      </c>
      <c r="G3132">
        <v>18</v>
      </c>
      <c r="H3132" t="s">
        <v>24</v>
      </c>
      <c r="I3132">
        <v>68</v>
      </c>
      <c r="J3132">
        <v>1224</v>
      </c>
      <c r="K3132">
        <v>1.224</v>
      </c>
      <c r="L3132">
        <v>12000</v>
      </c>
      <c r="M3132">
        <v>666.66666666666663</v>
      </c>
      <c r="N3132" s="1">
        <v>44155</v>
      </c>
      <c r="O3132">
        <v>5</v>
      </c>
      <c r="P3132" t="s">
        <v>97</v>
      </c>
      <c r="Q3132" t="s">
        <v>84</v>
      </c>
      <c r="R3132" t="str">
        <f>+VLOOKUP(Precio_semana_dia[[#This Row],[Mercado]],[1]!Codigos_mercados_mayoristas[#Data],2,0)</f>
        <v>Valparaíso</v>
      </c>
      <c r="S3132" t="str">
        <f>+VLOOKUP(Precio_semana_dia[[#This Row],[Especie]],[1]!Codigos_categoria[#Data],2,0)</f>
        <v>Frutos de pepita</v>
      </c>
    </row>
    <row r="3133" spans="1:19" x14ac:dyDescent="0.35">
      <c r="A3133">
        <v>44141</v>
      </c>
      <c r="B3133" t="s">
        <v>190</v>
      </c>
      <c r="C3133" t="s">
        <v>191</v>
      </c>
      <c r="D3133" t="s">
        <v>47</v>
      </c>
      <c r="E3133" t="s">
        <v>192</v>
      </c>
      <c r="F3133" t="s">
        <v>193</v>
      </c>
      <c r="G3133">
        <v>18</v>
      </c>
      <c r="H3133" t="s">
        <v>36</v>
      </c>
      <c r="I3133">
        <v>68</v>
      </c>
      <c r="J3133">
        <v>1224</v>
      </c>
      <c r="K3133">
        <v>1.224</v>
      </c>
      <c r="L3133">
        <v>12000</v>
      </c>
      <c r="M3133">
        <v>666.66666666666663</v>
      </c>
      <c r="N3133" s="1">
        <v>44138</v>
      </c>
      <c r="O3133">
        <v>5</v>
      </c>
      <c r="P3133" t="s">
        <v>164</v>
      </c>
      <c r="Q3133" t="s">
        <v>84</v>
      </c>
      <c r="R3133" t="str">
        <f>+VLOOKUP(Precio_semana_dia[[#This Row],[Mercado]],[1]!Codigos_mercados_mayoristas[#Data],2,0)</f>
        <v>Valparaíso</v>
      </c>
      <c r="S3133" t="str">
        <f>+VLOOKUP(Precio_semana_dia[[#This Row],[Especie]],[1]!Codigos_categoria[#Data],2,0)</f>
        <v>Frutos de pepita</v>
      </c>
    </row>
    <row r="3134" spans="1:19" x14ac:dyDescent="0.35">
      <c r="A3134">
        <v>44141</v>
      </c>
      <c r="B3134" t="s">
        <v>190</v>
      </c>
      <c r="C3134" t="s">
        <v>191</v>
      </c>
      <c r="D3134" t="s">
        <v>47</v>
      </c>
      <c r="E3134" t="s">
        <v>192</v>
      </c>
      <c r="F3134" t="s">
        <v>193</v>
      </c>
      <c r="G3134">
        <v>18</v>
      </c>
      <c r="H3134" t="s">
        <v>24</v>
      </c>
      <c r="I3134">
        <v>68</v>
      </c>
      <c r="J3134">
        <v>1224</v>
      </c>
      <c r="K3134">
        <v>1.224</v>
      </c>
      <c r="L3134">
        <v>12000</v>
      </c>
      <c r="M3134">
        <v>666.66666666666663</v>
      </c>
      <c r="N3134" s="1">
        <v>44141</v>
      </c>
      <c r="O3134">
        <v>5</v>
      </c>
      <c r="P3134" t="s">
        <v>163</v>
      </c>
      <c r="Q3134" t="s">
        <v>84</v>
      </c>
      <c r="R3134" t="str">
        <f>+VLOOKUP(Precio_semana_dia[[#This Row],[Mercado]],[1]!Codigos_mercados_mayoristas[#Data],2,0)</f>
        <v>Valparaíso</v>
      </c>
      <c r="S3134" t="str">
        <f>+VLOOKUP(Precio_semana_dia[[#This Row],[Especie]],[1]!Codigos_categoria[#Data],2,0)</f>
        <v>Frutos de pepita</v>
      </c>
    </row>
    <row r="3135" spans="1:19" x14ac:dyDescent="0.35">
      <c r="A3135">
        <v>44127</v>
      </c>
      <c r="B3135" t="s">
        <v>190</v>
      </c>
      <c r="C3135" t="s">
        <v>194</v>
      </c>
      <c r="D3135" t="s">
        <v>47</v>
      </c>
      <c r="E3135" t="s">
        <v>192</v>
      </c>
      <c r="F3135" t="s">
        <v>193</v>
      </c>
      <c r="G3135">
        <v>18</v>
      </c>
      <c r="H3135" t="s">
        <v>29</v>
      </c>
      <c r="I3135">
        <v>68</v>
      </c>
      <c r="J3135">
        <v>1224</v>
      </c>
      <c r="K3135">
        <v>1.224</v>
      </c>
      <c r="L3135">
        <v>12000</v>
      </c>
      <c r="M3135">
        <v>666.66666666666663</v>
      </c>
      <c r="N3135" s="1">
        <v>44123</v>
      </c>
      <c r="O3135">
        <v>5</v>
      </c>
      <c r="P3135" t="s">
        <v>137</v>
      </c>
      <c r="Q3135" t="s">
        <v>132</v>
      </c>
      <c r="R3135" t="str">
        <f>+VLOOKUP(Precio_semana_dia[[#This Row],[Mercado]],[1]!Codigos_mercados_mayoristas[#Data],2,0)</f>
        <v>Valparaíso</v>
      </c>
      <c r="S3135" t="str">
        <f>+VLOOKUP(Precio_semana_dia[[#This Row],[Especie]],[1]!Codigos_categoria[#Data],2,0)</f>
        <v>Frutos de pepita</v>
      </c>
    </row>
    <row r="3136" spans="1:19" x14ac:dyDescent="0.35">
      <c r="A3136">
        <v>44120</v>
      </c>
      <c r="B3136" t="s">
        <v>190</v>
      </c>
      <c r="C3136" t="s">
        <v>194</v>
      </c>
      <c r="D3136" t="s">
        <v>47</v>
      </c>
      <c r="E3136" t="s">
        <v>192</v>
      </c>
      <c r="F3136" t="s">
        <v>193</v>
      </c>
      <c r="G3136">
        <v>18</v>
      </c>
      <c r="H3136" t="s">
        <v>39</v>
      </c>
      <c r="I3136">
        <v>68</v>
      </c>
      <c r="J3136">
        <v>1224</v>
      </c>
      <c r="K3136">
        <v>1.224</v>
      </c>
      <c r="L3136" t="e">
        <v>#N/A</v>
      </c>
      <c r="M3136" t="e">
        <v>#N/A</v>
      </c>
      <c r="N3136" s="1">
        <v>44118</v>
      </c>
      <c r="O3136">
        <v>5</v>
      </c>
      <c r="P3136" t="s">
        <v>171</v>
      </c>
      <c r="Q3136" t="s">
        <v>132</v>
      </c>
      <c r="R3136" t="str">
        <f>+VLOOKUP(Precio_semana_dia[[#This Row],[Mercado]],[1]!Codigos_mercados_mayoristas[#Data],2,0)</f>
        <v>Valparaíso</v>
      </c>
      <c r="S3136" t="str">
        <f>+VLOOKUP(Precio_semana_dia[[#This Row],[Especie]],[1]!Codigos_categoria[#Data],2,0)</f>
        <v>Frutos de pepita</v>
      </c>
    </row>
    <row r="3137" spans="1:19" x14ac:dyDescent="0.35">
      <c r="A3137">
        <v>44120</v>
      </c>
      <c r="B3137" t="s">
        <v>190</v>
      </c>
      <c r="C3137" t="s">
        <v>194</v>
      </c>
      <c r="D3137" t="s">
        <v>47</v>
      </c>
      <c r="E3137" t="s">
        <v>192</v>
      </c>
      <c r="F3137" t="s">
        <v>193</v>
      </c>
      <c r="G3137">
        <v>18</v>
      </c>
      <c r="H3137" t="s">
        <v>24</v>
      </c>
      <c r="I3137">
        <v>68</v>
      </c>
      <c r="J3137">
        <v>1224</v>
      </c>
      <c r="K3137">
        <v>1.224</v>
      </c>
      <c r="L3137" t="e">
        <v>#N/A</v>
      </c>
      <c r="M3137" t="e">
        <v>#N/A</v>
      </c>
      <c r="N3137" s="1">
        <v>44120</v>
      </c>
      <c r="O3137">
        <v>5</v>
      </c>
      <c r="P3137" t="s">
        <v>142</v>
      </c>
      <c r="Q3137" t="s">
        <v>132</v>
      </c>
      <c r="R3137" t="str">
        <f>+VLOOKUP(Precio_semana_dia[[#This Row],[Mercado]],[1]!Codigos_mercados_mayoristas[#Data],2,0)</f>
        <v>Valparaíso</v>
      </c>
      <c r="S3137" t="str">
        <f>+VLOOKUP(Precio_semana_dia[[#This Row],[Especie]],[1]!Codigos_categoria[#Data],2,0)</f>
        <v>Frutos de pepita</v>
      </c>
    </row>
    <row r="3138" spans="1:19" x14ac:dyDescent="0.35">
      <c r="A3138">
        <v>44196</v>
      </c>
      <c r="B3138" t="s">
        <v>125</v>
      </c>
      <c r="C3138" t="s">
        <v>20</v>
      </c>
      <c r="D3138" t="s">
        <v>47</v>
      </c>
      <c r="E3138" t="s">
        <v>123</v>
      </c>
      <c r="F3138" t="s">
        <v>124</v>
      </c>
      <c r="G3138">
        <v>16</v>
      </c>
      <c r="H3138" t="s">
        <v>41</v>
      </c>
      <c r="I3138">
        <v>78</v>
      </c>
      <c r="J3138">
        <v>1248</v>
      </c>
      <c r="K3138">
        <v>1.248</v>
      </c>
      <c r="L3138">
        <v>13000</v>
      </c>
      <c r="M3138">
        <v>812.5</v>
      </c>
      <c r="N3138">
        <v>44196</v>
      </c>
      <c r="O3138">
        <v>5</v>
      </c>
      <c r="P3138" t="s">
        <v>110</v>
      </c>
      <c r="Q3138" t="s">
        <v>38</v>
      </c>
      <c r="R3138" t="str">
        <f>+VLOOKUP(Precio_semana_dia[[#This Row],[Mercado]],[1]!Codigos_mercados_mayoristas[#Data],2,0)</f>
        <v>Valparaíso</v>
      </c>
      <c r="S3138" t="str">
        <f>+VLOOKUP(Precio_semana_dia[[#This Row],[Especie]],[1]!Codigos_categoria[#Data],2,0)</f>
        <v>Cítricos</v>
      </c>
    </row>
    <row r="3139" spans="1:19" x14ac:dyDescent="0.35">
      <c r="A3139">
        <v>44211</v>
      </c>
      <c r="B3139" t="s">
        <v>125</v>
      </c>
      <c r="C3139" t="s">
        <v>20</v>
      </c>
      <c r="D3139" t="s">
        <v>47</v>
      </c>
      <c r="E3139" t="s">
        <v>123</v>
      </c>
      <c r="F3139" t="s">
        <v>124</v>
      </c>
      <c r="G3139">
        <v>16</v>
      </c>
      <c r="H3139" t="s">
        <v>41</v>
      </c>
      <c r="I3139">
        <v>78</v>
      </c>
      <c r="J3139">
        <v>1248</v>
      </c>
      <c r="K3139">
        <v>1.248</v>
      </c>
      <c r="L3139">
        <v>18000</v>
      </c>
      <c r="M3139">
        <v>1125</v>
      </c>
      <c r="N3139">
        <v>44210</v>
      </c>
      <c r="O3139">
        <v>5</v>
      </c>
      <c r="P3139" t="s">
        <v>62</v>
      </c>
      <c r="Q3139" t="s">
        <v>26</v>
      </c>
      <c r="R3139" t="str">
        <f>+VLOOKUP(Precio_semana_dia[[#This Row],[Mercado]],[1]!Codigos_mercados_mayoristas[#Data],2,0)</f>
        <v>Valparaíso</v>
      </c>
      <c r="S3139" t="str">
        <f>+VLOOKUP(Precio_semana_dia[[#This Row],[Especie]],[1]!Codigos_categoria[#Data],2,0)</f>
        <v>Cítricos</v>
      </c>
    </row>
    <row r="3140" spans="1:19" x14ac:dyDescent="0.35">
      <c r="A3140">
        <v>44169</v>
      </c>
      <c r="B3140" t="s">
        <v>155</v>
      </c>
      <c r="C3140" t="s">
        <v>156</v>
      </c>
      <c r="D3140" t="s">
        <v>47</v>
      </c>
      <c r="E3140" t="s">
        <v>157</v>
      </c>
      <c r="F3140" t="s">
        <v>158</v>
      </c>
      <c r="G3140">
        <v>16</v>
      </c>
      <c r="H3140" t="s">
        <v>29</v>
      </c>
      <c r="I3140">
        <v>78</v>
      </c>
      <c r="J3140">
        <v>1248</v>
      </c>
      <c r="K3140">
        <v>1.248</v>
      </c>
      <c r="L3140">
        <v>13000</v>
      </c>
      <c r="M3140">
        <v>812.5</v>
      </c>
      <c r="N3140">
        <v>44165</v>
      </c>
      <c r="O3140">
        <v>5</v>
      </c>
      <c r="P3140" t="s">
        <v>83</v>
      </c>
      <c r="Q3140" t="s">
        <v>84</v>
      </c>
      <c r="R3140" t="str">
        <f>+VLOOKUP(Precio_semana_dia[[#This Row],[Mercado]],[1]!Codigos_mercados_mayoristas[#Data],2,0)</f>
        <v>Valparaíso</v>
      </c>
      <c r="S3140" t="str">
        <f>+VLOOKUP(Precio_semana_dia[[#This Row],[Especie]],[1]!Codigos_categoria[#Data],2,0)</f>
        <v>Frutos de pepita</v>
      </c>
    </row>
    <row r="3141" spans="1:19" x14ac:dyDescent="0.35">
      <c r="A3141">
        <v>44134</v>
      </c>
      <c r="B3141" t="s">
        <v>155</v>
      </c>
      <c r="C3141" t="s">
        <v>156</v>
      </c>
      <c r="D3141" t="s">
        <v>47</v>
      </c>
      <c r="E3141" t="s">
        <v>157</v>
      </c>
      <c r="F3141" t="s">
        <v>158</v>
      </c>
      <c r="G3141">
        <v>16</v>
      </c>
      <c r="H3141" t="s">
        <v>36</v>
      </c>
      <c r="I3141">
        <v>78</v>
      </c>
      <c r="J3141">
        <v>1248</v>
      </c>
      <c r="K3141">
        <v>1.248</v>
      </c>
      <c r="L3141">
        <v>12000</v>
      </c>
      <c r="M3141">
        <v>750</v>
      </c>
      <c r="N3141">
        <v>44131</v>
      </c>
      <c r="O3141">
        <v>5</v>
      </c>
      <c r="P3141" t="s">
        <v>133</v>
      </c>
      <c r="Q3141" t="s">
        <v>132</v>
      </c>
      <c r="R3141" t="str">
        <f>+VLOOKUP(Precio_semana_dia[[#This Row],[Mercado]],[1]!Codigos_mercados_mayoristas[#Data],2,0)</f>
        <v>Valparaíso</v>
      </c>
      <c r="S3141" t="str">
        <f>+VLOOKUP(Precio_semana_dia[[#This Row],[Especie]],[1]!Codigos_categoria[#Data],2,0)</f>
        <v>Frutos de pepita</v>
      </c>
    </row>
    <row r="3142" spans="1:19" x14ac:dyDescent="0.35">
      <c r="A3142">
        <v>44134</v>
      </c>
      <c r="B3142" t="s">
        <v>155</v>
      </c>
      <c r="C3142" t="s">
        <v>159</v>
      </c>
      <c r="D3142" t="s">
        <v>47</v>
      </c>
      <c r="E3142" t="s">
        <v>157</v>
      </c>
      <c r="F3142" t="s">
        <v>158</v>
      </c>
      <c r="G3142">
        <v>16</v>
      </c>
      <c r="H3142" t="s">
        <v>24</v>
      </c>
      <c r="I3142">
        <v>78</v>
      </c>
      <c r="J3142">
        <v>1248</v>
      </c>
      <c r="K3142">
        <v>1.248</v>
      </c>
      <c r="L3142">
        <v>12000</v>
      </c>
      <c r="M3142">
        <v>750</v>
      </c>
      <c r="N3142">
        <v>44134</v>
      </c>
      <c r="O3142">
        <v>5</v>
      </c>
      <c r="P3142" t="s">
        <v>135</v>
      </c>
      <c r="Q3142" t="s">
        <v>132</v>
      </c>
      <c r="R3142" t="str">
        <f>+VLOOKUP(Precio_semana_dia[[#This Row],[Mercado]],[1]!Codigos_mercados_mayoristas[#Data],2,0)</f>
        <v>Valparaíso</v>
      </c>
      <c r="S3142" t="str">
        <f>+VLOOKUP(Precio_semana_dia[[#This Row],[Especie]],[1]!Codigos_categoria[#Data],2,0)</f>
        <v>Frutos de pepita</v>
      </c>
    </row>
    <row r="3143" spans="1:19" x14ac:dyDescent="0.35">
      <c r="A3143">
        <v>44120</v>
      </c>
      <c r="B3143" t="s">
        <v>155</v>
      </c>
      <c r="C3143" t="s">
        <v>159</v>
      </c>
      <c r="D3143" t="s">
        <v>47</v>
      </c>
      <c r="E3143" t="s">
        <v>157</v>
      </c>
      <c r="F3143" t="s">
        <v>158</v>
      </c>
      <c r="G3143">
        <v>16</v>
      </c>
      <c r="H3143" t="s">
        <v>24</v>
      </c>
      <c r="I3143">
        <v>78</v>
      </c>
      <c r="J3143">
        <v>1248</v>
      </c>
      <c r="K3143">
        <v>1.248</v>
      </c>
      <c r="L3143">
        <v>0</v>
      </c>
      <c r="M3143">
        <v>0</v>
      </c>
      <c r="N3143">
        <v>44120</v>
      </c>
      <c r="O3143">
        <v>5</v>
      </c>
      <c r="P3143" t="s">
        <v>142</v>
      </c>
      <c r="Q3143" t="s">
        <v>132</v>
      </c>
      <c r="R3143" t="str">
        <f>+VLOOKUP(Precio_semana_dia[[#This Row],[Mercado]],[1]!Codigos_mercados_mayoristas[#Data],2,0)</f>
        <v>Valparaíso</v>
      </c>
      <c r="S3143" t="str">
        <f>+VLOOKUP(Precio_semana_dia[[#This Row],[Especie]],[1]!Codigos_categoria[#Data],2,0)</f>
        <v>Frutos de pepita</v>
      </c>
    </row>
    <row r="3144" spans="1:19" x14ac:dyDescent="0.35">
      <c r="A3144">
        <v>44099</v>
      </c>
      <c r="B3144" t="s">
        <v>155</v>
      </c>
      <c r="C3144" t="s">
        <v>156</v>
      </c>
      <c r="D3144" t="s">
        <v>47</v>
      </c>
      <c r="E3144" t="s">
        <v>157</v>
      </c>
      <c r="F3144" t="s">
        <v>158</v>
      </c>
      <c r="G3144">
        <v>16</v>
      </c>
      <c r="H3144" t="s">
        <v>36</v>
      </c>
      <c r="I3144">
        <v>78</v>
      </c>
      <c r="J3144">
        <v>1248</v>
      </c>
      <c r="K3144">
        <v>1.248</v>
      </c>
      <c r="L3144">
        <v>10000</v>
      </c>
      <c r="M3144">
        <v>625</v>
      </c>
      <c r="N3144">
        <v>44096</v>
      </c>
      <c r="O3144">
        <v>5</v>
      </c>
      <c r="P3144" t="s">
        <v>152</v>
      </c>
      <c r="Q3144" t="s">
        <v>147</v>
      </c>
      <c r="R3144" t="str">
        <f>+VLOOKUP(Precio_semana_dia[[#This Row],[Mercado]],[1]!Codigos_mercados_mayoristas[#Data],2,0)</f>
        <v>Valparaíso</v>
      </c>
      <c r="S3144" t="str">
        <f>+VLOOKUP(Precio_semana_dia[[#This Row],[Especie]],[1]!Codigos_categoria[#Data],2,0)</f>
        <v>Frutos de pepita</v>
      </c>
    </row>
    <row r="3145" spans="1:19" x14ac:dyDescent="0.35">
      <c r="A3145">
        <v>44099</v>
      </c>
      <c r="B3145" t="s">
        <v>155</v>
      </c>
      <c r="C3145" t="s">
        <v>156</v>
      </c>
      <c r="D3145" t="s">
        <v>47</v>
      </c>
      <c r="E3145" t="s">
        <v>157</v>
      </c>
      <c r="F3145" t="s">
        <v>158</v>
      </c>
      <c r="G3145">
        <v>16</v>
      </c>
      <c r="H3145" t="s">
        <v>24</v>
      </c>
      <c r="I3145">
        <v>78</v>
      </c>
      <c r="J3145">
        <v>1248</v>
      </c>
      <c r="K3145">
        <v>1.248</v>
      </c>
      <c r="L3145">
        <v>10000</v>
      </c>
      <c r="M3145">
        <v>625</v>
      </c>
      <c r="N3145">
        <v>44099</v>
      </c>
      <c r="O3145">
        <v>5</v>
      </c>
      <c r="P3145" t="s">
        <v>154</v>
      </c>
      <c r="Q3145" t="s">
        <v>147</v>
      </c>
      <c r="R3145" t="str">
        <f>+VLOOKUP(Precio_semana_dia[[#This Row],[Mercado]],[1]!Codigos_mercados_mayoristas[#Data],2,0)</f>
        <v>Valparaíso</v>
      </c>
      <c r="S3145" t="str">
        <f>+VLOOKUP(Precio_semana_dia[[#This Row],[Especie]],[1]!Codigos_categoria[#Data],2,0)</f>
        <v>Frutos de pepita</v>
      </c>
    </row>
    <row r="3146" spans="1:19" x14ac:dyDescent="0.35">
      <c r="A3146">
        <v>44189</v>
      </c>
      <c r="B3146" t="s">
        <v>155</v>
      </c>
      <c r="C3146" t="s">
        <v>156</v>
      </c>
      <c r="D3146" t="s">
        <v>47</v>
      </c>
      <c r="E3146" t="s">
        <v>157</v>
      </c>
      <c r="F3146" t="s">
        <v>158</v>
      </c>
      <c r="G3146">
        <v>16</v>
      </c>
      <c r="H3146" t="s">
        <v>36</v>
      </c>
      <c r="I3146">
        <v>78</v>
      </c>
      <c r="J3146">
        <v>1248</v>
      </c>
      <c r="K3146">
        <v>1.248</v>
      </c>
      <c r="L3146">
        <v>13000</v>
      </c>
      <c r="M3146">
        <v>812.5</v>
      </c>
      <c r="N3146">
        <v>44187</v>
      </c>
      <c r="O3146">
        <v>5</v>
      </c>
      <c r="P3146" t="s">
        <v>48</v>
      </c>
      <c r="Q3146" t="s">
        <v>38</v>
      </c>
      <c r="R3146" t="str">
        <f>+VLOOKUP(Precio_semana_dia[[#This Row],[Mercado]],[1]!Codigos_mercados_mayoristas[#Data],2,0)</f>
        <v>Valparaíso</v>
      </c>
      <c r="S3146" t="str">
        <f>+VLOOKUP(Precio_semana_dia[[#This Row],[Especie]],[1]!Codigos_categoria[#Data],2,0)</f>
        <v>Frutos de pepita</v>
      </c>
    </row>
    <row r="3147" spans="1:19" x14ac:dyDescent="0.35">
      <c r="A3147">
        <v>44183</v>
      </c>
      <c r="B3147" t="s">
        <v>31</v>
      </c>
      <c r="C3147" t="s">
        <v>32</v>
      </c>
      <c r="D3147" t="s">
        <v>28</v>
      </c>
      <c r="E3147" t="s">
        <v>34</v>
      </c>
      <c r="F3147" t="s">
        <v>35</v>
      </c>
      <c r="G3147">
        <v>10</v>
      </c>
      <c r="H3147" t="s">
        <v>36</v>
      </c>
      <c r="I3147">
        <v>125</v>
      </c>
      <c r="J3147">
        <v>1250</v>
      </c>
      <c r="K3147">
        <v>1.25</v>
      </c>
      <c r="L3147">
        <v>5000</v>
      </c>
      <c r="M3147">
        <v>500</v>
      </c>
      <c r="N3147">
        <v>44180</v>
      </c>
      <c r="O3147">
        <v>9</v>
      </c>
      <c r="P3147" t="s">
        <v>37</v>
      </c>
      <c r="Q3147" t="s">
        <v>38</v>
      </c>
      <c r="R3147" t="str">
        <f>+VLOOKUP(Precio_semana_dia[[#This Row],[Mercado]],[1]!Codigos_mercados_mayoristas[#Data],2,0)</f>
        <v>La Araucanía</v>
      </c>
      <c r="S3147" t="e">
        <f>+VLOOKUP(Precio_semana_dia[[#This Row],[Especie]],[1]!Codigos_categoria[#Data],2,0)</f>
        <v>#N/A</v>
      </c>
    </row>
    <row r="3148" spans="1:19" x14ac:dyDescent="0.35">
      <c r="A3148">
        <v>44183</v>
      </c>
      <c r="B3148" t="s">
        <v>31</v>
      </c>
      <c r="C3148" t="s">
        <v>32</v>
      </c>
      <c r="D3148" t="s">
        <v>28</v>
      </c>
      <c r="E3148" t="s">
        <v>34</v>
      </c>
      <c r="F3148" t="s">
        <v>35</v>
      </c>
      <c r="G3148">
        <v>10</v>
      </c>
      <c r="H3148" t="s">
        <v>39</v>
      </c>
      <c r="I3148">
        <v>125</v>
      </c>
      <c r="J3148">
        <v>1250</v>
      </c>
      <c r="K3148">
        <v>1.25</v>
      </c>
      <c r="L3148">
        <v>4240</v>
      </c>
      <c r="M3148">
        <v>424</v>
      </c>
      <c r="N3148">
        <v>44181</v>
      </c>
      <c r="O3148">
        <v>9</v>
      </c>
      <c r="P3148" t="s">
        <v>40</v>
      </c>
      <c r="Q3148" t="s">
        <v>38</v>
      </c>
      <c r="R3148" t="str">
        <f>+VLOOKUP(Precio_semana_dia[[#This Row],[Mercado]],[1]!Codigos_mercados_mayoristas[#Data],2,0)</f>
        <v>La Araucanía</v>
      </c>
      <c r="S3148" t="e">
        <f>+VLOOKUP(Precio_semana_dia[[#This Row],[Especie]],[1]!Codigos_categoria[#Data],2,0)</f>
        <v>#N/A</v>
      </c>
    </row>
    <row r="3149" spans="1:19" x14ac:dyDescent="0.35">
      <c r="A3149">
        <v>44204</v>
      </c>
      <c r="B3149" t="s">
        <v>31</v>
      </c>
      <c r="C3149" t="s">
        <v>32</v>
      </c>
      <c r="D3149" t="s">
        <v>47</v>
      </c>
      <c r="E3149" t="s">
        <v>34</v>
      </c>
      <c r="F3149" t="s">
        <v>35</v>
      </c>
      <c r="G3149">
        <v>10</v>
      </c>
      <c r="H3149" t="s">
        <v>29</v>
      </c>
      <c r="I3149">
        <v>125</v>
      </c>
      <c r="J3149">
        <v>1250</v>
      </c>
      <c r="K3149">
        <v>1.25</v>
      </c>
      <c r="L3149">
        <v>4260</v>
      </c>
      <c r="M3149">
        <v>426</v>
      </c>
      <c r="N3149">
        <v>44200</v>
      </c>
      <c r="O3149">
        <v>5</v>
      </c>
      <c r="P3149" t="s">
        <v>30</v>
      </c>
      <c r="Q3149" t="s">
        <v>26</v>
      </c>
      <c r="R3149" t="str">
        <f>+VLOOKUP(Precio_semana_dia[[#This Row],[Mercado]],[1]!Codigos_mercados_mayoristas[#Data],2,0)</f>
        <v>Valparaíso</v>
      </c>
      <c r="S3149" t="e">
        <f>+VLOOKUP(Precio_semana_dia[[#This Row],[Especie]],[1]!Codigos_categoria[#Data],2,0)</f>
        <v>#N/A</v>
      </c>
    </row>
    <row r="3150" spans="1:19" x14ac:dyDescent="0.35">
      <c r="A3150">
        <v>44211</v>
      </c>
      <c r="B3150" t="s">
        <v>31</v>
      </c>
      <c r="C3150" t="s">
        <v>32</v>
      </c>
      <c r="D3150" t="s">
        <v>28</v>
      </c>
      <c r="E3150" t="s">
        <v>34</v>
      </c>
      <c r="F3150" t="s">
        <v>35</v>
      </c>
      <c r="G3150">
        <v>10</v>
      </c>
      <c r="H3150" t="s">
        <v>29</v>
      </c>
      <c r="I3150">
        <v>125</v>
      </c>
      <c r="J3150">
        <v>1250</v>
      </c>
      <c r="K3150">
        <v>1.25</v>
      </c>
      <c r="L3150">
        <v>6000</v>
      </c>
      <c r="M3150">
        <v>600</v>
      </c>
      <c r="N3150">
        <v>44207</v>
      </c>
      <c r="O3150">
        <v>9</v>
      </c>
      <c r="P3150" t="s">
        <v>58</v>
      </c>
      <c r="Q3150" t="s">
        <v>26</v>
      </c>
      <c r="R3150" t="str">
        <f>+VLOOKUP(Precio_semana_dia[[#This Row],[Mercado]],[1]!Codigos_mercados_mayoristas[#Data],2,0)</f>
        <v>La Araucanía</v>
      </c>
      <c r="S3150" t="e">
        <f>+VLOOKUP(Precio_semana_dia[[#This Row],[Especie]],[1]!Codigos_categoria[#Data],2,0)</f>
        <v>#N/A</v>
      </c>
    </row>
    <row r="3151" spans="1:19" x14ac:dyDescent="0.35">
      <c r="A3151">
        <v>44211</v>
      </c>
      <c r="B3151" t="s">
        <v>74</v>
      </c>
      <c r="C3151" t="s">
        <v>80</v>
      </c>
      <c r="D3151" t="s">
        <v>27</v>
      </c>
      <c r="E3151" t="s">
        <v>81</v>
      </c>
      <c r="F3151" t="s">
        <v>82</v>
      </c>
      <c r="G3151">
        <v>10</v>
      </c>
      <c r="H3151" t="s">
        <v>39</v>
      </c>
      <c r="I3151">
        <v>125</v>
      </c>
      <c r="J3151">
        <v>1250</v>
      </c>
      <c r="K3151">
        <v>1.25</v>
      </c>
      <c r="L3151">
        <v>13760</v>
      </c>
      <c r="M3151">
        <v>1376</v>
      </c>
      <c r="N3151">
        <v>44209</v>
      </c>
      <c r="O3151">
        <v>16</v>
      </c>
      <c r="P3151" t="s">
        <v>60</v>
      </c>
      <c r="Q3151" t="s">
        <v>26</v>
      </c>
      <c r="R3151" t="str">
        <f>+VLOOKUP(Precio_semana_dia[[#This Row],[Mercado]],[1]!Codigos_mercados_mayoristas[#Data],2,0)</f>
        <v>Ñuble</v>
      </c>
      <c r="S3151" t="str">
        <f>+VLOOKUP(Precio_semana_dia[[#This Row],[Especie]],[1]!Codigos_categoria[#Data],2,0)</f>
        <v>Uva</v>
      </c>
    </row>
    <row r="3152" spans="1:19" x14ac:dyDescent="0.35">
      <c r="A3152">
        <v>44225</v>
      </c>
      <c r="B3152" t="s">
        <v>19</v>
      </c>
      <c r="C3152" t="s">
        <v>180</v>
      </c>
      <c r="D3152" t="s">
        <v>27</v>
      </c>
      <c r="E3152" t="s">
        <v>181</v>
      </c>
      <c r="F3152" t="s">
        <v>182</v>
      </c>
      <c r="G3152">
        <v>18</v>
      </c>
      <c r="H3152" t="s">
        <v>36</v>
      </c>
      <c r="I3152">
        <v>70</v>
      </c>
      <c r="J3152">
        <v>1260</v>
      </c>
      <c r="K3152">
        <v>1.26</v>
      </c>
      <c r="L3152">
        <v>15357</v>
      </c>
      <c r="M3152">
        <v>853.16666666666663</v>
      </c>
      <c r="N3152">
        <v>44222</v>
      </c>
      <c r="O3152">
        <v>16</v>
      </c>
      <c r="P3152" t="s">
        <v>63</v>
      </c>
      <c r="Q3152" t="s">
        <v>26</v>
      </c>
      <c r="R3152" t="str">
        <f>+VLOOKUP(Precio_semana_dia[[#This Row],[Mercado]],[1]!Codigos_mercados_mayoristas[#Data],2,0)</f>
        <v>Ñuble</v>
      </c>
      <c r="S3152" t="e">
        <f>+VLOOKUP(Precio_semana_dia[[#This Row],[Especie]],[1]!Codigos_categoria[#Data],2,0)</f>
        <v>#N/A</v>
      </c>
    </row>
    <row r="3153" spans="1:19" x14ac:dyDescent="0.35">
      <c r="A3153">
        <v>44099</v>
      </c>
      <c r="B3153" t="s">
        <v>190</v>
      </c>
      <c r="C3153" t="s">
        <v>191</v>
      </c>
      <c r="D3153" t="s">
        <v>50</v>
      </c>
      <c r="E3153" t="s">
        <v>192</v>
      </c>
      <c r="F3153" t="s">
        <v>193</v>
      </c>
      <c r="G3153">
        <v>18</v>
      </c>
      <c r="H3153" t="s">
        <v>41</v>
      </c>
      <c r="I3153">
        <v>70</v>
      </c>
      <c r="J3153">
        <v>1260</v>
      </c>
      <c r="K3153">
        <v>1.26</v>
      </c>
      <c r="L3153">
        <v>8500</v>
      </c>
      <c r="M3153">
        <v>472.22222222222223</v>
      </c>
      <c r="N3153" s="1">
        <v>44098</v>
      </c>
      <c r="O3153">
        <v>13</v>
      </c>
      <c r="P3153" t="s">
        <v>153</v>
      </c>
      <c r="Q3153" t="s">
        <v>147</v>
      </c>
      <c r="R3153" t="str">
        <f>+VLOOKUP(Precio_semana_dia[[#This Row],[Mercado]],[1]!Codigos_mercados_mayoristas[#Data],2,0)</f>
        <v>Metropolitana</v>
      </c>
      <c r="S3153" t="str">
        <f>+VLOOKUP(Precio_semana_dia[[#This Row],[Especie]],[1]!Codigos_categoria[#Data],2,0)</f>
        <v>Frutos de pepita</v>
      </c>
    </row>
    <row r="3154" spans="1:19" x14ac:dyDescent="0.35">
      <c r="A3154">
        <v>44099</v>
      </c>
      <c r="B3154" t="s">
        <v>190</v>
      </c>
      <c r="C3154" t="s">
        <v>191</v>
      </c>
      <c r="D3154" t="s">
        <v>50</v>
      </c>
      <c r="E3154" t="s">
        <v>192</v>
      </c>
      <c r="F3154" t="s">
        <v>193</v>
      </c>
      <c r="G3154">
        <v>18</v>
      </c>
      <c r="H3154" t="s">
        <v>24</v>
      </c>
      <c r="I3154">
        <v>70</v>
      </c>
      <c r="J3154">
        <v>1260</v>
      </c>
      <c r="K3154">
        <v>1.26</v>
      </c>
      <c r="L3154">
        <v>9000</v>
      </c>
      <c r="M3154">
        <v>500</v>
      </c>
      <c r="N3154" s="1">
        <v>44099</v>
      </c>
      <c r="O3154">
        <v>13</v>
      </c>
      <c r="P3154" t="s">
        <v>154</v>
      </c>
      <c r="Q3154" t="s">
        <v>147</v>
      </c>
      <c r="R3154" t="str">
        <f>+VLOOKUP(Precio_semana_dia[[#This Row],[Mercado]],[1]!Codigos_mercados_mayoristas[#Data],2,0)</f>
        <v>Metropolitana</v>
      </c>
      <c r="S3154" t="str">
        <f>+VLOOKUP(Precio_semana_dia[[#This Row],[Especie]],[1]!Codigos_categoria[#Data],2,0)</f>
        <v>Frutos de pepita</v>
      </c>
    </row>
    <row r="3155" spans="1:19" x14ac:dyDescent="0.35">
      <c r="A3155">
        <v>44148</v>
      </c>
      <c r="B3155" t="s">
        <v>190</v>
      </c>
      <c r="C3155" t="s">
        <v>191</v>
      </c>
      <c r="D3155" t="s">
        <v>47</v>
      </c>
      <c r="E3155" t="s">
        <v>192</v>
      </c>
      <c r="F3155" t="s">
        <v>193</v>
      </c>
      <c r="G3155">
        <v>18</v>
      </c>
      <c r="H3155" t="s">
        <v>24</v>
      </c>
      <c r="I3155">
        <v>70</v>
      </c>
      <c r="J3155">
        <v>1260</v>
      </c>
      <c r="K3155">
        <v>1.26</v>
      </c>
      <c r="L3155">
        <v>12000</v>
      </c>
      <c r="M3155">
        <v>666.66666666666663</v>
      </c>
      <c r="N3155" s="1">
        <v>44148</v>
      </c>
      <c r="O3155">
        <v>5</v>
      </c>
      <c r="P3155" t="s">
        <v>129</v>
      </c>
      <c r="Q3155" t="s">
        <v>84</v>
      </c>
      <c r="R3155" t="str">
        <f>+VLOOKUP(Precio_semana_dia[[#This Row],[Mercado]],[1]!Codigos_mercados_mayoristas[#Data],2,0)</f>
        <v>Valparaíso</v>
      </c>
      <c r="S3155" t="str">
        <f>+VLOOKUP(Precio_semana_dia[[#This Row],[Especie]],[1]!Codigos_categoria[#Data],2,0)</f>
        <v>Frutos de pepita</v>
      </c>
    </row>
    <row r="3156" spans="1:19" x14ac:dyDescent="0.35">
      <c r="A3156">
        <v>44148</v>
      </c>
      <c r="B3156" t="s">
        <v>190</v>
      </c>
      <c r="C3156" t="s">
        <v>194</v>
      </c>
      <c r="D3156" t="s">
        <v>47</v>
      </c>
      <c r="E3156" t="s">
        <v>192</v>
      </c>
      <c r="F3156" t="s">
        <v>193</v>
      </c>
      <c r="G3156">
        <v>18</v>
      </c>
      <c r="H3156" t="s">
        <v>39</v>
      </c>
      <c r="I3156">
        <v>70</v>
      </c>
      <c r="J3156">
        <v>1260</v>
      </c>
      <c r="K3156">
        <v>1.26</v>
      </c>
      <c r="L3156">
        <v>12000</v>
      </c>
      <c r="M3156">
        <v>666.66666666666663</v>
      </c>
      <c r="N3156" s="1">
        <v>44146</v>
      </c>
      <c r="O3156">
        <v>5</v>
      </c>
      <c r="P3156" t="s">
        <v>127</v>
      </c>
      <c r="Q3156" t="s">
        <v>84</v>
      </c>
      <c r="R3156" t="str">
        <f>+VLOOKUP(Precio_semana_dia[[#This Row],[Mercado]],[1]!Codigos_mercados_mayoristas[#Data],2,0)</f>
        <v>Valparaíso</v>
      </c>
      <c r="S3156" t="str">
        <f>+VLOOKUP(Precio_semana_dia[[#This Row],[Especie]],[1]!Codigos_categoria[#Data],2,0)</f>
        <v>Frutos de pepita</v>
      </c>
    </row>
    <row r="3157" spans="1:19" x14ac:dyDescent="0.35">
      <c r="A3157">
        <v>44141</v>
      </c>
      <c r="B3157" t="s">
        <v>190</v>
      </c>
      <c r="C3157" t="s">
        <v>194</v>
      </c>
      <c r="D3157" t="s">
        <v>47</v>
      </c>
      <c r="E3157" t="s">
        <v>192</v>
      </c>
      <c r="F3157" t="s">
        <v>193</v>
      </c>
      <c r="G3157">
        <v>18</v>
      </c>
      <c r="H3157" t="s">
        <v>41</v>
      </c>
      <c r="I3157">
        <v>70</v>
      </c>
      <c r="J3157">
        <v>1260</v>
      </c>
      <c r="K3157">
        <v>1.26</v>
      </c>
      <c r="L3157">
        <v>12000</v>
      </c>
      <c r="M3157">
        <v>666.66666666666663</v>
      </c>
      <c r="N3157" s="1">
        <v>44140</v>
      </c>
      <c r="O3157">
        <v>5</v>
      </c>
      <c r="P3157" t="s">
        <v>166</v>
      </c>
      <c r="Q3157" t="s">
        <v>84</v>
      </c>
      <c r="R3157" t="str">
        <f>+VLOOKUP(Precio_semana_dia[[#This Row],[Mercado]],[1]!Codigos_mercados_mayoristas[#Data],2,0)</f>
        <v>Valparaíso</v>
      </c>
      <c r="S3157" t="str">
        <f>+VLOOKUP(Precio_semana_dia[[#This Row],[Especie]],[1]!Codigos_categoria[#Data],2,0)</f>
        <v>Frutos de pepita</v>
      </c>
    </row>
    <row r="3158" spans="1:19" x14ac:dyDescent="0.35">
      <c r="A3158">
        <v>44127</v>
      </c>
      <c r="B3158" t="s">
        <v>190</v>
      </c>
      <c r="C3158" t="s">
        <v>191</v>
      </c>
      <c r="D3158" t="s">
        <v>47</v>
      </c>
      <c r="E3158" t="s">
        <v>192</v>
      </c>
      <c r="F3158" t="s">
        <v>193</v>
      </c>
      <c r="G3158">
        <v>18</v>
      </c>
      <c r="H3158" t="s">
        <v>24</v>
      </c>
      <c r="I3158">
        <v>70</v>
      </c>
      <c r="J3158">
        <v>1260</v>
      </c>
      <c r="K3158">
        <v>1.26</v>
      </c>
      <c r="L3158">
        <v>12000</v>
      </c>
      <c r="M3158">
        <v>666.66666666666663</v>
      </c>
      <c r="N3158" s="1">
        <v>44127</v>
      </c>
      <c r="O3158">
        <v>5</v>
      </c>
      <c r="P3158" t="s">
        <v>169</v>
      </c>
      <c r="Q3158" t="s">
        <v>132</v>
      </c>
      <c r="R3158" t="str">
        <f>+VLOOKUP(Precio_semana_dia[[#This Row],[Mercado]],[1]!Codigos_mercados_mayoristas[#Data],2,0)</f>
        <v>Valparaíso</v>
      </c>
      <c r="S3158" t="str">
        <f>+VLOOKUP(Precio_semana_dia[[#This Row],[Especie]],[1]!Codigos_categoria[#Data],2,0)</f>
        <v>Frutos de pepita</v>
      </c>
    </row>
    <row r="3159" spans="1:19" x14ac:dyDescent="0.35">
      <c r="A3159">
        <v>44120</v>
      </c>
      <c r="B3159" t="s">
        <v>190</v>
      </c>
      <c r="C3159" t="s">
        <v>191</v>
      </c>
      <c r="D3159" t="s">
        <v>47</v>
      </c>
      <c r="E3159" t="s">
        <v>192</v>
      </c>
      <c r="F3159" t="s">
        <v>193</v>
      </c>
      <c r="G3159">
        <v>18</v>
      </c>
      <c r="H3159" t="s">
        <v>24</v>
      </c>
      <c r="I3159">
        <v>70</v>
      </c>
      <c r="J3159">
        <v>1260</v>
      </c>
      <c r="K3159">
        <v>1.26</v>
      </c>
      <c r="L3159">
        <v>12000</v>
      </c>
      <c r="M3159">
        <v>666.66666666666663</v>
      </c>
      <c r="N3159" s="1">
        <v>44120</v>
      </c>
      <c r="O3159">
        <v>5</v>
      </c>
      <c r="P3159" t="s">
        <v>142</v>
      </c>
      <c r="Q3159" t="s">
        <v>132</v>
      </c>
      <c r="R3159" t="str">
        <f>+VLOOKUP(Precio_semana_dia[[#This Row],[Mercado]],[1]!Codigos_mercados_mayoristas[#Data],2,0)</f>
        <v>Valparaíso</v>
      </c>
      <c r="S3159" t="str">
        <f>+VLOOKUP(Precio_semana_dia[[#This Row],[Especie]],[1]!Codigos_categoria[#Data],2,0)</f>
        <v>Frutos de pepita</v>
      </c>
    </row>
    <row r="3160" spans="1:19" x14ac:dyDescent="0.35">
      <c r="A3160">
        <v>44141</v>
      </c>
      <c r="B3160" t="s">
        <v>190</v>
      </c>
      <c r="C3160" t="s">
        <v>191</v>
      </c>
      <c r="D3160" t="s">
        <v>47</v>
      </c>
      <c r="E3160" t="s">
        <v>192</v>
      </c>
      <c r="F3160" t="s">
        <v>193</v>
      </c>
      <c r="G3160">
        <v>18</v>
      </c>
      <c r="H3160" t="s">
        <v>39</v>
      </c>
      <c r="I3160">
        <v>70</v>
      </c>
      <c r="J3160">
        <v>1260</v>
      </c>
      <c r="K3160">
        <v>1.26</v>
      </c>
      <c r="L3160">
        <v>13000</v>
      </c>
      <c r="M3160">
        <v>722.22222222222217</v>
      </c>
      <c r="N3160" s="1">
        <v>44139</v>
      </c>
      <c r="O3160">
        <v>5</v>
      </c>
      <c r="P3160" t="s">
        <v>165</v>
      </c>
      <c r="Q3160" t="s">
        <v>84</v>
      </c>
      <c r="R3160" t="str">
        <f>+VLOOKUP(Precio_semana_dia[[#This Row],[Mercado]],[1]!Codigos_mercados_mayoristas[#Data],2,0)</f>
        <v>Valparaíso</v>
      </c>
      <c r="S3160" t="str">
        <f>+VLOOKUP(Precio_semana_dia[[#This Row],[Especie]],[1]!Codigos_categoria[#Data],2,0)</f>
        <v>Frutos de pepita</v>
      </c>
    </row>
    <row r="3161" spans="1:19" x14ac:dyDescent="0.35">
      <c r="A3161">
        <v>44225</v>
      </c>
      <c r="B3161" t="s">
        <v>190</v>
      </c>
      <c r="C3161" t="s">
        <v>195</v>
      </c>
      <c r="D3161" t="s">
        <v>47</v>
      </c>
      <c r="E3161" t="s">
        <v>192</v>
      </c>
      <c r="F3161" t="s">
        <v>193</v>
      </c>
      <c r="G3161">
        <v>18</v>
      </c>
      <c r="H3161" t="s">
        <v>24</v>
      </c>
      <c r="I3161">
        <v>70</v>
      </c>
      <c r="J3161">
        <v>1260</v>
      </c>
      <c r="K3161">
        <v>1.26</v>
      </c>
      <c r="L3161">
        <v>14000</v>
      </c>
      <c r="M3161">
        <v>777.77777777777783</v>
      </c>
      <c r="N3161" s="1">
        <v>44225</v>
      </c>
      <c r="O3161">
        <v>5</v>
      </c>
      <c r="P3161" t="s">
        <v>66</v>
      </c>
      <c r="Q3161" t="s">
        <v>26</v>
      </c>
      <c r="R3161" t="str">
        <f>+VLOOKUP(Precio_semana_dia[[#This Row],[Mercado]],[1]!Codigos_mercados_mayoristas[#Data],2,0)</f>
        <v>Valparaíso</v>
      </c>
      <c r="S3161" t="str">
        <f>+VLOOKUP(Precio_semana_dia[[#This Row],[Especie]],[1]!Codigos_categoria[#Data],2,0)</f>
        <v>Frutos de pepita</v>
      </c>
    </row>
    <row r="3162" spans="1:19" x14ac:dyDescent="0.35">
      <c r="A3162">
        <v>44106</v>
      </c>
      <c r="B3162" t="s">
        <v>190</v>
      </c>
      <c r="C3162" t="s">
        <v>191</v>
      </c>
      <c r="D3162" t="s">
        <v>50</v>
      </c>
      <c r="E3162" t="s">
        <v>192</v>
      </c>
      <c r="F3162" t="s">
        <v>193</v>
      </c>
      <c r="G3162">
        <v>18</v>
      </c>
      <c r="H3162" t="s">
        <v>41</v>
      </c>
      <c r="I3162">
        <v>70</v>
      </c>
      <c r="J3162">
        <v>1260</v>
      </c>
      <c r="K3162">
        <v>1.26</v>
      </c>
      <c r="L3162" t="e">
        <v>#N/A</v>
      </c>
      <c r="M3162" t="e">
        <v>#N/A</v>
      </c>
      <c r="N3162" s="1">
        <v>44105</v>
      </c>
      <c r="O3162">
        <v>13</v>
      </c>
      <c r="P3162" t="s">
        <v>150</v>
      </c>
      <c r="Q3162" t="s">
        <v>132</v>
      </c>
      <c r="R3162" t="str">
        <f>+VLOOKUP(Precio_semana_dia[[#This Row],[Mercado]],[1]!Codigos_mercados_mayoristas[#Data],2,0)</f>
        <v>Metropolitana</v>
      </c>
      <c r="S3162" t="str">
        <f>+VLOOKUP(Precio_semana_dia[[#This Row],[Especie]],[1]!Codigos_categoria[#Data],2,0)</f>
        <v>Frutos de pepita</v>
      </c>
    </row>
    <row r="3163" spans="1:19" x14ac:dyDescent="0.35">
      <c r="A3163">
        <v>44106</v>
      </c>
      <c r="B3163" t="s">
        <v>190</v>
      </c>
      <c r="C3163" t="s">
        <v>191</v>
      </c>
      <c r="D3163" t="s">
        <v>50</v>
      </c>
      <c r="E3163" t="s">
        <v>192</v>
      </c>
      <c r="F3163" t="s">
        <v>193</v>
      </c>
      <c r="G3163">
        <v>18</v>
      </c>
      <c r="H3163" t="s">
        <v>24</v>
      </c>
      <c r="I3163">
        <v>70</v>
      </c>
      <c r="J3163">
        <v>1260</v>
      </c>
      <c r="K3163">
        <v>1.26</v>
      </c>
      <c r="L3163" t="e">
        <v>#N/A</v>
      </c>
      <c r="M3163" t="e">
        <v>#N/A</v>
      </c>
      <c r="N3163" s="1">
        <v>44106</v>
      </c>
      <c r="O3163">
        <v>13</v>
      </c>
      <c r="P3163" t="s">
        <v>173</v>
      </c>
      <c r="Q3163" t="s">
        <v>132</v>
      </c>
      <c r="R3163" t="str">
        <f>+VLOOKUP(Precio_semana_dia[[#This Row],[Mercado]],[1]!Codigos_mercados_mayoristas[#Data],2,0)</f>
        <v>Metropolitana</v>
      </c>
      <c r="S3163" t="str">
        <f>+VLOOKUP(Precio_semana_dia[[#This Row],[Especie]],[1]!Codigos_categoria[#Data],2,0)</f>
        <v>Frutos de pepita</v>
      </c>
    </row>
    <row r="3164" spans="1:19" x14ac:dyDescent="0.35">
      <c r="A3164">
        <v>43866</v>
      </c>
      <c r="B3164" t="s">
        <v>74</v>
      </c>
      <c r="C3164" t="s">
        <v>75</v>
      </c>
      <c r="D3164" t="s">
        <v>27</v>
      </c>
      <c r="E3164" t="s">
        <v>198</v>
      </c>
      <c r="F3164" t="s">
        <v>199</v>
      </c>
      <c r="G3164">
        <v>18</v>
      </c>
      <c r="H3164" t="s">
        <v>36</v>
      </c>
      <c r="I3164">
        <v>70</v>
      </c>
      <c r="J3164">
        <v>1260</v>
      </c>
      <c r="K3164">
        <v>1.26</v>
      </c>
      <c r="L3164">
        <v>13429</v>
      </c>
      <c r="M3164">
        <v>746.05555555555554</v>
      </c>
      <c r="N3164">
        <v>44229</v>
      </c>
      <c r="O3164">
        <v>16</v>
      </c>
      <c r="P3164" t="s">
        <v>72</v>
      </c>
      <c r="Q3164" t="s">
        <v>69</v>
      </c>
      <c r="R3164" t="str">
        <f>+VLOOKUP(Precio_semana_dia[[#This Row],[Mercado]],[1]!Codigos_mercados_mayoristas[#Data],2,0)</f>
        <v>Ñuble</v>
      </c>
      <c r="S3164" t="str">
        <f>+VLOOKUP(Precio_semana_dia[[#This Row],[Especie]],[1]!Codigos_categoria[#Data],2,0)</f>
        <v>Uva</v>
      </c>
    </row>
    <row r="3165" spans="1:19" x14ac:dyDescent="0.35">
      <c r="A3165">
        <v>44162</v>
      </c>
      <c r="B3165" t="s">
        <v>74</v>
      </c>
      <c r="C3165" t="s">
        <v>75</v>
      </c>
      <c r="D3165" t="s">
        <v>47</v>
      </c>
      <c r="E3165" t="s">
        <v>121</v>
      </c>
      <c r="F3165" t="s">
        <v>113</v>
      </c>
      <c r="G3165">
        <v>15</v>
      </c>
      <c r="H3165" t="s">
        <v>41</v>
      </c>
      <c r="I3165">
        <v>85</v>
      </c>
      <c r="J3165">
        <v>1275</v>
      </c>
      <c r="K3165">
        <v>1.2749999999999999</v>
      </c>
      <c r="L3165">
        <v>25000</v>
      </c>
      <c r="M3165">
        <v>1666.6666666666667</v>
      </c>
      <c r="N3165">
        <v>44161</v>
      </c>
      <c r="O3165">
        <v>5</v>
      </c>
      <c r="P3165" t="s">
        <v>92</v>
      </c>
      <c r="Q3165" t="s">
        <v>84</v>
      </c>
      <c r="R3165" t="str">
        <f>+VLOOKUP(Precio_semana_dia[[#This Row],[Mercado]],[1]!Codigos_mercados_mayoristas[#Data],2,0)</f>
        <v>Valparaíso</v>
      </c>
      <c r="S3165" t="str">
        <f>+VLOOKUP(Precio_semana_dia[[#This Row],[Especie]],[1]!Codigos_categoria[#Data],2,0)</f>
        <v>Uva</v>
      </c>
    </row>
    <row r="3166" spans="1:19" x14ac:dyDescent="0.35">
      <c r="A3166">
        <v>44176</v>
      </c>
      <c r="B3166" t="s">
        <v>74</v>
      </c>
      <c r="C3166" t="s">
        <v>75</v>
      </c>
      <c r="D3166" t="s">
        <v>47</v>
      </c>
      <c r="E3166" t="s">
        <v>121</v>
      </c>
      <c r="F3166" t="s">
        <v>113</v>
      </c>
      <c r="G3166">
        <v>15</v>
      </c>
      <c r="H3166" t="s">
        <v>41</v>
      </c>
      <c r="I3166">
        <v>85</v>
      </c>
      <c r="J3166">
        <v>1275</v>
      </c>
      <c r="K3166">
        <v>1.2749999999999999</v>
      </c>
      <c r="L3166">
        <v>15000</v>
      </c>
      <c r="M3166">
        <v>1000</v>
      </c>
      <c r="N3166">
        <v>44175</v>
      </c>
      <c r="O3166">
        <v>5</v>
      </c>
      <c r="P3166" t="s">
        <v>104</v>
      </c>
      <c r="Q3166" t="s">
        <v>38</v>
      </c>
      <c r="R3166" t="str">
        <f>+VLOOKUP(Precio_semana_dia[[#This Row],[Mercado]],[1]!Codigos_mercados_mayoristas[#Data],2,0)</f>
        <v>Valparaíso</v>
      </c>
      <c r="S3166" t="str">
        <f>+VLOOKUP(Precio_semana_dia[[#This Row],[Especie]],[1]!Codigos_categoria[#Data],2,0)</f>
        <v>Uva</v>
      </c>
    </row>
    <row r="3167" spans="1:19" x14ac:dyDescent="0.35">
      <c r="A3167">
        <v>44204</v>
      </c>
      <c r="B3167" t="s">
        <v>74</v>
      </c>
      <c r="C3167" t="s">
        <v>75</v>
      </c>
      <c r="D3167" t="s">
        <v>47</v>
      </c>
      <c r="E3167" t="s">
        <v>121</v>
      </c>
      <c r="F3167" t="s">
        <v>113</v>
      </c>
      <c r="G3167">
        <v>15</v>
      </c>
      <c r="H3167" t="s">
        <v>41</v>
      </c>
      <c r="I3167">
        <v>85</v>
      </c>
      <c r="J3167">
        <v>1275</v>
      </c>
      <c r="K3167">
        <v>1.2749999999999999</v>
      </c>
      <c r="L3167">
        <v>11000</v>
      </c>
      <c r="M3167">
        <v>733.33333333333337</v>
      </c>
      <c r="N3167">
        <v>44203</v>
      </c>
      <c r="O3167">
        <v>5</v>
      </c>
      <c r="P3167" t="s">
        <v>56</v>
      </c>
      <c r="Q3167" t="s">
        <v>26</v>
      </c>
      <c r="R3167" t="str">
        <f>+VLOOKUP(Precio_semana_dia[[#This Row],[Mercado]],[1]!Codigos_mercados_mayoristas[#Data],2,0)</f>
        <v>Valparaíso</v>
      </c>
      <c r="S3167" t="str">
        <f>+VLOOKUP(Precio_semana_dia[[#This Row],[Especie]],[1]!Codigos_categoria[#Data],2,0)</f>
        <v>Uva</v>
      </c>
    </row>
    <row r="3168" spans="1:19" x14ac:dyDescent="0.35">
      <c r="A3168">
        <v>44183</v>
      </c>
      <c r="B3168" t="s">
        <v>116</v>
      </c>
      <c r="C3168" t="s">
        <v>117</v>
      </c>
      <c r="D3168" t="s">
        <v>50</v>
      </c>
      <c r="E3168" t="s">
        <v>177</v>
      </c>
      <c r="F3168" t="s">
        <v>178</v>
      </c>
      <c r="G3168">
        <v>17</v>
      </c>
      <c r="H3168" t="s">
        <v>29</v>
      </c>
      <c r="I3168">
        <v>75</v>
      </c>
      <c r="J3168">
        <v>1275</v>
      </c>
      <c r="K3168">
        <v>1.2749999999999999</v>
      </c>
      <c r="L3168">
        <f>+Precio_semana_dia[[#This Row],[$ /Kg]]*Precio_semana_dia[[#This Row],[NA2]]</f>
        <v>62900</v>
      </c>
      <c r="M3168">
        <v>3700</v>
      </c>
      <c r="N3168">
        <v>44179</v>
      </c>
      <c r="O3168">
        <v>13</v>
      </c>
      <c r="P3168" t="s">
        <v>44</v>
      </c>
      <c r="Q3168" t="s">
        <v>38</v>
      </c>
      <c r="R3168" t="str">
        <f>+VLOOKUP(Precio_semana_dia[[#This Row],[Mercado]],[1]!Codigos_mercados_mayoristas[#Data],2,0)</f>
        <v>Metropolitana</v>
      </c>
      <c r="S3168" t="str">
        <f>+VLOOKUP(Precio_semana_dia[[#This Row],[Especie]],[1]!Codigos_categoria[#Data],2,0)</f>
        <v>Fruto secos y oleaginosos</v>
      </c>
    </row>
    <row r="3169" spans="1:19" x14ac:dyDescent="0.35">
      <c r="A3169">
        <v>44225</v>
      </c>
      <c r="B3169" t="s">
        <v>31</v>
      </c>
      <c r="C3169" t="s">
        <v>32</v>
      </c>
      <c r="D3169" t="s">
        <v>47</v>
      </c>
      <c r="E3169" t="s">
        <v>34</v>
      </c>
      <c r="F3169" t="s">
        <v>35</v>
      </c>
      <c r="G3169">
        <v>10</v>
      </c>
      <c r="H3169" t="s">
        <v>29</v>
      </c>
      <c r="I3169">
        <v>128</v>
      </c>
      <c r="J3169">
        <v>1280</v>
      </c>
      <c r="K3169">
        <v>1.28</v>
      </c>
      <c r="L3169">
        <v>4234</v>
      </c>
      <c r="M3169">
        <v>423.4</v>
      </c>
      <c r="N3169">
        <v>44221</v>
      </c>
      <c r="O3169">
        <v>5</v>
      </c>
      <c r="P3169" t="s">
        <v>64</v>
      </c>
      <c r="Q3169" t="s">
        <v>26</v>
      </c>
      <c r="R3169" t="str">
        <f>+VLOOKUP(Precio_semana_dia[[#This Row],[Mercado]],[1]!Codigos_mercados_mayoristas[#Data],2,0)</f>
        <v>Valparaíso</v>
      </c>
      <c r="S3169" t="e">
        <f>+VLOOKUP(Precio_semana_dia[[#This Row],[Especie]],[1]!Codigos_categoria[#Data],2,0)</f>
        <v>#N/A</v>
      </c>
    </row>
    <row r="3170" spans="1:19" x14ac:dyDescent="0.35">
      <c r="A3170">
        <v>43866</v>
      </c>
      <c r="B3170" t="s">
        <v>19</v>
      </c>
      <c r="C3170" t="s">
        <v>20</v>
      </c>
      <c r="D3170" t="s">
        <v>53</v>
      </c>
      <c r="E3170" t="s">
        <v>123</v>
      </c>
      <c r="F3170" t="s">
        <v>124</v>
      </c>
      <c r="G3170">
        <v>16</v>
      </c>
      <c r="H3170" t="s">
        <v>39</v>
      </c>
      <c r="I3170">
        <v>80</v>
      </c>
      <c r="J3170">
        <v>1280</v>
      </c>
      <c r="K3170">
        <v>1.28</v>
      </c>
      <c r="L3170">
        <v>9000</v>
      </c>
      <c r="M3170">
        <v>562.5</v>
      </c>
      <c r="N3170">
        <v>44230</v>
      </c>
      <c r="O3170">
        <v>10</v>
      </c>
      <c r="P3170" t="s">
        <v>70</v>
      </c>
      <c r="Q3170" t="s">
        <v>69</v>
      </c>
      <c r="R3170" t="str">
        <f>+VLOOKUP(Precio_semana_dia[[#This Row],[Mercado]],[1]!Codigos_mercados_mayoristas[#Data],2,0)</f>
        <v>Los Lagos</v>
      </c>
      <c r="S3170" t="e">
        <f>+VLOOKUP(Precio_semana_dia[[#This Row],[Especie]],[1]!Codigos_categoria[#Data],2,0)</f>
        <v>#N/A</v>
      </c>
    </row>
    <row r="3171" spans="1:19" x14ac:dyDescent="0.35">
      <c r="A3171">
        <v>44183</v>
      </c>
      <c r="B3171" t="s">
        <v>125</v>
      </c>
      <c r="C3171" t="s">
        <v>20</v>
      </c>
      <c r="D3171" t="s">
        <v>47</v>
      </c>
      <c r="E3171" t="s">
        <v>123</v>
      </c>
      <c r="F3171" t="s">
        <v>124</v>
      </c>
      <c r="G3171">
        <v>16</v>
      </c>
      <c r="H3171" t="s">
        <v>24</v>
      </c>
      <c r="I3171">
        <v>80</v>
      </c>
      <c r="J3171">
        <v>1280</v>
      </c>
      <c r="K3171">
        <v>1.28</v>
      </c>
      <c r="L3171">
        <v>7500</v>
      </c>
      <c r="M3171">
        <v>468.75</v>
      </c>
      <c r="N3171">
        <v>44183</v>
      </c>
      <c r="O3171">
        <v>5</v>
      </c>
      <c r="P3171" t="s">
        <v>43</v>
      </c>
      <c r="Q3171" t="s">
        <v>38</v>
      </c>
      <c r="R3171" t="str">
        <f>+VLOOKUP(Precio_semana_dia[[#This Row],[Mercado]],[1]!Codigos_mercados_mayoristas[#Data],2,0)</f>
        <v>Valparaíso</v>
      </c>
      <c r="S3171" t="str">
        <f>+VLOOKUP(Precio_semana_dia[[#This Row],[Especie]],[1]!Codigos_categoria[#Data],2,0)</f>
        <v>Cítricos</v>
      </c>
    </row>
    <row r="3172" spans="1:19" x14ac:dyDescent="0.35">
      <c r="A3172">
        <v>44204</v>
      </c>
      <c r="B3172" t="s">
        <v>125</v>
      </c>
      <c r="C3172" t="s">
        <v>20</v>
      </c>
      <c r="D3172" t="s">
        <v>47</v>
      </c>
      <c r="E3172" t="s">
        <v>123</v>
      </c>
      <c r="F3172" t="s">
        <v>124</v>
      </c>
      <c r="G3172">
        <v>16</v>
      </c>
      <c r="H3172" t="s">
        <v>39</v>
      </c>
      <c r="I3172">
        <v>80</v>
      </c>
      <c r="J3172">
        <v>1280</v>
      </c>
      <c r="K3172">
        <v>1.28</v>
      </c>
      <c r="L3172">
        <v>17000</v>
      </c>
      <c r="M3172">
        <v>1062.5</v>
      </c>
      <c r="N3172">
        <v>44202</v>
      </c>
      <c r="O3172">
        <v>5</v>
      </c>
      <c r="P3172" t="s">
        <v>54</v>
      </c>
      <c r="Q3172" t="s">
        <v>26</v>
      </c>
      <c r="R3172" t="str">
        <f>+VLOOKUP(Precio_semana_dia[[#This Row],[Mercado]],[1]!Codigos_mercados_mayoristas[#Data],2,0)</f>
        <v>Valparaíso</v>
      </c>
      <c r="S3172" t="str">
        <f>+VLOOKUP(Precio_semana_dia[[#This Row],[Especie]],[1]!Codigos_categoria[#Data],2,0)</f>
        <v>Cítricos</v>
      </c>
    </row>
    <row r="3173" spans="1:19" x14ac:dyDescent="0.35">
      <c r="A3173">
        <v>44204</v>
      </c>
      <c r="B3173" t="s">
        <v>125</v>
      </c>
      <c r="C3173" t="s">
        <v>20</v>
      </c>
      <c r="D3173" t="s">
        <v>47</v>
      </c>
      <c r="E3173" t="s">
        <v>123</v>
      </c>
      <c r="F3173" t="s">
        <v>124</v>
      </c>
      <c r="G3173">
        <v>16</v>
      </c>
      <c r="H3173" t="s">
        <v>24</v>
      </c>
      <c r="I3173">
        <v>80</v>
      </c>
      <c r="J3173">
        <v>1280</v>
      </c>
      <c r="K3173">
        <v>1.28</v>
      </c>
      <c r="L3173">
        <v>17000</v>
      </c>
      <c r="M3173">
        <v>1062.5</v>
      </c>
      <c r="N3173">
        <v>44204</v>
      </c>
      <c r="O3173">
        <v>5</v>
      </c>
      <c r="P3173" t="s">
        <v>55</v>
      </c>
      <c r="Q3173" t="s">
        <v>26</v>
      </c>
      <c r="R3173" t="str">
        <f>+VLOOKUP(Precio_semana_dia[[#This Row],[Mercado]],[1]!Codigos_mercados_mayoristas[#Data],2,0)</f>
        <v>Valparaíso</v>
      </c>
      <c r="S3173" t="str">
        <f>+VLOOKUP(Precio_semana_dia[[#This Row],[Especie]],[1]!Codigos_categoria[#Data],2,0)</f>
        <v>Cítricos</v>
      </c>
    </row>
    <row r="3174" spans="1:19" x14ac:dyDescent="0.35">
      <c r="A3174">
        <v>44204</v>
      </c>
      <c r="B3174" t="s">
        <v>125</v>
      </c>
      <c r="C3174" t="s">
        <v>20</v>
      </c>
      <c r="D3174" t="s">
        <v>27</v>
      </c>
      <c r="E3174" t="s">
        <v>123</v>
      </c>
      <c r="F3174" t="s">
        <v>124</v>
      </c>
      <c r="G3174">
        <v>16</v>
      </c>
      <c r="H3174" t="s">
        <v>36</v>
      </c>
      <c r="I3174">
        <v>80</v>
      </c>
      <c r="J3174">
        <v>1280</v>
      </c>
      <c r="K3174">
        <v>1.28</v>
      </c>
      <c r="L3174">
        <v>22000</v>
      </c>
      <c r="M3174">
        <v>1375</v>
      </c>
      <c r="N3174">
        <v>44201</v>
      </c>
      <c r="O3174">
        <v>16</v>
      </c>
      <c r="P3174" t="s">
        <v>57</v>
      </c>
      <c r="Q3174" t="s">
        <v>26</v>
      </c>
      <c r="R3174" t="str">
        <f>+VLOOKUP(Precio_semana_dia[[#This Row],[Mercado]],[1]!Codigos_mercados_mayoristas[#Data],2,0)</f>
        <v>Ñuble</v>
      </c>
      <c r="S3174" t="str">
        <f>+VLOOKUP(Precio_semana_dia[[#This Row],[Especie]],[1]!Codigos_categoria[#Data],2,0)</f>
        <v>Cítricos</v>
      </c>
    </row>
    <row r="3175" spans="1:19" x14ac:dyDescent="0.35">
      <c r="A3175">
        <v>43866</v>
      </c>
      <c r="B3175" t="s">
        <v>125</v>
      </c>
      <c r="C3175" t="s">
        <v>20</v>
      </c>
      <c r="D3175" t="s">
        <v>47</v>
      </c>
      <c r="E3175" t="s">
        <v>123</v>
      </c>
      <c r="F3175" t="s">
        <v>124</v>
      </c>
      <c r="G3175">
        <v>16</v>
      </c>
      <c r="H3175" t="s">
        <v>36</v>
      </c>
      <c r="I3175">
        <v>80</v>
      </c>
      <c r="J3175">
        <v>1280</v>
      </c>
      <c r="K3175">
        <v>1.28</v>
      </c>
      <c r="L3175">
        <v>14000</v>
      </c>
      <c r="M3175">
        <v>875</v>
      </c>
      <c r="N3175">
        <v>44229</v>
      </c>
      <c r="O3175">
        <v>5</v>
      </c>
      <c r="P3175" t="s">
        <v>72</v>
      </c>
      <c r="Q3175" t="s">
        <v>69</v>
      </c>
      <c r="R3175" t="str">
        <f>+VLOOKUP(Precio_semana_dia[[#This Row],[Mercado]],[1]!Codigos_mercados_mayoristas[#Data],2,0)</f>
        <v>Valparaíso</v>
      </c>
      <c r="S3175" t="str">
        <f>+VLOOKUP(Precio_semana_dia[[#This Row],[Especie]],[1]!Codigos_categoria[#Data],2,0)</f>
        <v>Cítricos</v>
      </c>
    </row>
    <row r="3176" spans="1:19" x14ac:dyDescent="0.35">
      <c r="A3176">
        <v>43866</v>
      </c>
      <c r="B3176" t="s">
        <v>125</v>
      </c>
      <c r="C3176" t="s">
        <v>20</v>
      </c>
      <c r="D3176" t="s">
        <v>47</v>
      </c>
      <c r="E3176" t="s">
        <v>123</v>
      </c>
      <c r="F3176" t="s">
        <v>124</v>
      </c>
      <c r="G3176">
        <v>16</v>
      </c>
      <c r="H3176" t="s">
        <v>24</v>
      </c>
      <c r="I3176">
        <v>80</v>
      </c>
      <c r="J3176">
        <v>1280</v>
      </c>
      <c r="K3176">
        <v>1.28</v>
      </c>
      <c r="L3176">
        <v>14000</v>
      </c>
      <c r="M3176">
        <v>875</v>
      </c>
      <c r="N3176">
        <v>44232</v>
      </c>
      <c r="O3176">
        <v>5</v>
      </c>
      <c r="P3176" t="s">
        <v>71</v>
      </c>
      <c r="Q3176" t="s">
        <v>69</v>
      </c>
      <c r="R3176" t="str">
        <f>+VLOOKUP(Precio_semana_dia[[#This Row],[Mercado]],[1]!Codigos_mercados_mayoristas[#Data],2,0)</f>
        <v>Valparaíso</v>
      </c>
      <c r="S3176" t="str">
        <f>+VLOOKUP(Precio_semana_dia[[#This Row],[Especie]],[1]!Codigos_categoria[#Data],2,0)</f>
        <v>Cítricos</v>
      </c>
    </row>
    <row r="3177" spans="1:19" x14ac:dyDescent="0.35">
      <c r="A3177">
        <v>44169</v>
      </c>
      <c r="B3177" t="s">
        <v>155</v>
      </c>
      <c r="C3177" t="s">
        <v>156</v>
      </c>
      <c r="D3177" t="s">
        <v>47</v>
      </c>
      <c r="E3177" t="s">
        <v>157</v>
      </c>
      <c r="F3177" t="s">
        <v>158</v>
      </c>
      <c r="G3177">
        <v>16</v>
      </c>
      <c r="H3177" t="s">
        <v>36</v>
      </c>
      <c r="I3177">
        <v>80</v>
      </c>
      <c r="J3177">
        <v>1280</v>
      </c>
      <c r="K3177">
        <v>1.28</v>
      </c>
      <c r="L3177">
        <v>13000</v>
      </c>
      <c r="M3177">
        <v>812.5</v>
      </c>
      <c r="N3177">
        <v>44166</v>
      </c>
      <c r="O3177">
        <v>5</v>
      </c>
      <c r="P3177" t="s">
        <v>87</v>
      </c>
      <c r="Q3177" t="s">
        <v>38</v>
      </c>
      <c r="R3177" t="str">
        <f>+VLOOKUP(Precio_semana_dia[[#This Row],[Mercado]],[1]!Codigos_mercados_mayoristas[#Data],2,0)</f>
        <v>Valparaíso</v>
      </c>
      <c r="S3177" t="str">
        <f>+VLOOKUP(Precio_semana_dia[[#This Row],[Especie]],[1]!Codigos_categoria[#Data],2,0)</f>
        <v>Frutos de pepita</v>
      </c>
    </row>
    <row r="3178" spans="1:19" x14ac:dyDescent="0.35">
      <c r="A3178">
        <v>44162</v>
      </c>
      <c r="B3178" t="s">
        <v>155</v>
      </c>
      <c r="C3178" t="s">
        <v>156</v>
      </c>
      <c r="D3178" t="s">
        <v>47</v>
      </c>
      <c r="E3178" t="s">
        <v>157</v>
      </c>
      <c r="F3178" t="s">
        <v>158</v>
      </c>
      <c r="G3178">
        <v>16</v>
      </c>
      <c r="H3178" t="s">
        <v>39</v>
      </c>
      <c r="I3178">
        <v>80</v>
      </c>
      <c r="J3178">
        <v>1280</v>
      </c>
      <c r="K3178">
        <v>1.28</v>
      </c>
      <c r="L3178">
        <v>13000</v>
      </c>
      <c r="M3178">
        <v>812.5</v>
      </c>
      <c r="N3178">
        <v>44160</v>
      </c>
      <c r="O3178">
        <v>5</v>
      </c>
      <c r="P3178" t="s">
        <v>91</v>
      </c>
      <c r="Q3178" t="s">
        <v>84</v>
      </c>
      <c r="R3178" t="str">
        <f>+VLOOKUP(Precio_semana_dia[[#This Row],[Mercado]],[1]!Codigos_mercados_mayoristas[#Data],2,0)</f>
        <v>Valparaíso</v>
      </c>
      <c r="S3178" t="str">
        <f>+VLOOKUP(Precio_semana_dia[[#This Row],[Especie]],[1]!Codigos_categoria[#Data],2,0)</f>
        <v>Frutos de pepita</v>
      </c>
    </row>
    <row r="3179" spans="1:19" x14ac:dyDescent="0.35">
      <c r="A3179">
        <v>44155</v>
      </c>
      <c r="B3179" t="s">
        <v>155</v>
      </c>
      <c r="C3179" t="s">
        <v>156</v>
      </c>
      <c r="D3179" t="s">
        <v>47</v>
      </c>
      <c r="E3179" t="s">
        <v>157</v>
      </c>
      <c r="F3179" t="s">
        <v>158</v>
      </c>
      <c r="G3179">
        <v>16</v>
      </c>
      <c r="H3179" t="s">
        <v>36</v>
      </c>
      <c r="I3179">
        <v>80</v>
      </c>
      <c r="J3179">
        <v>1280</v>
      </c>
      <c r="K3179">
        <v>1.28</v>
      </c>
      <c r="L3179">
        <v>12000</v>
      </c>
      <c r="M3179">
        <v>750</v>
      </c>
      <c r="N3179">
        <v>44152</v>
      </c>
      <c r="O3179">
        <v>5</v>
      </c>
      <c r="P3179" t="s">
        <v>95</v>
      </c>
      <c r="Q3179" t="s">
        <v>84</v>
      </c>
      <c r="R3179" t="str">
        <f>+VLOOKUP(Precio_semana_dia[[#This Row],[Mercado]],[1]!Codigos_mercados_mayoristas[#Data],2,0)</f>
        <v>Valparaíso</v>
      </c>
      <c r="S3179" t="str">
        <f>+VLOOKUP(Precio_semana_dia[[#This Row],[Especie]],[1]!Codigos_categoria[#Data],2,0)</f>
        <v>Frutos de pepita</v>
      </c>
    </row>
    <row r="3180" spans="1:19" x14ac:dyDescent="0.35">
      <c r="A3180">
        <v>44155</v>
      </c>
      <c r="B3180" t="s">
        <v>155</v>
      </c>
      <c r="C3180" t="s">
        <v>156</v>
      </c>
      <c r="D3180" t="s">
        <v>27</v>
      </c>
      <c r="E3180" t="s">
        <v>157</v>
      </c>
      <c r="F3180" t="s">
        <v>158</v>
      </c>
      <c r="G3180">
        <v>16</v>
      </c>
      <c r="H3180" t="s">
        <v>29</v>
      </c>
      <c r="I3180">
        <v>80</v>
      </c>
      <c r="J3180">
        <v>1280</v>
      </c>
      <c r="K3180">
        <v>1.28</v>
      </c>
      <c r="L3180">
        <v>9000</v>
      </c>
      <c r="M3180">
        <v>562.5</v>
      </c>
      <c r="N3180">
        <v>44151</v>
      </c>
      <c r="O3180">
        <v>16</v>
      </c>
      <c r="P3180" t="s">
        <v>98</v>
      </c>
      <c r="Q3180" t="s">
        <v>84</v>
      </c>
      <c r="R3180" t="str">
        <f>+VLOOKUP(Precio_semana_dia[[#This Row],[Mercado]],[1]!Codigos_mercados_mayoristas[#Data],2,0)</f>
        <v>Ñuble</v>
      </c>
      <c r="S3180" t="str">
        <f>+VLOOKUP(Precio_semana_dia[[#This Row],[Especie]],[1]!Codigos_categoria[#Data],2,0)</f>
        <v>Frutos de pepita</v>
      </c>
    </row>
    <row r="3181" spans="1:19" x14ac:dyDescent="0.35">
      <c r="A3181">
        <v>44155</v>
      </c>
      <c r="B3181" t="s">
        <v>155</v>
      </c>
      <c r="C3181" t="s">
        <v>161</v>
      </c>
      <c r="D3181" t="s">
        <v>47</v>
      </c>
      <c r="E3181" t="s">
        <v>157</v>
      </c>
      <c r="F3181" t="s">
        <v>158</v>
      </c>
      <c r="G3181">
        <v>16</v>
      </c>
      <c r="H3181" t="s">
        <v>39</v>
      </c>
      <c r="I3181">
        <v>80</v>
      </c>
      <c r="J3181">
        <v>1280</v>
      </c>
      <c r="K3181">
        <v>1.28</v>
      </c>
      <c r="L3181">
        <v>12000</v>
      </c>
      <c r="M3181">
        <v>750</v>
      </c>
      <c r="N3181">
        <v>44153</v>
      </c>
      <c r="O3181">
        <v>5</v>
      </c>
      <c r="P3181" t="s">
        <v>96</v>
      </c>
      <c r="Q3181" t="s">
        <v>84</v>
      </c>
      <c r="R3181" t="str">
        <f>+VLOOKUP(Precio_semana_dia[[#This Row],[Mercado]],[1]!Codigos_mercados_mayoristas[#Data],2,0)</f>
        <v>Valparaíso</v>
      </c>
      <c r="S3181" t="str">
        <f>+VLOOKUP(Precio_semana_dia[[#This Row],[Especie]],[1]!Codigos_categoria[#Data],2,0)</f>
        <v>Frutos de pepita</v>
      </c>
    </row>
    <row r="3182" spans="1:19" x14ac:dyDescent="0.35">
      <c r="A3182">
        <v>44148</v>
      </c>
      <c r="B3182" t="s">
        <v>155</v>
      </c>
      <c r="C3182" t="s">
        <v>156</v>
      </c>
      <c r="D3182" t="s">
        <v>47</v>
      </c>
      <c r="E3182" t="s">
        <v>157</v>
      </c>
      <c r="F3182" t="s">
        <v>158</v>
      </c>
      <c r="G3182">
        <v>16</v>
      </c>
      <c r="H3182" t="s">
        <v>24</v>
      </c>
      <c r="I3182">
        <v>80</v>
      </c>
      <c r="J3182">
        <v>1280</v>
      </c>
      <c r="K3182">
        <v>1.28</v>
      </c>
      <c r="L3182">
        <v>12000</v>
      </c>
      <c r="M3182">
        <v>750</v>
      </c>
      <c r="N3182">
        <v>44148</v>
      </c>
      <c r="O3182">
        <v>5</v>
      </c>
      <c r="P3182" t="s">
        <v>129</v>
      </c>
      <c r="Q3182" t="s">
        <v>84</v>
      </c>
      <c r="R3182" t="str">
        <f>+VLOOKUP(Precio_semana_dia[[#This Row],[Mercado]],[1]!Codigos_mercados_mayoristas[#Data],2,0)</f>
        <v>Valparaíso</v>
      </c>
      <c r="S3182" t="str">
        <f>+VLOOKUP(Precio_semana_dia[[#This Row],[Especie]],[1]!Codigos_categoria[#Data],2,0)</f>
        <v>Frutos de pepita</v>
      </c>
    </row>
    <row r="3183" spans="1:19" x14ac:dyDescent="0.35">
      <c r="A3183">
        <v>44148</v>
      </c>
      <c r="B3183" t="s">
        <v>155</v>
      </c>
      <c r="C3183" t="s">
        <v>156</v>
      </c>
      <c r="D3183" t="s">
        <v>27</v>
      </c>
      <c r="E3183" t="s">
        <v>157</v>
      </c>
      <c r="F3183" t="s">
        <v>158</v>
      </c>
      <c r="G3183">
        <v>16</v>
      </c>
      <c r="H3183" t="s">
        <v>24</v>
      </c>
      <c r="I3183">
        <v>80</v>
      </c>
      <c r="J3183">
        <v>1280</v>
      </c>
      <c r="K3183">
        <v>1.28</v>
      </c>
      <c r="L3183">
        <v>10000</v>
      </c>
      <c r="M3183">
        <v>625</v>
      </c>
      <c r="N3183">
        <v>44148</v>
      </c>
      <c r="O3183">
        <v>16</v>
      </c>
      <c r="P3183" t="s">
        <v>129</v>
      </c>
      <c r="Q3183" t="s">
        <v>84</v>
      </c>
      <c r="R3183" t="str">
        <f>+VLOOKUP(Precio_semana_dia[[#This Row],[Mercado]],[1]!Codigos_mercados_mayoristas[#Data],2,0)</f>
        <v>Ñuble</v>
      </c>
      <c r="S3183" t="str">
        <f>+VLOOKUP(Precio_semana_dia[[#This Row],[Especie]],[1]!Codigos_categoria[#Data],2,0)</f>
        <v>Frutos de pepita</v>
      </c>
    </row>
    <row r="3184" spans="1:19" x14ac:dyDescent="0.35">
      <c r="A3184">
        <v>44148</v>
      </c>
      <c r="B3184" t="s">
        <v>155</v>
      </c>
      <c r="C3184" t="s">
        <v>161</v>
      </c>
      <c r="D3184" t="s">
        <v>47</v>
      </c>
      <c r="E3184" t="s">
        <v>157</v>
      </c>
      <c r="F3184" t="s">
        <v>158</v>
      </c>
      <c r="G3184">
        <v>16</v>
      </c>
      <c r="H3184" t="s">
        <v>39</v>
      </c>
      <c r="I3184">
        <v>80</v>
      </c>
      <c r="J3184">
        <v>1280</v>
      </c>
      <c r="K3184">
        <v>1.28</v>
      </c>
      <c r="L3184">
        <v>12000</v>
      </c>
      <c r="M3184">
        <v>750</v>
      </c>
      <c r="N3184">
        <v>44146</v>
      </c>
      <c r="O3184">
        <v>5</v>
      </c>
      <c r="P3184" t="s">
        <v>127</v>
      </c>
      <c r="Q3184" t="s">
        <v>84</v>
      </c>
      <c r="R3184" t="str">
        <f>+VLOOKUP(Precio_semana_dia[[#This Row],[Mercado]],[1]!Codigos_mercados_mayoristas[#Data],2,0)</f>
        <v>Valparaíso</v>
      </c>
      <c r="S3184" t="str">
        <f>+VLOOKUP(Precio_semana_dia[[#This Row],[Especie]],[1]!Codigos_categoria[#Data],2,0)</f>
        <v>Frutos de pepita</v>
      </c>
    </row>
    <row r="3185" spans="1:19" x14ac:dyDescent="0.35">
      <c r="A3185">
        <v>44141</v>
      </c>
      <c r="B3185" t="s">
        <v>155</v>
      </c>
      <c r="C3185" t="s">
        <v>156</v>
      </c>
      <c r="D3185" t="s">
        <v>47</v>
      </c>
      <c r="E3185" t="s">
        <v>157</v>
      </c>
      <c r="F3185" t="s">
        <v>158</v>
      </c>
      <c r="G3185">
        <v>16</v>
      </c>
      <c r="H3185" t="s">
        <v>29</v>
      </c>
      <c r="I3185">
        <v>80</v>
      </c>
      <c r="J3185">
        <v>1280</v>
      </c>
      <c r="K3185">
        <v>1.28</v>
      </c>
      <c r="L3185">
        <v>11000</v>
      </c>
      <c r="M3185">
        <v>687.5</v>
      </c>
      <c r="N3185">
        <v>44137</v>
      </c>
      <c r="O3185">
        <v>5</v>
      </c>
      <c r="P3185" t="s">
        <v>162</v>
      </c>
      <c r="Q3185" t="s">
        <v>84</v>
      </c>
      <c r="R3185" t="str">
        <f>+VLOOKUP(Precio_semana_dia[[#This Row],[Mercado]],[1]!Codigos_mercados_mayoristas[#Data],2,0)</f>
        <v>Valparaíso</v>
      </c>
      <c r="S3185" t="str">
        <f>+VLOOKUP(Precio_semana_dia[[#This Row],[Especie]],[1]!Codigos_categoria[#Data],2,0)</f>
        <v>Frutos de pepita</v>
      </c>
    </row>
    <row r="3186" spans="1:19" x14ac:dyDescent="0.35">
      <c r="A3186">
        <v>44141</v>
      </c>
      <c r="B3186" t="s">
        <v>155</v>
      </c>
      <c r="C3186" t="s">
        <v>156</v>
      </c>
      <c r="D3186" t="s">
        <v>47</v>
      </c>
      <c r="E3186" t="s">
        <v>157</v>
      </c>
      <c r="F3186" t="s">
        <v>158</v>
      </c>
      <c r="G3186">
        <v>16</v>
      </c>
      <c r="H3186" t="s">
        <v>24</v>
      </c>
      <c r="I3186">
        <v>80</v>
      </c>
      <c r="J3186">
        <v>1280</v>
      </c>
      <c r="K3186">
        <v>1.28</v>
      </c>
      <c r="L3186">
        <v>12000</v>
      </c>
      <c r="M3186">
        <v>750</v>
      </c>
      <c r="N3186">
        <v>44141</v>
      </c>
      <c r="O3186">
        <v>5</v>
      </c>
      <c r="P3186" t="s">
        <v>163</v>
      </c>
      <c r="Q3186" t="s">
        <v>84</v>
      </c>
      <c r="R3186" t="str">
        <f>+VLOOKUP(Precio_semana_dia[[#This Row],[Mercado]],[1]!Codigos_mercados_mayoristas[#Data],2,0)</f>
        <v>Valparaíso</v>
      </c>
      <c r="S3186" t="str">
        <f>+VLOOKUP(Precio_semana_dia[[#This Row],[Especie]],[1]!Codigos_categoria[#Data],2,0)</f>
        <v>Frutos de pepita</v>
      </c>
    </row>
    <row r="3187" spans="1:19" x14ac:dyDescent="0.35">
      <c r="A3187">
        <v>44141</v>
      </c>
      <c r="B3187" t="s">
        <v>155</v>
      </c>
      <c r="C3187" t="s">
        <v>161</v>
      </c>
      <c r="D3187" t="s">
        <v>47</v>
      </c>
      <c r="E3187" t="s">
        <v>157</v>
      </c>
      <c r="F3187" t="s">
        <v>158</v>
      </c>
      <c r="G3187">
        <v>16</v>
      </c>
      <c r="H3187" t="s">
        <v>36</v>
      </c>
      <c r="I3187">
        <v>80</v>
      </c>
      <c r="J3187">
        <v>1280</v>
      </c>
      <c r="K3187">
        <v>1.28</v>
      </c>
      <c r="L3187">
        <v>12000</v>
      </c>
      <c r="M3187">
        <v>750</v>
      </c>
      <c r="N3187">
        <v>44138</v>
      </c>
      <c r="O3187">
        <v>5</v>
      </c>
      <c r="P3187" t="s">
        <v>164</v>
      </c>
      <c r="Q3187" t="s">
        <v>84</v>
      </c>
      <c r="R3187" t="str">
        <f>+VLOOKUP(Precio_semana_dia[[#This Row],[Mercado]],[1]!Codigos_mercados_mayoristas[#Data],2,0)</f>
        <v>Valparaíso</v>
      </c>
      <c r="S3187" t="str">
        <f>+VLOOKUP(Precio_semana_dia[[#This Row],[Especie]],[1]!Codigos_categoria[#Data],2,0)</f>
        <v>Frutos de pepita</v>
      </c>
    </row>
    <row r="3188" spans="1:19" x14ac:dyDescent="0.35">
      <c r="A3188">
        <v>44127</v>
      </c>
      <c r="B3188" t="s">
        <v>155</v>
      </c>
      <c r="C3188" t="s">
        <v>159</v>
      </c>
      <c r="D3188" t="s">
        <v>47</v>
      </c>
      <c r="E3188" t="s">
        <v>157</v>
      </c>
      <c r="F3188" t="s">
        <v>158</v>
      </c>
      <c r="G3188">
        <v>16</v>
      </c>
      <c r="H3188" t="s">
        <v>36</v>
      </c>
      <c r="I3188">
        <v>80</v>
      </c>
      <c r="J3188">
        <v>1280</v>
      </c>
      <c r="K3188">
        <v>1.28</v>
      </c>
      <c r="L3188">
        <v>12000</v>
      </c>
      <c r="M3188">
        <v>750</v>
      </c>
      <c r="N3188">
        <v>44124</v>
      </c>
      <c r="O3188">
        <v>5</v>
      </c>
      <c r="P3188" t="s">
        <v>168</v>
      </c>
      <c r="Q3188" t="s">
        <v>132</v>
      </c>
      <c r="R3188" t="str">
        <f>+VLOOKUP(Precio_semana_dia[[#This Row],[Mercado]],[1]!Codigos_mercados_mayoristas[#Data],2,0)</f>
        <v>Valparaíso</v>
      </c>
      <c r="S3188" t="str">
        <f>+VLOOKUP(Precio_semana_dia[[#This Row],[Especie]],[1]!Codigos_categoria[#Data],2,0)</f>
        <v>Frutos de pepita</v>
      </c>
    </row>
    <row r="3189" spans="1:19" x14ac:dyDescent="0.35">
      <c r="A3189">
        <v>44127</v>
      </c>
      <c r="B3189" t="s">
        <v>155</v>
      </c>
      <c r="C3189" t="s">
        <v>159</v>
      </c>
      <c r="D3189" t="s">
        <v>47</v>
      </c>
      <c r="E3189" t="s">
        <v>157</v>
      </c>
      <c r="F3189" t="s">
        <v>158</v>
      </c>
      <c r="G3189">
        <v>16</v>
      </c>
      <c r="H3189" t="s">
        <v>39</v>
      </c>
      <c r="I3189">
        <v>80</v>
      </c>
      <c r="J3189">
        <v>1280</v>
      </c>
      <c r="K3189">
        <v>1.28</v>
      </c>
      <c r="L3189">
        <v>12000</v>
      </c>
      <c r="M3189">
        <v>750</v>
      </c>
      <c r="N3189">
        <v>44125</v>
      </c>
      <c r="O3189">
        <v>5</v>
      </c>
      <c r="P3189" t="s">
        <v>138</v>
      </c>
      <c r="Q3189" t="s">
        <v>132</v>
      </c>
      <c r="R3189" t="str">
        <f>+VLOOKUP(Precio_semana_dia[[#This Row],[Mercado]],[1]!Codigos_mercados_mayoristas[#Data],2,0)</f>
        <v>Valparaíso</v>
      </c>
      <c r="S3189" t="str">
        <f>+VLOOKUP(Precio_semana_dia[[#This Row],[Especie]],[1]!Codigos_categoria[#Data],2,0)</f>
        <v>Frutos de pepita</v>
      </c>
    </row>
    <row r="3190" spans="1:19" x14ac:dyDescent="0.35">
      <c r="A3190">
        <v>44120</v>
      </c>
      <c r="B3190" t="s">
        <v>155</v>
      </c>
      <c r="C3190" t="s">
        <v>159</v>
      </c>
      <c r="D3190" t="s">
        <v>47</v>
      </c>
      <c r="E3190" t="s">
        <v>157</v>
      </c>
      <c r="F3190" t="s">
        <v>158</v>
      </c>
      <c r="G3190">
        <v>16</v>
      </c>
      <c r="H3190" t="s">
        <v>41</v>
      </c>
      <c r="I3190">
        <v>80</v>
      </c>
      <c r="J3190">
        <v>1280</v>
      </c>
      <c r="K3190">
        <v>1.28</v>
      </c>
      <c r="L3190">
        <v>12000</v>
      </c>
      <c r="M3190">
        <v>750</v>
      </c>
      <c r="N3190">
        <v>44119</v>
      </c>
      <c r="O3190">
        <v>5</v>
      </c>
      <c r="P3190" t="s">
        <v>141</v>
      </c>
      <c r="Q3190" t="s">
        <v>132</v>
      </c>
      <c r="R3190" t="str">
        <f>+VLOOKUP(Precio_semana_dia[[#This Row],[Mercado]],[1]!Codigos_mercados_mayoristas[#Data],2,0)</f>
        <v>Valparaíso</v>
      </c>
      <c r="S3190" t="str">
        <f>+VLOOKUP(Precio_semana_dia[[#This Row],[Especie]],[1]!Codigos_categoria[#Data],2,0)</f>
        <v>Frutos de pepita</v>
      </c>
    </row>
    <row r="3191" spans="1:19" x14ac:dyDescent="0.35">
      <c r="A3191">
        <v>44120</v>
      </c>
      <c r="B3191" t="s">
        <v>155</v>
      </c>
      <c r="C3191" t="s">
        <v>161</v>
      </c>
      <c r="D3191" t="s">
        <v>47</v>
      </c>
      <c r="E3191" t="s">
        <v>157</v>
      </c>
      <c r="F3191" t="s">
        <v>158</v>
      </c>
      <c r="G3191">
        <v>16</v>
      </c>
      <c r="H3191" t="s">
        <v>24</v>
      </c>
      <c r="I3191">
        <v>80</v>
      </c>
      <c r="J3191">
        <v>1280</v>
      </c>
      <c r="K3191">
        <v>1.28</v>
      </c>
      <c r="L3191">
        <v>12000</v>
      </c>
      <c r="M3191">
        <v>750</v>
      </c>
      <c r="N3191">
        <v>44120</v>
      </c>
      <c r="O3191">
        <v>5</v>
      </c>
      <c r="P3191" t="s">
        <v>142</v>
      </c>
      <c r="Q3191" t="s">
        <v>132</v>
      </c>
      <c r="R3191" t="str">
        <f>+VLOOKUP(Precio_semana_dia[[#This Row],[Mercado]],[1]!Codigos_mercados_mayoristas[#Data],2,0)</f>
        <v>Valparaíso</v>
      </c>
      <c r="S3191" t="str">
        <f>+VLOOKUP(Precio_semana_dia[[#This Row],[Especie]],[1]!Codigos_categoria[#Data],2,0)</f>
        <v>Frutos de pepita</v>
      </c>
    </row>
    <row r="3192" spans="1:19" x14ac:dyDescent="0.35">
      <c r="A3192">
        <v>44120</v>
      </c>
      <c r="B3192" t="s">
        <v>155</v>
      </c>
      <c r="C3192" t="s">
        <v>159</v>
      </c>
      <c r="D3192" t="s">
        <v>47</v>
      </c>
      <c r="E3192" t="s">
        <v>157</v>
      </c>
      <c r="F3192" t="s">
        <v>158</v>
      </c>
      <c r="G3192">
        <v>16</v>
      </c>
      <c r="H3192" t="s">
        <v>39</v>
      </c>
      <c r="I3192">
        <v>80</v>
      </c>
      <c r="J3192">
        <v>1280</v>
      </c>
      <c r="K3192">
        <v>1.28</v>
      </c>
      <c r="L3192">
        <v>0</v>
      </c>
      <c r="M3192">
        <v>0</v>
      </c>
      <c r="N3192">
        <v>44118</v>
      </c>
      <c r="O3192">
        <v>5</v>
      </c>
      <c r="P3192" t="s">
        <v>171</v>
      </c>
      <c r="Q3192" t="s">
        <v>132</v>
      </c>
      <c r="R3192" t="str">
        <f>+VLOOKUP(Precio_semana_dia[[#This Row],[Mercado]],[1]!Codigos_mercados_mayoristas[#Data],2,0)</f>
        <v>Valparaíso</v>
      </c>
      <c r="S3192" t="str">
        <f>+VLOOKUP(Precio_semana_dia[[#This Row],[Especie]],[1]!Codigos_categoria[#Data],2,0)</f>
        <v>Frutos de pepita</v>
      </c>
    </row>
    <row r="3193" spans="1:19" x14ac:dyDescent="0.35">
      <c r="A3193">
        <v>44099</v>
      </c>
      <c r="B3193" t="s">
        <v>155</v>
      </c>
      <c r="C3193" t="s">
        <v>159</v>
      </c>
      <c r="D3193" t="s">
        <v>47</v>
      </c>
      <c r="E3193" t="s">
        <v>157</v>
      </c>
      <c r="F3193" t="s">
        <v>158</v>
      </c>
      <c r="G3193">
        <v>16</v>
      </c>
      <c r="H3193" t="s">
        <v>39</v>
      </c>
      <c r="I3193">
        <v>80</v>
      </c>
      <c r="J3193">
        <v>1280</v>
      </c>
      <c r="K3193">
        <v>1.28</v>
      </c>
      <c r="L3193">
        <v>10000</v>
      </c>
      <c r="M3193">
        <v>625</v>
      </c>
      <c r="N3193">
        <v>44097</v>
      </c>
      <c r="O3193">
        <v>5</v>
      </c>
      <c r="P3193" t="s">
        <v>175</v>
      </c>
      <c r="Q3193" t="s">
        <v>147</v>
      </c>
      <c r="R3193" t="str">
        <f>+VLOOKUP(Precio_semana_dia[[#This Row],[Mercado]],[1]!Codigos_mercados_mayoristas[#Data],2,0)</f>
        <v>Valparaíso</v>
      </c>
      <c r="S3193" t="str">
        <f>+VLOOKUP(Precio_semana_dia[[#This Row],[Especie]],[1]!Codigos_categoria[#Data],2,0)</f>
        <v>Frutos de pepita</v>
      </c>
    </row>
    <row r="3194" spans="1:19" x14ac:dyDescent="0.35">
      <c r="A3194">
        <v>44176</v>
      </c>
      <c r="B3194" t="s">
        <v>155</v>
      </c>
      <c r="C3194" t="s">
        <v>156</v>
      </c>
      <c r="D3194" t="s">
        <v>47</v>
      </c>
      <c r="E3194" t="s">
        <v>157</v>
      </c>
      <c r="F3194" t="s">
        <v>158</v>
      </c>
      <c r="G3194">
        <v>16</v>
      </c>
      <c r="H3194" t="s">
        <v>29</v>
      </c>
      <c r="I3194">
        <v>80</v>
      </c>
      <c r="J3194">
        <v>1280</v>
      </c>
      <c r="K3194">
        <v>1.28</v>
      </c>
      <c r="L3194">
        <v>13000</v>
      </c>
      <c r="M3194">
        <v>812.5</v>
      </c>
      <c r="N3194">
        <v>44172</v>
      </c>
      <c r="O3194">
        <v>5</v>
      </c>
      <c r="P3194" t="s">
        <v>100</v>
      </c>
      <c r="Q3194" t="s">
        <v>38</v>
      </c>
      <c r="R3194" t="str">
        <f>+VLOOKUP(Precio_semana_dia[[#This Row],[Mercado]],[1]!Codigos_mercados_mayoristas[#Data],2,0)</f>
        <v>Valparaíso</v>
      </c>
      <c r="S3194" t="str">
        <f>+VLOOKUP(Precio_semana_dia[[#This Row],[Especie]],[1]!Codigos_categoria[#Data],2,0)</f>
        <v>Frutos de pepita</v>
      </c>
    </row>
    <row r="3195" spans="1:19" x14ac:dyDescent="0.35">
      <c r="A3195">
        <v>44176</v>
      </c>
      <c r="B3195" t="s">
        <v>155</v>
      </c>
      <c r="C3195" t="s">
        <v>156</v>
      </c>
      <c r="D3195" t="s">
        <v>47</v>
      </c>
      <c r="E3195" t="s">
        <v>157</v>
      </c>
      <c r="F3195" t="s">
        <v>158</v>
      </c>
      <c r="G3195">
        <v>16</v>
      </c>
      <c r="H3195" t="s">
        <v>24</v>
      </c>
      <c r="I3195">
        <v>80</v>
      </c>
      <c r="J3195">
        <v>1280</v>
      </c>
      <c r="K3195">
        <v>1.28</v>
      </c>
      <c r="L3195">
        <v>14000</v>
      </c>
      <c r="M3195">
        <v>875</v>
      </c>
      <c r="N3195">
        <v>44176</v>
      </c>
      <c r="O3195">
        <v>5</v>
      </c>
      <c r="P3195" t="s">
        <v>102</v>
      </c>
      <c r="Q3195" t="s">
        <v>38</v>
      </c>
      <c r="R3195" t="str">
        <f>+VLOOKUP(Precio_semana_dia[[#This Row],[Mercado]],[1]!Codigos_mercados_mayoristas[#Data],2,0)</f>
        <v>Valparaíso</v>
      </c>
      <c r="S3195" t="str">
        <f>+VLOOKUP(Precio_semana_dia[[#This Row],[Especie]],[1]!Codigos_categoria[#Data],2,0)</f>
        <v>Frutos de pepita</v>
      </c>
    </row>
    <row r="3196" spans="1:19" x14ac:dyDescent="0.35">
      <c r="A3196">
        <v>44196</v>
      </c>
      <c r="B3196" t="s">
        <v>155</v>
      </c>
      <c r="C3196" t="s">
        <v>156</v>
      </c>
      <c r="D3196" t="s">
        <v>47</v>
      </c>
      <c r="E3196" t="s">
        <v>157</v>
      </c>
      <c r="F3196" t="s">
        <v>158</v>
      </c>
      <c r="G3196">
        <v>16</v>
      </c>
      <c r="H3196" t="s">
        <v>39</v>
      </c>
      <c r="I3196">
        <v>80</v>
      </c>
      <c r="J3196">
        <v>1280</v>
      </c>
      <c r="K3196">
        <v>1.28</v>
      </c>
      <c r="L3196">
        <v>12000</v>
      </c>
      <c r="M3196">
        <v>750</v>
      </c>
      <c r="N3196">
        <v>44195</v>
      </c>
      <c r="O3196">
        <v>5</v>
      </c>
      <c r="P3196" t="s">
        <v>109</v>
      </c>
      <c r="Q3196" t="s">
        <v>38</v>
      </c>
      <c r="R3196" t="str">
        <f>+VLOOKUP(Precio_semana_dia[[#This Row],[Mercado]],[1]!Codigos_mercados_mayoristas[#Data],2,0)</f>
        <v>Valparaíso</v>
      </c>
      <c r="S3196" t="str">
        <f>+VLOOKUP(Precio_semana_dia[[#This Row],[Especie]],[1]!Codigos_categoria[#Data],2,0)</f>
        <v>Frutos de pepita</v>
      </c>
    </row>
    <row r="3197" spans="1:19" x14ac:dyDescent="0.35">
      <c r="A3197">
        <v>43866</v>
      </c>
      <c r="B3197" t="s">
        <v>155</v>
      </c>
      <c r="C3197" t="s">
        <v>156</v>
      </c>
      <c r="D3197" t="s">
        <v>47</v>
      </c>
      <c r="E3197" t="s">
        <v>157</v>
      </c>
      <c r="F3197" t="s">
        <v>158</v>
      </c>
      <c r="G3197">
        <v>16</v>
      </c>
      <c r="H3197" t="s">
        <v>39</v>
      </c>
      <c r="I3197">
        <v>80</v>
      </c>
      <c r="J3197">
        <v>1280</v>
      </c>
      <c r="K3197">
        <v>1.28</v>
      </c>
      <c r="L3197">
        <v>14000</v>
      </c>
      <c r="M3197">
        <v>875</v>
      </c>
      <c r="N3197">
        <v>44230</v>
      </c>
      <c r="O3197">
        <v>5</v>
      </c>
      <c r="P3197" t="s">
        <v>70</v>
      </c>
      <c r="Q3197" t="s">
        <v>69</v>
      </c>
      <c r="R3197" t="str">
        <f>+VLOOKUP(Precio_semana_dia[[#This Row],[Mercado]],[1]!Codigos_mercados_mayoristas[#Data],2,0)</f>
        <v>Valparaíso</v>
      </c>
      <c r="S3197" t="str">
        <f>+VLOOKUP(Precio_semana_dia[[#This Row],[Especie]],[1]!Codigos_categoria[#Data],2,0)</f>
        <v>Frutos de pepita</v>
      </c>
    </row>
    <row r="3198" spans="1:19" x14ac:dyDescent="0.35">
      <c r="A3198">
        <v>43866</v>
      </c>
      <c r="B3198" t="s">
        <v>155</v>
      </c>
      <c r="C3198" t="s">
        <v>156</v>
      </c>
      <c r="D3198" t="s">
        <v>47</v>
      </c>
      <c r="E3198" t="s">
        <v>157</v>
      </c>
      <c r="F3198" t="s">
        <v>158</v>
      </c>
      <c r="G3198">
        <v>16</v>
      </c>
      <c r="H3198" t="s">
        <v>41</v>
      </c>
      <c r="I3198">
        <v>80</v>
      </c>
      <c r="J3198">
        <v>1280</v>
      </c>
      <c r="K3198">
        <v>1.28</v>
      </c>
      <c r="L3198">
        <v>15000</v>
      </c>
      <c r="M3198">
        <v>937.5</v>
      </c>
      <c r="N3198">
        <v>44231</v>
      </c>
      <c r="O3198">
        <v>5</v>
      </c>
      <c r="P3198" t="s">
        <v>73</v>
      </c>
      <c r="Q3198" t="s">
        <v>69</v>
      </c>
      <c r="R3198" t="str">
        <f>+VLOOKUP(Precio_semana_dia[[#This Row],[Mercado]],[1]!Codigos_mercados_mayoristas[#Data],2,0)</f>
        <v>Valparaíso</v>
      </c>
      <c r="S3198" t="str">
        <f>+VLOOKUP(Precio_semana_dia[[#This Row],[Especie]],[1]!Codigos_categoria[#Data],2,0)</f>
        <v>Frutos de pepita</v>
      </c>
    </row>
    <row r="3199" spans="1:19" x14ac:dyDescent="0.35">
      <c r="A3199">
        <v>44189</v>
      </c>
      <c r="B3199" t="s">
        <v>31</v>
      </c>
      <c r="C3199" t="s">
        <v>32</v>
      </c>
      <c r="D3199" t="s">
        <v>47</v>
      </c>
      <c r="E3199" t="s">
        <v>34</v>
      </c>
      <c r="F3199" t="s">
        <v>35</v>
      </c>
      <c r="G3199">
        <v>10</v>
      </c>
      <c r="H3199" t="s">
        <v>41</v>
      </c>
      <c r="I3199">
        <v>130</v>
      </c>
      <c r="J3199">
        <v>1300</v>
      </c>
      <c r="K3199">
        <v>1.3</v>
      </c>
      <c r="L3199">
        <v>4731</v>
      </c>
      <c r="M3199">
        <v>473.1</v>
      </c>
      <c r="N3199">
        <v>44189</v>
      </c>
      <c r="O3199">
        <v>5</v>
      </c>
      <c r="P3199" t="s">
        <v>49</v>
      </c>
      <c r="Q3199" t="s">
        <v>38</v>
      </c>
      <c r="R3199" t="str">
        <f>+VLOOKUP(Precio_semana_dia[[#This Row],[Mercado]],[1]!Codigos_mercados_mayoristas[#Data],2,0)</f>
        <v>Valparaíso</v>
      </c>
      <c r="S3199" t="e">
        <f>+VLOOKUP(Precio_semana_dia[[#This Row],[Especie]],[1]!Codigos_categoria[#Data],2,0)</f>
        <v>#N/A</v>
      </c>
    </row>
    <row r="3200" spans="1:19" x14ac:dyDescent="0.35">
      <c r="A3200">
        <v>44204</v>
      </c>
      <c r="B3200" t="s">
        <v>31</v>
      </c>
      <c r="C3200" t="s">
        <v>32</v>
      </c>
      <c r="D3200" t="s">
        <v>47</v>
      </c>
      <c r="E3200" t="s">
        <v>34</v>
      </c>
      <c r="F3200" t="s">
        <v>35</v>
      </c>
      <c r="G3200">
        <v>10</v>
      </c>
      <c r="H3200" t="s">
        <v>36</v>
      </c>
      <c r="I3200">
        <v>130</v>
      </c>
      <c r="J3200">
        <v>1300</v>
      </c>
      <c r="K3200">
        <v>1.3</v>
      </c>
      <c r="L3200">
        <v>4138</v>
      </c>
      <c r="M3200">
        <v>413.8</v>
      </c>
      <c r="N3200">
        <v>44201</v>
      </c>
      <c r="O3200">
        <v>5</v>
      </c>
      <c r="P3200" t="s">
        <v>57</v>
      </c>
      <c r="Q3200" t="s">
        <v>26</v>
      </c>
      <c r="R3200" t="str">
        <f>+VLOOKUP(Precio_semana_dia[[#This Row],[Mercado]],[1]!Codigos_mercados_mayoristas[#Data],2,0)</f>
        <v>Valparaíso</v>
      </c>
      <c r="S3200" t="e">
        <f>+VLOOKUP(Precio_semana_dia[[#This Row],[Especie]],[1]!Codigos_categoria[#Data],2,0)</f>
        <v>#N/A</v>
      </c>
    </row>
    <row r="3201" spans="1:19" x14ac:dyDescent="0.35">
      <c r="A3201">
        <v>44211</v>
      </c>
      <c r="B3201" t="s">
        <v>31</v>
      </c>
      <c r="C3201" t="s">
        <v>32</v>
      </c>
      <c r="D3201" t="s">
        <v>47</v>
      </c>
      <c r="E3201" t="s">
        <v>34</v>
      </c>
      <c r="F3201" t="s">
        <v>35</v>
      </c>
      <c r="G3201">
        <v>10</v>
      </c>
      <c r="H3201" t="s">
        <v>41</v>
      </c>
      <c r="I3201">
        <v>130</v>
      </c>
      <c r="J3201">
        <v>1300</v>
      </c>
      <c r="K3201">
        <v>1.3</v>
      </c>
      <c r="L3201">
        <v>4092</v>
      </c>
      <c r="M3201">
        <v>409.2</v>
      </c>
      <c r="N3201">
        <v>44210</v>
      </c>
      <c r="O3201">
        <v>5</v>
      </c>
      <c r="P3201" t="s">
        <v>62</v>
      </c>
      <c r="Q3201" t="s">
        <v>26</v>
      </c>
      <c r="R3201" t="str">
        <f>+VLOOKUP(Precio_semana_dia[[#This Row],[Mercado]],[1]!Codigos_mercados_mayoristas[#Data],2,0)</f>
        <v>Valparaíso</v>
      </c>
      <c r="S3201" t="e">
        <f>+VLOOKUP(Precio_semana_dia[[#This Row],[Especie]],[1]!Codigos_categoria[#Data],2,0)</f>
        <v>#N/A</v>
      </c>
    </row>
    <row r="3202" spans="1:19" x14ac:dyDescent="0.35">
      <c r="A3202">
        <v>44211</v>
      </c>
      <c r="B3202" t="s">
        <v>31</v>
      </c>
      <c r="C3202" t="s">
        <v>32</v>
      </c>
      <c r="D3202" t="s">
        <v>27</v>
      </c>
      <c r="E3202" t="s">
        <v>34</v>
      </c>
      <c r="F3202" t="s">
        <v>35</v>
      </c>
      <c r="G3202">
        <v>10</v>
      </c>
      <c r="H3202" t="s">
        <v>29</v>
      </c>
      <c r="I3202">
        <v>130</v>
      </c>
      <c r="J3202">
        <v>1300</v>
      </c>
      <c r="K3202">
        <v>1.3</v>
      </c>
      <c r="L3202">
        <v>3731</v>
      </c>
      <c r="M3202">
        <v>373.1</v>
      </c>
      <c r="N3202">
        <v>44207</v>
      </c>
      <c r="O3202">
        <v>16</v>
      </c>
      <c r="P3202" t="s">
        <v>58</v>
      </c>
      <c r="Q3202" t="s">
        <v>26</v>
      </c>
      <c r="R3202" t="str">
        <f>+VLOOKUP(Precio_semana_dia[[#This Row],[Mercado]],[1]!Codigos_mercados_mayoristas[#Data],2,0)</f>
        <v>Ñuble</v>
      </c>
      <c r="S3202" t="e">
        <f>+VLOOKUP(Precio_semana_dia[[#This Row],[Especie]],[1]!Codigos_categoria[#Data],2,0)</f>
        <v>#N/A</v>
      </c>
    </row>
    <row r="3203" spans="1:19" x14ac:dyDescent="0.35">
      <c r="A3203">
        <v>44211</v>
      </c>
      <c r="B3203" t="s">
        <v>31</v>
      </c>
      <c r="C3203" t="s">
        <v>32</v>
      </c>
      <c r="D3203" t="s">
        <v>27</v>
      </c>
      <c r="E3203" t="s">
        <v>34</v>
      </c>
      <c r="F3203" t="s">
        <v>35</v>
      </c>
      <c r="G3203">
        <v>10</v>
      </c>
      <c r="H3203" t="s">
        <v>24</v>
      </c>
      <c r="I3203">
        <v>130</v>
      </c>
      <c r="J3203">
        <v>1300</v>
      </c>
      <c r="K3203">
        <v>1.3</v>
      </c>
      <c r="L3203">
        <v>3692</v>
      </c>
      <c r="M3203">
        <v>369.2</v>
      </c>
      <c r="N3203">
        <v>44211</v>
      </c>
      <c r="O3203">
        <v>16</v>
      </c>
      <c r="P3203" t="s">
        <v>61</v>
      </c>
      <c r="Q3203" t="s">
        <v>26</v>
      </c>
      <c r="R3203" t="str">
        <f>+VLOOKUP(Precio_semana_dia[[#This Row],[Mercado]],[1]!Codigos_mercados_mayoristas[#Data],2,0)</f>
        <v>Ñuble</v>
      </c>
      <c r="S3203" t="e">
        <f>+VLOOKUP(Precio_semana_dia[[#This Row],[Especie]],[1]!Codigos_categoria[#Data],2,0)</f>
        <v>#N/A</v>
      </c>
    </row>
    <row r="3204" spans="1:19" x14ac:dyDescent="0.35">
      <c r="A3204">
        <v>44225</v>
      </c>
      <c r="B3204" t="s">
        <v>204</v>
      </c>
      <c r="C3204" t="s">
        <v>20</v>
      </c>
      <c r="D3204" t="s">
        <v>47</v>
      </c>
      <c r="E3204" t="s">
        <v>205</v>
      </c>
      <c r="F3204" t="s">
        <v>206</v>
      </c>
      <c r="G3204">
        <v>20</v>
      </c>
      <c r="H3204" t="s">
        <v>24</v>
      </c>
      <c r="I3204">
        <v>65</v>
      </c>
      <c r="J3204">
        <v>1300</v>
      </c>
      <c r="K3204">
        <v>1.3</v>
      </c>
      <c r="L3204">
        <v>6500</v>
      </c>
      <c r="M3204">
        <v>325</v>
      </c>
      <c r="N3204">
        <v>44225</v>
      </c>
      <c r="O3204">
        <v>5</v>
      </c>
      <c r="P3204" t="s">
        <v>66</v>
      </c>
      <c r="Q3204" t="s">
        <v>26</v>
      </c>
      <c r="R3204" t="str">
        <f>+VLOOKUP(Precio_semana_dia[[#This Row],[Mercado]],[1]!Codigos_mercados_mayoristas[#Data],2,0)</f>
        <v>Valparaíso</v>
      </c>
      <c r="S3204" t="e">
        <f>+VLOOKUP(Precio_semana_dia[[#This Row],[Especie]],[1]!Codigos_categoria[#Data],2,0)</f>
        <v>#N/A</v>
      </c>
    </row>
    <row r="3205" spans="1:19" x14ac:dyDescent="0.35">
      <c r="A3205">
        <v>44189</v>
      </c>
      <c r="B3205" t="s">
        <v>31</v>
      </c>
      <c r="C3205" t="s">
        <v>111</v>
      </c>
      <c r="D3205" t="s">
        <v>47</v>
      </c>
      <c r="E3205" t="s">
        <v>112</v>
      </c>
      <c r="F3205" t="s">
        <v>113</v>
      </c>
      <c r="G3205">
        <v>15</v>
      </c>
      <c r="H3205" t="s">
        <v>36</v>
      </c>
      <c r="I3205">
        <v>87</v>
      </c>
      <c r="J3205">
        <v>1305</v>
      </c>
      <c r="K3205">
        <v>1.3049999999999999</v>
      </c>
      <c r="L3205">
        <v>5500</v>
      </c>
      <c r="M3205">
        <v>366.66666666666669</v>
      </c>
      <c r="N3205">
        <v>44187</v>
      </c>
      <c r="O3205">
        <v>5</v>
      </c>
      <c r="P3205" t="s">
        <v>48</v>
      </c>
      <c r="Q3205" t="s">
        <v>38</v>
      </c>
      <c r="R3205" t="str">
        <f>+VLOOKUP(Precio_semana_dia[[#This Row],[Mercado]],[1]!Codigos_mercados_mayoristas[#Data],2,0)</f>
        <v>Valparaíso</v>
      </c>
      <c r="S3205" t="e">
        <f>+VLOOKUP(Precio_semana_dia[[#This Row],[Especie]],[1]!Codigos_categoria[#Data],2,0)</f>
        <v>#N/A</v>
      </c>
    </row>
    <row r="3206" spans="1:19" x14ac:dyDescent="0.35">
      <c r="A3206">
        <v>44204</v>
      </c>
      <c r="B3206" t="s">
        <v>74</v>
      </c>
      <c r="C3206" t="s">
        <v>80</v>
      </c>
      <c r="D3206" t="s">
        <v>47</v>
      </c>
      <c r="E3206" t="s">
        <v>121</v>
      </c>
      <c r="F3206" t="s">
        <v>113</v>
      </c>
      <c r="G3206">
        <v>15</v>
      </c>
      <c r="H3206" t="s">
        <v>41</v>
      </c>
      <c r="I3206">
        <v>87</v>
      </c>
      <c r="J3206">
        <v>1305</v>
      </c>
      <c r="K3206">
        <v>1.3049999999999999</v>
      </c>
      <c r="L3206">
        <v>13000</v>
      </c>
      <c r="M3206">
        <v>866.66666666666663</v>
      </c>
      <c r="N3206">
        <v>44203</v>
      </c>
      <c r="O3206">
        <v>5</v>
      </c>
      <c r="P3206" t="s">
        <v>56</v>
      </c>
      <c r="Q3206" t="s">
        <v>26</v>
      </c>
      <c r="R3206" t="str">
        <f>+VLOOKUP(Precio_semana_dia[[#This Row],[Mercado]],[1]!Codigos_mercados_mayoristas[#Data],2,0)</f>
        <v>Valparaíso</v>
      </c>
      <c r="S3206" t="str">
        <f>+VLOOKUP(Precio_semana_dia[[#This Row],[Especie]],[1]!Codigos_categoria[#Data],2,0)</f>
        <v>Uva</v>
      </c>
    </row>
    <row r="3207" spans="1:19" x14ac:dyDescent="0.35">
      <c r="A3207">
        <v>44099</v>
      </c>
      <c r="B3207" t="s">
        <v>190</v>
      </c>
      <c r="C3207" t="s">
        <v>191</v>
      </c>
      <c r="D3207" t="s">
        <v>47</v>
      </c>
      <c r="E3207" t="s">
        <v>192</v>
      </c>
      <c r="F3207" t="s">
        <v>193</v>
      </c>
      <c r="G3207">
        <v>18</v>
      </c>
      <c r="H3207" t="s">
        <v>24</v>
      </c>
      <c r="I3207">
        <v>74</v>
      </c>
      <c r="J3207">
        <v>1332</v>
      </c>
      <c r="K3207">
        <v>1.3320000000000001</v>
      </c>
      <c r="L3207">
        <v>10000</v>
      </c>
      <c r="M3207">
        <v>555.55555555555554</v>
      </c>
      <c r="N3207" s="1">
        <v>44099</v>
      </c>
      <c r="O3207">
        <v>5</v>
      </c>
      <c r="P3207" t="s">
        <v>154</v>
      </c>
      <c r="Q3207" t="s">
        <v>147</v>
      </c>
      <c r="R3207" t="str">
        <f>+VLOOKUP(Precio_semana_dia[[#This Row],[Mercado]],[1]!Codigos_mercados_mayoristas[#Data],2,0)</f>
        <v>Valparaíso</v>
      </c>
      <c r="S3207" t="str">
        <f>+VLOOKUP(Precio_semana_dia[[#This Row],[Especie]],[1]!Codigos_categoria[#Data],2,0)</f>
        <v>Frutos de pepita</v>
      </c>
    </row>
    <row r="3208" spans="1:19" x14ac:dyDescent="0.35">
      <c r="A3208">
        <v>44106</v>
      </c>
      <c r="B3208" t="s">
        <v>190</v>
      </c>
      <c r="C3208" t="s">
        <v>191</v>
      </c>
      <c r="D3208" t="s">
        <v>47</v>
      </c>
      <c r="E3208" t="s">
        <v>192</v>
      </c>
      <c r="F3208" t="s">
        <v>193</v>
      </c>
      <c r="G3208">
        <v>18</v>
      </c>
      <c r="H3208" t="s">
        <v>24</v>
      </c>
      <c r="I3208">
        <v>74</v>
      </c>
      <c r="J3208">
        <v>1332</v>
      </c>
      <c r="K3208">
        <v>1.3320000000000001</v>
      </c>
      <c r="L3208">
        <v>12000</v>
      </c>
      <c r="M3208">
        <v>666.66666666666663</v>
      </c>
      <c r="N3208" s="1">
        <v>44106</v>
      </c>
      <c r="O3208">
        <v>5</v>
      </c>
      <c r="P3208" t="s">
        <v>173</v>
      </c>
      <c r="Q3208" t="s">
        <v>132</v>
      </c>
      <c r="R3208" t="str">
        <f>+VLOOKUP(Precio_semana_dia[[#This Row],[Mercado]],[1]!Codigos_mercados_mayoristas[#Data],2,0)</f>
        <v>Valparaíso</v>
      </c>
      <c r="S3208" t="str">
        <f>+VLOOKUP(Precio_semana_dia[[#This Row],[Especie]],[1]!Codigos_categoria[#Data],2,0)</f>
        <v>Frutos de pepita</v>
      </c>
    </row>
    <row r="3209" spans="1:19" x14ac:dyDescent="0.35">
      <c r="A3209">
        <v>43866</v>
      </c>
      <c r="B3209" t="s">
        <v>31</v>
      </c>
      <c r="C3209" t="s">
        <v>32</v>
      </c>
      <c r="D3209" t="s">
        <v>53</v>
      </c>
      <c r="E3209" t="s">
        <v>112</v>
      </c>
      <c r="F3209" t="s">
        <v>113</v>
      </c>
      <c r="G3209">
        <v>15</v>
      </c>
      <c r="H3209" t="s">
        <v>24</v>
      </c>
      <c r="I3209">
        <v>90</v>
      </c>
      <c r="J3209">
        <v>1350</v>
      </c>
      <c r="K3209">
        <v>1.35</v>
      </c>
      <c r="L3209">
        <v>8000</v>
      </c>
      <c r="M3209">
        <v>533.33333333333337</v>
      </c>
      <c r="N3209">
        <v>44232</v>
      </c>
      <c r="O3209">
        <v>10</v>
      </c>
      <c r="P3209" t="s">
        <v>71</v>
      </c>
      <c r="Q3209" t="s">
        <v>69</v>
      </c>
      <c r="R3209" t="str">
        <f>+VLOOKUP(Precio_semana_dia[[#This Row],[Mercado]],[1]!Codigos_mercados_mayoristas[#Data],2,0)</f>
        <v>Los Lagos</v>
      </c>
      <c r="S3209" t="e">
        <f>+VLOOKUP(Precio_semana_dia[[#This Row],[Especie]],[1]!Codigos_categoria[#Data],2,0)</f>
        <v>#N/A</v>
      </c>
    </row>
    <row r="3210" spans="1:19" x14ac:dyDescent="0.35">
      <c r="A3210">
        <v>43866</v>
      </c>
      <c r="B3210" t="s">
        <v>125</v>
      </c>
      <c r="C3210" t="s">
        <v>20</v>
      </c>
      <c r="D3210" t="s">
        <v>50</v>
      </c>
      <c r="E3210" t="s">
        <v>181</v>
      </c>
      <c r="F3210" t="s">
        <v>182</v>
      </c>
      <c r="G3210">
        <v>18</v>
      </c>
      <c r="H3210" t="s">
        <v>24</v>
      </c>
      <c r="I3210">
        <v>75</v>
      </c>
      <c r="J3210">
        <v>1350</v>
      </c>
      <c r="K3210">
        <v>1.35</v>
      </c>
      <c r="L3210">
        <v>16000</v>
      </c>
      <c r="M3210">
        <v>888.88888888888891</v>
      </c>
      <c r="N3210">
        <v>44232</v>
      </c>
      <c r="O3210">
        <v>13</v>
      </c>
      <c r="P3210" t="s">
        <v>71</v>
      </c>
      <c r="Q3210" t="s">
        <v>69</v>
      </c>
      <c r="R3210" t="str">
        <f>+VLOOKUP(Precio_semana_dia[[#This Row],[Mercado]],[1]!Codigos_mercados_mayoristas[#Data],2,0)</f>
        <v>Metropolitana</v>
      </c>
      <c r="S3210" t="str">
        <f>+VLOOKUP(Precio_semana_dia[[#This Row],[Especie]],[1]!Codigos_categoria[#Data],2,0)</f>
        <v>Cítricos</v>
      </c>
    </row>
    <row r="3211" spans="1:19" x14ac:dyDescent="0.35">
      <c r="A3211">
        <v>44127</v>
      </c>
      <c r="B3211" t="s">
        <v>190</v>
      </c>
      <c r="C3211" t="s">
        <v>191</v>
      </c>
      <c r="D3211" t="s">
        <v>47</v>
      </c>
      <c r="E3211" t="s">
        <v>192</v>
      </c>
      <c r="F3211" t="s">
        <v>193</v>
      </c>
      <c r="G3211">
        <v>18</v>
      </c>
      <c r="H3211" t="s">
        <v>39</v>
      </c>
      <c r="I3211">
        <v>75</v>
      </c>
      <c r="J3211">
        <v>1350</v>
      </c>
      <c r="K3211">
        <v>1.35</v>
      </c>
      <c r="L3211">
        <v>12000</v>
      </c>
      <c r="M3211">
        <v>666.66666666666663</v>
      </c>
      <c r="N3211" s="1">
        <v>44125</v>
      </c>
      <c r="O3211">
        <v>5</v>
      </c>
      <c r="P3211" t="s">
        <v>138</v>
      </c>
      <c r="Q3211" t="s">
        <v>132</v>
      </c>
      <c r="R3211" t="str">
        <f>+VLOOKUP(Precio_semana_dia[[#This Row],[Mercado]],[1]!Codigos_mercados_mayoristas[#Data],2,0)</f>
        <v>Valparaíso</v>
      </c>
      <c r="S3211" t="str">
        <f>+VLOOKUP(Precio_semana_dia[[#This Row],[Especie]],[1]!Codigos_categoria[#Data],2,0)</f>
        <v>Frutos de pepita</v>
      </c>
    </row>
    <row r="3212" spans="1:19" x14ac:dyDescent="0.35">
      <c r="A3212">
        <v>44169</v>
      </c>
      <c r="B3212" t="s">
        <v>190</v>
      </c>
      <c r="C3212" t="s">
        <v>191</v>
      </c>
      <c r="D3212" t="s">
        <v>47</v>
      </c>
      <c r="E3212" t="s">
        <v>192</v>
      </c>
      <c r="F3212" t="s">
        <v>193</v>
      </c>
      <c r="G3212">
        <v>18</v>
      </c>
      <c r="H3212" t="s">
        <v>39</v>
      </c>
      <c r="I3212">
        <v>75</v>
      </c>
      <c r="J3212">
        <v>1350</v>
      </c>
      <c r="K3212">
        <v>1.35</v>
      </c>
      <c r="L3212">
        <v>13000</v>
      </c>
      <c r="M3212">
        <v>722.22222222222217</v>
      </c>
      <c r="N3212" s="1">
        <v>44167</v>
      </c>
      <c r="O3212">
        <v>5</v>
      </c>
      <c r="P3212" t="s">
        <v>85</v>
      </c>
      <c r="Q3212" t="s">
        <v>38</v>
      </c>
      <c r="R3212" t="str">
        <f>+VLOOKUP(Precio_semana_dia[[#This Row],[Mercado]],[1]!Codigos_mercados_mayoristas[#Data],2,0)</f>
        <v>Valparaíso</v>
      </c>
      <c r="S3212" t="str">
        <f>+VLOOKUP(Precio_semana_dia[[#This Row],[Especie]],[1]!Codigos_categoria[#Data],2,0)</f>
        <v>Frutos de pepita</v>
      </c>
    </row>
    <row r="3213" spans="1:19" x14ac:dyDescent="0.35">
      <c r="A3213">
        <v>44162</v>
      </c>
      <c r="B3213" t="s">
        <v>190</v>
      </c>
      <c r="C3213" t="s">
        <v>226</v>
      </c>
      <c r="D3213" t="s">
        <v>45</v>
      </c>
      <c r="E3213" t="s">
        <v>196</v>
      </c>
      <c r="F3213" t="s">
        <v>197</v>
      </c>
      <c r="G3213">
        <v>450</v>
      </c>
      <c r="H3213" t="s">
        <v>36</v>
      </c>
      <c r="I3213">
        <v>3</v>
      </c>
      <c r="J3213">
        <v>1350</v>
      </c>
      <c r="K3213">
        <v>1.35</v>
      </c>
      <c r="L3213">
        <v>150000</v>
      </c>
      <c r="M3213">
        <v>333.33333333333331</v>
      </c>
      <c r="N3213" s="1">
        <v>44159</v>
      </c>
      <c r="O3213">
        <v>13</v>
      </c>
      <c r="P3213" t="s">
        <v>90</v>
      </c>
      <c r="Q3213" t="s">
        <v>84</v>
      </c>
      <c r="R3213" t="str">
        <f>+VLOOKUP(Precio_semana_dia[[#This Row],[Mercado]],[1]!Codigos_mercados_mayoristas[#Data],2,0)</f>
        <v>Metropolitana</v>
      </c>
      <c r="S3213" t="str">
        <f>+VLOOKUP(Precio_semana_dia[[#This Row],[Especie]],[1]!Codigos_categoria[#Data],2,0)</f>
        <v>Frutos de pepita</v>
      </c>
    </row>
    <row r="3214" spans="1:19" x14ac:dyDescent="0.35">
      <c r="A3214">
        <v>44225</v>
      </c>
      <c r="B3214" t="s">
        <v>190</v>
      </c>
      <c r="C3214" t="s">
        <v>191</v>
      </c>
      <c r="D3214" t="s">
        <v>28</v>
      </c>
      <c r="E3214" t="s">
        <v>196</v>
      </c>
      <c r="F3214" t="s">
        <v>197</v>
      </c>
      <c r="G3214">
        <v>450</v>
      </c>
      <c r="H3214" t="s">
        <v>41</v>
      </c>
      <c r="I3214">
        <v>3</v>
      </c>
      <c r="J3214">
        <v>1350</v>
      </c>
      <c r="K3214">
        <v>1.35</v>
      </c>
      <c r="L3214">
        <v>380000</v>
      </c>
      <c r="M3214">
        <v>844.44444444444446</v>
      </c>
      <c r="N3214" s="1">
        <v>44224</v>
      </c>
      <c r="O3214">
        <v>9</v>
      </c>
      <c r="P3214" t="s">
        <v>67</v>
      </c>
      <c r="Q3214" t="s">
        <v>26</v>
      </c>
      <c r="R3214" t="str">
        <f>+VLOOKUP(Precio_semana_dia[[#This Row],[Mercado]],[1]!Codigos_mercados_mayoristas[#Data],2,0)</f>
        <v>La Araucanía</v>
      </c>
      <c r="S3214" t="str">
        <f>+VLOOKUP(Precio_semana_dia[[#This Row],[Especie]],[1]!Codigos_categoria[#Data],2,0)</f>
        <v>Frutos de pepita</v>
      </c>
    </row>
    <row r="3215" spans="1:19" x14ac:dyDescent="0.35">
      <c r="A3215">
        <v>44120</v>
      </c>
      <c r="B3215" t="s">
        <v>190</v>
      </c>
      <c r="C3215" t="s">
        <v>194</v>
      </c>
      <c r="D3215" t="s">
        <v>47</v>
      </c>
      <c r="E3215" t="s">
        <v>192</v>
      </c>
      <c r="F3215" t="s">
        <v>193</v>
      </c>
      <c r="G3215">
        <v>18</v>
      </c>
      <c r="H3215" t="s">
        <v>29</v>
      </c>
      <c r="I3215">
        <v>75</v>
      </c>
      <c r="J3215">
        <v>1350</v>
      </c>
      <c r="K3215">
        <v>1.35</v>
      </c>
      <c r="L3215" t="e">
        <v>#N/A</v>
      </c>
      <c r="M3215" t="e">
        <v>#N/A</v>
      </c>
      <c r="N3215" s="1">
        <v>44116</v>
      </c>
      <c r="O3215">
        <v>5</v>
      </c>
      <c r="P3215" t="s">
        <v>140</v>
      </c>
      <c r="Q3215" t="s">
        <v>132</v>
      </c>
      <c r="R3215" t="str">
        <f>+VLOOKUP(Precio_semana_dia[[#This Row],[Mercado]],[1]!Codigos_mercados_mayoristas[#Data],2,0)</f>
        <v>Valparaíso</v>
      </c>
      <c r="S3215" t="str">
        <f>+VLOOKUP(Precio_semana_dia[[#This Row],[Especie]],[1]!Codigos_categoria[#Data],2,0)</f>
        <v>Frutos de pepita</v>
      </c>
    </row>
    <row r="3216" spans="1:19" x14ac:dyDescent="0.35">
      <c r="A3216">
        <v>44169</v>
      </c>
      <c r="B3216" t="s">
        <v>125</v>
      </c>
      <c r="C3216" t="s">
        <v>20</v>
      </c>
      <c r="D3216" t="s">
        <v>47</v>
      </c>
      <c r="E3216" t="s">
        <v>123</v>
      </c>
      <c r="F3216" t="s">
        <v>124</v>
      </c>
      <c r="G3216">
        <v>16</v>
      </c>
      <c r="H3216" t="s">
        <v>24</v>
      </c>
      <c r="I3216">
        <v>85</v>
      </c>
      <c r="J3216">
        <v>1360</v>
      </c>
      <c r="K3216">
        <v>1.36</v>
      </c>
      <c r="L3216">
        <v>7000</v>
      </c>
      <c r="M3216">
        <v>437.5</v>
      </c>
      <c r="N3216">
        <v>44169</v>
      </c>
      <c r="O3216">
        <v>5</v>
      </c>
      <c r="P3216" t="s">
        <v>88</v>
      </c>
      <c r="Q3216" t="s">
        <v>38</v>
      </c>
      <c r="R3216" t="str">
        <f>+VLOOKUP(Precio_semana_dia[[#This Row],[Mercado]],[1]!Codigos_mercados_mayoristas[#Data],2,0)</f>
        <v>Valparaíso</v>
      </c>
      <c r="S3216" t="str">
        <f>+VLOOKUP(Precio_semana_dia[[#This Row],[Especie]],[1]!Codigos_categoria[#Data],2,0)</f>
        <v>Cítricos</v>
      </c>
    </row>
    <row r="3217" spans="1:19" x14ac:dyDescent="0.35">
      <c r="A3217">
        <v>44176</v>
      </c>
      <c r="B3217" t="s">
        <v>125</v>
      </c>
      <c r="C3217" t="s">
        <v>20</v>
      </c>
      <c r="D3217" t="s">
        <v>47</v>
      </c>
      <c r="E3217" t="s">
        <v>123</v>
      </c>
      <c r="F3217" t="s">
        <v>124</v>
      </c>
      <c r="G3217">
        <v>16</v>
      </c>
      <c r="H3217" t="s">
        <v>29</v>
      </c>
      <c r="I3217">
        <v>85</v>
      </c>
      <c r="J3217">
        <v>1360</v>
      </c>
      <c r="K3217">
        <v>1.36</v>
      </c>
      <c r="L3217">
        <v>7000</v>
      </c>
      <c r="M3217">
        <v>437.5</v>
      </c>
      <c r="N3217">
        <v>44172</v>
      </c>
      <c r="O3217">
        <v>5</v>
      </c>
      <c r="P3217" t="s">
        <v>100</v>
      </c>
      <c r="Q3217" t="s">
        <v>38</v>
      </c>
      <c r="R3217" t="str">
        <f>+VLOOKUP(Precio_semana_dia[[#This Row],[Mercado]],[1]!Codigos_mercados_mayoristas[#Data],2,0)</f>
        <v>Valparaíso</v>
      </c>
      <c r="S3217" t="str">
        <f>+VLOOKUP(Precio_semana_dia[[#This Row],[Especie]],[1]!Codigos_categoria[#Data],2,0)</f>
        <v>Cítricos</v>
      </c>
    </row>
    <row r="3218" spans="1:19" x14ac:dyDescent="0.35">
      <c r="A3218">
        <v>44176</v>
      </c>
      <c r="B3218" t="s">
        <v>125</v>
      </c>
      <c r="C3218" t="s">
        <v>20</v>
      </c>
      <c r="D3218" t="s">
        <v>47</v>
      </c>
      <c r="E3218" t="s">
        <v>123</v>
      </c>
      <c r="F3218" t="s">
        <v>124</v>
      </c>
      <c r="G3218">
        <v>16</v>
      </c>
      <c r="H3218" t="s">
        <v>39</v>
      </c>
      <c r="I3218">
        <v>85</v>
      </c>
      <c r="J3218">
        <v>1360</v>
      </c>
      <c r="K3218">
        <v>1.36</v>
      </c>
      <c r="L3218">
        <v>7000</v>
      </c>
      <c r="M3218">
        <v>437.5</v>
      </c>
      <c r="N3218">
        <v>44174</v>
      </c>
      <c r="O3218">
        <v>5</v>
      </c>
      <c r="P3218" t="s">
        <v>103</v>
      </c>
      <c r="Q3218" t="s">
        <v>38</v>
      </c>
      <c r="R3218" t="str">
        <f>+VLOOKUP(Precio_semana_dia[[#This Row],[Mercado]],[1]!Codigos_mercados_mayoristas[#Data],2,0)</f>
        <v>Valparaíso</v>
      </c>
      <c r="S3218" t="str">
        <f>+VLOOKUP(Precio_semana_dia[[#This Row],[Especie]],[1]!Codigos_categoria[#Data],2,0)</f>
        <v>Cítricos</v>
      </c>
    </row>
    <row r="3219" spans="1:19" x14ac:dyDescent="0.35">
      <c r="A3219">
        <v>44196</v>
      </c>
      <c r="B3219" t="s">
        <v>125</v>
      </c>
      <c r="C3219" t="s">
        <v>20</v>
      </c>
      <c r="D3219" t="s">
        <v>47</v>
      </c>
      <c r="E3219" t="s">
        <v>123</v>
      </c>
      <c r="F3219" t="s">
        <v>124</v>
      </c>
      <c r="G3219">
        <v>16</v>
      </c>
      <c r="H3219" t="s">
        <v>29</v>
      </c>
      <c r="I3219">
        <v>85</v>
      </c>
      <c r="J3219">
        <v>1360</v>
      </c>
      <c r="K3219">
        <v>1.36</v>
      </c>
      <c r="L3219">
        <v>9000</v>
      </c>
      <c r="M3219">
        <v>562.5</v>
      </c>
      <c r="N3219">
        <v>44193</v>
      </c>
      <c r="O3219">
        <v>5</v>
      </c>
      <c r="P3219" t="s">
        <v>107</v>
      </c>
      <c r="Q3219" t="s">
        <v>38</v>
      </c>
      <c r="R3219" t="str">
        <f>+VLOOKUP(Precio_semana_dia[[#This Row],[Mercado]],[1]!Codigos_mercados_mayoristas[#Data],2,0)</f>
        <v>Valparaíso</v>
      </c>
      <c r="S3219" t="str">
        <f>+VLOOKUP(Precio_semana_dia[[#This Row],[Especie]],[1]!Codigos_categoria[#Data],2,0)</f>
        <v>Cítricos</v>
      </c>
    </row>
    <row r="3220" spans="1:19" x14ac:dyDescent="0.35">
      <c r="A3220">
        <v>44162</v>
      </c>
      <c r="B3220" t="s">
        <v>155</v>
      </c>
      <c r="C3220" t="s">
        <v>156</v>
      </c>
      <c r="D3220" t="s">
        <v>47</v>
      </c>
      <c r="E3220" t="s">
        <v>157</v>
      </c>
      <c r="F3220" t="s">
        <v>158</v>
      </c>
      <c r="G3220">
        <v>16</v>
      </c>
      <c r="H3220" t="s">
        <v>41</v>
      </c>
      <c r="I3220">
        <v>85</v>
      </c>
      <c r="J3220">
        <v>1360</v>
      </c>
      <c r="K3220">
        <v>1.36</v>
      </c>
      <c r="L3220">
        <v>14000</v>
      </c>
      <c r="M3220">
        <v>875</v>
      </c>
      <c r="N3220">
        <v>44161</v>
      </c>
      <c r="O3220">
        <v>5</v>
      </c>
      <c r="P3220" t="s">
        <v>92</v>
      </c>
      <c r="Q3220" t="s">
        <v>84</v>
      </c>
      <c r="R3220" t="str">
        <f>+VLOOKUP(Precio_semana_dia[[#This Row],[Mercado]],[1]!Codigos_mercados_mayoristas[#Data],2,0)</f>
        <v>Valparaíso</v>
      </c>
      <c r="S3220" t="str">
        <f>+VLOOKUP(Precio_semana_dia[[#This Row],[Especie]],[1]!Codigos_categoria[#Data],2,0)</f>
        <v>Frutos de pepita</v>
      </c>
    </row>
    <row r="3221" spans="1:19" x14ac:dyDescent="0.35">
      <c r="A3221">
        <v>44141</v>
      </c>
      <c r="B3221" t="s">
        <v>155</v>
      </c>
      <c r="C3221" t="s">
        <v>156</v>
      </c>
      <c r="D3221" t="s">
        <v>47</v>
      </c>
      <c r="E3221" t="s">
        <v>157</v>
      </c>
      <c r="F3221" t="s">
        <v>158</v>
      </c>
      <c r="G3221">
        <v>16</v>
      </c>
      <c r="H3221" t="s">
        <v>41</v>
      </c>
      <c r="I3221">
        <v>85</v>
      </c>
      <c r="J3221">
        <v>1360</v>
      </c>
      <c r="K3221">
        <v>1.36</v>
      </c>
      <c r="L3221">
        <v>12000</v>
      </c>
      <c r="M3221">
        <v>750</v>
      </c>
      <c r="N3221">
        <v>44140</v>
      </c>
      <c r="O3221">
        <v>5</v>
      </c>
      <c r="P3221" t="s">
        <v>166</v>
      </c>
      <c r="Q3221" t="s">
        <v>84</v>
      </c>
      <c r="R3221" t="str">
        <f>+VLOOKUP(Precio_semana_dia[[#This Row],[Mercado]],[1]!Codigos_mercados_mayoristas[#Data],2,0)</f>
        <v>Valparaíso</v>
      </c>
      <c r="S3221" t="str">
        <f>+VLOOKUP(Precio_semana_dia[[#This Row],[Especie]],[1]!Codigos_categoria[#Data],2,0)</f>
        <v>Frutos de pepita</v>
      </c>
    </row>
    <row r="3222" spans="1:19" x14ac:dyDescent="0.35">
      <c r="A3222">
        <v>44134</v>
      </c>
      <c r="B3222" t="s">
        <v>155</v>
      </c>
      <c r="C3222" t="s">
        <v>156</v>
      </c>
      <c r="D3222" t="s">
        <v>47</v>
      </c>
      <c r="E3222" t="s">
        <v>157</v>
      </c>
      <c r="F3222" t="s">
        <v>158</v>
      </c>
      <c r="G3222">
        <v>16</v>
      </c>
      <c r="H3222" t="s">
        <v>39</v>
      </c>
      <c r="I3222">
        <v>85</v>
      </c>
      <c r="J3222">
        <v>1360</v>
      </c>
      <c r="K3222">
        <v>1.36</v>
      </c>
      <c r="L3222">
        <v>12000</v>
      </c>
      <c r="M3222">
        <v>750</v>
      </c>
      <c r="N3222">
        <v>44132</v>
      </c>
      <c r="O3222">
        <v>5</v>
      </c>
      <c r="P3222" t="s">
        <v>131</v>
      </c>
      <c r="Q3222" t="s">
        <v>132</v>
      </c>
      <c r="R3222" t="str">
        <f>+VLOOKUP(Precio_semana_dia[[#This Row],[Mercado]],[1]!Codigos_mercados_mayoristas[#Data],2,0)</f>
        <v>Valparaíso</v>
      </c>
      <c r="S3222" t="str">
        <f>+VLOOKUP(Precio_semana_dia[[#This Row],[Especie]],[1]!Codigos_categoria[#Data],2,0)</f>
        <v>Frutos de pepita</v>
      </c>
    </row>
    <row r="3223" spans="1:19" x14ac:dyDescent="0.35">
      <c r="A3223">
        <v>44134</v>
      </c>
      <c r="B3223" t="s">
        <v>155</v>
      </c>
      <c r="C3223" t="s">
        <v>159</v>
      </c>
      <c r="D3223" t="s">
        <v>47</v>
      </c>
      <c r="E3223" t="s">
        <v>157</v>
      </c>
      <c r="F3223" t="s">
        <v>158</v>
      </c>
      <c r="G3223">
        <v>16</v>
      </c>
      <c r="H3223" t="s">
        <v>29</v>
      </c>
      <c r="I3223">
        <v>85</v>
      </c>
      <c r="J3223">
        <v>1360</v>
      </c>
      <c r="K3223">
        <v>1.36</v>
      </c>
      <c r="L3223">
        <v>12000</v>
      </c>
      <c r="M3223">
        <v>750</v>
      </c>
      <c r="N3223">
        <v>44130</v>
      </c>
      <c r="O3223">
        <v>5</v>
      </c>
      <c r="P3223" t="s">
        <v>136</v>
      </c>
      <c r="Q3223" t="s">
        <v>132</v>
      </c>
      <c r="R3223" t="str">
        <f>+VLOOKUP(Precio_semana_dia[[#This Row],[Mercado]],[1]!Codigos_mercados_mayoristas[#Data],2,0)</f>
        <v>Valparaíso</v>
      </c>
      <c r="S3223" t="str">
        <f>+VLOOKUP(Precio_semana_dia[[#This Row],[Especie]],[1]!Codigos_categoria[#Data],2,0)</f>
        <v>Frutos de pepita</v>
      </c>
    </row>
    <row r="3224" spans="1:19" x14ac:dyDescent="0.35">
      <c r="A3224">
        <v>44120</v>
      </c>
      <c r="B3224" t="s">
        <v>155</v>
      </c>
      <c r="C3224" t="s">
        <v>156</v>
      </c>
      <c r="D3224" t="s">
        <v>47</v>
      </c>
      <c r="E3224" t="s">
        <v>157</v>
      </c>
      <c r="F3224" t="s">
        <v>158</v>
      </c>
      <c r="G3224">
        <v>16</v>
      </c>
      <c r="H3224" t="s">
        <v>39</v>
      </c>
      <c r="I3224">
        <v>85</v>
      </c>
      <c r="J3224">
        <v>1360</v>
      </c>
      <c r="K3224">
        <v>1.36</v>
      </c>
      <c r="L3224">
        <v>12000</v>
      </c>
      <c r="M3224">
        <v>750</v>
      </c>
      <c r="N3224">
        <v>44118</v>
      </c>
      <c r="O3224">
        <v>5</v>
      </c>
      <c r="P3224" t="s">
        <v>171</v>
      </c>
      <c r="Q3224" t="s">
        <v>132</v>
      </c>
      <c r="R3224" t="str">
        <f>+VLOOKUP(Precio_semana_dia[[#This Row],[Mercado]],[1]!Codigos_mercados_mayoristas[#Data],2,0)</f>
        <v>Valparaíso</v>
      </c>
      <c r="S3224" t="str">
        <f>+VLOOKUP(Precio_semana_dia[[#This Row],[Especie]],[1]!Codigos_categoria[#Data],2,0)</f>
        <v>Frutos de pepita</v>
      </c>
    </row>
    <row r="3225" spans="1:19" x14ac:dyDescent="0.35">
      <c r="A3225">
        <v>44106</v>
      </c>
      <c r="B3225" t="s">
        <v>155</v>
      </c>
      <c r="C3225" t="s">
        <v>156</v>
      </c>
      <c r="D3225" t="s">
        <v>47</v>
      </c>
      <c r="E3225" t="s">
        <v>157</v>
      </c>
      <c r="F3225" t="s">
        <v>158</v>
      </c>
      <c r="G3225">
        <v>16</v>
      </c>
      <c r="H3225" t="s">
        <v>24</v>
      </c>
      <c r="I3225">
        <v>85</v>
      </c>
      <c r="J3225">
        <v>1360</v>
      </c>
      <c r="K3225">
        <v>1.36</v>
      </c>
      <c r="L3225">
        <v>12000</v>
      </c>
      <c r="M3225">
        <v>750</v>
      </c>
      <c r="N3225">
        <v>44106</v>
      </c>
      <c r="O3225">
        <v>5</v>
      </c>
      <c r="P3225" t="s">
        <v>173</v>
      </c>
      <c r="Q3225" t="s">
        <v>132</v>
      </c>
      <c r="R3225" t="str">
        <f>+VLOOKUP(Precio_semana_dia[[#This Row],[Mercado]],[1]!Codigos_mercados_mayoristas[#Data],2,0)</f>
        <v>Valparaíso</v>
      </c>
      <c r="S3225" t="str">
        <f>+VLOOKUP(Precio_semana_dia[[#This Row],[Especie]],[1]!Codigos_categoria[#Data],2,0)</f>
        <v>Frutos de pepita</v>
      </c>
    </row>
    <row r="3226" spans="1:19" x14ac:dyDescent="0.35">
      <c r="A3226">
        <v>44176</v>
      </c>
      <c r="B3226" t="s">
        <v>155</v>
      </c>
      <c r="C3226" t="s">
        <v>156</v>
      </c>
      <c r="D3226" t="s">
        <v>47</v>
      </c>
      <c r="E3226" t="s">
        <v>157</v>
      </c>
      <c r="F3226" t="s">
        <v>158</v>
      </c>
      <c r="G3226">
        <v>16</v>
      </c>
      <c r="H3226" t="s">
        <v>39</v>
      </c>
      <c r="I3226">
        <v>85</v>
      </c>
      <c r="J3226">
        <v>1360</v>
      </c>
      <c r="K3226">
        <v>1.36</v>
      </c>
      <c r="L3226">
        <v>13000</v>
      </c>
      <c r="M3226">
        <v>812.5</v>
      </c>
      <c r="N3226">
        <v>44174</v>
      </c>
      <c r="O3226">
        <v>5</v>
      </c>
      <c r="P3226" t="s">
        <v>103</v>
      </c>
      <c r="Q3226" t="s">
        <v>38</v>
      </c>
      <c r="R3226" t="str">
        <f>+VLOOKUP(Precio_semana_dia[[#This Row],[Mercado]],[1]!Codigos_mercados_mayoristas[#Data],2,0)</f>
        <v>Valparaíso</v>
      </c>
      <c r="S3226" t="str">
        <f>+VLOOKUP(Precio_semana_dia[[#This Row],[Especie]],[1]!Codigos_categoria[#Data],2,0)</f>
        <v>Frutos de pepita</v>
      </c>
    </row>
    <row r="3227" spans="1:19" x14ac:dyDescent="0.35">
      <c r="A3227">
        <v>44204</v>
      </c>
      <c r="B3227" t="s">
        <v>116</v>
      </c>
      <c r="C3227" t="s">
        <v>117</v>
      </c>
      <c r="D3227" t="s">
        <v>21</v>
      </c>
      <c r="E3227" t="s">
        <v>177</v>
      </c>
      <c r="F3227" t="s">
        <v>178</v>
      </c>
      <c r="G3227">
        <v>17</v>
      </c>
      <c r="H3227" t="s">
        <v>29</v>
      </c>
      <c r="I3227">
        <v>80</v>
      </c>
      <c r="J3227">
        <v>1360</v>
      </c>
      <c r="K3227">
        <v>1.36</v>
      </c>
      <c r="L3227">
        <f>+Precio_semana_dia[[#This Row],[$ /Kg]]*Precio_semana_dia[[#This Row],[NA2]]</f>
        <v>76500</v>
      </c>
      <c r="M3227">
        <v>4500</v>
      </c>
      <c r="N3227">
        <v>44200</v>
      </c>
      <c r="O3227">
        <v>7</v>
      </c>
      <c r="P3227" t="s">
        <v>30</v>
      </c>
      <c r="Q3227" t="s">
        <v>26</v>
      </c>
      <c r="R3227" t="str">
        <f>+VLOOKUP(Precio_semana_dia[[#This Row],[Mercado]],[1]!Codigos_mercados_mayoristas[#Data],2,0)</f>
        <v>Maule</v>
      </c>
      <c r="S3227" t="str">
        <f>+VLOOKUP(Precio_semana_dia[[#This Row],[Especie]],[1]!Codigos_categoria[#Data],2,0)</f>
        <v>Fruto secos y oleaginosos</v>
      </c>
    </row>
    <row r="3228" spans="1:19" x14ac:dyDescent="0.35">
      <c r="A3228">
        <v>44211</v>
      </c>
      <c r="B3228" t="s">
        <v>116</v>
      </c>
      <c r="C3228" t="s">
        <v>117</v>
      </c>
      <c r="D3228" t="s">
        <v>53</v>
      </c>
      <c r="E3228" t="s">
        <v>177</v>
      </c>
      <c r="F3228" t="s">
        <v>178</v>
      </c>
      <c r="G3228">
        <v>17</v>
      </c>
      <c r="H3228" t="s">
        <v>29</v>
      </c>
      <c r="I3228">
        <v>80</v>
      </c>
      <c r="J3228">
        <v>1360</v>
      </c>
      <c r="K3228">
        <v>1.36</v>
      </c>
      <c r="L3228">
        <f>+Precio_semana_dia[[#This Row],[$ /Kg]]*Precio_semana_dia[[#This Row],[NA2]]</f>
        <v>92650</v>
      </c>
      <c r="M3228">
        <v>5450</v>
      </c>
      <c r="N3228">
        <v>44207</v>
      </c>
      <c r="O3228">
        <v>10</v>
      </c>
      <c r="P3228" t="s">
        <v>58</v>
      </c>
      <c r="Q3228" t="s">
        <v>26</v>
      </c>
      <c r="R3228" t="str">
        <f>+VLOOKUP(Precio_semana_dia[[#This Row],[Mercado]],[1]!Codigos_mercados_mayoristas[#Data],2,0)</f>
        <v>Los Lagos</v>
      </c>
      <c r="S3228" t="str">
        <f>+VLOOKUP(Precio_semana_dia[[#This Row],[Especie]],[1]!Codigos_categoria[#Data],2,0)</f>
        <v>Fruto secos y oleaginosos</v>
      </c>
    </row>
    <row r="3229" spans="1:19" x14ac:dyDescent="0.35">
      <c r="A3229">
        <v>44189</v>
      </c>
      <c r="B3229" t="s">
        <v>125</v>
      </c>
      <c r="C3229" t="s">
        <v>20</v>
      </c>
      <c r="D3229" t="s">
        <v>47</v>
      </c>
      <c r="E3229" t="s">
        <v>123</v>
      </c>
      <c r="F3229" t="s">
        <v>124</v>
      </c>
      <c r="G3229">
        <v>16</v>
      </c>
      <c r="H3229" t="s">
        <v>29</v>
      </c>
      <c r="I3229">
        <v>87</v>
      </c>
      <c r="J3229">
        <v>1392</v>
      </c>
      <c r="K3229">
        <v>1.3919999999999999</v>
      </c>
      <c r="L3229">
        <v>8000</v>
      </c>
      <c r="M3229">
        <v>500</v>
      </c>
      <c r="N3229">
        <v>44186</v>
      </c>
      <c r="O3229">
        <v>5</v>
      </c>
      <c r="P3229" t="s">
        <v>51</v>
      </c>
      <c r="Q3229" t="s">
        <v>38</v>
      </c>
      <c r="R3229" t="str">
        <f>+VLOOKUP(Precio_semana_dia[[#This Row],[Mercado]],[1]!Codigos_mercados_mayoristas[#Data],2,0)</f>
        <v>Valparaíso</v>
      </c>
      <c r="S3229" t="str">
        <f>+VLOOKUP(Precio_semana_dia[[#This Row],[Especie]],[1]!Codigos_categoria[#Data],2,0)</f>
        <v>Cítricos</v>
      </c>
    </row>
    <row r="3230" spans="1:19" x14ac:dyDescent="0.35">
      <c r="A3230">
        <v>44204</v>
      </c>
      <c r="B3230" t="s">
        <v>125</v>
      </c>
      <c r="C3230" t="s">
        <v>20</v>
      </c>
      <c r="D3230" t="s">
        <v>47</v>
      </c>
      <c r="E3230" t="s">
        <v>123</v>
      </c>
      <c r="F3230" t="s">
        <v>124</v>
      </c>
      <c r="G3230">
        <v>16</v>
      </c>
      <c r="H3230" t="s">
        <v>41</v>
      </c>
      <c r="I3230">
        <v>87</v>
      </c>
      <c r="J3230">
        <v>1392</v>
      </c>
      <c r="K3230">
        <v>1.3919999999999999</v>
      </c>
      <c r="L3230">
        <v>16000</v>
      </c>
      <c r="M3230">
        <v>1000</v>
      </c>
      <c r="N3230">
        <v>44203</v>
      </c>
      <c r="O3230">
        <v>5</v>
      </c>
      <c r="P3230" t="s">
        <v>56</v>
      </c>
      <c r="Q3230" t="s">
        <v>26</v>
      </c>
      <c r="R3230" t="str">
        <f>+VLOOKUP(Precio_semana_dia[[#This Row],[Mercado]],[1]!Codigos_mercados_mayoristas[#Data],2,0)</f>
        <v>Valparaíso</v>
      </c>
      <c r="S3230" t="str">
        <f>+VLOOKUP(Precio_semana_dia[[#This Row],[Especie]],[1]!Codigos_categoria[#Data],2,0)</f>
        <v>Cítricos</v>
      </c>
    </row>
    <row r="3231" spans="1:19" x14ac:dyDescent="0.35">
      <c r="A3231">
        <v>44162</v>
      </c>
      <c r="B3231" t="s">
        <v>155</v>
      </c>
      <c r="C3231" t="s">
        <v>156</v>
      </c>
      <c r="D3231" t="s">
        <v>47</v>
      </c>
      <c r="E3231" t="s">
        <v>157</v>
      </c>
      <c r="F3231" t="s">
        <v>158</v>
      </c>
      <c r="G3231">
        <v>16</v>
      </c>
      <c r="H3231" t="s">
        <v>29</v>
      </c>
      <c r="I3231">
        <v>87</v>
      </c>
      <c r="J3231">
        <v>1392</v>
      </c>
      <c r="K3231">
        <v>1.3919999999999999</v>
      </c>
      <c r="L3231">
        <v>13000</v>
      </c>
      <c r="M3231">
        <v>812.5</v>
      </c>
      <c r="N3231">
        <v>44158</v>
      </c>
      <c r="O3231">
        <v>5</v>
      </c>
      <c r="P3231" t="s">
        <v>94</v>
      </c>
      <c r="Q3231" t="s">
        <v>84</v>
      </c>
      <c r="R3231" t="str">
        <f>+VLOOKUP(Precio_semana_dia[[#This Row],[Mercado]],[1]!Codigos_mercados_mayoristas[#Data],2,0)</f>
        <v>Valparaíso</v>
      </c>
      <c r="S3231" t="str">
        <f>+VLOOKUP(Precio_semana_dia[[#This Row],[Especie]],[1]!Codigos_categoria[#Data],2,0)</f>
        <v>Frutos de pepita</v>
      </c>
    </row>
    <row r="3232" spans="1:19" x14ac:dyDescent="0.35">
      <c r="A3232">
        <v>44155</v>
      </c>
      <c r="B3232" t="s">
        <v>155</v>
      </c>
      <c r="C3232" t="s">
        <v>156</v>
      </c>
      <c r="D3232" t="s">
        <v>47</v>
      </c>
      <c r="E3232" t="s">
        <v>157</v>
      </c>
      <c r="F3232" t="s">
        <v>158</v>
      </c>
      <c r="G3232">
        <v>16</v>
      </c>
      <c r="H3232" t="s">
        <v>29</v>
      </c>
      <c r="I3232">
        <v>87</v>
      </c>
      <c r="J3232">
        <v>1392</v>
      </c>
      <c r="K3232">
        <v>1.3919999999999999</v>
      </c>
      <c r="L3232">
        <v>12000</v>
      </c>
      <c r="M3232">
        <v>750</v>
      </c>
      <c r="N3232">
        <v>44151</v>
      </c>
      <c r="O3232">
        <v>5</v>
      </c>
      <c r="P3232" t="s">
        <v>98</v>
      </c>
      <c r="Q3232" t="s">
        <v>84</v>
      </c>
      <c r="R3232" t="str">
        <f>+VLOOKUP(Precio_semana_dia[[#This Row],[Mercado]],[1]!Codigos_mercados_mayoristas[#Data],2,0)</f>
        <v>Valparaíso</v>
      </c>
      <c r="S3232" t="str">
        <f>+VLOOKUP(Precio_semana_dia[[#This Row],[Especie]],[1]!Codigos_categoria[#Data],2,0)</f>
        <v>Frutos de pepita</v>
      </c>
    </row>
    <row r="3233" spans="1:19" x14ac:dyDescent="0.35">
      <c r="A3233">
        <v>44155</v>
      </c>
      <c r="B3233" t="s">
        <v>155</v>
      </c>
      <c r="C3233" t="s">
        <v>156</v>
      </c>
      <c r="D3233" t="s">
        <v>47</v>
      </c>
      <c r="E3233" t="s">
        <v>157</v>
      </c>
      <c r="F3233" t="s">
        <v>158</v>
      </c>
      <c r="G3233">
        <v>16</v>
      </c>
      <c r="H3233" t="s">
        <v>39</v>
      </c>
      <c r="I3233">
        <v>87</v>
      </c>
      <c r="J3233">
        <v>1392</v>
      </c>
      <c r="K3233">
        <v>1.3919999999999999</v>
      </c>
      <c r="L3233">
        <v>12000</v>
      </c>
      <c r="M3233">
        <v>750</v>
      </c>
      <c r="N3233">
        <v>44153</v>
      </c>
      <c r="O3233">
        <v>5</v>
      </c>
      <c r="P3233" t="s">
        <v>96</v>
      </c>
      <c r="Q3233" t="s">
        <v>84</v>
      </c>
      <c r="R3233" t="str">
        <f>+VLOOKUP(Precio_semana_dia[[#This Row],[Mercado]],[1]!Codigos_mercados_mayoristas[#Data],2,0)</f>
        <v>Valparaíso</v>
      </c>
      <c r="S3233" t="str">
        <f>+VLOOKUP(Precio_semana_dia[[#This Row],[Especie]],[1]!Codigos_categoria[#Data],2,0)</f>
        <v>Frutos de pepita</v>
      </c>
    </row>
    <row r="3234" spans="1:19" x14ac:dyDescent="0.35">
      <c r="A3234">
        <v>44141</v>
      </c>
      <c r="B3234" t="s">
        <v>155</v>
      </c>
      <c r="C3234" t="s">
        <v>161</v>
      </c>
      <c r="D3234" t="s">
        <v>47</v>
      </c>
      <c r="E3234" t="s">
        <v>157</v>
      </c>
      <c r="F3234" t="s">
        <v>158</v>
      </c>
      <c r="G3234">
        <v>16</v>
      </c>
      <c r="H3234" t="s">
        <v>39</v>
      </c>
      <c r="I3234">
        <v>87</v>
      </c>
      <c r="J3234">
        <v>1392</v>
      </c>
      <c r="K3234">
        <v>1.3919999999999999</v>
      </c>
      <c r="L3234">
        <v>12000</v>
      </c>
      <c r="M3234">
        <v>750</v>
      </c>
      <c r="N3234">
        <v>44139</v>
      </c>
      <c r="O3234">
        <v>5</v>
      </c>
      <c r="P3234" t="s">
        <v>165</v>
      </c>
      <c r="Q3234" t="s">
        <v>84</v>
      </c>
      <c r="R3234" t="str">
        <f>+VLOOKUP(Precio_semana_dia[[#This Row],[Mercado]],[1]!Codigos_mercados_mayoristas[#Data],2,0)</f>
        <v>Valparaíso</v>
      </c>
      <c r="S3234" t="str">
        <f>+VLOOKUP(Precio_semana_dia[[#This Row],[Especie]],[1]!Codigos_categoria[#Data],2,0)</f>
        <v>Frutos de pepita</v>
      </c>
    </row>
    <row r="3235" spans="1:19" x14ac:dyDescent="0.35">
      <c r="A3235">
        <v>44134</v>
      </c>
      <c r="B3235" t="s">
        <v>155</v>
      </c>
      <c r="C3235" t="s">
        <v>161</v>
      </c>
      <c r="D3235" t="s">
        <v>47</v>
      </c>
      <c r="E3235" t="s">
        <v>157</v>
      </c>
      <c r="F3235" t="s">
        <v>158</v>
      </c>
      <c r="G3235">
        <v>16</v>
      </c>
      <c r="H3235" t="s">
        <v>39</v>
      </c>
      <c r="I3235">
        <v>87</v>
      </c>
      <c r="J3235">
        <v>1392</v>
      </c>
      <c r="K3235">
        <v>1.3919999999999999</v>
      </c>
      <c r="L3235">
        <v>12000</v>
      </c>
      <c r="M3235">
        <v>750</v>
      </c>
      <c r="N3235">
        <v>44132</v>
      </c>
      <c r="O3235">
        <v>5</v>
      </c>
      <c r="P3235" t="s">
        <v>131</v>
      </c>
      <c r="Q3235" t="s">
        <v>132</v>
      </c>
      <c r="R3235" t="str">
        <f>+VLOOKUP(Precio_semana_dia[[#This Row],[Mercado]],[1]!Codigos_mercados_mayoristas[#Data],2,0)</f>
        <v>Valparaíso</v>
      </c>
      <c r="S3235" t="str">
        <f>+VLOOKUP(Precio_semana_dia[[#This Row],[Especie]],[1]!Codigos_categoria[#Data],2,0)</f>
        <v>Frutos de pepita</v>
      </c>
    </row>
    <row r="3236" spans="1:19" x14ac:dyDescent="0.35">
      <c r="A3236">
        <v>44120</v>
      </c>
      <c r="B3236" t="s">
        <v>155</v>
      </c>
      <c r="C3236" t="s">
        <v>159</v>
      </c>
      <c r="D3236" t="s">
        <v>47</v>
      </c>
      <c r="E3236" t="s">
        <v>157</v>
      </c>
      <c r="F3236" t="s">
        <v>158</v>
      </c>
      <c r="G3236">
        <v>16</v>
      </c>
      <c r="H3236" t="s">
        <v>36</v>
      </c>
      <c r="I3236">
        <v>87</v>
      </c>
      <c r="J3236">
        <v>1392</v>
      </c>
      <c r="K3236">
        <v>1.3919999999999999</v>
      </c>
      <c r="L3236">
        <v>12000</v>
      </c>
      <c r="M3236">
        <v>750</v>
      </c>
      <c r="N3236">
        <v>44117</v>
      </c>
      <c r="O3236">
        <v>5</v>
      </c>
      <c r="P3236" t="s">
        <v>172</v>
      </c>
      <c r="Q3236" t="s">
        <v>132</v>
      </c>
      <c r="R3236" t="str">
        <f>+VLOOKUP(Precio_semana_dia[[#This Row],[Mercado]],[1]!Codigos_mercados_mayoristas[#Data],2,0)</f>
        <v>Valparaíso</v>
      </c>
      <c r="S3236" t="str">
        <f>+VLOOKUP(Precio_semana_dia[[#This Row],[Especie]],[1]!Codigos_categoria[#Data],2,0)</f>
        <v>Frutos de pepita</v>
      </c>
    </row>
    <row r="3237" spans="1:19" x14ac:dyDescent="0.35">
      <c r="A3237">
        <v>44120</v>
      </c>
      <c r="B3237" t="s">
        <v>155</v>
      </c>
      <c r="C3237" t="s">
        <v>156</v>
      </c>
      <c r="D3237" t="s">
        <v>47</v>
      </c>
      <c r="E3237" t="s">
        <v>157</v>
      </c>
      <c r="F3237" t="s">
        <v>158</v>
      </c>
      <c r="G3237">
        <v>16</v>
      </c>
      <c r="H3237" t="s">
        <v>36</v>
      </c>
      <c r="I3237">
        <v>87</v>
      </c>
      <c r="J3237">
        <v>1392</v>
      </c>
      <c r="K3237">
        <v>1.3919999999999999</v>
      </c>
      <c r="L3237">
        <v>12000</v>
      </c>
      <c r="M3237">
        <v>750</v>
      </c>
      <c r="N3237">
        <v>44117</v>
      </c>
      <c r="O3237">
        <v>5</v>
      </c>
      <c r="P3237" t="s">
        <v>172</v>
      </c>
      <c r="Q3237" t="s">
        <v>132</v>
      </c>
      <c r="R3237" t="str">
        <f>+VLOOKUP(Precio_semana_dia[[#This Row],[Mercado]],[1]!Codigos_mercados_mayoristas[#Data],2,0)</f>
        <v>Valparaíso</v>
      </c>
      <c r="S3237" t="str">
        <f>+VLOOKUP(Precio_semana_dia[[#This Row],[Especie]],[1]!Codigos_categoria[#Data],2,0)</f>
        <v>Frutos de pepita</v>
      </c>
    </row>
    <row r="3238" spans="1:19" x14ac:dyDescent="0.35">
      <c r="A3238">
        <v>44120</v>
      </c>
      <c r="B3238" t="s">
        <v>155</v>
      </c>
      <c r="C3238" t="s">
        <v>160</v>
      </c>
      <c r="D3238" t="s">
        <v>47</v>
      </c>
      <c r="E3238" t="s">
        <v>157</v>
      </c>
      <c r="F3238" t="s">
        <v>158</v>
      </c>
      <c r="G3238">
        <v>16</v>
      </c>
      <c r="H3238" t="s">
        <v>29</v>
      </c>
      <c r="I3238">
        <v>87</v>
      </c>
      <c r="J3238">
        <v>1392</v>
      </c>
      <c r="K3238">
        <v>1.3919999999999999</v>
      </c>
      <c r="L3238">
        <v>0</v>
      </c>
      <c r="M3238">
        <v>0</v>
      </c>
      <c r="N3238">
        <v>44116</v>
      </c>
      <c r="O3238">
        <v>5</v>
      </c>
      <c r="P3238" t="s">
        <v>140</v>
      </c>
      <c r="Q3238" t="s">
        <v>132</v>
      </c>
      <c r="R3238" t="str">
        <f>+VLOOKUP(Precio_semana_dia[[#This Row],[Mercado]],[1]!Codigos_mercados_mayoristas[#Data],2,0)</f>
        <v>Valparaíso</v>
      </c>
      <c r="S3238" t="str">
        <f>+VLOOKUP(Precio_semana_dia[[#This Row],[Especie]],[1]!Codigos_categoria[#Data],2,0)</f>
        <v>Frutos de pepita</v>
      </c>
    </row>
    <row r="3239" spans="1:19" x14ac:dyDescent="0.35">
      <c r="A3239">
        <v>44106</v>
      </c>
      <c r="B3239" t="s">
        <v>155</v>
      </c>
      <c r="C3239" t="s">
        <v>156</v>
      </c>
      <c r="D3239" t="s">
        <v>47</v>
      </c>
      <c r="E3239" t="s">
        <v>157</v>
      </c>
      <c r="F3239" t="s">
        <v>158</v>
      </c>
      <c r="G3239">
        <v>16</v>
      </c>
      <c r="H3239" t="s">
        <v>36</v>
      </c>
      <c r="I3239">
        <v>87</v>
      </c>
      <c r="J3239">
        <v>1392</v>
      </c>
      <c r="K3239">
        <v>1.3919999999999999</v>
      </c>
      <c r="L3239">
        <v>11000</v>
      </c>
      <c r="M3239">
        <v>687.5</v>
      </c>
      <c r="N3239">
        <v>44103</v>
      </c>
      <c r="O3239">
        <v>5</v>
      </c>
      <c r="P3239" t="s">
        <v>148</v>
      </c>
      <c r="Q3239" t="s">
        <v>147</v>
      </c>
      <c r="R3239" t="str">
        <f>+VLOOKUP(Precio_semana_dia[[#This Row],[Mercado]],[1]!Codigos_mercados_mayoristas[#Data],2,0)</f>
        <v>Valparaíso</v>
      </c>
      <c r="S3239" t="str">
        <f>+VLOOKUP(Precio_semana_dia[[#This Row],[Especie]],[1]!Codigos_categoria[#Data],2,0)</f>
        <v>Frutos de pepita</v>
      </c>
    </row>
    <row r="3240" spans="1:19" x14ac:dyDescent="0.35">
      <c r="A3240">
        <v>44106</v>
      </c>
      <c r="B3240" t="s">
        <v>155</v>
      </c>
      <c r="C3240" t="s">
        <v>156</v>
      </c>
      <c r="D3240" t="s">
        <v>47</v>
      </c>
      <c r="E3240" t="s">
        <v>157</v>
      </c>
      <c r="F3240" t="s">
        <v>158</v>
      </c>
      <c r="G3240">
        <v>16</v>
      </c>
      <c r="H3240" t="s">
        <v>41</v>
      </c>
      <c r="I3240">
        <v>87</v>
      </c>
      <c r="J3240">
        <v>1392</v>
      </c>
      <c r="K3240">
        <v>1.3919999999999999</v>
      </c>
      <c r="L3240">
        <v>12000</v>
      </c>
      <c r="M3240">
        <v>750</v>
      </c>
      <c r="N3240">
        <v>44105</v>
      </c>
      <c r="O3240">
        <v>5</v>
      </c>
      <c r="P3240" t="s">
        <v>150</v>
      </c>
      <c r="Q3240" t="s">
        <v>132</v>
      </c>
      <c r="R3240" t="str">
        <f>+VLOOKUP(Precio_semana_dia[[#This Row],[Mercado]],[1]!Codigos_mercados_mayoristas[#Data],2,0)</f>
        <v>Valparaíso</v>
      </c>
      <c r="S3240" t="str">
        <f>+VLOOKUP(Precio_semana_dia[[#This Row],[Especie]],[1]!Codigos_categoria[#Data],2,0)</f>
        <v>Frutos de pepita</v>
      </c>
    </row>
    <row r="3241" spans="1:19" x14ac:dyDescent="0.35">
      <c r="A3241">
        <v>44106</v>
      </c>
      <c r="B3241" t="s">
        <v>155</v>
      </c>
      <c r="C3241" t="s">
        <v>159</v>
      </c>
      <c r="D3241" t="s">
        <v>47</v>
      </c>
      <c r="E3241" t="s">
        <v>157</v>
      </c>
      <c r="F3241" t="s">
        <v>158</v>
      </c>
      <c r="G3241">
        <v>16</v>
      </c>
      <c r="H3241" t="s">
        <v>39</v>
      </c>
      <c r="I3241">
        <v>87</v>
      </c>
      <c r="J3241">
        <v>1392</v>
      </c>
      <c r="K3241">
        <v>1.3919999999999999</v>
      </c>
      <c r="L3241">
        <v>11000</v>
      </c>
      <c r="M3241">
        <v>687.5</v>
      </c>
      <c r="N3241">
        <v>44104</v>
      </c>
      <c r="O3241">
        <v>5</v>
      </c>
      <c r="P3241" t="s">
        <v>149</v>
      </c>
      <c r="Q3241" t="s">
        <v>147</v>
      </c>
      <c r="R3241" t="str">
        <f>+VLOOKUP(Precio_semana_dia[[#This Row],[Mercado]],[1]!Codigos_mercados_mayoristas[#Data],2,0)</f>
        <v>Valparaíso</v>
      </c>
      <c r="S3241" t="str">
        <f>+VLOOKUP(Precio_semana_dia[[#This Row],[Especie]],[1]!Codigos_categoria[#Data],2,0)</f>
        <v>Frutos de pepita</v>
      </c>
    </row>
    <row r="3242" spans="1:19" x14ac:dyDescent="0.35">
      <c r="A3242">
        <v>44106</v>
      </c>
      <c r="B3242" t="s">
        <v>155</v>
      </c>
      <c r="C3242" t="s">
        <v>159</v>
      </c>
      <c r="D3242" t="s">
        <v>47</v>
      </c>
      <c r="E3242" t="s">
        <v>157</v>
      </c>
      <c r="F3242" t="s">
        <v>158</v>
      </c>
      <c r="G3242">
        <v>16</v>
      </c>
      <c r="H3242" t="s">
        <v>24</v>
      </c>
      <c r="I3242">
        <v>87</v>
      </c>
      <c r="J3242">
        <v>1392</v>
      </c>
      <c r="K3242">
        <v>1.3919999999999999</v>
      </c>
      <c r="L3242">
        <v>12000</v>
      </c>
      <c r="M3242">
        <v>750</v>
      </c>
      <c r="N3242">
        <v>44106</v>
      </c>
      <c r="O3242">
        <v>5</v>
      </c>
      <c r="P3242" t="s">
        <v>173</v>
      </c>
      <c r="Q3242" t="s">
        <v>132</v>
      </c>
      <c r="R3242" t="str">
        <f>+VLOOKUP(Precio_semana_dia[[#This Row],[Mercado]],[1]!Codigos_mercados_mayoristas[#Data],2,0)</f>
        <v>Valparaíso</v>
      </c>
      <c r="S3242" t="str">
        <f>+VLOOKUP(Precio_semana_dia[[#This Row],[Especie]],[1]!Codigos_categoria[#Data],2,0)</f>
        <v>Frutos de pepita</v>
      </c>
    </row>
    <row r="3243" spans="1:19" x14ac:dyDescent="0.35">
      <c r="A3243">
        <v>44204</v>
      </c>
      <c r="B3243" t="s">
        <v>31</v>
      </c>
      <c r="C3243" t="s">
        <v>32</v>
      </c>
      <c r="D3243" t="s">
        <v>27</v>
      </c>
      <c r="E3243" t="s">
        <v>34</v>
      </c>
      <c r="F3243" t="s">
        <v>35</v>
      </c>
      <c r="G3243">
        <v>10</v>
      </c>
      <c r="H3243" t="s">
        <v>36</v>
      </c>
      <c r="I3243">
        <v>140</v>
      </c>
      <c r="J3243">
        <v>1400</v>
      </c>
      <c r="K3243">
        <v>1.4</v>
      </c>
      <c r="L3243">
        <v>4286</v>
      </c>
      <c r="M3243">
        <v>428.6</v>
      </c>
      <c r="N3243">
        <v>44201</v>
      </c>
      <c r="O3243">
        <v>16</v>
      </c>
      <c r="P3243" t="s">
        <v>57</v>
      </c>
      <c r="Q3243" t="s">
        <v>26</v>
      </c>
      <c r="R3243" t="str">
        <f>+VLOOKUP(Precio_semana_dia[[#This Row],[Mercado]],[1]!Codigos_mercados_mayoristas[#Data],2,0)</f>
        <v>Ñuble</v>
      </c>
      <c r="S3243" t="e">
        <f>+VLOOKUP(Precio_semana_dia[[#This Row],[Especie]],[1]!Codigos_categoria[#Data],2,0)</f>
        <v>#N/A</v>
      </c>
    </row>
    <row r="3244" spans="1:19" x14ac:dyDescent="0.35">
      <c r="A3244">
        <v>44204</v>
      </c>
      <c r="B3244" t="s">
        <v>31</v>
      </c>
      <c r="C3244" t="s">
        <v>32</v>
      </c>
      <c r="D3244" t="s">
        <v>27</v>
      </c>
      <c r="E3244" t="s">
        <v>34</v>
      </c>
      <c r="F3244" t="s">
        <v>35</v>
      </c>
      <c r="G3244">
        <v>10</v>
      </c>
      <c r="H3244" t="s">
        <v>39</v>
      </c>
      <c r="I3244">
        <v>140</v>
      </c>
      <c r="J3244">
        <v>1400</v>
      </c>
      <c r="K3244">
        <v>1.4</v>
      </c>
      <c r="L3244">
        <v>4214</v>
      </c>
      <c r="M3244">
        <v>421.4</v>
      </c>
      <c r="N3244">
        <v>44202</v>
      </c>
      <c r="O3244">
        <v>16</v>
      </c>
      <c r="P3244" t="s">
        <v>54</v>
      </c>
      <c r="Q3244" t="s">
        <v>26</v>
      </c>
      <c r="R3244" t="str">
        <f>+VLOOKUP(Precio_semana_dia[[#This Row],[Mercado]],[1]!Codigos_mercados_mayoristas[#Data],2,0)</f>
        <v>Ñuble</v>
      </c>
      <c r="S3244" t="e">
        <f>+VLOOKUP(Precio_semana_dia[[#This Row],[Especie]],[1]!Codigos_categoria[#Data],2,0)</f>
        <v>#N/A</v>
      </c>
    </row>
    <row r="3245" spans="1:19" x14ac:dyDescent="0.35">
      <c r="A3245">
        <v>44211</v>
      </c>
      <c r="B3245" t="s">
        <v>31</v>
      </c>
      <c r="C3245" t="s">
        <v>32</v>
      </c>
      <c r="D3245" t="s">
        <v>47</v>
      </c>
      <c r="E3245" t="s">
        <v>34</v>
      </c>
      <c r="F3245" t="s">
        <v>35</v>
      </c>
      <c r="G3245">
        <v>10</v>
      </c>
      <c r="H3245" t="s">
        <v>29</v>
      </c>
      <c r="I3245">
        <v>140</v>
      </c>
      <c r="J3245">
        <v>1400</v>
      </c>
      <c r="K3245">
        <v>1.4</v>
      </c>
      <c r="L3245">
        <v>4129</v>
      </c>
      <c r="M3245">
        <v>412.9</v>
      </c>
      <c r="N3245">
        <v>44207</v>
      </c>
      <c r="O3245">
        <v>5</v>
      </c>
      <c r="P3245" t="s">
        <v>58</v>
      </c>
      <c r="Q3245" t="s">
        <v>26</v>
      </c>
      <c r="R3245" t="str">
        <f>+VLOOKUP(Precio_semana_dia[[#This Row],[Mercado]],[1]!Codigos_mercados_mayoristas[#Data],2,0)</f>
        <v>Valparaíso</v>
      </c>
      <c r="S3245" t="e">
        <f>+VLOOKUP(Precio_semana_dia[[#This Row],[Especie]],[1]!Codigos_categoria[#Data],2,0)</f>
        <v>#N/A</v>
      </c>
    </row>
    <row r="3246" spans="1:19" x14ac:dyDescent="0.35">
      <c r="A3246">
        <v>44120</v>
      </c>
      <c r="B3246" t="s">
        <v>190</v>
      </c>
      <c r="C3246" t="s">
        <v>191</v>
      </c>
      <c r="D3246" t="s">
        <v>47</v>
      </c>
      <c r="E3246" t="s">
        <v>192</v>
      </c>
      <c r="F3246" t="s">
        <v>193</v>
      </c>
      <c r="G3246">
        <v>18</v>
      </c>
      <c r="H3246" t="s">
        <v>24</v>
      </c>
      <c r="I3246">
        <v>78</v>
      </c>
      <c r="J3246">
        <v>1404</v>
      </c>
      <c r="K3246">
        <v>1.4039999999999999</v>
      </c>
      <c r="L3246">
        <v>12000</v>
      </c>
      <c r="M3246">
        <v>666.66666666666663</v>
      </c>
      <c r="N3246" s="1">
        <v>44120</v>
      </c>
      <c r="O3246">
        <v>5</v>
      </c>
      <c r="P3246" t="s">
        <v>142</v>
      </c>
      <c r="Q3246" t="s">
        <v>132</v>
      </c>
      <c r="R3246" t="str">
        <f>+VLOOKUP(Precio_semana_dia[[#This Row],[Mercado]],[1]!Codigos_mercados_mayoristas[#Data],2,0)</f>
        <v>Valparaíso</v>
      </c>
      <c r="S3246" t="str">
        <f>+VLOOKUP(Precio_semana_dia[[#This Row],[Especie]],[1]!Codigos_categoria[#Data],2,0)</f>
        <v>Frutos de pepita</v>
      </c>
    </row>
    <row r="3247" spans="1:19" x14ac:dyDescent="0.35">
      <c r="A3247">
        <v>44127</v>
      </c>
      <c r="B3247" t="s">
        <v>155</v>
      </c>
      <c r="C3247" t="s">
        <v>159</v>
      </c>
      <c r="D3247" t="s">
        <v>47</v>
      </c>
      <c r="E3247" t="s">
        <v>157</v>
      </c>
      <c r="F3247" t="s">
        <v>158</v>
      </c>
      <c r="G3247">
        <v>16</v>
      </c>
      <c r="H3247" t="s">
        <v>29</v>
      </c>
      <c r="I3247">
        <v>88</v>
      </c>
      <c r="J3247">
        <v>1408</v>
      </c>
      <c r="K3247">
        <v>1.4079999999999999</v>
      </c>
      <c r="L3247">
        <v>12000</v>
      </c>
      <c r="M3247">
        <v>750</v>
      </c>
      <c r="N3247">
        <v>44123</v>
      </c>
      <c r="O3247">
        <v>5</v>
      </c>
      <c r="P3247" t="s">
        <v>137</v>
      </c>
      <c r="Q3247" t="s">
        <v>132</v>
      </c>
      <c r="R3247" t="str">
        <f>+VLOOKUP(Precio_semana_dia[[#This Row],[Mercado]],[1]!Codigos_mercados_mayoristas[#Data],2,0)</f>
        <v>Valparaíso</v>
      </c>
      <c r="S3247" t="str">
        <f>+VLOOKUP(Precio_semana_dia[[#This Row],[Especie]],[1]!Codigos_categoria[#Data],2,0)</f>
        <v>Frutos de pepita</v>
      </c>
    </row>
    <row r="3248" spans="1:19" x14ac:dyDescent="0.35">
      <c r="A3248">
        <v>44148</v>
      </c>
      <c r="B3248" t="s">
        <v>155</v>
      </c>
      <c r="C3248" t="s">
        <v>156</v>
      </c>
      <c r="D3248" t="s">
        <v>47</v>
      </c>
      <c r="E3248" t="s">
        <v>157</v>
      </c>
      <c r="F3248" t="s">
        <v>158</v>
      </c>
      <c r="G3248">
        <v>16</v>
      </c>
      <c r="H3248" t="s">
        <v>36</v>
      </c>
      <c r="I3248">
        <v>89</v>
      </c>
      <c r="J3248">
        <v>1424</v>
      </c>
      <c r="K3248">
        <v>1.4239999999999999</v>
      </c>
      <c r="L3248">
        <v>12000</v>
      </c>
      <c r="M3248">
        <v>750</v>
      </c>
      <c r="N3248">
        <v>44145</v>
      </c>
      <c r="O3248">
        <v>5</v>
      </c>
      <c r="P3248" t="s">
        <v>126</v>
      </c>
      <c r="Q3248" t="s">
        <v>84</v>
      </c>
      <c r="R3248" t="str">
        <f>+VLOOKUP(Precio_semana_dia[[#This Row],[Mercado]],[1]!Codigos_mercados_mayoristas[#Data],2,0)</f>
        <v>Valparaíso</v>
      </c>
      <c r="S3248" t="str">
        <f>+VLOOKUP(Precio_semana_dia[[#This Row],[Especie]],[1]!Codigos_categoria[#Data],2,0)</f>
        <v>Frutos de pepita</v>
      </c>
    </row>
    <row r="3249" spans="1:19" x14ac:dyDescent="0.35">
      <c r="A3249">
        <v>44134</v>
      </c>
      <c r="B3249" t="s">
        <v>155</v>
      </c>
      <c r="C3249" t="s">
        <v>161</v>
      </c>
      <c r="D3249" t="s">
        <v>47</v>
      </c>
      <c r="E3249" t="s">
        <v>157</v>
      </c>
      <c r="F3249" t="s">
        <v>158</v>
      </c>
      <c r="G3249">
        <v>16</v>
      </c>
      <c r="H3249" t="s">
        <v>41</v>
      </c>
      <c r="I3249">
        <v>89</v>
      </c>
      <c r="J3249">
        <v>1424</v>
      </c>
      <c r="K3249">
        <v>1.4239999999999999</v>
      </c>
      <c r="L3249">
        <v>12000</v>
      </c>
      <c r="M3249">
        <v>750</v>
      </c>
      <c r="N3249">
        <v>44133</v>
      </c>
      <c r="O3249">
        <v>5</v>
      </c>
      <c r="P3249" t="s">
        <v>134</v>
      </c>
      <c r="Q3249" t="s">
        <v>132</v>
      </c>
      <c r="R3249" t="str">
        <f>+VLOOKUP(Precio_semana_dia[[#This Row],[Mercado]],[1]!Codigos_mercados_mayoristas[#Data],2,0)</f>
        <v>Valparaíso</v>
      </c>
      <c r="S3249" t="str">
        <f>+VLOOKUP(Precio_semana_dia[[#This Row],[Especie]],[1]!Codigos_categoria[#Data],2,0)</f>
        <v>Frutos de pepita</v>
      </c>
    </row>
    <row r="3250" spans="1:19" x14ac:dyDescent="0.35">
      <c r="A3250">
        <v>44099</v>
      </c>
      <c r="B3250" t="s">
        <v>155</v>
      </c>
      <c r="C3250" t="s">
        <v>156</v>
      </c>
      <c r="D3250" t="s">
        <v>47</v>
      </c>
      <c r="E3250" t="s">
        <v>157</v>
      </c>
      <c r="F3250" t="s">
        <v>158</v>
      </c>
      <c r="G3250">
        <v>16</v>
      </c>
      <c r="H3250" t="s">
        <v>29</v>
      </c>
      <c r="I3250">
        <v>89</v>
      </c>
      <c r="J3250">
        <v>1424</v>
      </c>
      <c r="K3250">
        <v>1.4239999999999999</v>
      </c>
      <c r="L3250">
        <v>10000</v>
      </c>
      <c r="M3250">
        <v>625</v>
      </c>
      <c r="N3250">
        <v>44095</v>
      </c>
      <c r="O3250">
        <v>5</v>
      </c>
      <c r="P3250" t="s">
        <v>151</v>
      </c>
      <c r="Q3250" t="s">
        <v>147</v>
      </c>
      <c r="R3250" t="str">
        <f>+VLOOKUP(Precio_semana_dia[[#This Row],[Mercado]],[1]!Codigos_mercados_mayoristas[#Data],2,0)</f>
        <v>Valparaíso</v>
      </c>
      <c r="S3250" t="str">
        <f>+VLOOKUP(Precio_semana_dia[[#This Row],[Especie]],[1]!Codigos_categoria[#Data],2,0)</f>
        <v>Frutos de pepita</v>
      </c>
    </row>
    <row r="3251" spans="1:19" x14ac:dyDescent="0.35">
      <c r="A3251">
        <v>44211</v>
      </c>
      <c r="B3251" t="s">
        <v>31</v>
      </c>
      <c r="C3251" t="s">
        <v>111</v>
      </c>
      <c r="D3251" t="s">
        <v>47</v>
      </c>
      <c r="E3251" t="s">
        <v>112</v>
      </c>
      <c r="F3251" t="s">
        <v>113</v>
      </c>
      <c r="G3251">
        <v>15</v>
      </c>
      <c r="H3251" t="s">
        <v>24</v>
      </c>
      <c r="I3251">
        <v>95</v>
      </c>
      <c r="J3251">
        <v>1425</v>
      </c>
      <c r="K3251">
        <v>1.425</v>
      </c>
      <c r="L3251">
        <v>5737</v>
      </c>
      <c r="M3251">
        <v>382.46666666666664</v>
      </c>
      <c r="N3251">
        <v>44211</v>
      </c>
      <c r="O3251">
        <v>5</v>
      </c>
      <c r="P3251" t="s">
        <v>61</v>
      </c>
      <c r="Q3251" t="s">
        <v>26</v>
      </c>
      <c r="R3251" t="str">
        <f>+VLOOKUP(Precio_semana_dia[[#This Row],[Mercado]],[1]!Codigos_mercados_mayoristas[#Data],2,0)</f>
        <v>Valparaíso</v>
      </c>
      <c r="S3251" t="e">
        <f>+VLOOKUP(Precio_semana_dia[[#This Row],[Especie]],[1]!Codigos_categoria[#Data],2,0)</f>
        <v>#N/A</v>
      </c>
    </row>
    <row r="3252" spans="1:19" x14ac:dyDescent="0.35">
      <c r="A3252">
        <v>44176</v>
      </c>
      <c r="B3252" t="s">
        <v>74</v>
      </c>
      <c r="C3252" t="s">
        <v>78</v>
      </c>
      <c r="D3252" t="s">
        <v>28</v>
      </c>
      <c r="E3252" t="s">
        <v>121</v>
      </c>
      <c r="F3252" t="s">
        <v>113</v>
      </c>
      <c r="G3252">
        <v>15</v>
      </c>
      <c r="H3252" t="s">
        <v>41</v>
      </c>
      <c r="I3252">
        <v>95</v>
      </c>
      <c r="J3252">
        <v>1425</v>
      </c>
      <c r="K3252">
        <v>1.425</v>
      </c>
      <c r="L3252">
        <v>24000</v>
      </c>
      <c r="M3252">
        <v>1600</v>
      </c>
      <c r="N3252">
        <v>44175</v>
      </c>
      <c r="O3252">
        <v>9</v>
      </c>
      <c r="P3252" t="s">
        <v>104</v>
      </c>
      <c r="Q3252" t="s">
        <v>38</v>
      </c>
      <c r="R3252" t="str">
        <f>+VLOOKUP(Precio_semana_dia[[#This Row],[Mercado]],[1]!Codigos_mercados_mayoristas[#Data],2,0)</f>
        <v>La Araucanía</v>
      </c>
      <c r="S3252" t="str">
        <f>+VLOOKUP(Precio_semana_dia[[#This Row],[Especie]],[1]!Codigos_categoria[#Data],2,0)</f>
        <v>Uva</v>
      </c>
    </row>
    <row r="3253" spans="1:19" x14ac:dyDescent="0.35">
      <c r="A3253">
        <v>44176</v>
      </c>
      <c r="B3253" t="s">
        <v>74</v>
      </c>
      <c r="C3253" t="s">
        <v>79</v>
      </c>
      <c r="D3253" t="s">
        <v>28</v>
      </c>
      <c r="E3253" t="s">
        <v>121</v>
      </c>
      <c r="F3253" t="s">
        <v>113</v>
      </c>
      <c r="G3253">
        <v>15</v>
      </c>
      <c r="H3253" t="s">
        <v>41</v>
      </c>
      <c r="I3253">
        <v>95</v>
      </c>
      <c r="J3253">
        <v>1425</v>
      </c>
      <c r="K3253">
        <v>1.425</v>
      </c>
      <c r="L3253">
        <v>24000</v>
      </c>
      <c r="M3253">
        <v>1600</v>
      </c>
      <c r="N3253">
        <v>44175</v>
      </c>
      <c r="O3253">
        <v>9</v>
      </c>
      <c r="P3253" t="s">
        <v>104</v>
      </c>
      <c r="Q3253" t="s">
        <v>38</v>
      </c>
      <c r="R3253" t="str">
        <f>+VLOOKUP(Precio_semana_dia[[#This Row],[Mercado]],[1]!Codigos_mercados_mayoristas[#Data],2,0)</f>
        <v>La Araucanía</v>
      </c>
      <c r="S3253" t="str">
        <f>+VLOOKUP(Precio_semana_dia[[#This Row],[Especie]],[1]!Codigos_categoria[#Data],2,0)</f>
        <v>Uva</v>
      </c>
    </row>
    <row r="3254" spans="1:19" x14ac:dyDescent="0.35">
      <c r="A3254">
        <v>44211</v>
      </c>
      <c r="B3254" t="s">
        <v>125</v>
      </c>
      <c r="C3254" t="s">
        <v>20</v>
      </c>
      <c r="D3254" t="s">
        <v>47</v>
      </c>
      <c r="E3254" t="s">
        <v>123</v>
      </c>
      <c r="F3254" t="s">
        <v>124</v>
      </c>
      <c r="G3254">
        <v>16</v>
      </c>
      <c r="H3254" t="s">
        <v>29</v>
      </c>
      <c r="I3254">
        <v>90</v>
      </c>
      <c r="J3254">
        <v>1440</v>
      </c>
      <c r="K3254">
        <v>1.44</v>
      </c>
      <c r="L3254">
        <v>17000</v>
      </c>
      <c r="M3254">
        <v>1062.5</v>
      </c>
      <c r="N3254">
        <v>44207</v>
      </c>
      <c r="O3254">
        <v>5</v>
      </c>
      <c r="P3254" t="s">
        <v>58</v>
      </c>
      <c r="Q3254" t="s">
        <v>26</v>
      </c>
      <c r="R3254" t="str">
        <f>+VLOOKUP(Precio_semana_dia[[#This Row],[Mercado]],[1]!Codigos_mercados_mayoristas[#Data],2,0)</f>
        <v>Valparaíso</v>
      </c>
      <c r="S3254" t="str">
        <f>+VLOOKUP(Precio_semana_dia[[#This Row],[Especie]],[1]!Codigos_categoria[#Data],2,0)</f>
        <v>Cítricos</v>
      </c>
    </row>
    <row r="3255" spans="1:19" x14ac:dyDescent="0.35">
      <c r="A3255">
        <v>44148</v>
      </c>
      <c r="B3255" t="s">
        <v>155</v>
      </c>
      <c r="C3255" t="s">
        <v>156</v>
      </c>
      <c r="D3255" t="s">
        <v>47</v>
      </c>
      <c r="E3255" t="s">
        <v>157</v>
      </c>
      <c r="F3255" t="s">
        <v>158</v>
      </c>
      <c r="G3255">
        <v>16</v>
      </c>
      <c r="H3255" t="s">
        <v>39</v>
      </c>
      <c r="I3255">
        <v>90</v>
      </c>
      <c r="J3255">
        <v>1440</v>
      </c>
      <c r="K3255">
        <v>1.44</v>
      </c>
      <c r="L3255">
        <v>12000</v>
      </c>
      <c r="M3255">
        <v>750</v>
      </c>
      <c r="N3255">
        <v>44146</v>
      </c>
      <c r="O3255">
        <v>5</v>
      </c>
      <c r="P3255" t="s">
        <v>127</v>
      </c>
      <c r="Q3255" t="s">
        <v>84</v>
      </c>
      <c r="R3255" t="str">
        <f>+VLOOKUP(Precio_semana_dia[[#This Row],[Mercado]],[1]!Codigos_mercados_mayoristas[#Data],2,0)</f>
        <v>Valparaíso</v>
      </c>
      <c r="S3255" t="str">
        <f>+VLOOKUP(Precio_semana_dia[[#This Row],[Especie]],[1]!Codigos_categoria[#Data],2,0)</f>
        <v>Frutos de pepita</v>
      </c>
    </row>
    <row r="3256" spans="1:19" x14ac:dyDescent="0.35">
      <c r="A3256">
        <v>44127</v>
      </c>
      <c r="B3256" t="s">
        <v>155</v>
      </c>
      <c r="C3256" t="s">
        <v>156</v>
      </c>
      <c r="D3256" t="s">
        <v>47</v>
      </c>
      <c r="E3256" t="s">
        <v>157</v>
      </c>
      <c r="F3256" t="s">
        <v>158</v>
      </c>
      <c r="G3256">
        <v>16</v>
      </c>
      <c r="H3256" t="s">
        <v>41</v>
      </c>
      <c r="I3256">
        <v>90</v>
      </c>
      <c r="J3256">
        <v>1440</v>
      </c>
      <c r="K3256">
        <v>1.44</v>
      </c>
      <c r="L3256">
        <v>12000</v>
      </c>
      <c r="M3256">
        <v>750</v>
      </c>
      <c r="N3256">
        <v>44126</v>
      </c>
      <c r="O3256">
        <v>5</v>
      </c>
      <c r="P3256" t="s">
        <v>139</v>
      </c>
      <c r="Q3256" t="s">
        <v>132</v>
      </c>
      <c r="R3256" t="str">
        <f>+VLOOKUP(Precio_semana_dia[[#This Row],[Mercado]],[1]!Codigos_mercados_mayoristas[#Data],2,0)</f>
        <v>Valparaíso</v>
      </c>
      <c r="S3256" t="str">
        <f>+VLOOKUP(Precio_semana_dia[[#This Row],[Especie]],[1]!Codigos_categoria[#Data],2,0)</f>
        <v>Frutos de pepita</v>
      </c>
    </row>
    <row r="3257" spans="1:19" x14ac:dyDescent="0.35">
      <c r="A3257">
        <v>44120</v>
      </c>
      <c r="B3257" t="s">
        <v>155</v>
      </c>
      <c r="C3257" t="s">
        <v>156</v>
      </c>
      <c r="D3257" t="s">
        <v>47</v>
      </c>
      <c r="E3257" t="s">
        <v>157</v>
      </c>
      <c r="F3257" t="s">
        <v>158</v>
      </c>
      <c r="G3257">
        <v>16</v>
      </c>
      <c r="H3257" t="s">
        <v>24</v>
      </c>
      <c r="I3257">
        <v>90</v>
      </c>
      <c r="J3257">
        <v>1440</v>
      </c>
      <c r="K3257">
        <v>1.44</v>
      </c>
      <c r="L3257">
        <v>12000</v>
      </c>
      <c r="M3257">
        <v>750</v>
      </c>
      <c r="N3257">
        <v>44120</v>
      </c>
      <c r="O3257">
        <v>5</v>
      </c>
      <c r="P3257" t="s">
        <v>142</v>
      </c>
      <c r="Q3257" t="s">
        <v>132</v>
      </c>
      <c r="R3257" t="str">
        <f>+VLOOKUP(Precio_semana_dia[[#This Row],[Mercado]],[1]!Codigos_mercados_mayoristas[#Data],2,0)</f>
        <v>Valparaíso</v>
      </c>
      <c r="S3257" t="str">
        <f>+VLOOKUP(Precio_semana_dia[[#This Row],[Especie]],[1]!Codigos_categoria[#Data],2,0)</f>
        <v>Frutos de pepita</v>
      </c>
    </row>
    <row r="3258" spans="1:19" x14ac:dyDescent="0.35">
      <c r="A3258">
        <v>44120</v>
      </c>
      <c r="B3258" t="s">
        <v>155</v>
      </c>
      <c r="C3258" t="s">
        <v>161</v>
      </c>
      <c r="D3258" t="s">
        <v>47</v>
      </c>
      <c r="E3258" t="s">
        <v>157</v>
      </c>
      <c r="F3258" t="s">
        <v>158</v>
      </c>
      <c r="G3258">
        <v>16</v>
      </c>
      <c r="H3258" t="s">
        <v>41</v>
      </c>
      <c r="I3258">
        <v>90</v>
      </c>
      <c r="J3258">
        <v>1440</v>
      </c>
      <c r="K3258">
        <v>1.44</v>
      </c>
      <c r="L3258">
        <v>12000</v>
      </c>
      <c r="M3258">
        <v>750</v>
      </c>
      <c r="N3258">
        <v>44119</v>
      </c>
      <c r="O3258">
        <v>5</v>
      </c>
      <c r="P3258" t="s">
        <v>141</v>
      </c>
      <c r="Q3258" t="s">
        <v>132</v>
      </c>
      <c r="R3258" t="str">
        <f>+VLOOKUP(Precio_semana_dia[[#This Row],[Mercado]],[1]!Codigos_mercados_mayoristas[#Data],2,0)</f>
        <v>Valparaíso</v>
      </c>
      <c r="S3258" t="str">
        <f>+VLOOKUP(Precio_semana_dia[[#This Row],[Especie]],[1]!Codigos_categoria[#Data],2,0)</f>
        <v>Frutos de pepita</v>
      </c>
    </row>
    <row r="3259" spans="1:19" x14ac:dyDescent="0.35">
      <c r="A3259">
        <v>43866</v>
      </c>
      <c r="B3259" t="s">
        <v>19</v>
      </c>
      <c r="C3259" t="s">
        <v>20</v>
      </c>
      <c r="D3259" t="s">
        <v>47</v>
      </c>
      <c r="E3259" t="s">
        <v>181</v>
      </c>
      <c r="F3259" t="s">
        <v>182</v>
      </c>
      <c r="G3259">
        <v>18</v>
      </c>
      <c r="H3259" t="s">
        <v>29</v>
      </c>
      <c r="I3259">
        <v>80</v>
      </c>
      <c r="J3259">
        <v>1440</v>
      </c>
      <c r="K3259">
        <v>1.44</v>
      </c>
      <c r="L3259">
        <v>7000</v>
      </c>
      <c r="M3259">
        <v>388.88888888888891</v>
      </c>
      <c r="N3259">
        <v>44228</v>
      </c>
      <c r="O3259">
        <v>5</v>
      </c>
      <c r="P3259" t="s">
        <v>68</v>
      </c>
      <c r="Q3259" t="s">
        <v>69</v>
      </c>
      <c r="R3259" t="str">
        <f>+VLOOKUP(Precio_semana_dia[[#This Row],[Mercado]],[1]!Codigos_mercados_mayoristas[#Data],2,0)</f>
        <v>Valparaíso</v>
      </c>
      <c r="S3259" t="e">
        <f>+VLOOKUP(Precio_semana_dia[[#This Row],[Especie]],[1]!Codigos_categoria[#Data],2,0)</f>
        <v>#N/A</v>
      </c>
    </row>
    <row r="3260" spans="1:19" x14ac:dyDescent="0.35">
      <c r="A3260">
        <v>44155</v>
      </c>
      <c r="B3260" t="s">
        <v>125</v>
      </c>
      <c r="C3260" t="s">
        <v>20</v>
      </c>
      <c r="D3260" t="s">
        <v>50</v>
      </c>
      <c r="E3260" t="s">
        <v>181</v>
      </c>
      <c r="F3260" t="s">
        <v>182</v>
      </c>
      <c r="G3260">
        <v>18</v>
      </c>
      <c r="H3260" t="s">
        <v>29</v>
      </c>
      <c r="I3260">
        <v>80</v>
      </c>
      <c r="J3260">
        <v>1440</v>
      </c>
      <c r="K3260">
        <v>1.44</v>
      </c>
      <c r="L3260">
        <v>7000</v>
      </c>
      <c r="M3260">
        <v>388.88888888888891</v>
      </c>
      <c r="N3260">
        <v>44151</v>
      </c>
      <c r="O3260">
        <v>13</v>
      </c>
      <c r="P3260" t="s">
        <v>98</v>
      </c>
      <c r="Q3260" t="s">
        <v>84</v>
      </c>
      <c r="R3260" t="str">
        <f>+VLOOKUP(Precio_semana_dia[[#This Row],[Mercado]],[1]!Codigos_mercados_mayoristas[#Data],2,0)</f>
        <v>Metropolitana</v>
      </c>
      <c r="S3260" t="str">
        <f>+VLOOKUP(Precio_semana_dia[[#This Row],[Especie]],[1]!Codigos_categoria[#Data],2,0)</f>
        <v>Cítricos</v>
      </c>
    </row>
    <row r="3261" spans="1:19" x14ac:dyDescent="0.35">
      <c r="A3261">
        <v>44106</v>
      </c>
      <c r="B3261" t="s">
        <v>186</v>
      </c>
      <c r="C3261" t="s">
        <v>189</v>
      </c>
      <c r="D3261" t="s">
        <v>50</v>
      </c>
      <c r="E3261" t="s">
        <v>181</v>
      </c>
      <c r="F3261" t="s">
        <v>182</v>
      </c>
      <c r="G3261">
        <v>18</v>
      </c>
      <c r="H3261" t="s">
        <v>39</v>
      </c>
      <c r="I3261">
        <v>80</v>
      </c>
      <c r="J3261">
        <v>1440</v>
      </c>
      <c r="K3261">
        <v>1.44</v>
      </c>
      <c r="L3261">
        <v>12000</v>
      </c>
      <c r="M3261">
        <v>666.66666666666663</v>
      </c>
      <c r="N3261">
        <v>44104</v>
      </c>
      <c r="O3261">
        <v>13</v>
      </c>
      <c r="P3261" t="s">
        <v>149</v>
      </c>
      <c r="Q3261" t="s">
        <v>147</v>
      </c>
      <c r="R3261" t="str">
        <f>+VLOOKUP(Precio_semana_dia[[#This Row],[Mercado]],[1]!Codigos_mercados_mayoristas[#Data],2,0)</f>
        <v>Metropolitana</v>
      </c>
      <c r="S3261" t="str">
        <f>+VLOOKUP(Precio_semana_dia[[#This Row],[Especie]],[1]!Codigos_categoria[#Data],2,0)</f>
        <v>Cítricos</v>
      </c>
    </row>
    <row r="3262" spans="1:19" x14ac:dyDescent="0.35">
      <c r="A3262">
        <v>43866</v>
      </c>
      <c r="B3262" t="s">
        <v>186</v>
      </c>
      <c r="C3262" t="s">
        <v>187</v>
      </c>
      <c r="D3262" t="s">
        <v>50</v>
      </c>
      <c r="E3262" t="s">
        <v>181</v>
      </c>
      <c r="F3262" t="s">
        <v>182</v>
      </c>
      <c r="G3262">
        <v>18</v>
      </c>
      <c r="H3262" t="s">
        <v>24</v>
      </c>
      <c r="I3262">
        <v>80</v>
      </c>
      <c r="J3262">
        <v>1440</v>
      </c>
      <c r="K3262">
        <v>1.44</v>
      </c>
      <c r="L3262">
        <v>15000</v>
      </c>
      <c r="M3262">
        <v>833.33333333333337</v>
      </c>
      <c r="N3262">
        <v>44232</v>
      </c>
      <c r="O3262">
        <v>13</v>
      </c>
      <c r="P3262" t="s">
        <v>71</v>
      </c>
      <c r="Q3262" t="s">
        <v>69</v>
      </c>
      <c r="R3262" t="str">
        <f>+VLOOKUP(Precio_semana_dia[[#This Row],[Mercado]],[1]!Codigos_mercados_mayoristas[#Data],2,0)</f>
        <v>Metropolitana</v>
      </c>
      <c r="S3262" t="str">
        <f>+VLOOKUP(Precio_semana_dia[[#This Row],[Especie]],[1]!Codigos_categoria[#Data],2,0)</f>
        <v>Cítricos</v>
      </c>
    </row>
    <row r="3263" spans="1:19" x14ac:dyDescent="0.35">
      <c r="A3263">
        <v>44106</v>
      </c>
      <c r="B3263" t="s">
        <v>190</v>
      </c>
      <c r="C3263" t="s">
        <v>194</v>
      </c>
      <c r="D3263" t="s">
        <v>47</v>
      </c>
      <c r="E3263" t="s">
        <v>192</v>
      </c>
      <c r="F3263" t="s">
        <v>193</v>
      </c>
      <c r="G3263">
        <v>18</v>
      </c>
      <c r="H3263" t="s">
        <v>41</v>
      </c>
      <c r="I3263">
        <v>80</v>
      </c>
      <c r="J3263">
        <v>1440</v>
      </c>
      <c r="K3263">
        <v>1.44</v>
      </c>
      <c r="L3263">
        <v>0</v>
      </c>
      <c r="M3263">
        <v>0</v>
      </c>
      <c r="N3263" s="1">
        <v>44105</v>
      </c>
      <c r="O3263">
        <v>5</v>
      </c>
      <c r="P3263" t="s">
        <v>150</v>
      </c>
      <c r="Q3263" t="s">
        <v>132</v>
      </c>
      <c r="R3263" t="str">
        <f>+VLOOKUP(Precio_semana_dia[[#This Row],[Mercado]],[1]!Codigos_mercados_mayoristas[#Data],2,0)</f>
        <v>Valparaíso</v>
      </c>
      <c r="S3263" t="str">
        <f>+VLOOKUP(Precio_semana_dia[[#This Row],[Especie]],[1]!Codigos_categoria[#Data],2,0)</f>
        <v>Frutos de pepita</v>
      </c>
    </row>
    <row r="3264" spans="1:19" x14ac:dyDescent="0.35">
      <c r="A3264">
        <v>44099</v>
      </c>
      <c r="B3264" t="s">
        <v>190</v>
      </c>
      <c r="C3264" t="s">
        <v>191</v>
      </c>
      <c r="D3264" t="s">
        <v>50</v>
      </c>
      <c r="E3264" t="s">
        <v>192</v>
      </c>
      <c r="F3264" t="s">
        <v>193</v>
      </c>
      <c r="G3264">
        <v>18</v>
      </c>
      <c r="H3264" t="s">
        <v>39</v>
      </c>
      <c r="I3264">
        <v>80</v>
      </c>
      <c r="J3264">
        <v>1440</v>
      </c>
      <c r="K3264">
        <v>1.44</v>
      </c>
      <c r="L3264">
        <v>10000</v>
      </c>
      <c r="M3264">
        <v>555.55555555555554</v>
      </c>
      <c r="N3264" s="1">
        <v>44097</v>
      </c>
      <c r="O3264">
        <v>13</v>
      </c>
      <c r="P3264" t="s">
        <v>175</v>
      </c>
      <c r="Q3264" t="s">
        <v>147</v>
      </c>
      <c r="R3264" t="str">
        <f>+VLOOKUP(Precio_semana_dia[[#This Row],[Mercado]],[1]!Codigos_mercados_mayoristas[#Data],2,0)</f>
        <v>Metropolitana</v>
      </c>
      <c r="S3264" t="str">
        <f>+VLOOKUP(Precio_semana_dia[[#This Row],[Especie]],[1]!Codigos_categoria[#Data],2,0)</f>
        <v>Frutos de pepita</v>
      </c>
    </row>
    <row r="3265" spans="1:19" x14ac:dyDescent="0.35">
      <c r="A3265">
        <v>44099</v>
      </c>
      <c r="B3265" t="s">
        <v>190</v>
      </c>
      <c r="C3265" t="s">
        <v>194</v>
      </c>
      <c r="D3265" t="s">
        <v>47</v>
      </c>
      <c r="E3265" t="s">
        <v>192</v>
      </c>
      <c r="F3265" t="s">
        <v>193</v>
      </c>
      <c r="G3265">
        <v>18</v>
      </c>
      <c r="H3265" t="s">
        <v>41</v>
      </c>
      <c r="I3265">
        <v>80</v>
      </c>
      <c r="J3265">
        <v>1440</v>
      </c>
      <c r="K3265">
        <v>1.44</v>
      </c>
      <c r="L3265">
        <v>10000</v>
      </c>
      <c r="M3265">
        <v>555.55555555555554</v>
      </c>
      <c r="N3265" s="1">
        <v>44098</v>
      </c>
      <c r="O3265">
        <v>5</v>
      </c>
      <c r="P3265" t="s">
        <v>153</v>
      </c>
      <c r="Q3265" t="s">
        <v>147</v>
      </c>
      <c r="R3265" t="str">
        <f>+VLOOKUP(Precio_semana_dia[[#This Row],[Mercado]],[1]!Codigos_mercados_mayoristas[#Data],2,0)</f>
        <v>Valparaíso</v>
      </c>
      <c r="S3265" t="str">
        <f>+VLOOKUP(Precio_semana_dia[[#This Row],[Especie]],[1]!Codigos_categoria[#Data],2,0)</f>
        <v>Frutos de pepita</v>
      </c>
    </row>
    <row r="3266" spans="1:19" x14ac:dyDescent="0.35">
      <c r="A3266">
        <v>44155</v>
      </c>
      <c r="B3266" t="s">
        <v>190</v>
      </c>
      <c r="C3266" t="s">
        <v>191</v>
      </c>
      <c r="D3266" t="s">
        <v>47</v>
      </c>
      <c r="E3266" t="s">
        <v>192</v>
      </c>
      <c r="F3266" t="s">
        <v>193</v>
      </c>
      <c r="G3266">
        <v>18</v>
      </c>
      <c r="H3266" t="s">
        <v>29</v>
      </c>
      <c r="I3266">
        <v>80</v>
      </c>
      <c r="J3266">
        <v>1440</v>
      </c>
      <c r="K3266">
        <v>1.44</v>
      </c>
      <c r="L3266">
        <v>12000</v>
      </c>
      <c r="M3266">
        <v>666.66666666666663</v>
      </c>
      <c r="N3266" s="1">
        <v>44151</v>
      </c>
      <c r="O3266">
        <v>5</v>
      </c>
      <c r="P3266" t="s">
        <v>98</v>
      </c>
      <c r="Q3266" t="s">
        <v>84</v>
      </c>
      <c r="R3266" t="str">
        <f>+VLOOKUP(Precio_semana_dia[[#This Row],[Mercado]],[1]!Codigos_mercados_mayoristas[#Data],2,0)</f>
        <v>Valparaíso</v>
      </c>
      <c r="S3266" t="str">
        <f>+VLOOKUP(Precio_semana_dia[[#This Row],[Especie]],[1]!Codigos_categoria[#Data],2,0)</f>
        <v>Frutos de pepita</v>
      </c>
    </row>
    <row r="3267" spans="1:19" x14ac:dyDescent="0.35">
      <c r="A3267">
        <v>44134</v>
      </c>
      <c r="B3267" t="s">
        <v>190</v>
      </c>
      <c r="C3267" t="s">
        <v>191</v>
      </c>
      <c r="D3267" t="s">
        <v>47</v>
      </c>
      <c r="E3267" t="s">
        <v>192</v>
      </c>
      <c r="F3267" t="s">
        <v>193</v>
      </c>
      <c r="G3267">
        <v>18</v>
      </c>
      <c r="H3267" t="s">
        <v>39</v>
      </c>
      <c r="I3267">
        <v>80</v>
      </c>
      <c r="J3267">
        <v>1440</v>
      </c>
      <c r="K3267">
        <v>1.44</v>
      </c>
      <c r="L3267">
        <v>12000</v>
      </c>
      <c r="M3267">
        <v>666.66666666666663</v>
      </c>
      <c r="N3267" s="1">
        <v>44132</v>
      </c>
      <c r="O3267">
        <v>5</v>
      </c>
      <c r="P3267" t="s">
        <v>131</v>
      </c>
      <c r="Q3267" t="s">
        <v>132</v>
      </c>
      <c r="R3267" t="str">
        <f>+VLOOKUP(Precio_semana_dia[[#This Row],[Mercado]],[1]!Codigos_mercados_mayoristas[#Data],2,0)</f>
        <v>Valparaíso</v>
      </c>
      <c r="S3267" t="str">
        <f>+VLOOKUP(Precio_semana_dia[[#This Row],[Especie]],[1]!Codigos_categoria[#Data],2,0)</f>
        <v>Frutos de pepita</v>
      </c>
    </row>
    <row r="3268" spans="1:19" x14ac:dyDescent="0.35">
      <c r="A3268">
        <v>44127</v>
      </c>
      <c r="B3268" t="s">
        <v>190</v>
      </c>
      <c r="C3268" t="s">
        <v>194</v>
      </c>
      <c r="D3268" t="s">
        <v>47</v>
      </c>
      <c r="E3268" t="s">
        <v>192</v>
      </c>
      <c r="F3268" t="s">
        <v>193</v>
      </c>
      <c r="G3268">
        <v>18</v>
      </c>
      <c r="H3268" t="s">
        <v>41</v>
      </c>
      <c r="I3268">
        <v>80</v>
      </c>
      <c r="J3268">
        <v>1440</v>
      </c>
      <c r="K3268">
        <v>1.44</v>
      </c>
      <c r="L3268">
        <v>12000</v>
      </c>
      <c r="M3268">
        <v>666.66666666666663</v>
      </c>
      <c r="N3268" s="1">
        <v>44126</v>
      </c>
      <c r="O3268">
        <v>5</v>
      </c>
      <c r="P3268" t="s">
        <v>139</v>
      </c>
      <c r="Q3268" t="s">
        <v>132</v>
      </c>
      <c r="R3268" t="str">
        <f>+VLOOKUP(Precio_semana_dia[[#This Row],[Mercado]],[1]!Codigos_mercados_mayoristas[#Data],2,0)</f>
        <v>Valparaíso</v>
      </c>
      <c r="S3268" t="str">
        <f>+VLOOKUP(Precio_semana_dia[[#This Row],[Especie]],[1]!Codigos_categoria[#Data],2,0)</f>
        <v>Frutos de pepita</v>
      </c>
    </row>
    <row r="3269" spans="1:19" x14ac:dyDescent="0.35">
      <c r="A3269">
        <v>44120</v>
      </c>
      <c r="B3269" t="s">
        <v>190</v>
      </c>
      <c r="C3269" t="s">
        <v>191</v>
      </c>
      <c r="D3269" t="s">
        <v>47</v>
      </c>
      <c r="E3269" t="s">
        <v>192</v>
      </c>
      <c r="F3269" t="s">
        <v>193</v>
      </c>
      <c r="G3269">
        <v>18</v>
      </c>
      <c r="H3269" t="s">
        <v>36</v>
      </c>
      <c r="I3269">
        <v>80</v>
      </c>
      <c r="J3269">
        <v>1440</v>
      </c>
      <c r="K3269">
        <v>1.44</v>
      </c>
      <c r="L3269">
        <v>12000</v>
      </c>
      <c r="M3269">
        <v>666.66666666666663</v>
      </c>
      <c r="N3269" s="1">
        <v>44117</v>
      </c>
      <c r="O3269">
        <v>5</v>
      </c>
      <c r="P3269" t="s">
        <v>172</v>
      </c>
      <c r="Q3269" t="s">
        <v>132</v>
      </c>
      <c r="R3269" t="str">
        <f>+VLOOKUP(Precio_semana_dia[[#This Row],[Mercado]],[1]!Codigos_mercados_mayoristas[#Data],2,0)</f>
        <v>Valparaíso</v>
      </c>
      <c r="S3269" t="str">
        <f>+VLOOKUP(Precio_semana_dia[[#This Row],[Especie]],[1]!Codigos_categoria[#Data],2,0)</f>
        <v>Frutos de pepita</v>
      </c>
    </row>
    <row r="3270" spans="1:19" x14ac:dyDescent="0.35">
      <c r="A3270">
        <v>44120</v>
      </c>
      <c r="B3270" t="s">
        <v>190</v>
      </c>
      <c r="C3270" t="s">
        <v>191</v>
      </c>
      <c r="D3270" t="s">
        <v>47</v>
      </c>
      <c r="E3270" t="s">
        <v>192</v>
      </c>
      <c r="F3270" t="s">
        <v>193</v>
      </c>
      <c r="G3270">
        <v>18</v>
      </c>
      <c r="H3270" t="s">
        <v>39</v>
      </c>
      <c r="I3270">
        <v>80</v>
      </c>
      <c r="J3270">
        <v>1440</v>
      </c>
      <c r="K3270">
        <v>1.44</v>
      </c>
      <c r="L3270">
        <v>12000</v>
      </c>
      <c r="M3270">
        <v>666.66666666666663</v>
      </c>
      <c r="N3270" s="1">
        <v>44118</v>
      </c>
      <c r="O3270">
        <v>5</v>
      </c>
      <c r="P3270" t="s">
        <v>171</v>
      </c>
      <c r="Q3270" t="s">
        <v>132</v>
      </c>
      <c r="R3270" t="str">
        <f>+VLOOKUP(Precio_semana_dia[[#This Row],[Mercado]],[1]!Codigos_mercados_mayoristas[#Data],2,0)</f>
        <v>Valparaíso</v>
      </c>
      <c r="S3270" t="str">
        <f>+VLOOKUP(Precio_semana_dia[[#This Row],[Especie]],[1]!Codigos_categoria[#Data],2,0)</f>
        <v>Frutos de pepita</v>
      </c>
    </row>
    <row r="3271" spans="1:19" x14ac:dyDescent="0.35">
      <c r="A3271">
        <v>44120</v>
      </c>
      <c r="B3271" t="s">
        <v>190</v>
      </c>
      <c r="C3271" t="s">
        <v>191</v>
      </c>
      <c r="D3271" t="s">
        <v>47</v>
      </c>
      <c r="E3271" t="s">
        <v>192</v>
      </c>
      <c r="F3271" t="s">
        <v>193</v>
      </c>
      <c r="G3271">
        <v>18</v>
      </c>
      <c r="H3271" t="s">
        <v>41</v>
      </c>
      <c r="I3271">
        <v>80</v>
      </c>
      <c r="J3271">
        <v>1440</v>
      </c>
      <c r="K3271">
        <v>1.44</v>
      </c>
      <c r="L3271">
        <v>12000</v>
      </c>
      <c r="M3271">
        <v>666.66666666666663</v>
      </c>
      <c r="N3271" s="1">
        <v>44119</v>
      </c>
      <c r="O3271">
        <v>5</v>
      </c>
      <c r="P3271" t="s">
        <v>141</v>
      </c>
      <c r="Q3271" t="s">
        <v>132</v>
      </c>
      <c r="R3271" t="str">
        <f>+VLOOKUP(Precio_semana_dia[[#This Row],[Mercado]],[1]!Codigos_mercados_mayoristas[#Data],2,0)</f>
        <v>Valparaíso</v>
      </c>
      <c r="S3271" t="str">
        <f>+VLOOKUP(Precio_semana_dia[[#This Row],[Especie]],[1]!Codigos_categoria[#Data],2,0)</f>
        <v>Frutos de pepita</v>
      </c>
    </row>
    <row r="3272" spans="1:19" x14ac:dyDescent="0.35">
      <c r="A3272">
        <v>44106</v>
      </c>
      <c r="B3272" t="s">
        <v>190</v>
      </c>
      <c r="C3272" t="s">
        <v>191</v>
      </c>
      <c r="D3272" t="s">
        <v>47</v>
      </c>
      <c r="E3272" t="s">
        <v>192</v>
      </c>
      <c r="F3272" t="s">
        <v>193</v>
      </c>
      <c r="G3272">
        <v>18</v>
      </c>
      <c r="H3272" t="s">
        <v>24</v>
      </c>
      <c r="I3272">
        <v>80</v>
      </c>
      <c r="J3272">
        <v>1440</v>
      </c>
      <c r="K3272">
        <v>1.44</v>
      </c>
      <c r="L3272">
        <v>12000</v>
      </c>
      <c r="M3272">
        <v>666.66666666666663</v>
      </c>
      <c r="N3272" s="1">
        <v>44106</v>
      </c>
      <c r="O3272">
        <v>5</v>
      </c>
      <c r="P3272" t="s">
        <v>173</v>
      </c>
      <c r="Q3272" t="s">
        <v>132</v>
      </c>
      <c r="R3272" t="str">
        <f>+VLOOKUP(Precio_semana_dia[[#This Row],[Mercado]],[1]!Codigos_mercados_mayoristas[#Data],2,0)</f>
        <v>Valparaíso</v>
      </c>
      <c r="S3272" t="str">
        <f>+VLOOKUP(Precio_semana_dia[[#This Row],[Especie]],[1]!Codigos_categoria[#Data],2,0)</f>
        <v>Frutos de pepita</v>
      </c>
    </row>
    <row r="3273" spans="1:19" x14ac:dyDescent="0.35">
      <c r="A3273">
        <v>44169</v>
      </c>
      <c r="B3273" t="s">
        <v>190</v>
      </c>
      <c r="C3273" t="s">
        <v>191</v>
      </c>
      <c r="D3273" t="s">
        <v>47</v>
      </c>
      <c r="E3273" t="s">
        <v>192</v>
      </c>
      <c r="F3273" t="s">
        <v>193</v>
      </c>
      <c r="G3273">
        <v>18</v>
      </c>
      <c r="H3273" t="s">
        <v>29</v>
      </c>
      <c r="I3273">
        <v>80</v>
      </c>
      <c r="J3273">
        <v>1440</v>
      </c>
      <c r="K3273">
        <v>1.44</v>
      </c>
      <c r="L3273">
        <v>15000</v>
      </c>
      <c r="M3273">
        <v>833.33333333333337</v>
      </c>
      <c r="N3273" s="1">
        <v>44165</v>
      </c>
      <c r="O3273">
        <v>5</v>
      </c>
      <c r="P3273" t="s">
        <v>83</v>
      </c>
      <c r="Q3273" t="s">
        <v>84</v>
      </c>
      <c r="R3273" t="str">
        <f>+VLOOKUP(Precio_semana_dia[[#This Row],[Mercado]],[1]!Codigos_mercados_mayoristas[#Data],2,0)</f>
        <v>Valparaíso</v>
      </c>
      <c r="S3273" t="str">
        <f>+VLOOKUP(Precio_semana_dia[[#This Row],[Especie]],[1]!Codigos_categoria[#Data],2,0)</f>
        <v>Frutos de pepita</v>
      </c>
    </row>
    <row r="3274" spans="1:19" x14ac:dyDescent="0.35">
      <c r="A3274">
        <v>43866</v>
      </c>
      <c r="B3274" t="s">
        <v>74</v>
      </c>
      <c r="C3274" t="s">
        <v>79</v>
      </c>
      <c r="D3274" t="s">
        <v>27</v>
      </c>
      <c r="E3274" t="s">
        <v>198</v>
      </c>
      <c r="F3274" t="s">
        <v>199</v>
      </c>
      <c r="G3274">
        <v>18</v>
      </c>
      <c r="H3274" t="s">
        <v>24</v>
      </c>
      <c r="I3274">
        <v>80</v>
      </c>
      <c r="J3274">
        <v>1440</v>
      </c>
      <c r="K3274">
        <v>1.44</v>
      </c>
      <c r="L3274">
        <v>11438</v>
      </c>
      <c r="M3274">
        <v>635.44444444444446</v>
      </c>
      <c r="N3274">
        <v>44232</v>
      </c>
      <c r="O3274">
        <v>16</v>
      </c>
      <c r="P3274" t="s">
        <v>71</v>
      </c>
      <c r="Q3274" t="s">
        <v>69</v>
      </c>
      <c r="R3274" t="str">
        <f>+VLOOKUP(Precio_semana_dia[[#This Row],[Mercado]],[1]!Codigos_mercados_mayoristas[#Data],2,0)</f>
        <v>Ñuble</v>
      </c>
      <c r="S3274" t="str">
        <f>+VLOOKUP(Precio_semana_dia[[#This Row],[Especie]],[1]!Codigos_categoria[#Data],2,0)</f>
        <v>Uva</v>
      </c>
    </row>
    <row r="3275" spans="1:19" x14ac:dyDescent="0.35">
      <c r="A3275">
        <v>44189</v>
      </c>
      <c r="B3275" t="s">
        <v>31</v>
      </c>
      <c r="C3275" t="s">
        <v>32</v>
      </c>
      <c r="D3275" t="s">
        <v>47</v>
      </c>
      <c r="E3275" t="s">
        <v>34</v>
      </c>
      <c r="F3275" t="s">
        <v>35</v>
      </c>
      <c r="G3275">
        <v>10</v>
      </c>
      <c r="H3275" t="s">
        <v>29</v>
      </c>
      <c r="I3275">
        <v>145</v>
      </c>
      <c r="J3275">
        <v>1450</v>
      </c>
      <c r="K3275">
        <v>1.45</v>
      </c>
      <c r="L3275">
        <v>4145</v>
      </c>
      <c r="M3275">
        <v>414.5</v>
      </c>
      <c r="N3275">
        <v>44186</v>
      </c>
      <c r="O3275">
        <v>5</v>
      </c>
      <c r="P3275" t="s">
        <v>51</v>
      </c>
      <c r="Q3275" t="s">
        <v>38</v>
      </c>
      <c r="R3275" t="str">
        <f>+VLOOKUP(Precio_semana_dia[[#This Row],[Mercado]],[1]!Codigos_mercados_mayoristas[#Data],2,0)</f>
        <v>Valparaíso</v>
      </c>
      <c r="S3275" t="e">
        <f>+VLOOKUP(Precio_semana_dia[[#This Row],[Especie]],[1]!Codigos_categoria[#Data],2,0)</f>
        <v>#N/A</v>
      </c>
    </row>
    <row r="3276" spans="1:19" x14ac:dyDescent="0.35">
      <c r="A3276">
        <v>44225</v>
      </c>
      <c r="B3276" t="s">
        <v>31</v>
      </c>
      <c r="C3276" t="s">
        <v>32</v>
      </c>
      <c r="D3276" t="s">
        <v>47</v>
      </c>
      <c r="E3276" t="s">
        <v>34</v>
      </c>
      <c r="F3276" t="s">
        <v>35</v>
      </c>
      <c r="G3276">
        <v>10</v>
      </c>
      <c r="H3276" t="s">
        <v>41</v>
      </c>
      <c r="I3276">
        <v>145</v>
      </c>
      <c r="J3276">
        <v>1450</v>
      </c>
      <c r="K3276">
        <v>1.45</v>
      </c>
      <c r="L3276">
        <v>4241</v>
      </c>
      <c r="M3276">
        <v>424.1</v>
      </c>
      <c r="N3276">
        <v>44224</v>
      </c>
      <c r="O3276">
        <v>5</v>
      </c>
      <c r="P3276" t="s">
        <v>67</v>
      </c>
      <c r="Q3276" t="s">
        <v>26</v>
      </c>
      <c r="R3276" t="str">
        <f>+VLOOKUP(Precio_semana_dia[[#This Row],[Mercado]],[1]!Codigos_mercados_mayoristas[#Data],2,0)</f>
        <v>Valparaíso</v>
      </c>
      <c r="S3276" t="e">
        <f>+VLOOKUP(Precio_semana_dia[[#This Row],[Especie]],[1]!Codigos_categoria[#Data],2,0)</f>
        <v>#N/A</v>
      </c>
    </row>
    <row r="3277" spans="1:19" x14ac:dyDescent="0.35">
      <c r="A3277">
        <v>44183</v>
      </c>
      <c r="B3277" t="s">
        <v>31</v>
      </c>
      <c r="C3277" t="s">
        <v>32</v>
      </c>
      <c r="D3277" t="s">
        <v>47</v>
      </c>
      <c r="E3277" t="s">
        <v>34</v>
      </c>
      <c r="F3277" t="s">
        <v>35</v>
      </c>
      <c r="G3277">
        <v>10</v>
      </c>
      <c r="H3277" t="s">
        <v>29</v>
      </c>
      <c r="I3277">
        <v>148</v>
      </c>
      <c r="J3277">
        <v>1480</v>
      </c>
      <c r="K3277">
        <v>1.48</v>
      </c>
      <c r="L3277">
        <v>3905</v>
      </c>
      <c r="M3277">
        <v>390.5</v>
      </c>
      <c r="N3277">
        <v>44179</v>
      </c>
      <c r="O3277">
        <v>5</v>
      </c>
      <c r="P3277" t="s">
        <v>44</v>
      </c>
      <c r="Q3277" t="s">
        <v>38</v>
      </c>
      <c r="R3277" t="str">
        <f>+VLOOKUP(Precio_semana_dia[[#This Row],[Mercado]],[1]!Codigos_mercados_mayoristas[#Data],2,0)</f>
        <v>Valparaíso</v>
      </c>
      <c r="S3277" t="e">
        <f>+VLOOKUP(Precio_semana_dia[[#This Row],[Especie]],[1]!Codigos_categoria[#Data],2,0)</f>
        <v>#N/A</v>
      </c>
    </row>
    <row r="3278" spans="1:19" x14ac:dyDescent="0.35">
      <c r="A3278">
        <v>44183</v>
      </c>
      <c r="B3278" t="s">
        <v>31</v>
      </c>
      <c r="C3278" t="s">
        <v>32</v>
      </c>
      <c r="D3278" t="s">
        <v>50</v>
      </c>
      <c r="E3278" t="s">
        <v>34</v>
      </c>
      <c r="F3278" t="s">
        <v>35</v>
      </c>
      <c r="G3278">
        <v>10</v>
      </c>
      <c r="H3278" t="s">
        <v>24</v>
      </c>
      <c r="I3278">
        <v>150</v>
      </c>
      <c r="J3278">
        <v>1500</v>
      </c>
      <c r="K3278">
        <v>1.5</v>
      </c>
      <c r="L3278">
        <v>3833</v>
      </c>
      <c r="M3278">
        <v>383.3</v>
      </c>
      <c r="N3278">
        <v>44183</v>
      </c>
      <c r="O3278">
        <v>13</v>
      </c>
      <c r="P3278" t="s">
        <v>43</v>
      </c>
      <c r="Q3278" t="s">
        <v>38</v>
      </c>
      <c r="R3278" t="str">
        <f>+VLOOKUP(Precio_semana_dia[[#This Row],[Mercado]],[1]!Codigos_mercados_mayoristas[#Data],2,0)</f>
        <v>Metropolitana</v>
      </c>
      <c r="S3278" t="e">
        <f>+VLOOKUP(Precio_semana_dia[[#This Row],[Especie]],[1]!Codigos_categoria[#Data],2,0)</f>
        <v>#N/A</v>
      </c>
    </row>
    <row r="3279" spans="1:19" x14ac:dyDescent="0.35">
      <c r="A3279">
        <v>44189</v>
      </c>
      <c r="B3279" t="s">
        <v>31</v>
      </c>
      <c r="C3279" t="s">
        <v>32</v>
      </c>
      <c r="D3279" t="s">
        <v>50</v>
      </c>
      <c r="E3279" t="s">
        <v>34</v>
      </c>
      <c r="F3279" t="s">
        <v>35</v>
      </c>
      <c r="G3279">
        <v>10</v>
      </c>
      <c r="H3279" t="s">
        <v>29</v>
      </c>
      <c r="I3279">
        <v>150</v>
      </c>
      <c r="J3279">
        <v>1500</v>
      </c>
      <c r="K3279">
        <v>1.5</v>
      </c>
      <c r="L3279">
        <v>4000</v>
      </c>
      <c r="M3279">
        <v>400</v>
      </c>
      <c r="N3279">
        <v>44186</v>
      </c>
      <c r="O3279">
        <v>13</v>
      </c>
      <c r="P3279" t="s">
        <v>51</v>
      </c>
      <c r="Q3279" t="s">
        <v>38</v>
      </c>
      <c r="R3279" t="str">
        <f>+VLOOKUP(Precio_semana_dia[[#This Row],[Mercado]],[1]!Codigos_mercados_mayoristas[#Data],2,0)</f>
        <v>Metropolitana</v>
      </c>
      <c r="S3279" t="e">
        <f>+VLOOKUP(Precio_semana_dia[[#This Row],[Especie]],[1]!Codigos_categoria[#Data],2,0)</f>
        <v>#N/A</v>
      </c>
    </row>
    <row r="3280" spans="1:19" x14ac:dyDescent="0.35">
      <c r="A3280">
        <v>44204</v>
      </c>
      <c r="B3280" t="s">
        <v>31</v>
      </c>
      <c r="C3280" t="s">
        <v>32</v>
      </c>
      <c r="D3280" t="s">
        <v>47</v>
      </c>
      <c r="E3280" t="s">
        <v>34</v>
      </c>
      <c r="F3280" t="s">
        <v>35</v>
      </c>
      <c r="G3280">
        <v>10</v>
      </c>
      <c r="H3280" t="s">
        <v>24</v>
      </c>
      <c r="I3280">
        <v>150</v>
      </c>
      <c r="J3280">
        <v>1500</v>
      </c>
      <c r="K3280">
        <v>1.5</v>
      </c>
      <c r="L3280">
        <v>4160</v>
      </c>
      <c r="M3280">
        <v>416</v>
      </c>
      <c r="N3280">
        <v>44204</v>
      </c>
      <c r="O3280">
        <v>5</v>
      </c>
      <c r="P3280" t="s">
        <v>55</v>
      </c>
      <c r="Q3280" t="s">
        <v>26</v>
      </c>
      <c r="R3280" t="str">
        <f>+VLOOKUP(Precio_semana_dia[[#This Row],[Mercado]],[1]!Codigos_mercados_mayoristas[#Data],2,0)</f>
        <v>Valparaíso</v>
      </c>
      <c r="S3280" t="e">
        <f>+VLOOKUP(Precio_semana_dia[[#This Row],[Especie]],[1]!Codigos_categoria[#Data],2,0)</f>
        <v>#N/A</v>
      </c>
    </row>
    <row r="3281" spans="1:19" x14ac:dyDescent="0.35">
      <c r="A3281">
        <v>44204</v>
      </c>
      <c r="B3281" t="s">
        <v>31</v>
      </c>
      <c r="C3281" t="s">
        <v>32</v>
      </c>
      <c r="D3281" t="s">
        <v>50</v>
      </c>
      <c r="E3281" t="s">
        <v>34</v>
      </c>
      <c r="F3281" t="s">
        <v>35</v>
      </c>
      <c r="G3281">
        <v>10</v>
      </c>
      <c r="H3281" t="s">
        <v>41</v>
      </c>
      <c r="I3281">
        <v>150</v>
      </c>
      <c r="J3281">
        <v>1500</v>
      </c>
      <c r="K3281">
        <v>1.5</v>
      </c>
      <c r="L3281">
        <v>4000</v>
      </c>
      <c r="M3281">
        <v>400</v>
      </c>
      <c r="N3281">
        <v>44203</v>
      </c>
      <c r="O3281">
        <v>13</v>
      </c>
      <c r="P3281" t="s">
        <v>56</v>
      </c>
      <c r="Q3281" t="s">
        <v>26</v>
      </c>
      <c r="R3281" t="str">
        <f>+VLOOKUP(Precio_semana_dia[[#This Row],[Mercado]],[1]!Codigos_mercados_mayoristas[#Data],2,0)</f>
        <v>Metropolitana</v>
      </c>
      <c r="S3281" t="e">
        <f>+VLOOKUP(Precio_semana_dia[[#This Row],[Especie]],[1]!Codigos_categoria[#Data],2,0)</f>
        <v>#N/A</v>
      </c>
    </row>
    <row r="3282" spans="1:19" x14ac:dyDescent="0.35">
      <c r="A3282">
        <v>44225</v>
      </c>
      <c r="B3282" t="s">
        <v>31</v>
      </c>
      <c r="C3282" t="s">
        <v>32</v>
      </c>
      <c r="D3282" t="s">
        <v>50</v>
      </c>
      <c r="E3282" t="s">
        <v>34</v>
      </c>
      <c r="F3282" t="s">
        <v>35</v>
      </c>
      <c r="G3282">
        <v>10</v>
      </c>
      <c r="H3282" t="s">
        <v>39</v>
      </c>
      <c r="I3282">
        <v>150</v>
      </c>
      <c r="J3282">
        <v>1500</v>
      </c>
      <c r="K3282">
        <v>1.5</v>
      </c>
      <c r="L3282">
        <v>5000</v>
      </c>
      <c r="M3282">
        <v>500</v>
      </c>
      <c r="N3282">
        <v>44223</v>
      </c>
      <c r="O3282">
        <v>13</v>
      </c>
      <c r="P3282" t="s">
        <v>65</v>
      </c>
      <c r="Q3282" t="s">
        <v>26</v>
      </c>
      <c r="R3282" t="str">
        <f>+VLOOKUP(Precio_semana_dia[[#This Row],[Mercado]],[1]!Codigos_mercados_mayoristas[#Data],2,0)</f>
        <v>Metropolitana</v>
      </c>
      <c r="S3282" t="e">
        <f>+VLOOKUP(Precio_semana_dia[[#This Row],[Especie]],[1]!Codigos_categoria[#Data],2,0)</f>
        <v>#N/A</v>
      </c>
    </row>
    <row r="3283" spans="1:19" x14ac:dyDescent="0.35">
      <c r="A3283">
        <v>44183</v>
      </c>
      <c r="B3283" t="s">
        <v>74</v>
      </c>
      <c r="C3283" t="s">
        <v>75</v>
      </c>
      <c r="D3283" t="s">
        <v>45</v>
      </c>
      <c r="E3283" t="s">
        <v>76</v>
      </c>
      <c r="F3283" t="s">
        <v>35</v>
      </c>
      <c r="G3283">
        <v>10</v>
      </c>
      <c r="H3283" t="s">
        <v>41</v>
      </c>
      <c r="I3283">
        <v>150</v>
      </c>
      <c r="J3283">
        <v>1500</v>
      </c>
      <c r="K3283">
        <v>1.5</v>
      </c>
      <c r="L3283">
        <v>16000</v>
      </c>
      <c r="M3283">
        <v>1600</v>
      </c>
      <c r="N3283">
        <v>44182</v>
      </c>
      <c r="O3283">
        <v>13</v>
      </c>
      <c r="P3283" t="s">
        <v>42</v>
      </c>
      <c r="Q3283" t="s">
        <v>38</v>
      </c>
      <c r="R3283" t="str">
        <f>+VLOOKUP(Precio_semana_dia[[#This Row],[Mercado]],[1]!Codigos_mercados_mayoristas[#Data],2,0)</f>
        <v>Metropolitana</v>
      </c>
      <c r="S3283" t="str">
        <f>+VLOOKUP(Precio_semana_dia[[#This Row],[Especie]],[1]!Codigos_categoria[#Data],2,0)</f>
        <v>Uva</v>
      </c>
    </row>
    <row r="3284" spans="1:19" x14ac:dyDescent="0.35">
      <c r="A3284">
        <v>44183</v>
      </c>
      <c r="B3284" t="s">
        <v>74</v>
      </c>
      <c r="C3284" t="s">
        <v>79</v>
      </c>
      <c r="D3284" t="s">
        <v>45</v>
      </c>
      <c r="E3284" t="s">
        <v>76</v>
      </c>
      <c r="F3284" t="s">
        <v>35</v>
      </c>
      <c r="G3284">
        <v>10</v>
      </c>
      <c r="H3284" t="s">
        <v>41</v>
      </c>
      <c r="I3284">
        <v>150</v>
      </c>
      <c r="J3284">
        <v>1500</v>
      </c>
      <c r="K3284">
        <v>1.5</v>
      </c>
      <c r="L3284">
        <v>15000</v>
      </c>
      <c r="M3284">
        <v>1500</v>
      </c>
      <c r="N3284">
        <v>44182</v>
      </c>
      <c r="O3284">
        <v>13</v>
      </c>
      <c r="P3284" t="s">
        <v>42</v>
      </c>
      <c r="Q3284" t="s">
        <v>38</v>
      </c>
      <c r="R3284" t="str">
        <f>+VLOOKUP(Precio_semana_dia[[#This Row],[Mercado]],[1]!Codigos_mercados_mayoristas[#Data],2,0)</f>
        <v>Metropolitana</v>
      </c>
      <c r="S3284" t="str">
        <f>+VLOOKUP(Precio_semana_dia[[#This Row],[Especie]],[1]!Codigos_categoria[#Data],2,0)</f>
        <v>Uva</v>
      </c>
    </row>
    <row r="3285" spans="1:19" x14ac:dyDescent="0.35">
      <c r="A3285">
        <v>44183</v>
      </c>
      <c r="B3285" t="s">
        <v>74</v>
      </c>
      <c r="C3285" t="s">
        <v>77</v>
      </c>
      <c r="D3285" t="s">
        <v>21</v>
      </c>
      <c r="E3285" t="s">
        <v>81</v>
      </c>
      <c r="F3285" t="s">
        <v>82</v>
      </c>
      <c r="G3285">
        <v>10</v>
      </c>
      <c r="H3285" t="s">
        <v>39</v>
      </c>
      <c r="I3285">
        <v>150</v>
      </c>
      <c r="J3285">
        <v>1500</v>
      </c>
      <c r="K3285">
        <v>1.5</v>
      </c>
      <c r="L3285">
        <v>10000</v>
      </c>
      <c r="M3285">
        <v>1000</v>
      </c>
      <c r="N3285">
        <v>44181</v>
      </c>
      <c r="O3285">
        <v>7</v>
      </c>
      <c r="P3285" t="s">
        <v>40</v>
      </c>
      <c r="Q3285" t="s">
        <v>38</v>
      </c>
      <c r="R3285" t="str">
        <f>+VLOOKUP(Precio_semana_dia[[#This Row],[Mercado]],[1]!Codigos_mercados_mayoristas[#Data],2,0)</f>
        <v>Maule</v>
      </c>
      <c r="S3285" t="str">
        <f>+VLOOKUP(Precio_semana_dia[[#This Row],[Especie]],[1]!Codigos_categoria[#Data],2,0)</f>
        <v>Uva</v>
      </c>
    </row>
    <row r="3286" spans="1:19" x14ac:dyDescent="0.35">
      <c r="A3286">
        <v>44169</v>
      </c>
      <c r="B3286" t="s">
        <v>74</v>
      </c>
      <c r="C3286" t="s">
        <v>79</v>
      </c>
      <c r="D3286" t="s">
        <v>28</v>
      </c>
      <c r="E3286" t="s">
        <v>81</v>
      </c>
      <c r="F3286" t="s">
        <v>82</v>
      </c>
      <c r="G3286">
        <v>10</v>
      </c>
      <c r="H3286" t="s">
        <v>36</v>
      </c>
      <c r="I3286">
        <v>150</v>
      </c>
      <c r="J3286">
        <v>1500</v>
      </c>
      <c r="K3286">
        <v>1.5</v>
      </c>
      <c r="L3286">
        <v>28000</v>
      </c>
      <c r="M3286">
        <v>2800</v>
      </c>
      <c r="N3286">
        <v>44166</v>
      </c>
      <c r="O3286">
        <v>9</v>
      </c>
      <c r="P3286" t="s">
        <v>87</v>
      </c>
      <c r="Q3286" t="s">
        <v>38</v>
      </c>
      <c r="R3286" t="str">
        <f>+VLOOKUP(Precio_semana_dia[[#This Row],[Mercado]],[1]!Codigos_mercados_mayoristas[#Data],2,0)</f>
        <v>La Araucanía</v>
      </c>
      <c r="S3286" t="str">
        <f>+VLOOKUP(Precio_semana_dia[[#This Row],[Especie]],[1]!Codigos_categoria[#Data],2,0)</f>
        <v>Uva</v>
      </c>
    </row>
    <row r="3287" spans="1:19" x14ac:dyDescent="0.35">
      <c r="A3287">
        <v>44162</v>
      </c>
      <c r="B3287" t="s">
        <v>74</v>
      </c>
      <c r="C3287" t="s">
        <v>75</v>
      </c>
      <c r="D3287" t="s">
        <v>21</v>
      </c>
      <c r="E3287" t="s">
        <v>81</v>
      </c>
      <c r="F3287" t="s">
        <v>82</v>
      </c>
      <c r="G3287">
        <v>10</v>
      </c>
      <c r="H3287" t="s">
        <v>41</v>
      </c>
      <c r="I3287">
        <v>150</v>
      </c>
      <c r="J3287">
        <v>1500</v>
      </c>
      <c r="K3287">
        <v>1.5</v>
      </c>
      <c r="L3287">
        <v>20000</v>
      </c>
      <c r="M3287">
        <v>2000</v>
      </c>
      <c r="N3287">
        <v>44161</v>
      </c>
      <c r="O3287">
        <v>7</v>
      </c>
      <c r="P3287" t="s">
        <v>92</v>
      </c>
      <c r="Q3287" t="s">
        <v>84</v>
      </c>
      <c r="R3287" t="str">
        <f>+VLOOKUP(Precio_semana_dia[[#This Row],[Mercado]],[1]!Codigos_mercados_mayoristas[#Data],2,0)</f>
        <v>Maule</v>
      </c>
      <c r="S3287" t="str">
        <f>+VLOOKUP(Precio_semana_dia[[#This Row],[Especie]],[1]!Codigos_categoria[#Data],2,0)</f>
        <v>Uva</v>
      </c>
    </row>
    <row r="3288" spans="1:19" x14ac:dyDescent="0.35">
      <c r="A3288">
        <v>44189</v>
      </c>
      <c r="B3288" t="s">
        <v>74</v>
      </c>
      <c r="C3288" t="s">
        <v>75</v>
      </c>
      <c r="D3288" t="s">
        <v>21</v>
      </c>
      <c r="E3288" t="s">
        <v>81</v>
      </c>
      <c r="F3288" t="s">
        <v>82</v>
      </c>
      <c r="G3288">
        <v>10</v>
      </c>
      <c r="H3288" t="s">
        <v>36</v>
      </c>
      <c r="I3288">
        <v>150</v>
      </c>
      <c r="J3288">
        <v>1500</v>
      </c>
      <c r="K3288">
        <v>1.5</v>
      </c>
      <c r="L3288">
        <v>13000</v>
      </c>
      <c r="M3288">
        <v>1300</v>
      </c>
      <c r="N3288">
        <v>44187</v>
      </c>
      <c r="O3288">
        <v>7</v>
      </c>
      <c r="P3288" t="s">
        <v>48</v>
      </c>
      <c r="Q3288" t="s">
        <v>38</v>
      </c>
      <c r="R3288" t="str">
        <f>+VLOOKUP(Precio_semana_dia[[#This Row],[Mercado]],[1]!Codigos_mercados_mayoristas[#Data],2,0)</f>
        <v>Maule</v>
      </c>
      <c r="S3288" t="str">
        <f>+VLOOKUP(Precio_semana_dia[[#This Row],[Especie]],[1]!Codigos_categoria[#Data],2,0)</f>
        <v>Uva</v>
      </c>
    </row>
    <row r="3289" spans="1:19" x14ac:dyDescent="0.35">
      <c r="A3289">
        <v>44189</v>
      </c>
      <c r="B3289" t="s">
        <v>74</v>
      </c>
      <c r="C3289" t="s">
        <v>79</v>
      </c>
      <c r="D3289" t="s">
        <v>21</v>
      </c>
      <c r="E3289" t="s">
        <v>81</v>
      </c>
      <c r="F3289" t="s">
        <v>82</v>
      </c>
      <c r="G3289">
        <v>10</v>
      </c>
      <c r="H3289" t="s">
        <v>39</v>
      </c>
      <c r="I3289">
        <v>150</v>
      </c>
      <c r="J3289">
        <v>1500</v>
      </c>
      <c r="K3289">
        <v>1.5</v>
      </c>
      <c r="L3289">
        <v>12000</v>
      </c>
      <c r="M3289">
        <v>1200</v>
      </c>
      <c r="N3289">
        <v>44188</v>
      </c>
      <c r="O3289">
        <v>7</v>
      </c>
      <c r="P3289" t="s">
        <v>106</v>
      </c>
      <c r="Q3289" t="s">
        <v>38</v>
      </c>
      <c r="R3289" t="str">
        <f>+VLOOKUP(Precio_semana_dia[[#This Row],[Mercado]],[1]!Codigos_mercados_mayoristas[#Data],2,0)</f>
        <v>Maule</v>
      </c>
      <c r="S3289" t="str">
        <f>+VLOOKUP(Precio_semana_dia[[#This Row],[Especie]],[1]!Codigos_categoria[#Data],2,0)</f>
        <v>Uva</v>
      </c>
    </row>
    <row r="3290" spans="1:19" x14ac:dyDescent="0.35">
      <c r="A3290">
        <v>44211</v>
      </c>
      <c r="B3290" t="s">
        <v>74</v>
      </c>
      <c r="C3290" t="s">
        <v>80</v>
      </c>
      <c r="D3290" t="s">
        <v>28</v>
      </c>
      <c r="E3290" t="s">
        <v>81</v>
      </c>
      <c r="F3290" t="s">
        <v>82</v>
      </c>
      <c r="G3290">
        <v>10</v>
      </c>
      <c r="H3290" t="s">
        <v>41</v>
      </c>
      <c r="I3290">
        <v>150</v>
      </c>
      <c r="J3290">
        <v>1500</v>
      </c>
      <c r="K3290">
        <v>1.5</v>
      </c>
      <c r="L3290">
        <v>17000</v>
      </c>
      <c r="M3290">
        <v>1700</v>
      </c>
      <c r="N3290">
        <v>44210</v>
      </c>
      <c r="O3290">
        <v>9</v>
      </c>
      <c r="P3290" t="s">
        <v>62</v>
      </c>
      <c r="Q3290" t="s">
        <v>26</v>
      </c>
      <c r="R3290" t="str">
        <f>+VLOOKUP(Precio_semana_dia[[#This Row],[Mercado]],[1]!Codigos_mercados_mayoristas[#Data],2,0)</f>
        <v>La Araucanía</v>
      </c>
      <c r="S3290" t="str">
        <f>+VLOOKUP(Precio_semana_dia[[#This Row],[Especie]],[1]!Codigos_categoria[#Data],2,0)</f>
        <v>Uva</v>
      </c>
    </row>
    <row r="3291" spans="1:19" x14ac:dyDescent="0.35">
      <c r="A3291">
        <v>44189</v>
      </c>
      <c r="B3291" t="s">
        <v>31</v>
      </c>
      <c r="C3291" t="s">
        <v>111</v>
      </c>
      <c r="D3291" t="s">
        <v>53</v>
      </c>
      <c r="E3291" t="s">
        <v>112</v>
      </c>
      <c r="F3291" t="s">
        <v>113</v>
      </c>
      <c r="G3291">
        <v>15</v>
      </c>
      <c r="H3291" t="s">
        <v>29</v>
      </c>
      <c r="I3291">
        <v>100</v>
      </c>
      <c r="J3291">
        <v>1500</v>
      </c>
      <c r="K3291">
        <v>1.5</v>
      </c>
      <c r="L3291">
        <v>6500</v>
      </c>
      <c r="M3291">
        <v>433.33333333333331</v>
      </c>
      <c r="N3291">
        <v>44186</v>
      </c>
      <c r="O3291">
        <v>10</v>
      </c>
      <c r="P3291" t="s">
        <v>51</v>
      </c>
      <c r="Q3291" t="s">
        <v>38</v>
      </c>
      <c r="R3291" t="str">
        <f>+VLOOKUP(Precio_semana_dia[[#This Row],[Mercado]],[1]!Codigos_mercados_mayoristas[#Data],2,0)</f>
        <v>Los Lagos</v>
      </c>
      <c r="S3291" t="e">
        <f>+VLOOKUP(Precio_semana_dia[[#This Row],[Especie]],[1]!Codigos_categoria[#Data],2,0)</f>
        <v>#N/A</v>
      </c>
    </row>
    <row r="3292" spans="1:19" x14ac:dyDescent="0.35">
      <c r="A3292">
        <v>44189</v>
      </c>
      <c r="B3292" t="s">
        <v>31</v>
      </c>
      <c r="C3292" t="s">
        <v>111</v>
      </c>
      <c r="D3292" t="s">
        <v>28</v>
      </c>
      <c r="E3292" t="s">
        <v>112</v>
      </c>
      <c r="F3292" t="s">
        <v>113</v>
      </c>
      <c r="G3292">
        <v>15</v>
      </c>
      <c r="H3292" t="s">
        <v>39</v>
      </c>
      <c r="I3292">
        <v>100</v>
      </c>
      <c r="J3292">
        <v>1500</v>
      </c>
      <c r="K3292">
        <v>1.5</v>
      </c>
      <c r="L3292">
        <v>9000</v>
      </c>
      <c r="M3292">
        <v>600</v>
      </c>
      <c r="N3292">
        <v>44188</v>
      </c>
      <c r="O3292">
        <v>9</v>
      </c>
      <c r="P3292" t="s">
        <v>106</v>
      </c>
      <c r="Q3292" t="s">
        <v>38</v>
      </c>
      <c r="R3292" t="str">
        <f>+VLOOKUP(Precio_semana_dia[[#This Row],[Mercado]],[1]!Codigos_mercados_mayoristas[#Data],2,0)</f>
        <v>La Araucanía</v>
      </c>
      <c r="S3292" t="e">
        <f>+VLOOKUP(Precio_semana_dia[[#This Row],[Especie]],[1]!Codigos_categoria[#Data],2,0)</f>
        <v>#N/A</v>
      </c>
    </row>
    <row r="3293" spans="1:19" x14ac:dyDescent="0.35">
      <c r="A3293">
        <v>44189</v>
      </c>
      <c r="B3293" t="s">
        <v>31</v>
      </c>
      <c r="C3293" t="s">
        <v>111</v>
      </c>
      <c r="D3293" t="s">
        <v>52</v>
      </c>
      <c r="E3293" t="s">
        <v>112</v>
      </c>
      <c r="F3293" t="s">
        <v>113</v>
      </c>
      <c r="G3293">
        <v>15</v>
      </c>
      <c r="H3293" t="s">
        <v>39</v>
      </c>
      <c r="I3293">
        <v>100</v>
      </c>
      <c r="J3293">
        <v>1500</v>
      </c>
      <c r="K3293">
        <v>1.5</v>
      </c>
      <c r="L3293">
        <v>4250</v>
      </c>
      <c r="M3293">
        <v>283.33333333333331</v>
      </c>
      <c r="N3293">
        <v>44188</v>
      </c>
      <c r="O3293">
        <v>8</v>
      </c>
      <c r="P3293" t="s">
        <v>106</v>
      </c>
      <c r="Q3293" t="s">
        <v>38</v>
      </c>
      <c r="R3293" t="str">
        <f>+VLOOKUP(Precio_semana_dia[[#This Row],[Mercado]],[1]!Codigos_mercados_mayoristas[#Data],2,0)</f>
        <v>Bíobío</v>
      </c>
      <c r="S3293" t="e">
        <f>+VLOOKUP(Precio_semana_dia[[#This Row],[Especie]],[1]!Codigos_categoria[#Data],2,0)</f>
        <v>#N/A</v>
      </c>
    </row>
    <row r="3294" spans="1:19" x14ac:dyDescent="0.35">
      <c r="A3294">
        <v>44189</v>
      </c>
      <c r="B3294" t="s">
        <v>31</v>
      </c>
      <c r="C3294" t="s">
        <v>111</v>
      </c>
      <c r="D3294" t="s">
        <v>52</v>
      </c>
      <c r="E3294" t="s">
        <v>112</v>
      </c>
      <c r="F3294" t="s">
        <v>113</v>
      </c>
      <c r="G3294">
        <v>15</v>
      </c>
      <c r="H3294" t="s">
        <v>41</v>
      </c>
      <c r="I3294">
        <v>100</v>
      </c>
      <c r="J3294">
        <v>1500</v>
      </c>
      <c r="K3294">
        <v>1.5</v>
      </c>
      <c r="L3294">
        <v>4250</v>
      </c>
      <c r="M3294">
        <v>283.33333333333331</v>
      </c>
      <c r="N3294">
        <v>44189</v>
      </c>
      <c r="O3294">
        <v>8</v>
      </c>
      <c r="P3294" t="s">
        <v>49</v>
      </c>
      <c r="Q3294" t="s">
        <v>38</v>
      </c>
      <c r="R3294" t="str">
        <f>+VLOOKUP(Precio_semana_dia[[#This Row],[Mercado]],[1]!Codigos_mercados_mayoristas[#Data],2,0)</f>
        <v>Bíobío</v>
      </c>
      <c r="S3294" t="e">
        <f>+VLOOKUP(Precio_semana_dia[[#This Row],[Especie]],[1]!Codigos_categoria[#Data],2,0)</f>
        <v>#N/A</v>
      </c>
    </row>
    <row r="3295" spans="1:19" x14ac:dyDescent="0.35">
      <c r="A3295">
        <v>44189</v>
      </c>
      <c r="B3295" t="s">
        <v>31</v>
      </c>
      <c r="C3295" t="s">
        <v>115</v>
      </c>
      <c r="D3295" t="s">
        <v>52</v>
      </c>
      <c r="E3295" t="s">
        <v>112</v>
      </c>
      <c r="F3295" t="s">
        <v>113</v>
      </c>
      <c r="G3295">
        <v>15</v>
      </c>
      <c r="H3295" t="s">
        <v>36</v>
      </c>
      <c r="I3295">
        <v>100</v>
      </c>
      <c r="J3295">
        <v>1500</v>
      </c>
      <c r="K3295">
        <v>1.5</v>
      </c>
      <c r="L3295">
        <v>3250</v>
      </c>
      <c r="M3295">
        <v>216.66666666666666</v>
      </c>
      <c r="N3295">
        <v>44187</v>
      </c>
      <c r="O3295">
        <v>8</v>
      </c>
      <c r="P3295" t="s">
        <v>48</v>
      </c>
      <c r="Q3295" t="s">
        <v>38</v>
      </c>
      <c r="R3295" t="str">
        <f>+VLOOKUP(Precio_semana_dia[[#This Row],[Mercado]],[1]!Codigos_mercados_mayoristas[#Data],2,0)</f>
        <v>Bíobío</v>
      </c>
      <c r="S3295" t="e">
        <f>+VLOOKUP(Precio_semana_dia[[#This Row],[Especie]],[1]!Codigos_categoria[#Data],2,0)</f>
        <v>#N/A</v>
      </c>
    </row>
    <row r="3296" spans="1:19" x14ac:dyDescent="0.35">
      <c r="A3296">
        <v>44189</v>
      </c>
      <c r="B3296" t="s">
        <v>31</v>
      </c>
      <c r="C3296" t="s">
        <v>115</v>
      </c>
      <c r="D3296" t="s">
        <v>52</v>
      </c>
      <c r="E3296" t="s">
        <v>112</v>
      </c>
      <c r="F3296" t="s">
        <v>113</v>
      </c>
      <c r="G3296">
        <v>15</v>
      </c>
      <c r="H3296" t="s">
        <v>41</v>
      </c>
      <c r="I3296">
        <v>100</v>
      </c>
      <c r="J3296">
        <v>1500</v>
      </c>
      <c r="K3296">
        <v>1.5</v>
      </c>
      <c r="L3296">
        <v>3750</v>
      </c>
      <c r="M3296">
        <v>250</v>
      </c>
      <c r="N3296">
        <v>44189</v>
      </c>
      <c r="O3296">
        <v>8</v>
      </c>
      <c r="P3296" t="s">
        <v>49</v>
      </c>
      <c r="Q3296" t="s">
        <v>38</v>
      </c>
      <c r="R3296" t="str">
        <f>+VLOOKUP(Precio_semana_dia[[#This Row],[Mercado]],[1]!Codigos_mercados_mayoristas[#Data],2,0)</f>
        <v>Bíobío</v>
      </c>
      <c r="S3296" t="e">
        <f>+VLOOKUP(Precio_semana_dia[[#This Row],[Especie]],[1]!Codigos_categoria[#Data],2,0)</f>
        <v>#N/A</v>
      </c>
    </row>
    <row r="3297" spans="1:19" x14ac:dyDescent="0.35">
      <c r="A3297">
        <v>44196</v>
      </c>
      <c r="B3297" t="s">
        <v>31</v>
      </c>
      <c r="C3297" t="s">
        <v>111</v>
      </c>
      <c r="D3297" t="s">
        <v>52</v>
      </c>
      <c r="E3297" t="s">
        <v>112</v>
      </c>
      <c r="F3297" t="s">
        <v>113</v>
      </c>
      <c r="G3297">
        <v>15</v>
      </c>
      <c r="H3297" t="s">
        <v>36</v>
      </c>
      <c r="I3297">
        <v>100</v>
      </c>
      <c r="J3297">
        <v>1500</v>
      </c>
      <c r="K3297">
        <v>1.5</v>
      </c>
      <c r="L3297">
        <v>5250</v>
      </c>
      <c r="M3297">
        <v>350</v>
      </c>
      <c r="N3297">
        <v>44194</v>
      </c>
      <c r="O3297">
        <v>8</v>
      </c>
      <c r="P3297" t="s">
        <v>108</v>
      </c>
      <c r="Q3297" t="s">
        <v>38</v>
      </c>
      <c r="R3297" t="str">
        <f>+VLOOKUP(Precio_semana_dia[[#This Row],[Mercado]],[1]!Codigos_mercados_mayoristas[#Data],2,0)</f>
        <v>Bíobío</v>
      </c>
      <c r="S3297" t="e">
        <f>+VLOOKUP(Precio_semana_dia[[#This Row],[Especie]],[1]!Codigos_categoria[#Data],2,0)</f>
        <v>#N/A</v>
      </c>
    </row>
    <row r="3298" spans="1:19" x14ac:dyDescent="0.35">
      <c r="A3298">
        <v>44196</v>
      </c>
      <c r="B3298" t="s">
        <v>31</v>
      </c>
      <c r="C3298" t="s">
        <v>115</v>
      </c>
      <c r="D3298" t="s">
        <v>52</v>
      </c>
      <c r="E3298" t="s">
        <v>112</v>
      </c>
      <c r="F3298" t="s">
        <v>113</v>
      </c>
      <c r="G3298">
        <v>15</v>
      </c>
      <c r="H3298" t="s">
        <v>36</v>
      </c>
      <c r="I3298">
        <v>100</v>
      </c>
      <c r="J3298">
        <v>1500</v>
      </c>
      <c r="K3298">
        <v>1.5</v>
      </c>
      <c r="L3298">
        <v>4250</v>
      </c>
      <c r="M3298">
        <v>283.33333333333331</v>
      </c>
      <c r="N3298">
        <v>44194</v>
      </c>
      <c r="O3298">
        <v>8</v>
      </c>
      <c r="P3298" t="s">
        <v>108</v>
      </c>
      <c r="Q3298" t="s">
        <v>38</v>
      </c>
      <c r="R3298" t="str">
        <f>+VLOOKUP(Precio_semana_dia[[#This Row],[Mercado]],[1]!Codigos_mercados_mayoristas[#Data],2,0)</f>
        <v>Bíobío</v>
      </c>
      <c r="S3298" t="e">
        <f>+VLOOKUP(Precio_semana_dia[[#This Row],[Especie]],[1]!Codigos_categoria[#Data],2,0)</f>
        <v>#N/A</v>
      </c>
    </row>
    <row r="3299" spans="1:19" x14ac:dyDescent="0.35">
      <c r="A3299">
        <v>44196</v>
      </c>
      <c r="B3299" t="s">
        <v>31</v>
      </c>
      <c r="C3299" t="s">
        <v>115</v>
      </c>
      <c r="D3299" t="s">
        <v>52</v>
      </c>
      <c r="E3299" t="s">
        <v>112</v>
      </c>
      <c r="F3299" t="s">
        <v>113</v>
      </c>
      <c r="G3299">
        <v>15</v>
      </c>
      <c r="H3299" t="s">
        <v>41</v>
      </c>
      <c r="I3299">
        <v>100</v>
      </c>
      <c r="J3299">
        <v>1500</v>
      </c>
      <c r="K3299">
        <v>1.5</v>
      </c>
      <c r="L3299">
        <v>4250</v>
      </c>
      <c r="M3299">
        <v>283.33333333333331</v>
      </c>
      <c r="N3299">
        <v>44196</v>
      </c>
      <c r="O3299">
        <v>8</v>
      </c>
      <c r="P3299" t="s">
        <v>110</v>
      </c>
      <c r="Q3299" t="s">
        <v>38</v>
      </c>
      <c r="R3299" t="str">
        <f>+VLOOKUP(Precio_semana_dia[[#This Row],[Mercado]],[1]!Codigos_mercados_mayoristas[#Data],2,0)</f>
        <v>Bíobío</v>
      </c>
      <c r="S3299" t="e">
        <f>+VLOOKUP(Precio_semana_dia[[#This Row],[Especie]],[1]!Codigos_categoria[#Data],2,0)</f>
        <v>#N/A</v>
      </c>
    </row>
    <row r="3300" spans="1:19" x14ac:dyDescent="0.35">
      <c r="A3300">
        <v>44204</v>
      </c>
      <c r="B3300" t="s">
        <v>31</v>
      </c>
      <c r="C3300" t="s">
        <v>115</v>
      </c>
      <c r="D3300" t="s">
        <v>52</v>
      </c>
      <c r="E3300" t="s">
        <v>112</v>
      </c>
      <c r="F3300" t="s">
        <v>113</v>
      </c>
      <c r="G3300">
        <v>15</v>
      </c>
      <c r="H3300" t="s">
        <v>24</v>
      </c>
      <c r="I3300">
        <v>100</v>
      </c>
      <c r="J3300">
        <v>1500</v>
      </c>
      <c r="K3300">
        <v>1.5</v>
      </c>
      <c r="L3300">
        <v>3250</v>
      </c>
      <c r="M3300">
        <v>216.66666666666666</v>
      </c>
      <c r="N3300">
        <v>44204</v>
      </c>
      <c r="O3300">
        <v>8</v>
      </c>
      <c r="P3300" t="s">
        <v>55</v>
      </c>
      <c r="Q3300" t="s">
        <v>26</v>
      </c>
      <c r="R3300" t="str">
        <f>+VLOOKUP(Precio_semana_dia[[#This Row],[Mercado]],[1]!Codigos_mercados_mayoristas[#Data],2,0)</f>
        <v>Bíobío</v>
      </c>
      <c r="S3300" t="e">
        <f>+VLOOKUP(Precio_semana_dia[[#This Row],[Especie]],[1]!Codigos_categoria[#Data],2,0)</f>
        <v>#N/A</v>
      </c>
    </row>
    <row r="3301" spans="1:19" x14ac:dyDescent="0.35">
      <c r="A3301">
        <v>44211</v>
      </c>
      <c r="B3301" t="s">
        <v>31</v>
      </c>
      <c r="C3301" t="s">
        <v>111</v>
      </c>
      <c r="D3301" t="s">
        <v>53</v>
      </c>
      <c r="E3301" t="s">
        <v>112</v>
      </c>
      <c r="F3301" t="s">
        <v>113</v>
      </c>
      <c r="G3301">
        <v>15</v>
      </c>
      <c r="H3301" t="s">
        <v>29</v>
      </c>
      <c r="I3301">
        <v>100</v>
      </c>
      <c r="J3301">
        <v>1500</v>
      </c>
      <c r="K3301">
        <v>1.5</v>
      </c>
      <c r="L3301">
        <v>8000</v>
      </c>
      <c r="M3301">
        <v>533.33333333333337</v>
      </c>
      <c r="N3301">
        <v>44207</v>
      </c>
      <c r="O3301">
        <v>10</v>
      </c>
      <c r="P3301" t="s">
        <v>58</v>
      </c>
      <c r="Q3301" t="s">
        <v>26</v>
      </c>
      <c r="R3301" t="str">
        <f>+VLOOKUP(Precio_semana_dia[[#This Row],[Mercado]],[1]!Codigos_mercados_mayoristas[#Data],2,0)</f>
        <v>Los Lagos</v>
      </c>
      <c r="S3301" t="e">
        <f>+VLOOKUP(Precio_semana_dia[[#This Row],[Especie]],[1]!Codigos_categoria[#Data],2,0)</f>
        <v>#N/A</v>
      </c>
    </row>
    <row r="3302" spans="1:19" x14ac:dyDescent="0.35">
      <c r="A3302">
        <v>44211</v>
      </c>
      <c r="B3302" t="s">
        <v>31</v>
      </c>
      <c r="C3302" t="s">
        <v>111</v>
      </c>
      <c r="D3302" t="s">
        <v>52</v>
      </c>
      <c r="E3302" t="s">
        <v>112</v>
      </c>
      <c r="F3302" t="s">
        <v>113</v>
      </c>
      <c r="G3302">
        <v>15</v>
      </c>
      <c r="H3302" t="s">
        <v>39</v>
      </c>
      <c r="I3302">
        <v>100</v>
      </c>
      <c r="J3302">
        <v>1500</v>
      </c>
      <c r="K3302">
        <v>1.5</v>
      </c>
      <c r="L3302">
        <v>4250</v>
      </c>
      <c r="M3302">
        <v>283.33333333333331</v>
      </c>
      <c r="N3302">
        <v>44209</v>
      </c>
      <c r="O3302">
        <v>8</v>
      </c>
      <c r="P3302" t="s">
        <v>60</v>
      </c>
      <c r="Q3302" t="s">
        <v>26</v>
      </c>
      <c r="R3302" t="str">
        <f>+VLOOKUP(Precio_semana_dia[[#This Row],[Mercado]],[1]!Codigos_mercados_mayoristas[#Data],2,0)</f>
        <v>Bíobío</v>
      </c>
      <c r="S3302" t="e">
        <f>+VLOOKUP(Precio_semana_dia[[#This Row],[Especie]],[1]!Codigos_categoria[#Data],2,0)</f>
        <v>#N/A</v>
      </c>
    </row>
    <row r="3303" spans="1:19" x14ac:dyDescent="0.35">
      <c r="A3303">
        <v>44211</v>
      </c>
      <c r="B3303" t="s">
        <v>31</v>
      </c>
      <c r="C3303" t="s">
        <v>111</v>
      </c>
      <c r="D3303" t="s">
        <v>52</v>
      </c>
      <c r="E3303" t="s">
        <v>112</v>
      </c>
      <c r="F3303" t="s">
        <v>113</v>
      </c>
      <c r="G3303">
        <v>15</v>
      </c>
      <c r="H3303" t="s">
        <v>41</v>
      </c>
      <c r="I3303">
        <v>100</v>
      </c>
      <c r="J3303">
        <v>1500</v>
      </c>
      <c r="K3303">
        <v>1.5</v>
      </c>
      <c r="L3303">
        <v>4250</v>
      </c>
      <c r="M3303">
        <v>283.33333333333331</v>
      </c>
      <c r="N3303">
        <v>44210</v>
      </c>
      <c r="O3303">
        <v>8</v>
      </c>
      <c r="P3303" t="s">
        <v>62</v>
      </c>
      <c r="Q3303" t="s">
        <v>26</v>
      </c>
      <c r="R3303" t="str">
        <f>+VLOOKUP(Precio_semana_dia[[#This Row],[Mercado]],[1]!Codigos_mercados_mayoristas[#Data],2,0)</f>
        <v>Bíobío</v>
      </c>
      <c r="S3303" t="e">
        <f>+VLOOKUP(Precio_semana_dia[[#This Row],[Especie]],[1]!Codigos_categoria[#Data],2,0)</f>
        <v>#N/A</v>
      </c>
    </row>
    <row r="3304" spans="1:19" x14ac:dyDescent="0.35">
      <c r="A3304">
        <v>44211</v>
      </c>
      <c r="B3304" t="s">
        <v>31</v>
      </c>
      <c r="C3304" t="s">
        <v>111</v>
      </c>
      <c r="D3304" t="s">
        <v>52</v>
      </c>
      <c r="E3304" t="s">
        <v>112</v>
      </c>
      <c r="F3304" t="s">
        <v>113</v>
      </c>
      <c r="G3304">
        <v>15</v>
      </c>
      <c r="H3304" t="s">
        <v>24</v>
      </c>
      <c r="I3304">
        <v>100</v>
      </c>
      <c r="J3304">
        <v>1500</v>
      </c>
      <c r="K3304">
        <v>1.5</v>
      </c>
      <c r="L3304">
        <v>4250</v>
      </c>
      <c r="M3304">
        <v>283.33333333333331</v>
      </c>
      <c r="N3304">
        <v>44211</v>
      </c>
      <c r="O3304">
        <v>8</v>
      </c>
      <c r="P3304" t="s">
        <v>61</v>
      </c>
      <c r="Q3304" t="s">
        <v>26</v>
      </c>
      <c r="R3304" t="str">
        <f>+VLOOKUP(Precio_semana_dia[[#This Row],[Mercado]],[1]!Codigos_mercados_mayoristas[#Data],2,0)</f>
        <v>Bíobío</v>
      </c>
      <c r="S3304" t="e">
        <f>+VLOOKUP(Precio_semana_dia[[#This Row],[Especie]],[1]!Codigos_categoria[#Data],2,0)</f>
        <v>#N/A</v>
      </c>
    </row>
    <row r="3305" spans="1:19" x14ac:dyDescent="0.35">
      <c r="A3305">
        <v>44211</v>
      </c>
      <c r="B3305" t="s">
        <v>31</v>
      </c>
      <c r="C3305" t="s">
        <v>115</v>
      </c>
      <c r="D3305" t="s">
        <v>52</v>
      </c>
      <c r="E3305" t="s">
        <v>112</v>
      </c>
      <c r="F3305" t="s">
        <v>113</v>
      </c>
      <c r="G3305">
        <v>15</v>
      </c>
      <c r="H3305" t="s">
        <v>36</v>
      </c>
      <c r="I3305">
        <v>100</v>
      </c>
      <c r="J3305">
        <v>1500</v>
      </c>
      <c r="K3305">
        <v>1.5</v>
      </c>
      <c r="L3305">
        <v>3750</v>
      </c>
      <c r="M3305">
        <v>250</v>
      </c>
      <c r="N3305">
        <v>44208</v>
      </c>
      <c r="O3305">
        <v>8</v>
      </c>
      <c r="P3305" t="s">
        <v>59</v>
      </c>
      <c r="Q3305" t="s">
        <v>26</v>
      </c>
      <c r="R3305" t="str">
        <f>+VLOOKUP(Precio_semana_dia[[#This Row],[Mercado]],[1]!Codigos_mercados_mayoristas[#Data],2,0)</f>
        <v>Bíobío</v>
      </c>
      <c r="S3305" t="e">
        <f>+VLOOKUP(Precio_semana_dia[[#This Row],[Especie]],[1]!Codigos_categoria[#Data],2,0)</f>
        <v>#N/A</v>
      </c>
    </row>
    <row r="3306" spans="1:19" x14ac:dyDescent="0.35">
      <c r="A3306">
        <v>44211</v>
      </c>
      <c r="B3306" t="s">
        <v>31</v>
      </c>
      <c r="C3306" t="s">
        <v>115</v>
      </c>
      <c r="D3306" t="s">
        <v>52</v>
      </c>
      <c r="E3306" t="s">
        <v>112</v>
      </c>
      <c r="F3306" t="s">
        <v>113</v>
      </c>
      <c r="G3306">
        <v>15</v>
      </c>
      <c r="H3306" t="s">
        <v>41</v>
      </c>
      <c r="I3306">
        <v>100</v>
      </c>
      <c r="J3306">
        <v>1500</v>
      </c>
      <c r="K3306">
        <v>1.5</v>
      </c>
      <c r="L3306">
        <v>3250</v>
      </c>
      <c r="M3306">
        <v>216.66666666666666</v>
      </c>
      <c r="N3306">
        <v>44210</v>
      </c>
      <c r="O3306">
        <v>8</v>
      </c>
      <c r="P3306" t="s">
        <v>62</v>
      </c>
      <c r="Q3306" t="s">
        <v>26</v>
      </c>
      <c r="R3306" t="str">
        <f>+VLOOKUP(Precio_semana_dia[[#This Row],[Mercado]],[1]!Codigos_mercados_mayoristas[#Data],2,0)</f>
        <v>Bíobío</v>
      </c>
      <c r="S3306" t="e">
        <f>+VLOOKUP(Precio_semana_dia[[#This Row],[Especie]],[1]!Codigos_categoria[#Data],2,0)</f>
        <v>#N/A</v>
      </c>
    </row>
    <row r="3307" spans="1:19" x14ac:dyDescent="0.35">
      <c r="A3307">
        <v>44211</v>
      </c>
      <c r="B3307" t="s">
        <v>31</v>
      </c>
      <c r="C3307" t="s">
        <v>115</v>
      </c>
      <c r="D3307" t="s">
        <v>52</v>
      </c>
      <c r="E3307" t="s">
        <v>112</v>
      </c>
      <c r="F3307" t="s">
        <v>113</v>
      </c>
      <c r="G3307">
        <v>15</v>
      </c>
      <c r="H3307" t="s">
        <v>24</v>
      </c>
      <c r="I3307">
        <v>100</v>
      </c>
      <c r="J3307">
        <v>1500</v>
      </c>
      <c r="K3307">
        <v>1.5</v>
      </c>
      <c r="L3307">
        <v>3250</v>
      </c>
      <c r="M3307">
        <v>216.66666666666666</v>
      </c>
      <c r="N3307">
        <v>44211</v>
      </c>
      <c r="O3307">
        <v>8</v>
      </c>
      <c r="P3307" t="s">
        <v>61</v>
      </c>
      <c r="Q3307" t="s">
        <v>26</v>
      </c>
      <c r="R3307" t="str">
        <f>+VLOOKUP(Precio_semana_dia[[#This Row],[Mercado]],[1]!Codigos_mercados_mayoristas[#Data],2,0)</f>
        <v>Bíobío</v>
      </c>
      <c r="S3307" t="e">
        <f>+VLOOKUP(Precio_semana_dia[[#This Row],[Especie]],[1]!Codigos_categoria[#Data],2,0)</f>
        <v>#N/A</v>
      </c>
    </row>
    <row r="3308" spans="1:19" x14ac:dyDescent="0.35">
      <c r="A3308">
        <v>44225</v>
      </c>
      <c r="B3308" t="s">
        <v>31</v>
      </c>
      <c r="C3308" t="s">
        <v>111</v>
      </c>
      <c r="D3308" t="s">
        <v>52</v>
      </c>
      <c r="E3308" t="s">
        <v>112</v>
      </c>
      <c r="F3308" t="s">
        <v>113</v>
      </c>
      <c r="G3308">
        <v>15</v>
      </c>
      <c r="H3308" t="s">
        <v>41</v>
      </c>
      <c r="I3308">
        <v>100</v>
      </c>
      <c r="J3308">
        <v>1500</v>
      </c>
      <c r="K3308">
        <v>1.5</v>
      </c>
      <c r="L3308">
        <v>6750</v>
      </c>
      <c r="M3308">
        <v>450</v>
      </c>
      <c r="N3308">
        <v>44224</v>
      </c>
      <c r="O3308">
        <v>8</v>
      </c>
      <c r="P3308" t="s">
        <v>67</v>
      </c>
      <c r="Q3308" t="s">
        <v>26</v>
      </c>
      <c r="R3308" t="str">
        <f>+VLOOKUP(Precio_semana_dia[[#This Row],[Mercado]],[1]!Codigos_mercados_mayoristas[#Data],2,0)</f>
        <v>Bíobío</v>
      </c>
      <c r="S3308" t="e">
        <f>+VLOOKUP(Precio_semana_dia[[#This Row],[Especie]],[1]!Codigos_categoria[#Data],2,0)</f>
        <v>#N/A</v>
      </c>
    </row>
    <row r="3309" spans="1:19" x14ac:dyDescent="0.35">
      <c r="A3309">
        <v>43866</v>
      </c>
      <c r="B3309" t="s">
        <v>31</v>
      </c>
      <c r="C3309" t="s">
        <v>111</v>
      </c>
      <c r="D3309" t="s">
        <v>47</v>
      </c>
      <c r="E3309" t="s">
        <v>112</v>
      </c>
      <c r="F3309" t="s">
        <v>113</v>
      </c>
      <c r="G3309">
        <v>15</v>
      </c>
      <c r="H3309" t="s">
        <v>41</v>
      </c>
      <c r="I3309">
        <v>100</v>
      </c>
      <c r="J3309">
        <v>1500</v>
      </c>
      <c r="K3309">
        <v>1.5</v>
      </c>
      <c r="L3309">
        <v>6775</v>
      </c>
      <c r="M3309">
        <v>451.66666666666669</v>
      </c>
      <c r="N3309">
        <v>44231</v>
      </c>
      <c r="O3309">
        <v>5</v>
      </c>
      <c r="P3309" t="s">
        <v>73</v>
      </c>
      <c r="Q3309" t="s">
        <v>69</v>
      </c>
      <c r="R3309" t="str">
        <f>+VLOOKUP(Precio_semana_dia[[#This Row],[Mercado]],[1]!Codigos_mercados_mayoristas[#Data],2,0)</f>
        <v>Valparaíso</v>
      </c>
      <c r="S3309" t="e">
        <f>+VLOOKUP(Precio_semana_dia[[#This Row],[Especie]],[1]!Codigos_categoria[#Data],2,0)</f>
        <v>#N/A</v>
      </c>
    </row>
    <row r="3310" spans="1:19" x14ac:dyDescent="0.35">
      <c r="A3310">
        <v>43866</v>
      </c>
      <c r="B3310" t="s">
        <v>31</v>
      </c>
      <c r="C3310" t="s">
        <v>111</v>
      </c>
      <c r="D3310" t="s">
        <v>52</v>
      </c>
      <c r="E3310" t="s">
        <v>112</v>
      </c>
      <c r="F3310" t="s">
        <v>113</v>
      </c>
      <c r="G3310">
        <v>15</v>
      </c>
      <c r="H3310" t="s">
        <v>39</v>
      </c>
      <c r="I3310">
        <v>100</v>
      </c>
      <c r="J3310">
        <v>1500</v>
      </c>
      <c r="K3310">
        <v>1.5</v>
      </c>
      <c r="L3310">
        <v>6250</v>
      </c>
      <c r="M3310">
        <v>416.66666666666669</v>
      </c>
      <c r="N3310">
        <v>44230</v>
      </c>
      <c r="O3310">
        <v>8</v>
      </c>
      <c r="P3310" t="s">
        <v>70</v>
      </c>
      <c r="Q3310" t="s">
        <v>69</v>
      </c>
      <c r="R3310" t="str">
        <f>+VLOOKUP(Precio_semana_dia[[#This Row],[Mercado]],[1]!Codigos_mercados_mayoristas[#Data],2,0)</f>
        <v>Bíobío</v>
      </c>
      <c r="S3310" t="e">
        <f>+VLOOKUP(Precio_semana_dia[[#This Row],[Especie]],[1]!Codigos_categoria[#Data],2,0)</f>
        <v>#N/A</v>
      </c>
    </row>
    <row r="3311" spans="1:19" x14ac:dyDescent="0.35">
      <c r="A3311">
        <v>43866</v>
      </c>
      <c r="B3311" t="s">
        <v>31</v>
      </c>
      <c r="C3311" t="s">
        <v>111</v>
      </c>
      <c r="D3311" t="s">
        <v>52</v>
      </c>
      <c r="E3311" t="s">
        <v>112</v>
      </c>
      <c r="F3311" t="s">
        <v>113</v>
      </c>
      <c r="G3311">
        <v>15</v>
      </c>
      <c r="H3311" t="s">
        <v>24</v>
      </c>
      <c r="I3311">
        <v>100</v>
      </c>
      <c r="J3311">
        <v>1500</v>
      </c>
      <c r="K3311">
        <v>1.5</v>
      </c>
      <c r="L3311">
        <v>6250</v>
      </c>
      <c r="M3311">
        <v>416.66666666666669</v>
      </c>
      <c r="N3311">
        <v>44232</v>
      </c>
      <c r="O3311">
        <v>8</v>
      </c>
      <c r="P3311" t="s">
        <v>71</v>
      </c>
      <c r="Q3311" t="s">
        <v>69</v>
      </c>
      <c r="R3311" t="str">
        <f>+VLOOKUP(Precio_semana_dia[[#This Row],[Mercado]],[1]!Codigos_mercados_mayoristas[#Data],2,0)</f>
        <v>Bíobío</v>
      </c>
      <c r="S3311" t="e">
        <f>+VLOOKUP(Precio_semana_dia[[#This Row],[Especie]],[1]!Codigos_categoria[#Data],2,0)</f>
        <v>#N/A</v>
      </c>
    </row>
    <row r="3312" spans="1:19" x14ac:dyDescent="0.35">
      <c r="A3312">
        <v>43866</v>
      </c>
      <c r="B3312" t="s">
        <v>31</v>
      </c>
      <c r="C3312" t="s">
        <v>114</v>
      </c>
      <c r="D3312" t="s">
        <v>50</v>
      </c>
      <c r="E3312" t="s">
        <v>112</v>
      </c>
      <c r="F3312" t="s">
        <v>113</v>
      </c>
      <c r="G3312">
        <v>15</v>
      </c>
      <c r="H3312" t="s">
        <v>41</v>
      </c>
      <c r="I3312">
        <v>100</v>
      </c>
      <c r="J3312">
        <v>1500</v>
      </c>
      <c r="K3312">
        <v>1.5</v>
      </c>
      <c r="L3312">
        <v>6000</v>
      </c>
      <c r="M3312">
        <v>400</v>
      </c>
      <c r="N3312">
        <v>44231</v>
      </c>
      <c r="O3312">
        <v>13</v>
      </c>
      <c r="P3312" t="s">
        <v>73</v>
      </c>
      <c r="Q3312" t="s">
        <v>69</v>
      </c>
      <c r="R3312" t="str">
        <f>+VLOOKUP(Precio_semana_dia[[#This Row],[Mercado]],[1]!Codigos_mercados_mayoristas[#Data],2,0)</f>
        <v>Metropolitana</v>
      </c>
      <c r="S3312" t="e">
        <f>+VLOOKUP(Precio_semana_dia[[#This Row],[Especie]],[1]!Codigos_categoria[#Data],2,0)</f>
        <v>#N/A</v>
      </c>
    </row>
    <row r="3313" spans="1:19" x14ac:dyDescent="0.35">
      <c r="A3313">
        <v>43866</v>
      </c>
      <c r="B3313" t="s">
        <v>31</v>
      </c>
      <c r="C3313" t="s">
        <v>115</v>
      </c>
      <c r="D3313" t="s">
        <v>52</v>
      </c>
      <c r="E3313" t="s">
        <v>112</v>
      </c>
      <c r="F3313" t="s">
        <v>113</v>
      </c>
      <c r="G3313">
        <v>15</v>
      </c>
      <c r="H3313" t="s">
        <v>39</v>
      </c>
      <c r="I3313">
        <v>100</v>
      </c>
      <c r="J3313">
        <v>1500</v>
      </c>
      <c r="K3313">
        <v>1.5</v>
      </c>
      <c r="L3313">
        <v>4250</v>
      </c>
      <c r="M3313">
        <v>283.33333333333331</v>
      </c>
      <c r="N3313">
        <v>44230</v>
      </c>
      <c r="O3313">
        <v>8</v>
      </c>
      <c r="P3313" t="s">
        <v>70</v>
      </c>
      <c r="Q3313" t="s">
        <v>69</v>
      </c>
      <c r="R3313" t="str">
        <f>+VLOOKUP(Precio_semana_dia[[#This Row],[Mercado]],[1]!Codigos_mercados_mayoristas[#Data],2,0)</f>
        <v>Bíobío</v>
      </c>
      <c r="S3313" t="e">
        <f>+VLOOKUP(Precio_semana_dia[[#This Row],[Especie]],[1]!Codigos_categoria[#Data],2,0)</f>
        <v>#N/A</v>
      </c>
    </row>
    <row r="3314" spans="1:19" x14ac:dyDescent="0.35">
      <c r="A3314">
        <v>43866</v>
      </c>
      <c r="B3314" t="s">
        <v>31</v>
      </c>
      <c r="C3314" t="s">
        <v>115</v>
      </c>
      <c r="D3314" t="s">
        <v>52</v>
      </c>
      <c r="E3314" t="s">
        <v>112</v>
      </c>
      <c r="F3314" t="s">
        <v>113</v>
      </c>
      <c r="G3314">
        <v>15</v>
      </c>
      <c r="H3314" t="s">
        <v>24</v>
      </c>
      <c r="I3314">
        <v>100</v>
      </c>
      <c r="J3314">
        <v>1500</v>
      </c>
      <c r="K3314">
        <v>1.5</v>
      </c>
      <c r="L3314">
        <v>4250</v>
      </c>
      <c r="M3314">
        <v>283.33333333333331</v>
      </c>
      <c r="N3314">
        <v>44232</v>
      </c>
      <c r="O3314">
        <v>8</v>
      </c>
      <c r="P3314" t="s">
        <v>71</v>
      </c>
      <c r="Q3314" t="s">
        <v>69</v>
      </c>
      <c r="R3314" t="str">
        <f>+VLOOKUP(Precio_semana_dia[[#This Row],[Mercado]],[1]!Codigos_mercados_mayoristas[#Data],2,0)</f>
        <v>Bíobío</v>
      </c>
      <c r="S3314" t="e">
        <f>+VLOOKUP(Precio_semana_dia[[#This Row],[Especie]],[1]!Codigos_categoria[#Data],2,0)</f>
        <v>#N/A</v>
      </c>
    </row>
    <row r="3315" spans="1:19" x14ac:dyDescent="0.35">
      <c r="A3315">
        <v>44189</v>
      </c>
      <c r="B3315" t="s">
        <v>116</v>
      </c>
      <c r="C3315" t="s">
        <v>117</v>
      </c>
      <c r="D3315" t="s">
        <v>52</v>
      </c>
      <c r="E3315" t="s">
        <v>118</v>
      </c>
      <c r="F3315" t="s">
        <v>113</v>
      </c>
      <c r="G3315">
        <v>15</v>
      </c>
      <c r="H3315" t="s">
        <v>41</v>
      </c>
      <c r="I3315">
        <v>100</v>
      </c>
      <c r="J3315">
        <v>1500</v>
      </c>
      <c r="K3315">
        <v>1.5</v>
      </c>
      <c r="L3315">
        <f>+Precio_semana_dia[[#This Row],[$ /Kg]]*Precio_semana_dia[[#This Row],[NA2]]</f>
        <v>67500</v>
      </c>
      <c r="M3315">
        <v>4500</v>
      </c>
      <c r="N3315">
        <v>44189</v>
      </c>
      <c r="O3315">
        <v>8</v>
      </c>
      <c r="P3315" t="s">
        <v>49</v>
      </c>
      <c r="Q3315" t="s">
        <v>38</v>
      </c>
      <c r="R3315" t="str">
        <f>+VLOOKUP(Precio_semana_dia[[#This Row],[Mercado]],[1]!Codigos_mercados_mayoristas[#Data],2,0)</f>
        <v>Bíobío</v>
      </c>
      <c r="S3315" t="str">
        <f>+VLOOKUP(Precio_semana_dia[[#This Row],[Especie]],[1]!Codigos_categoria[#Data],2,0)</f>
        <v>Fruto secos y oleaginosos</v>
      </c>
    </row>
    <row r="3316" spans="1:19" x14ac:dyDescent="0.35">
      <c r="A3316">
        <v>44196</v>
      </c>
      <c r="B3316" t="s">
        <v>116</v>
      </c>
      <c r="C3316" t="s">
        <v>117</v>
      </c>
      <c r="D3316" t="s">
        <v>52</v>
      </c>
      <c r="E3316" t="s">
        <v>118</v>
      </c>
      <c r="F3316" t="s">
        <v>113</v>
      </c>
      <c r="G3316">
        <v>15</v>
      </c>
      <c r="H3316" t="s">
        <v>41</v>
      </c>
      <c r="I3316">
        <v>100</v>
      </c>
      <c r="J3316">
        <v>1500</v>
      </c>
      <c r="K3316">
        <v>1.5</v>
      </c>
      <c r="L3316">
        <f>+Precio_semana_dia[[#This Row],[$ /Kg]]*Precio_semana_dia[[#This Row],[NA2]]</f>
        <v>70500</v>
      </c>
      <c r="M3316">
        <v>4700</v>
      </c>
      <c r="N3316">
        <v>44196</v>
      </c>
      <c r="O3316">
        <v>8</v>
      </c>
      <c r="P3316" t="s">
        <v>110</v>
      </c>
      <c r="Q3316" t="s">
        <v>38</v>
      </c>
      <c r="R3316" t="str">
        <f>+VLOOKUP(Precio_semana_dia[[#This Row],[Mercado]],[1]!Codigos_mercados_mayoristas[#Data],2,0)</f>
        <v>Bíobío</v>
      </c>
      <c r="S3316" t="str">
        <f>+VLOOKUP(Precio_semana_dia[[#This Row],[Especie]],[1]!Codigos_categoria[#Data],2,0)</f>
        <v>Fruto secos y oleaginosos</v>
      </c>
    </row>
    <row r="3317" spans="1:19" x14ac:dyDescent="0.35">
      <c r="A3317">
        <v>44204</v>
      </c>
      <c r="B3317" t="s">
        <v>116</v>
      </c>
      <c r="C3317" t="s">
        <v>117</v>
      </c>
      <c r="D3317" t="s">
        <v>52</v>
      </c>
      <c r="E3317" t="s">
        <v>118</v>
      </c>
      <c r="F3317" t="s">
        <v>113</v>
      </c>
      <c r="G3317">
        <v>15</v>
      </c>
      <c r="H3317" t="s">
        <v>39</v>
      </c>
      <c r="I3317">
        <v>100</v>
      </c>
      <c r="J3317">
        <v>1500</v>
      </c>
      <c r="K3317">
        <v>1.5</v>
      </c>
      <c r="L3317">
        <f>+Precio_semana_dia[[#This Row],[$ /Kg]]*Precio_semana_dia[[#This Row],[NA2]]</f>
        <v>69000</v>
      </c>
      <c r="M3317">
        <v>4600</v>
      </c>
      <c r="N3317">
        <v>44202</v>
      </c>
      <c r="O3317">
        <v>8</v>
      </c>
      <c r="P3317" t="s">
        <v>54</v>
      </c>
      <c r="Q3317" t="s">
        <v>26</v>
      </c>
      <c r="R3317" t="str">
        <f>+VLOOKUP(Precio_semana_dia[[#This Row],[Mercado]],[1]!Codigos_mercados_mayoristas[#Data],2,0)</f>
        <v>Bíobío</v>
      </c>
      <c r="S3317" t="str">
        <f>+VLOOKUP(Precio_semana_dia[[#This Row],[Especie]],[1]!Codigos_categoria[#Data],2,0)</f>
        <v>Fruto secos y oleaginosos</v>
      </c>
    </row>
    <row r="3318" spans="1:19" x14ac:dyDescent="0.35">
      <c r="A3318">
        <v>44204</v>
      </c>
      <c r="B3318" t="s">
        <v>116</v>
      </c>
      <c r="C3318" t="s">
        <v>117</v>
      </c>
      <c r="D3318" t="s">
        <v>52</v>
      </c>
      <c r="E3318" t="s">
        <v>118</v>
      </c>
      <c r="F3318" t="s">
        <v>113</v>
      </c>
      <c r="G3318">
        <v>15</v>
      </c>
      <c r="H3318" t="s">
        <v>24</v>
      </c>
      <c r="I3318">
        <v>100</v>
      </c>
      <c r="J3318">
        <v>1500</v>
      </c>
      <c r="K3318">
        <v>1.5</v>
      </c>
      <c r="L3318">
        <f>+Precio_semana_dia[[#This Row],[$ /Kg]]*Precio_semana_dia[[#This Row],[NA2]]</f>
        <v>69000</v>
      </c>
      <c r="M3318">
        <v>4600</v>
      </c>
      <c r="N3318">
        <v>44204</v>
      </c>
      <c r="O3318">
        <v>8</v>
      </c>
      <c r="P3318" t="s">
        <v>55</v>
      </c>
      <c r="Q3318" t="s">
        <v>26</v>
      </c>
      <c r="R3318" t="str">
        <f>+VLOOKUP(Precio_semana_dia[[#This Row],[Mercado]],[1]!Codigos_mercados_mayoristas[#Data],2,0)</f>
        <v>Bíobío</v>
      </c>
      <c r="S3318" t="str">
        <f>+VLOOKUP(Precio_semana_dia[[#This Row],[Especie]],[1]!Codigos_categoria[#Data],2,0)</f>
        <v>Fruto secos y oleaginosos</v>
      </c>
    </row>
    <row r="3319" spans="1:19" x14ac:dyDescent="0.35">
      <c r="A3319">
        <v>44189</v>
      </c>
      <c r="B3319" t="s">
        <v>74</v>
      </c>
      <c r="C3319" t="s">
        <v>75</v>
      </c>
      <c r="D3319" t="s">
        <v>47</v>
      </c>
      <c r="E3319" t="s">
        <v>121</v>
      </c>
      <c r="F3319" t="s">
        <v>113</v>
      </c>
      <c r="G3319">
        <v>15</v>
      </c>
      <c r="H3319" t="s">
        <v>29</v>
      </c>
      <c r="I3319">
        <v>100</v>
      </c>
      <c r="J3319">
        <v>1500</v>
      </c>
      <c r="K3319">
        <v>1.5</v>
      </c>
      <c r="L3319">
        <v>15000</v>
      </c>
      <c r="M3319">
        <v>1000</v>
      </c>
      <c r="N3319">
        <v>44186</v>
      </c>
      <c r="O3319">
        <v>5</v>
      </c>
      <c r="P3319" t="s">
        <v>51</v>
      </c>
      <c r="Q3319" t="s">
        <v>38</v>
      </c>
      <c r="R3319" t="str">
        <f>+VLOOKUP(Precio_semana_dia[[#This Row],[Mercado]],[1]!Codigos_mercados_mayoristas[#Data],2,0)</f>
        <v>Valparaíso</v>
      </c>
      <c r="S3319" t="str">
        <f>+VLOOKUP(Precio_semana_dia[[#This Row],[Especie]],[1]!Codigos_categoria[#Data],2,0)</f>
        <v>Uva</v>
      </c>
    </row>
    <row r="3320" spans="1:19" x14ac:dyDescent="0.35">
      <c r="A3320">
        <v>44183</v>
      </c>
      <c r="B3320" t="s">
        <v>207</v>
      </c>
      <c r="C3320" t="s">
        <v>208</v>
      </c>
      <c r="D3320" t="s">
        <v>27</v>
      </c>
      <c r="E3320" t="s">
        <v>209</v>
      </c>
      <c r="F3320" t="s">
        <v>210</v>
      </c>
      <c r="G3320">
        <v>25</v>
      </c>
      <c r="H3320" t="s">
        <v>36</v>
      </c>
      <c r="I3320">
        <v>60</v>
      </c>
      <c r="J3320">
        <v>1500</v>
      </c>
      <c r="K3320">
        <v>1.5</v>
      </c>
      <c r="L3320">
        <v>9750</v>
      </c>
      <c r="M3320">
        <v>390</v>
      </c>
      <c r="N3320">
        <v>44180</v>
      </c>
      <c r="O3320">
        <v>16</v>
      </c>
      <c r="P3320" t="s">
        <v>37</v>
      </c>
      <c r="Q3320" t="s">
        <v>38</v>
      </c>
      <c r="R3320" t="str">
        <f>+VLOOKUP(Precio_semana_dia[[#This Row],[Mercado]],[1]!Codigos_mercados_mayoristas[#Data],2,0)</f>
        <v>Ñuble</v>
      </c>
      <c r="S3320" t="e">
        <f>+VLOOKUP(Precio_semana_dia[[#This Row],[Especie]],[1]!Codigos_categoria[#Data],2,0)</f>
        <v>#N/A</v>
      </c>
    </row>
    <row r="3321" spans="1:19" x14ac:dyDescent="0.35">
      <c r="A3321">
        <v>44183</v>
      </c>
      <c r="B3321" t="s">
        <v>207</v>
      </c>
      <c r="C3321" t="s">
        <v>208</v>
      </c>
      <c r="D3321" t="s">
        <v>27</v>
      </c>
      <c r="E3321" t="s">
        <v>209</v>
      </c>
      <c r="F3321" t="s">
        <v>210</v>
      </c>
      <c r="G3321">
        <v>25</v>
      </c>
      <c r="H3321" t="s">
        <v>39</v>
      </c>
      <c r="I3321">
        <v>60</v>
      </c>
      <c r="J3321">
        <v>1500</v>
      </c>
      <c r="K3321">
        <v>1.5</v>
      </c>
      <c r="L3321">
        <v>9500</v>
      </c>
      <c r="M3321">
        <v>380</v>
      </c>
      <c r="N3321">
        <v>44181</v>
      </c>
      <c r="O3321">
        <v>16</v>
      </c>
      <c r="P3321" t="s">
        <v>40</v>
      </c>
      <c r="Q3321" t="s">
        <v>38</v>
      </c>
      <c r="R3321" t="str">
        <f>+VLOOKUP(Precio_semana_dia[[#This Row],[Mercado]],[1]!Codigos_mercados_mayoristas[#Data],2,0)</f>
        <v>Ñuble</v>
      </c>
      <c r="S3321" t="e">
        <f>+VLOOKUP(Precio_semana_dia[[#This Row],[Especie]],[1]!Codigos_categoria[#Data],2,0)</f>
        <v>#N/A</v>
      </c>
    </row>
    <row r="3322" spans="1:19" x14ac:dyDescent="0.35">
      <c r="A3322">
        <v>44183</v>
      </c>
      <c r="B3322" t="s">
        <v>207</v>
      </c>
      <c r="C3322" t="s">
        <v>208</v>
      </c>
      <c r="D3322" t="s">
        <v>27</v>
      </c>
      <c r="E3322" t="s">
        <v>209</v>
      </c>
      <c r="F3322" t="s">
        <v>210</v>
      </c>
      <c r="G3322">
        <v>25</v>
      </c>
      <c r="H3322" t="s">
        <v>41</v>
      </c>
      <c r="I3322">
        <v>60</v>
      </c>
      <c r="J3322">
        <v>1500</v>
      </c>
      <c r="K3322">
        <v>1.5</v>
      </c>
      <c r="L3322">
        <v>10000</v>
      </c>
      <c r="M3322">
        <v>400</v>
      </c>
      <c r="N3322">
        <v>44182</v>
      </c>
      <c r="O3322">
        <v>16</v>
      </c>
      <c r="P3322" t="s">
        <v>42</v>
      </c>
      <c r="Q3322" t="s">
        <v>38</v>
      </c>
      <c r="R3322" t="str">
        <f>+VLOOKUP(Precio_semana_dia[[#This Row],[Mercado]],[1]!Codigos_mercados_mayoristas[#Data],2,0)</f>
        <v>Ñuble</v>
      </c>
      <c r="S3322" t="e">
        <f>+VLOOKUP(Precio_semana_dia[[#This Row],[Especie]],[1]!Codigos_categoria[#Data],2,0)</f>
        <v>#N/A</v>
      </c>
    </row>
    <row r="3323" spans="1:19" x14ac:dyDescent="0.35">
      <c r="A3323">
        <v>44183</v>
      </c>
      <c r="B3323" t="s">
        <v>116</v>
      </c>
      <c r="C3323" t="s">
        <v>176</v>
      </c>
      <c r="D3323" t="s">
        <v>45</v>
      </c>
      <c r="E3323" t="s">
        <v>177</v>
      </c>
      <c r="F3323" t="s">
        <v>178</v>
      </c>
      <c r="G3323">
        <v>17</v>
      </c>
      <c r="H3323" t="s">
        <v>36</v>
      </c>
      <c r="I3323">
        <v>90</v>
      </c>
      <c r="J3323">
        <v>1530</v>
      </c>
      <c r="K3323">
        <v>1.53</v>
      </c>
      <c r="L3323">
        <f>+Precio_semana_dia[[#This Row],[$ /Kg]]*Precio_semana_dia[[#This Row],[NA2]]</f>
        <v>54400</v>
      </c>
      <c r="M3323">
        <v>3200</v>
      </c>
      <c r="N3323">
        <v>44180</v>
      </c>
      <c r="O3323">
        <v>13</v>
      </c>
      <c r="P3323" t="s">
        <v>37</v>
      </c>
      <c r="Q3323" t="s">
        <v>38</v>
      </c>
      <c r="R3323" t="str">
        <f>+VLOOKUP(Precio_semana_dia[[#This Row],[Mercado]],[1]!Codigos_mercados_mayoristas[#Data],2,0)</f>
        <v>Metropolitana</v>
      </c>
      <c r="S3323" t="str">
        <f>+VLOOKUP(Precio_semana_dia[[#This Row],[Especie]],[1]!Codigos_categoria[#Data],2,0)</f>
        <v>Fruto secos y oleaginosos</v>
      </c>
    </row>
    <row r="3324" spans="1:19" x14ac:dyDescent="0.35">
      <c r="A3324">
        <v>44183</v>
      </c>
      <c r="B3324" t="s">
        <v>116</v>
      </c>
      <c r="C3324" t="s">
        <v>176</v>
      </c>
      <c r="D3324" t="s">
        <v>45</v>
      </c>
      <c r="E3324" t="s">
        <v>177</v>
      </c>
      <c r="F3324" t="s">
        <v>178</v>
      </c>
      <c r="G3324">
        <v>17</v>
      </c>
      <c r="H3324" t="s">
        <v>39</v>
      </c>
      <c r="I3324">
        <v>90</v>
      </c>
      <c r="J3324">
        <v>1530</v>
      </c>
      <c r="K3324">
        <v>1.53</v>
      </c>
      <c r="L3324">
        <f>+Precio_semana_dia[[#This Row],[$ /Kg]]*Precio_semana_dia[[#This Row],[NA2]]</f>
        <v>59500</v>
      </c>
      <c r="M3324">
        <v>3500</v>
      </c>
      <c r="N3324">
        <v>44181</v>
      </c>
      <c r="O3324">
        <v>13</v>
      </c>
      <c r="P3324" t="s">
        <v>40</v>
      </c>
      <c r="Q3324" t="s">
        <v>38</v>
      </c>
      <c r="R3324" t="str">
        <f>+VLOOKUP(Precio_semana_dia[[#This Row],[Mercado]],[1]!Codigos_mercados_mayoristas[#Data],2,0)</f>
        <v>Metropolitana</v>
      </c>
      <c r="S3324" t="str">
        <f>+VLOOKUP(Precio_semana_dia[[#This Row],[Especie]],[1]!Codigos_categoria[#Data],2,0)</f>
        <v>Fruto secos y oleaginosos</v>
      </c>
    </row>
    <row r="3325" spans="1:19" x14ac:dyDescent="0.35">
      <c r="A3325">
        <v>44211</v>
      </c>
      <c r="B3325" t="s">
        <v>116</v>
      </c>
      <c r="C3325" t="s">
        <v>117</v>
      </c>
      <c r="D3325" t="s">
        <v>50</v>
      </c>
      <c r="E3325" t="s">
        <v>177</v>
      </c>
      <c r="F3325" t="s">
        <v>178</v>
      </c>
      <c r="G3325">
        <v>17</v>
      </c>
      <c r="H3325" t="s">
        <v>29</v>
      </c>
      <c r="I3325">
        <v>90</v>
      </c>
      <c r="J3325">
        <v>1530</v>
      </c>
      <c r="K3325">
        <v>1.53</v>
      </c>
      <c r="L3325">
        <f>+Precio_semana_dia[[#This Row],[$ /Kg]]*Precio_semana_dia[[#This Row],[NA2]]</f>
        <v>78200</v>
      </c>
      <c r="M3325">
        <v>4600</v>
      </c>
      <c r="N3325">
        <v>44207</v>
      </c>
      <c r="O3325">
        <v>13</v>
      </c>
      <c r="P3325" t="s">
        <v>58</v>
      </c>
      <c r="Q3325" t="s">
        <v>26</v>
      </c>
      <c r="R3325" t="str">
        <f>+VLOOKUP(Precio_semana_dia[[#This Row],[Mercado]],[1]!Codigos_mercados_mayoristas[#Data],2,0)</f>
        <v>Metropolitana</v>
      </c>
      <c r="S3325" t="str">
        <f>+VLOOKUP(Precio_semana_dia[[#This Row],[Especie]],[1]!Codigos_categoria[#Data],2,0)</f>
        <v>Fruto secos y oleaginosos</v>
      </c>
    </row>
    <row r="3326" spans="1:19" x14ac:dyDescent="0.35">
      <c r="A3326">
        <v>44099</v>
      </c>
      <c r="B3326" t="s">
        <v>190</v>
      </c>
      <c r="C3326" t="s">
        <v>191</v>
      </c>
      <c r="D3326" t="s">
        <v>47</v>
      </c>
      <c r="E3326" t="s">
        <v>192</v>
      </c>
      <c r="F3326" t="s">
        <v>193</v>
      </c>
      <c r="G3326">
        <v>18</v>
      </c>
      <c r="H3326" t="s">
        <v>41</v>
      </c>
      <c r="I3326">
        <v>85</v>
      </c>
      <c r="J3326">
        <v>1530</v>
      </c>
      <c r="K3326">
        <v>1.53</v>
      </c>
      <c r="L3326">
        <v>10000</v>
      </c>
      <c r="M3326">
        <v>555.55555555555554</v>
      </c>
      <c r="N3326" s="1">
        <v>44098</v>
      </c>
      <c r="O3326">
        <v>5</v>
      </c>
      <c r="P3326" t="s">
        <v>153</v>
      </c>
      <c r="Q3326" t="s">
        <v>147</v>
      </c>
      <c r="R3326" t="str">
        <f>+VLOOKUP(Precio_semana_dia[[#This Row],[Mercado]],[1]!Codigos_mercados_mayoristas[#Data],2,0)</f>
        <v>Valparaíso</v>
      </c>
      <c r="S3326" t="str">
        <f>+VLOOKUP(Precio_semana_dia[[#This Row],[Especie]],[1]!Codigos_categoria[#Data],2,0)</f>
        <v>Frutos de pepita</v>
      </c>
    </row>
    <row r="3327" spans="1:19" x14ac:dyDescent="0.35">
      <c r="A3327">
        <v>44106</v>
      </c>
      <c r="B3327" t="s">
        <v>190</v>
      </c>
      <c r="C3327" t="s">
        <v>191</v>
      </c>
      <c r="D3327" t="s">
        <v>47</v>
      </c>
      <c r="E3327" t="s">
        <v>192</v>
      </c>
      <c r="F3327" t="s">
        <v>193</v>
      </c>
      <c r="G3327">
        <v>18</v>
      </c>
      <c r="H3327" t="s">
        <v>41</v>
      </c>
      <c r="I3327">
        <v>85</v>
      </c>
      <c r="J3327">
        <v>1530</v>
      </c>
      <c r="K3327">
        <v>1.53</v>
      </c>
      <c r="L3327">
        <v>11000</v>
      </c>
      <c r="M3327">
        <v>611.11111111111109</v>
      </c>
      <c r="N3327" s="1">
        <v>44105</v>
      </c>
      <c r="O3327">
        <v>5</v>
      </c>
      <c r="P3327" t="s">
        <v>150</v>
      </c>
      <c r="Q3327" t="s">
        <v>132</v>
      </c>
      <c r="R3327" t="str">
        <f>+VLOOKUP(Precio_semana_dia[[#This Row],[Mercado]],[1]!Codigos_mercados_mayoristas[#Data],2,0)</f>
        <v>Valparaíso</v>
      </c>
      <c r="S3327" t="str">
        <f>+VLOOKUP(Precio_semana_dia[[#This Row],[Especie]],[1]!Codigos_categoria[#Data],2,0)</f>
        <v>Frutos de pepita</v>
      </c>
    </row>
    <row r="3328" spans="1:19" x14ac:dyDescent="0.35">
      <c r="A3328">
        <v>44148</v>
      </c>
      <c r="B3328" t="s">
        <v>190</v>
      </c>
      <c r="C3328" t="s">
        <v>191</v>
      </c>
      <c r="D3328" t="s">
        <v>47</v>
      </c>
      <c r="E3328" t="s">
        <v>192</v>
      </c>
      <c r="F3328" t="s">
        <v>193</v>
      </c>
      <c r="G3328">
        <v>18</v>
      </c>
      <c r="H3328" t="s">
        <v>36</v>
      </c>
      <c r="I3328">
        <v>85</v>
      </c>
      <c r="J3328">
        <v>1530</v>
      </c>
      <c r="K3328">
        <v>1.53</v>
      </c>
      <c r="L3328">
        <v>12000</v>
      </c>
      <c r="M3328">
        <v>666.66666666666663</v>
      </c>
      <c r="N3328" s="1">
        <v>44145</v>
      </c>
      <c r="O3328">
        <v>5</v>
      </c>
      <c r="P3328" t="s">
        <v>126</v>
      </c>
      <c r="Q3328" t="s">
        <v>84</v>
      </c>
      <c r="R3328" t="str">
        <f>+VLOOKUP(Precio_semana_dia[[#This Row],[Mercado]],[1]!Codigos_mercados_mayoristas[#Data],2,0)</f>
        <v>Valparaíso</v>
      </c>
      <c r="S3328" t="str">
        <f>+VLOOKUP(Precio_semana_dia[[#This Row],[Especie]],[1]!Codigos_categoria[#Data],2,0)</f>
        <v>Frutos de pepita</v>
      </c>
    </row>
    <row r="3329" spans="1:19" x14ac:dyDescent="0.35">
      <c r="A3329">
        <v>44134</v>
      </c>
      <c r="B3329" t="s">
        <v>190</v>
      </c>
      <c r="C3329" t="s">
        <v>191</v>
      </c>
      <c r="D3329" t="s">
        <v>47</v>
      </c>
      <c r="E3329" t="s">
        <v>192</v>
      </c>
      <c r="F3329" t="s">
        <v>193</v>
      </c>
      <c r="G3329">
        <v>18</v>
      </c>
      <c r="H3329" t="s">
        <v>29</v>
      </c>
      <c r="I3329">
        <v>85</v>
      </c>
      <c r="J3329">
        <v>1530</v>
      </c>
      <c r="K3329">
        <v>1.53</v>
      </c>
      <c r="L3329">
        <v>12000</v>
      </c>
      <c r="M3329">
        <v>666.66666666666663</v>
      </c>
      <c r="N3329" s="1">
        <v>44130</v>
      </c>
      <c r="O3329">
        <v>5</v>
      </c>
      <c r="P3329" t="s">
        <v>136</v>
      </c>
      <c r="Q3329" t="s">
        <v>132</v>
      </c>
      <c r="R3329" t="str">
        <f>+VLOOKUP(Precio_semana_dia[[#This Row],[Mercado]],[1]!Codigos_mercados_mayoristas[#Data],2,0)</f>
        <v>Valparaíso</v>
      </c>
      <c r="S3329" t="str">
        <f>+VLOOKUP(Precio_semana_dia[[#This Row],[Especie]],[1]!Codigos_categoria[#Data],2,0)</f>
        <v>Frutos de pepita</v>
      </c>
    </row>
    <row r="3330" spans="1:19" x14ac:dyDescent="0.35">
      <c r="A3330">
        <v>44127</v>
      </c>
      <c r="B3330" t="s">
        <v>190</v>
      </c>
      <c r="C3330" t="s">
        <v>191</v>
      </c>
      <c r="D3330" t="s">
        <v>47</v>
      </c>
      <c r="E3330" t="s">
        <v>192</v>
      </c>
      <c r="F3330" t="s">
        <v>193</v>
      </c>
      <c r="G3330">
        <v>18</v>
      </c>
      <c r="H3330" t="s">
        <v>36</v>
      </c>
      <c r="I3330">
        <v>85</v>
      </c>
      <c r="J3330">
        <v>1530</v>
      </c>
      <c r="K3330">
        <v>1.53</v>
      </c>
      <c r="L3330">
        <v>12000</v>
      </c>
      <c r="M3330">
        <v>666.66666666666663</v>
      </c>
      <c r="N3330" s="1">
        <v>44124</v>
      </c>
      <c r="O3330">
        <v>5</v>
      </c>
      <c r="P3330" t="s">
        <v>168</v>
      </c>
      <c r="Q3330" t="s">
        <v>132</v>
      </c>
      <c r="R3330" t="str">
        <f>+VLOOKUP(Precio_semana_dia[[#This Row],[Mercado]],[1]!Codigos_mercados_mayoristas[#Data],2,0)</f>
        <v>Valparaíso</v>
      </c>
      <c r="S3330" t="str">
        <f>+VLOOKUP(Precio_semana_dia[[#This Row],[Especie]],[1]!Codigos_categoria[#Data],2,0)</f>
        <v>Frutos de pepita</v>
      </c>
    </row>
    <row r="3331" spans="1:19" x14ac:dyDescent="0.35">
      <c r="A3331">
        <v>44120</v>
      </c>
      <c r="B3331" t="s">
        <v>190</v>
      </c>
      <c r="C3331" t="s">
        <v>191</v>
      </c>
      <c r="D3331" t="s">
        <v>47</v>
      </c>
      <c r="E3331" t="s">
        <v>192</v>
      </c>
      <c r="F3331" t="s">
        <v>193</v>
      </c>
      <c r="G3331">
        <v>18</v>
      </c>
      <c r="H3331" t="s">
        <v>36</v>
      </c>
      <c r="I3331">
        <v>85</v>
      </c>
      <c r="J3331">
        <v>1530</v>
      </c>
      <c r="K3331">
        <v>1.53</v>
      </c>
      <c r="L3331">
        <v>12000</v>
      </c>
      <c r="M3331">
        <v>666.66666666666663</v>
      </c>
      <c r="N3331" s="1">
        <v>44117</v>
      </c>
      <c r="O3331">
        <v>5</v>
      </c>
      <c r="P3331" t="s">
        <v>172</v>
      </c>
      <c r="Q3331" t="s">
        <v>132</v>
      </c>
      <c r="R3331" t="str">
        <f>+VLOOKUP(Precio_semana_dia[[#This Row],[Mercado]],[1]!Codigos_mercados_mayoristas[#Data],2,0)</f>
        <v>Valparaíso</v>
      </c>
      <c r="S3331" t="str">
        <f>+VLOOKUP(Precio_semana_dia[[#This Row],[Especie]],[1]!Codigos_categoria[#Data],2,0)</f>
        <v>Frutos de pepita</v>
      </c>
    </row>
    <row r="3332" spans="1:19" x14ac:dyDescent="0.35">
      <c r="A3332">
        <v>44176</v>
      </c>
      <c r="B3332" t="s">
        <v>74</v>
      </c>
      <c r="C3332" t="s">
        <v>75</v>
      </c>
      <c r="D3332" t="s">
        <v>28</v>
      </c>
      <c r="E3332" t="s">
        <v>81</v>
      </c>
      <c r="F3332" t="s">
        <v>82</v>
      </c>
      <c r="G3332">
        <v>10</v>
      </c>
      <c r="H3332" t="s">
        <v>39</v>
      </c>
      <c r="I3332">
        <v>155</v>
      </c>
      <c r="J3332">
        <v>1550</v>
      </c>
      <c r="K3332">
        <v>1.55</v>
      </c>
      <c r="L3332">
        <v>13000</v>
      </c>
      <c r="M3332">
        <v>1300</v>
      </c>
      <c r="N3332">
        <v>44174</v>
      </c>
      <c r="O3332">
        <v>9</v>
      </c>
      <c r="P3332" t="s">
        <v>103</v>
      </c>
      <c r="Q3332" t="s">
        <v>38</v>
      </c>
      <c r="R3332" t="str">
        <f>+VLOOKUP(Precio_semana_dia[[#This Row],[Mercado]],[1]!Codigos_mercados_mayoristas[#Data],2,0)</f>
        <v>La Araucanía</v>
      </c>
      <c r="S3332" t="str">
        <f>+VLOOKUP(Precio_semana_dia[[#This Row],[Especie]],[1]!Codigos_categoria[#Data],2,0)</f>
        <v>Uva</v>
      </c>
    </row>
    <row r="3333" spans="1:19" x14ac:dyDescent="0.35">
      <c r="A3333">
        <v>44176</v>
      </c>
      <c r="B3333" t="s">
        <v>74</v>
      </c>
      <c r="C3333" t="s">
        <v>78</v>
      </c>
      <c r="D3333" t="s">
        <v>28</v>
      </c>
      <c r="E3333" t="s">
        <v>81</v>
      </c>
      <c r="F3333" t="s">
        <v>82</v>
      </c>
      <c r="G3333">
        <v>10</v>
      </c>
      <c r="H3333" t="s">
        <v>39</v>
      </c>
      <c r="I3333">
        <v>155</v>
      </c>
      <c r="J3333">
        <v>1550</v>
      </c>
      <c r="K3333">
        <v>1.55</v>
      </c>
      <c r="L3333">
        <v>20000</v>
      </c>
      <c r="M3333">
        <v>2000</v>
      </c>
      <c r="N3333">
        <v>44174</v>
      </c>
      <c r="O3333">
        <v>9</v>
      </c>
      <c r="P3333" t="s">
        <v>103</v>
      </c>
      <c r="Q3333" t="s">
        <v>38</v>
      </c>
      <c r="R3333" t="str">
        <f>+VLOOKUP(Precio_semana_dia[[#This Row],[Mercado]],[1]!Codigos_mercados_mayoristas[#Data],2,0)</f>
        <v>La Araucanía</v>
      </c>
      <c r="S3333" t="str">
        <f>+VLOOKUP(Precio_semana_dia[[#This Row],[Especie]],[1]!Codigos_categoria[#Data],2,0)</f>
        <v>Uva</v>
      </c>
    </row>
    <row r="3334" spans="1:19" x14ac:dyDescent="0.35">
      <c r="A3334">
        <v>44211</v>
      </c>
      <c r="B3334" t="s">
        <v>125</v>
      </c>
      <c r="C3334" t="s">
        <v>20</v>
      </c>
      <c r="D3334" t="s">
        <v>47</v>
      </c>
      <c r="E3334" t="s">
        <v>123</v>
      </c>
      <c r="F3334" t="s">
        <v>124</v>
      </c>
      <c r="G3334">
        <v>16</v>
      </c>
      <c r="H3334" t="s">
        <v>36</v>
      </c>
      <c r="I3334">
        <v>97</v>
      </c>
      <c r="J3334">
        <v>1552</v>
      </c>
      <c r="K3334">
        <v>1.552</v>
      </c>
      <c r="L3334">
        <v>17000</v>
      </c>
      <c r="M3334">
        <v>1062.5</v>
      </c>
      <c r="N3334">
        <v>44208</v>
      </c>
      <c r="O3334">
        <v>5</v>
      </c>
      <c r="P3334" t="s">
        <v>59</v>
      </c>
      <c r="Q3334" t="s">
        <v>26</v>
      </c>
      <c r="R3334" t="str">
        <f>+VLOOKUP(Precio_semana_dia[[#This Row],[Mercado]],[1]!Codigos_mercados_mayoristas[#Data],2,0)</f>
        <v>Valparaíso</v>
      </c>
      <c r="S3334" t="str">
        <f>+VLOOKUP(Precio_semana_dia[[#This Row],[Especie]],[1]!Codigos_categoria[#Data],2,0)</f>
        <v>Cítricos</v>
      </c>
    </row>
    <row r="3335" spans="1:19" x14ac:dyDescent="0.35">
      <c r="A3335">
        <v>44141</v>
      </c>
      <c r="B3335" t="s">
        <v>155</v>
      </c>
      <c r="C3335" t="s">
        <v>156</v>
      </c>
      <c r="D3335" t="s">
        <v>47</v>
      </c>
      <c r="E3335" t="s">
        <v>157</v>
      </c>
      <c r="F3335" t="s">
        <v>158</v>
      </c>
      <c r="G3335">
        <v>16</v>
      </c>
      <c r="H3335" t="s">
        <v>36</v>
      </c>
      <c r="I3335">
        <v>97</v>
      </c>
      <c r="J3335">
        <v>1552</v>
      </c>
      <c r="K3335">
        <v>1.552</v>
      </c>
      <c r="L3335">
        <v>12000</v>
      </c>
      <c r="M3335">
        <v>750</v>
      </c>
      <c r="N3335">
        <v>44138</v>
      </c>
      <c r="O3335">
        <v>5</v>
      </c>
      <c r="P3335" t="s">
        <v>164</v>
      </c>
      <c r="Q3335" t="s">
        <v>84</v>
      </c>
      <c r="R3335" t="str">
        <f>+VLOOKUP(Precio_semana_dia[[#This Row],[Mercado]],[1]!Codigos_mercados_mayoristas[#Data],2,0)</f>
        <v>Valparaíso</v>
      </c>
      <c r="S3335" t="str">
        <f>+VLOOKUP(Precio_semana_dia[[#This Row],[Especie]],[1]!Codigos_categoria[#Data],2,0)</f>
        <v>Frutos de pepita</v>
      </c>
    </row>
    <row r="3336" spans="1:19" x14ac:dyDescent="0.35">
      <c r="A3336">
        <v>44141</v>
      </c>
      <c r="B3336" t="s">
        <v>155</v>
      </c>
      <c r="C3336" t="s">
        <v>156</v>
      </c>
      <c r="D3336" t="s">
        <v>47</v>
      </c>
      <c r="E3336" t="s">
        <v>157</v>
      </c>
      <c r="F3336" t="s">
        <v>158</v>
      </c>
      <c r="G3336">
        <v>16</v>
      </c>
      <c r="H3336" t="s">
        <v>39</v>
      </c>
      <c r="I3336">
        <v>97</v>
      </c>
      <c r="J3336">
        <v>1552</v>
      </c>
      <c r="K3336">
        <v>1.552</v>
      </c>
      <c r="L3336">
        <v>12000</v>
      </c>
      <c r="M3336">
        <v>750</v>
      </c>
      <c r="N3336">
        <v>44139</v>
      </c>
      <c r="O3336">
        <v>5</v>
      </c>
      <c r="P3336" t="s">
        <v>165</v>
      </c>
      <c r="Q3336" t="s">
        <v>84</v>
      </c>
      <c r="R3336" t="str">
        <f>+VLOOKUP(Precio_semana_dia[[#This Row],[Mercado]],[1]!Codigos_mercados_mayoristas[#Data],2,0)</f>
        <v>Valparaíso</v>
      </c>
      <c r="S3336" t="str">
        <f>+VLOOKUP(Precio_semana_dia[[#This Row],[Especie]],[1]!Codigos_categoria[#Data],2,0)</f>
        <v>Frutos de pepita</v>
      </c>
    </row>
    <row r="3337" spans="1:19" x14ac:dyDescent="0.35">
      <c r="A3337">
        <v>44134</v>
      </c>
      <c r="B3337" t="s">
        <v>155</v>
      </c>
      <c r="C3337" t="s">
        <v>156</v>
      </c>
      <c r="D3337" t="s">
        <v>47</v>
      </c>
      <c r="E3337" t="s">
        <v>157</v>
      </c>
      <c r="F3337" t="s">
        <v>158</v>
      </c>
      <c r="G3337">
        <v>16</v>
      </c>
      <c r="H3337" t="s">
        <v>29</v>
      </c>
      <c r="I3337">
        <v>97</v>
      </c>
      <c r="J3337">
        <v>1552</v>
      </c>
      <c r="K3337">
        <v>1.552</v>
      </c>
      <c r="L3337">
        <v>12000</v>
      </c>
      <c r="M3337">
        <v>750</v>
      </c>
      <c r="N3337">
        <v>44130</v>
      </c>
      <c r="O3337">
        <v>5</v>
      </c>
      <c r="P3337" t="s">
        <v>136</v>
      </c>
      <c r="Q3337" t="s">
        <v>132</v>
      </c>
      <c r="R3337" t="str">
        <f>+VLOOKUP(Precio_semana_dia[[#This Row],[Mercado]],[1]!Codigos_mercados_mayoristas[#Data],2,0)</f>
        <v>Valparaíso</v>
      </c>
      <c r="S3337" t="str">
        <f>+VLOOKUP(Precio_semana_dia[[#This Row],[Especie]],[1]!Codigos_categoria[#Data],2,0)</f>
        <v>Frutos de pepita</v>
      </c>
    </row>
    <row r="3338" spans="1:19" x14ac:dyDescent="0.35">
      <c r="A3338">
        <v>44127</v>
      </c>
      <c r="B3338" t="s">
        <v>155</v>
      </c>
      <c r="C3338" t="s">
        <v>159</v>
      </c>
      <c r="D3338" t="s">
        <v>47</v>
      </c>
      <c r="E3338" t="s">
        <v>157</v>
      </c>
      <c r="F3338" t="s">
        <v>158</v>
      </c>
      <c r="G3338">
        <v>16</v>
      </c>
      <c r="H3338" t="s">
        <v>41</v>
      </c>
      <c r="I3338">
        <v>97</v>
      </c>
      <c r="J3338">
        <v>1552</v>
      </c>
      <c r="K3338">
        <v>1.552</v>
      </c>
      <c r="L3338">
        <v>12000</v>
      </c>
      <c r="M3338">
        <v>750</v>
      </c>
      <c r="N3338">
        <v>44126</v>
      </c>
      <c r="O3338">
        <v>5</v>
      </c>
      <c r="P3338" t="s">
        <v>139</v>
      </c>
      <c r="Q3338" t="s">
        <v>132</v>
      </c>
      <c r="R3338" t="str">
        <f>+VLOOKUP(Precio_semana_dia[[#This Row],[Mercado]],[1]!Codigos_mercados_mayoristas[#Data],2,0)</f>
        <v>Valparaíso</v>
      </c>
      <c r="S3338" t="str">
        <f>+VLOOKUP(Precio_semana_dia[[#This Row],[Especie]],[1]!Codigos_categoria[#Data],2,0)</f>
        <v>Frutos de pepita</v>
      </c>
    </row>
    <row r="3339" spans="1:19" x14ac:dyDescent="0.35">
      <c r="A3339">
        <v>44120</v>
      </c>
      <c r="B3339" t="s">
        <v>155</v>
      </c>
      <c r="C3339" t="s">
        <v>160</v>
      </c>
      <c r="D3339" t="s">
        <v>47</v>
      </c>
      <c r="E3339" t="s">
        <v>157</v>
      </c>
      <c r="F3339" t="s">
        <v>158</v>
      </c>
      <c r="G3339">
        <v>16</v>
      </c>
      <c r="H3339" t="s">
        <v>39</v>
      </c>
      <c r="I3339">
        <v>97</v>
      </c>
      <c r="J3339">
        <v>1552</v>
      </c>
      <c r="K3339">
        <v>1.552</v>
      </c>
      <c r="L3339">
        <v>12000</v>
      </c>
      <c r="M3339">
        <v>750</v>
      </c>
      <c r="N3339">
        <v>44118</v>
      </c>
      <c r="O3339">
        <v>5</v>
      </c>
      <c r="P3339" t="s">
        <v>171</v>
      </c>
      <c r="Q3339" t="s">
        <v>132</v>
      </c>
      <c r="R3339" t="str">
        <f>+VLOOKUP(Precio_semana_dia[[#This Row],[Mercado]],[1]!Codigos_mercados_mayoristas[#Data],2,0)</f>
        <v>Valparaíso</v>
      </c>
      <c r="S3339" t="str">
        <f>+VLOOKUP(Precio_semana_dia[[#This Row],[Especie]],[1]!Codigos_categoria[#Data],2,0)</f>
        <v>Frutos de pepita</v>
      </c>
    </row>
    <row r="3340" spans="1:19" x14ac:dyDescent="0.35">
      <c r="A3340">
        <v>44106</v>
      </c>
      <c r="B3340" t="s">
        <v>190</v>
      </c>
      <c r="C3340" t="s">
        <v>191</v>
      </c>
      <c r="D3340" t="s">
        <v>47</v>
      </c>
      <c r="E3340" t="s">
        <v>192</v>
      </c>
      <c r="F3340" t="s">
        <v>193</v>
      </c>
      <c r="G3340">
        <v>18</v>
      </c>
      <c r="H3340" t="s">
        <v>41</v>
      </c>
      <c r="I3340">
        <v>87</v>
      </c>
      <c r="J3340">
        <v>1566</v>
      </c>
      <c r="K3340">
        <v>1.5660000000000001</v>
      </c>
      <c r="L3340">
        <v>11000</v>
      </c>
      <c r="M3340">
        <v>611.11111111111109</v>
      </c>
      <c r="N3340" s="1">
        <v>44105</v>
      </c>
      <c r="O3340">
        <v>5</v>
      </c>
      <c r="P3340" t="s">
        <v>150</v>
      </c>
      <c r="Q3340" t="s">
        <v>132</v>
      </c>
      <c r="R3340" t="str">
        <f>+VLOOKUP(Precio_semana_dia[[#This Row],[Mercado]],[1]!Codigos_mercados_mayoristas[#Data],2,0)</f>
        <v>Valparaíso</v>
      </c>
      <c r="S3340" t="str">
        <f>+VLOOKUP(Precio_semana_dia[[#This Row],[Especie]],[1]!Codigos_categoria[#Data],2,0)</f>
        <v>Frutos de pepita</v>
      </c>
    </row>
    <row r="3341" spans="1:19" x14ac:dyDescent="0.35">
      <c r="A3341">
        <v>44155</v>
      </c>
      <c r="B3341" t="s">
        <v>190</v>
      </c>
      <c r="C3341" t="s">
        <v>191</v>
      </c>
      <c r="D3341" t="s">
        <v>47</v>
      </c>
      <c r="E3341" t="s">
        <v>192</v>
      </c>
      <c r="F3341" t="s">
        <v>193</v>
      </c>
      <c r="G3341">
        <v>18</v>
      </c>
      <c r="H3341" t="s">
        <v>39</v>
      </c>
      <c r="I3341">
        <v>87</v>
      </c>
      <c r="J3341">
        <v>1566</v>
      </c>
      <c r="K3341">
        <v>1.5660000000000001</v>
      </c>
      <c r="L3341">
        <v>12000</v>
      </c>
      <c r="M3341">
        <v>666.66666666666663</v>
      </c>
      <c r="N3341" s="1">
        <v>44153</v>
      </c>
      <c r="O3341">
        <v>5</v>
      </c>
      <c r="P3341" t="s">
        <v>96</v>
      </c>
      <c r="Q3341" t="s">
        <v>84</v>
      </c>
      <c r="R3341" t="str">
        <f>+VLOOKUP(Precio_semana_dia[[#This Row],[Mercado]],[1]!Codigos_mercados_mayoristas[#Data],2,0)</f>
        <v>Valparaíso</v>
      </c>
      <c r="S3341" t="str">
        <f>+VLOOKUP(Precio_semana_dia[[#This Row],[Especie]],[1]!Codigos_categoria[#Data],2,0)</f>
        <v>Frutos de pepita</v>
      </c>
    </row>
    <row r="3342" spans="1:19" x14ac:dyDescent="0.35">
      <c r="A3342">
        <v>44134</v>
      </c>
      <c r="B3342" t="s">
        <v>190</v>
      </c>
      <c r="C3342" t="s">
        <v>191</v>
      </c>
      <c r="D3342" t="s">
        <v>47</v>
      </c>
      <c r="E3342" t="s">
        <v>192</v>
      </c>
      <c r="F3342" t="s">
        <v>193</v>
      </c>
      <c r="G3342">
        <v>18</v>
      </c>
      <c r="H3342" t="s">
        <v>36</v>
      </c>
      <c r="I3342">
        <v>87</v>
      </c>
      <c r="J3342">
        <v>1566</v>
      </c>
      <c r="K3342">
        <v>1.5660000000000001</v>
      </c>
      <c r="L3342">
        <v>12000</v>
      </c>
      <c r="M3342">
        <v>666.66666666666663</v>
      </c>
      <c r="N3342" s="1">
        <v>44131</v>
      </c>
      <c r="O3342">
        <v>5</v>
      </c>
      <c r="P3342" t="s">
        <v>133</v>
      </c>
      <c r="Q3342" t="s">
        <v>132</v>
      </c>
      <c r="R3342" t="str">
        <f>+VLOOKUP(Precio_semana_dia[[#This Row],[Mercado]],[1]!Codigos_mercados_mayoristas[#Data],2,0)</f>
        <v>Valparaíso</v>
      </c>
      <c r="S3342" t="str">
        <f>+VLOOKUP(Precio_semana_dia[[#This Row],[Especie]],[1]!Codigos_categoria[#Data],2,0)</f>
        <v>Frutos de pepita</v>
      </c>
    </row>
    <row r="3343" spans="1:19" x14ac:dyDescent="0.35">
      <c r="A3343">
        <v>44162</v>
      </c>
      <c r="B3343" t="s">
        <v>125</v>
      </c>
      <c r="C3343" t="s">
        <v>20</v>
      </c>
      <c r="D3343" t="s">
        <v>47</v>
      </c>
      <c r="E3343" t="s">
        <v>123</v>
      </c>
      <c r="F3343" t="s">
        <v>124</v>
      </c>
      <c r="G3343">
        <v>16</v>
      </c>
      <c r="H3343" t="s">
        <v>24</v>
      </c>
      <c r="I3343">
        <v>98</v>
      </c>
      <c r="J3343">
        <v>1568</v>
      </c>
      <c r="K3343">
        <v>1.5680000000000001</v>
      </c>
      <c r="L3343">
        <v>6000</v>
      </c>
      <c r="M3343">
        <v>375</v>
      </c>
      <c r="N3343">
        <v>44162</v>
      </c>
      <c r="O3343">
        <v>5</v>
      </c>
      <c r="P3343" t="s">
        <v>93</v>
      </c>
      <c r="Q3343" t="s">
        <v>84</v>
      </c>
      <c r="R3343" t="str">
        <f>+VLOOKUP(Precio_semana_dia[[#This Row],[Mercado]],[1]!Codigos_mercados_mayoristas[#Data],2,0)</f>
        <v>Valparaíso</v>
      </c>
      <c r="S3343" t="str">
        <f>+VLOOKUP(Precio_semana_dia[[#This Row],[Especie]],[1]!Codigos_categoria[#Data],2,0)</f>
        <v>Cítricos</v>
      </c>
    </row>
    <row r="3344" spans="1:19" x14ac:dyDescent="0.35">
      <c r="A3344">
        <v>44196</v>
      </c>
      <c r="B3344" t="s">
        <v>125</v>
      </c>
      <c r="C3344" t="s">
        <v>20</v>
      </c>
      <c r="D3344" t="s">
        <v>47</v>
      </c>
      <c r="E3344" t="s">
        <v>123</v>
      </c>
      <c r="F3344" t="s">
        <v>124</v>
      </c>
      <c r="G3344">
        <v>16</v>
      </c>
      <c r="H3344" t="s">
        <v>39</v>
      </c>
      <c r="I3344">
        <v>98</v>
      </c>
      <c r="J3344">
        <v>1568</v>
      </c>
      <c r="K3344">
        <v>1.5680000000000001</v>
      </c>
      <c r="L3344">
        <v>9000</v>
      </c>
      <c r="M3344">
        <v>562.5</v>
      </c>
      <c r="N3344">
        <v>44195</v>
      </c>
      <c r="O3344">
        <v>5</v>
      </c>
      <c r="P3344" t="s">
        <v>109</v>
      </c>
      <c r="Q3344" t="s">
        <v>38</v>
      </c>
      <c r="R3344" t="str">
        <f>+VLOOKUP(Precio_semana_dia[[#This Row],[Mercado]],[1]!Codigos_mercados_mayoristas[#Data],2,0)</f>
        <v>Valparaíso</v>
      </c>
      <c r="S3344" t="str">
        <f>+VLOOKUP(Precio_semana_dia[[#This Row],[Especie]],[1]!Codigos_categoria[#Data],2,0)</f>
        <v>Cítricos</v>
      </c>
    </row>
    <row r="3345" spans="1:19" x14ac:dyDescent="0.35">
      <c r="A3345">
        <v>44169</v>
      </c>
      <c r="B3345" t="s">
        <v>155</v>
      </c>
      <c r="C3345" t="s">
        <v>156</v>
      </c>
      <c r="D3345" t="s">
        <v>47</v>
      </c>
      <c r="E3345" t="s">
        <v>157</v>
      </c>
      <c r="F3345" t="s">
        <v>158</v>
      </c>
      <c r="G3345">
        <v>16</v>
      </c>
      <c r="H3345" t="s">
        <v>39</v>
      </c>
      <c r="I3345">
        <v>98</v>
      </c>
      <c r="J3345">
        <v>1568</v>
      </c>
      <c r="K3345">
        <v>1.5680000000000001</v>
      </c>
      <c r="L3345">
        <v>13000</v>
      </c>
      <c r="M3345">
        <v>812.5</v>
      </c>
      <c r="N3345">
        <v>44167</v>
      </c>
      <c r="O3345">
        <v>5</v>
      </c>
      <c r="P3345" t="s">
        <v>85</v>
      </c>
      <c r="Q3345" t="s">
        <v>38</v>
      </c>
      <c r="R3345" t="str">
        <f>+VLOOKUP(Precio_semana_dia[[#This Row],[Mercado]],[1]!Codigos_mercados_mayoristas[#Data],2,0)</f>
        <v>Valparaíso</v>
      </c>
      <c r="S3345" t="str">
        <f>+VLOOKUP(Precio_semana_dia[[#This Row],[Especie]],[1]!Codigos_categoria[#Data],2,0)</f>
        <v>Frutos de pepita</v>
      </c>
    </row>
    <row r="3346" spans="1:19" x14ac:dyDescent="0.35">
      <c r="A3346">
        <v>44148</v>
      </c>
      <c r="B3346" t="s">
        <v>155</v>
      </c>
      <c r="C3346" t="s">
        <v>156</v>
      </c>
      <c r="D3346" t="s">
        <v>47</v>
      </c>
      <c r="E3346" t="s">
        <v>157</v>
      </c>
      <c r="F3346" t="s">
        <v>158</v>
      </c>
      <c r="G3346">
        <v>16</v>
      </c>
      <c r="H3346" t="s">
        <v>29</v>
      </c>
      <c r="I3346">
        <v>98</v>
      </c>
      <c r="J3346">
        <v>1568</v>
      </c>
      <c r="K3346">
        <v>1.5680000000000001</v>
      </c>
      <c r="L3346">
        <v>12000</v>
      </c>
      <c r="M3346">
        <v>750</v>
      </c>
      <c r="N3346">
        <v>44144</v>
      </c>
      <c r="O3346">
        <v>5</v>
      </c>
      <c r="P3346" t="s">
        <v>130</v>
      </c>
      <c r="Q3346" t="s">
        <v>84</v>
      </c>
      <c r="R3346" t="str">
        <f>+VLOOKUP(Precio_semana_dia[[#This Row],[Mercado]],[1]!Codigos_mercados_mayoristas[#Data],2,0)</f>
        <v>Valparaíso</v>
      </c>
      <c r="S3346" t="str">
        <f>+VLOOKUP(Precio_semana_dia[[#This Row],[Especie]],[1]!Codigos_categoria[#Data],2,0)</f>
        <v>Frutos de pepita</v>
      </c>
    </row>
    <row r="3347" spans="1:19" x14ac:dyDescent="0.35">
      <c r="A3347">
        <v>44141</v>
      </c>
      <c r="B3347" t="s">
        <v>155</v>
      </c>
      <c r="C3347" t="s">
        <v>159</v>
      </c>
      <c r="D3347" t="s">
        <v>47</v>
      </c>
      <c r="E3347" t="s">
        <v>157</v>
      </c>
      <c r="F3347" t="s">
        <v>158</v>
      </c>
      <c r="G3347">
        <v>16</v>
      </c>
      <c r="H3347" t="s">
        <v>41</v>
      </c>
      <c r="I3347">
        <v>98</v>
      </c>
      <c r="J3347">
        <v>1568</v>
      </c>
      <c r="K3347">
        <v>1.5680000000000001</v>
      </c>
      <c r="L3347">
        <v>12000</v>
      </c>
      <c r="M3347">
        <v>750</v>
      </c>
      <c r="N3347">
        <v>44140</v>
      </c>
      <c r="O3347">
        <v>5</v>
      </c>
      <c r="P3347" t="s">
        <v>166</v>
      </c>
      <c r="Q3347" t="s">
        <v>84</v>
      </c>
      <c r="R3347" t="str">
        <f>+VLOOKUP(Precio_semana_dia[[#This Row],[Mercado]],[1]!Codigos_mercados_mayoristas[#Data],2,0)</f>
        <v>Valparaíso</v>
      </c>
      <c r="S3347" t="str">
        <f>+VLOOKUP(Precio_semana_dia[[#This Row],[Especie]],[1]!Codigos_categoria[#Data],2,0)</f>
        <v>Frutos de pepita</v>
      </c>
    </row>
    <row r="3348" spans="1:19" x14ac:dyDescent="0.35">
      <c r="A3348">
        <v>44134</v>
      </c>
      <c r="B3348" t="s">
        <v>155</v>
      </c>
      <c r="C3348" t="s">
        <v>156</v>
      </c>
      <c r="D3348" t="s">
        <v>47</v>
      </c>
      <c r="E3348" t="s">
        <v>157</v>
      </c>
      <c r="F3348" t="s">
        <v>158</v>
      </c>
      <c r="G3348">
        <v>16</v>
      </c>
      <c r="H3348" t="s">
        <v>41</v>
      </c>
      <c r="I3348">
        <v>98</v>
      </c>
      <c r="J3348">
        <v>1568</v>
      </c>
      <c r="K3348">
        <v>1.5680000000000001</v>
      </c>
      <c r="L3348">
        <v>12000</v>
      </c>
      <c r="M3348">
        <v>750</v>
      </c>
      <c r="N3348">
        <v>44133</v>
      </c>
      <c r="O3348">
        <v>5</v>
      </c>
      <c r="P3348" t="s">
        <v>134</v>
      </c>
      <c r="Q3348" t="s">
        <v>132</v>
      </c>
      <c r="R3348" t="str">
        <f>+VLOOKUP(Precio_semana_dia[[#This Row],[Mercado]],[1]!Codigos_mercados_mayoristas[#Data],2,0)</f>
        <v>Valparaíso</v>
      </c>
      <c r="S3348" t="str">
        <f>+VLOOKUP(Precio_semana_dia[[#This Row],[Especie]],[1]!Codigos_categoria[#Data],2,0)</f>
        <v>Frutos de pepita</v>
      </c>
    </row>
    <row r="3349" spans="1:19" x14ac:dyDescent="0.35">
      <c r="A3349">
        <v>44134</v>
      </c>
      <c r="B3349" t="s">
        <v>155</v>
      </c>
      <c r="C3349" t="s">
        <v>156</v>
      </c>
      <c r="D3349" t="s">
        <v>47</v>
      </c>
      <c r="E3349" t="s">
        <v>157</v>
      </c>
      <c r="F3349" t="s">
        <v>158</v>
      </c>
      <c r="G3349">
        <v>16</v>
      </c>
      <c r="H3349" t="s">
        <v>24</v>
      </c>
      <c r="I3349">
        <v>98</v>
      </c>
      <c r="J3349">
        <v>1568</v>
      </c>
      <c r="K3349">
        <v>1.5680000000000001</v>
      </c>
      <c r="L3349">
        <v>12000</v>
      </c>
      <c r="M3349">
        <v>750</v>
      </c>
      <c r="N3349">
        <v>44134</v>
      </c>
      <c r="O3349">
        <v>5</v>
      </c>
      <c r="P3349" t="s">
        <v>135</v>
      </c>
      <c r="Q3349" t="s">
        <v>132</v>
      </c>
      <c r="R3349" t="str">
        <f>+VLOOKUP(Precio_semana_dia[[#This Row],[Mercado]],[1]!Codigos_mercados_mayoristas[#Data],2,0)</f>
        <v>Valparaíso</v>
      </c>
      <c r="S3349" t="str">
        <f>+VLOOKUP(Precio_semana_dia[[#This Row],[Especie]],[1]!Codigos_categoria[#Data],2,0)</f>
        <v>Frutos de pepita</v>
      </c>
    </row>
    <row r="3350" spans="1:19" x14ac:dyDescent="0.35">
      <c r="A3350">
        <v>44134</v>
      </c>
      <c r="B3350" t="s">
        <v>155</v>
      </c>
      <c r="C3350" t="s">
        <v>161</v>
      </c>
      <c r="D3350" t="s">
        <v>47</v>
      </c>
      <c r="E3350" t="s">
        <v>157</v>
      </c>
      <c r="F3350" t="s">
        <v>158</v>
      </c>
      <c r="G3350">
        <v>16</v>
      </c>
      <c r="H3350" t="s">
        <v>24</v>
      </c>
      <c r="I3350">
        <v>98</v>
      </c>
      <c r="J3350">
        <v>1568</v>
      </c>
      <c r="K3350">
        <v>1.5680000000000001</v>
      </c>
      <c r="L3350">
        <v>12000</v>
      </c>
      <c r="M3350">
        <v>750</v>
      </c>
      <c r="N3350">
        <v>44134</v>
      </c>
      <c r="O3350">
        <v>5</v>
      </c>
      <c r="P3350" t="s">
        <v>135</v>
      </c>
      <c r="Q3350" t="s">
        <v>132</v>
      </c>
      <c r="R3350" t="str">
        <f>+VLOOKUP(Precio_semana_dia[[#This Row],[Mercado]],[1]!Codigos_mercados_mayoristas[#Data],2,0)</f>
        <v>Valparaíso</v>
      </c>
      <c r="S3350" t="str">
        <f>+VLOOKUP(Precio_semana_dia[[#This Row],[Especie]],[1]!Codigos_categoria[#Data],2,0)</f>
        <v>Frutos de pepita</v>
      </c>
    </row>
    <row r="3351" spans="1:19" x14ac:dyDescent="0.35">
      <c r="A3351">
        <v>44127</v>
      </c>
      <c r="B3351" t="s">
        <v>155</v>
      </c>
      <c r="C3351" t="s">
        <v>156</v>
      </c>
      <c r="D3351" t="s">
        <v>47</v>
      </c>
      <c r="E3351" t="s">
        <v>157</v>
      </c>
      <c r="F3351" t="s">
        <v>158</v>
      </c>
      <c r="G3351">
        <v>16</v>
      </c>
      <c r="H3351" t="s">
        <v>36</v>
      </c>
      <c r="I3351">
        <v>98</v>
      </c>
      <c r="J3351">
        <v>1568</v>
      </c>
      <c r="K3351">
        <v>1.5680000000000001</v>
      </c>
      <c r="L3351">
        <v>12000</v>
      </c>
      <c r="M3351">
        <v>750</v>
      </c>
      <c r="N3351">
        <v>44124</v>
      </c>
      <c r="O3351">
        <v>5</v>
      </c>
      <c r="P3351" t="s">
        <v>168</v>
      </c>
      <c r="Q3351" t="s">
        <v>132</v>
      </c>
      <c r="R3351" t="str">
        <f>+VLOOKUP(Precio_semana_dia[[#This Row],[Mercado]],[1]!Codigos_mercados_mayoristas[#Data],2,0)</f>
        <v>Valparaíso</v>
      </c>
      <c r="S3351" t="str">
        <f>+VLOOKUP(Precio_semana_dia[[#This Row],[Especie]],[1]!Codigos_categoria[#Data],2,0)</f>
        <v>Frutos de pepita</v>
      </c>
    </row>
    <row r="3352" spans="1:19" x14ac:dyDescent="0.35">
      <c r="A3352">
        <v>44127</v>
      </c>
      <c r="B3352" t="s">
        <v>155</v>
      </c>
      <c r="C3352" t="s">
        <v>156</v>
      </c>
      <c r="D3352" t="s">
        <v>47</v>
      </c>
      <c r="E3352" t="s">
        <v>157</v>
      </c>
      <c r="F3352" t="s">
        <v>158</v>
      </c>
      <c r="G3352">
        <v>16</v>
      </c>
      <c r="H3352" t="s">
        <v>39</v>
      </c>
      <c r="I3352">
        <v>98</v>
      </c>
      <c r="J3352">
        <v>1568</v>
      </c>
      <c r="K3352">
        <v>1.5680000000000001</v>
      </c>
      <c r="L3352">
        <v>12000</v>
      </c>
      <c r="M3352">
        <v>750</v>
      </c>
      <c r="N3352">
        <v>44125</v>
      </c>
      <c r="O3352">
        <v>5</v>
      </c>
      <c r="P3352" t="s">
        <v>138</v>
      </c>
      <c r="Q3352" t="s">
        <v>132</v>
      </c>
      <c r="R3352" t="str">
        <f>+VLOOKUP(Precio_semana_dia[[#This Row],[Mercado]],[1]!Codigos_mercados_mayoristas[#Data],2,0)</f>
        <v>Valparaíso</v>
      </c>
      <c r="S3352" t="str">
        <f>+VLOOKUP(Precio_semana_dia[[#This Row],[Especie]],[1]!Codigos_categoria[#Data],2,0)</f>
        <v>Frutos de pepita</v>
      </c>
    </row>
    <row r="3353" spans="1:19" x14ac:dyDescent="0.35">
      <c r="A3353">
        <v>44120</v>
      </c>
      <c r="B3353" t="s">
        <v>155</v>
      </c>
      <c r="C3353" t="s">
        <v>156</v>
      </c>
      <c r="D3353" t="s">
        <v>47</v>
      </c>
      <c r="E3353" t="s">
        <v>157</v>
      </c>
      <c r="F3353" t="s">
        <v>158</v>
      </c>
      <c r="G3353">
        <v>16</v>
      </c>
      <c r="H3353" t="s">
        <v>36</v>
      </c>
      <c r="I3353">
        <v>98</v>
      </c>
      <c r="J3353">
        <v>1568</v>
      </c>
      <c r="K3353">
        <v>1.5680000000000001</v>
      </c>
      <c r="L3353">
        <v>12000</v>
      </c>
      <c r="M3353">
        <v>750</v>
      </c>
      <c r="N3353">
        <v>44117</v>
      </c>
      <c r="O3353">
        <v>5</v>
      </c>
      <c r="P3353" t="s">
        <v>172</v>
      </c>
      <c r="Q3353" t="s">
        <v>132</v>
      </c>
      <c r="R3353" t="str">
        <f>+VLOOKUP(Precio_semana_dia[[#This Row],[Mercado]],[1]!Codigos_mercados_mayoristas[#Data],2,0)</f>
        <v>Valparaíso</v>
      </c>
      <c r="S3353" t="str">
        <f>+VLOOKUP(Precio_semana_dia[[#This Row],[Especie]],[1]!Codigos_categoria[#Data],2,0)</f>
        <v>Frutos de pepita</v>
      </c>
    </row>
    <row r="3354" spans="1:19" x14ac:dyDescent="0.35">
      <c r="A3354">
        <v>44120</v>
      </c>
      <c r="B3354" t="s">
        <v>155</v>
      </c>
      <c r="C3354" t="s">
        <v>159</v>
      </c>
      <c r="D3354" t="s">
        <v>47</v>
      </c>
      <c r="E3354" t="s">
        <v>157</v>
      </c>
      <c r="F3354" t="s">
        <v>158</v>
      </c>
      <c r="G3354">
        <v>16</v>
      </c>
      <c r="H3354" t="s">
        <v>29</v>
      </c>
      <c r="I3354">
        <v>98</v>
      </c>
      <c r="J3354">
        <v>1568</v>
      </c>
      <c r="K3354">
        <v>1.5680000000000001</v>
      </c>
      <c r="L3354">
        <v>0</v>
      </c>
      <c r="M3354">
        <v>0</v>
      </c>
      <c r="N3354">
        <v>44116</v>
      </c>
      <c r="O3354">
        <v>5</v>
      </c>
      <c r="P3354" t="s">
        <v>140</v>
      </c>
      <c r="Q3354" t="s">
        <v>132</v>
      </c>
      <c r="R3354" t="str">
        <f>+VLOOKUP(Precio_semana_dia[[#This Row],[Mercado]],[1]!Codigos_mercados_mayoristas[#Data],2,0)</f>
        <v>Valparaíso</v>
      </c>
      <c r="S3354" t="str">
        <f>+VLOOKUP(Precio_semana_dia[[#This Row],[Especie]],[1]!Codigos_categoria[#Data],2,0)</f>
        <v>Frutos de pepita</v>
      </c>
    </row>
    <row r="3355" spans="1:19" x14ac:dyDescent="0.35">
      <c r="A3355">
        <v>44106</v>
      </c>
      <c r="B3355" t="s">
        <v>155</v>
      </c>
      <c r="C3355" t="s">
        <v>156</v>
      </c>
      <c r="D3355" t="s">
        <v>47</v>
      </c>
      <c r="E3355" t="s">
        <v>157</v>
      </c>
      <c r="F3355" t="s">
        <v>158</v>
      </c>
      <c r="G3355">
        <v>16</v>
      </c>
      <c r="H3355" t="s">
        <v>29</v>
      </c>
      <c r="I3355">
        <v>98</v>
      </c>
      <c r="J3355">
        <v>1568</v>
      </c>
      <c r="K3355">
        <v>1.5680000000000001</v>
      </c>
      <c r="L3355">
        <v>11000</v>
      </c>
      <c r="M3355">
        <v>687.5</v>
      </c>
      <c r="N3355">
        <v>44102</v>
      </c>
      <c r="O3355">
        <v>5</v>
      </c>
      <c r="P3355" t="s">
        <v>146</v>
      </c>
      <c r="Q3355" t="s">
        <v>147</v>
      </c>
      <c r="R3355" t="str">
        <f>+VLOOKUP(Precio_semana_dia[[#This Row],[Mercado]],[1]!Codigos_mercados_mayoristas[#Data],2,0)</f>
        <v>Valparaíso</v>
      </c>
      <c r="S3355" t="str">
        <f>+VLOOKUP(Precio_semana_dia[[#This Row],[Especie]],[1]!Codigos_categoria[#Data],2,0)</f>
        <v>Frutos de pepita</v>
      </c>
    </row>
    <row r="3356" spans="1:19" x14ac:dyDescent="0.35">
      <c r="A3356">
        <v>44106</v>
      </c>
      <c r="B3356" t="s">
        <v>155</v>
      </c>
      <c r="C3356" t="s">
        <v>161</v>
      </c>
      <c r="D3356" t="s">
        <v>47</v>
      </c>
      <c r="E3356" t="s">
        <v>157</v>
      </c>
      <c r="F3356" t="s">
        <v>158</v>
      </c>
      <c r="G3356">
        <v>16</v>
      </c>
      <c r="H3356" t="s">
        <v>29</v>
      </c>
      <c r="I3356">
        <v>98</v>
      </c>
      <c r="J3356">
        <v>1568</v>
      </c>
      <c r="K3356">
        <v>1.5680000000000001</v>
      </c>
      <c r="L3356">
        <v>11000</v>
      </c>
      <c r="M3356">
        <v>687.5</v>
      </c>
      <c r="N3356">
        <v>44102</v>
      </c>
      <c r="O3356">
        <v>5</v>
      </c>
      <c r="P3356" t="s">
        <v>146</v>
      </c>
      <c r="Q3356" t="s">
        <v>147</v>
      </c>
      <c r="R3356" t="str">
        <f>+VLOOKUP(Precio_semana_dia[[#This Row],[Mercado]],[1]!Codigos_mercados_mayoristas[#Data],2,0)</f>
        <v>Valparaíso</v>
      </c>
      <c r="S3356" t="str">
        <f>+VLOOKUP(Precio_semana_dia[[#This Row],[Especie]],[1]!Codigos_categoria[#Data],2,0)</f>
        <v>Frutos de pepita</v>
      </c>
    </row>
    <row r="3357" spans="1:19" x14ac:dyDescent="0.35">
      <c r="A3357">
        <v>44183</v>
      </c>
      <c r="B3357" t="s">
        <v>31</v>
      </c>
      <c r="C3357" t="s">
        <v>111</v>
      </c>
      <c r="D3357" t="s">
        <v>47</v>
      </c>
      <c r="E3357" t="s">
        <v>112</v>
      </c>
      <c r="F3357" t="s">
        <v>113</v>
      </c>
      <c r="G3357">
        <v>15</v>
      </c>
      <c r="H3357" t="s">
        <v>36</v>
      </c>
      <c r="I3357">
        <v>105</v>
      </c>
      <c r="J3357">
        <v>1575</v>
      </c>
      <c r="K3357">
        <v>1.575</v>
      </c>
      <c r="L3357">
        <v>5224</v>
      </c>
      <c r="M3357">
        <v>348.26666666666665</v>
      </c>
      <c r="N3357">
        <v>44180</v>
      </c>
      <c r="O3357">
        <v>5</v>
      </c>
      <c r="P3357" t="s">
        <v>37</v>
      </c>
      <c r="Q3357" t="s">
        <v>38</v>
      </c>
      <c r="R3357" t="str">
        <f>+VLOOKUP(Precio_semana_dia[[#This Row],[Mercado]],[1]!Codigos_mercados_mayoristas[#Data],2,0)</f>
        <v>Valparaíso</v>
      </c>
      <c r="S3357" t="e">
        <f>+VLOOKUP(Precio_semana_dia[[#This Row],[Especie]],[1]!Codigos_categoria[#Data],2,0)</f>
        <v>#N/A</v>
      </c>
    </row>
    <row r="3358" spans="1:19" x14ac:dyDescent="0.35">
      <c r="A3358">
        <v>44183</v>
      </c>
      <c r="B3358" t="s">
        <v>31</v>
      </c>
      <c r="C3358" t="s">
        <v>111</v>
      </c>
      <c r="D3358" t="s">
        <v>47</v>
      </c>
      <c r="E3358" t="s">
        <v>112</v>
      </c>
      <c r="F3358" t="s">
        <v>113</v>
      </c>
      <c r="G3358">
        <v>15</v>
      </c>
      <c r="H3358" t="s">
        <v>24</v>
      </c>
      <c r="I3358">
        <v>105</v>
      </c>
      <c r="J3358">
        <v>1575</v>
      </c>
      <c r="K3358">
        <v>1.575</v>
      </c>
      <c r="L3358">
        <v>5143</v>
      </c>
      <c r="M3358">
        <v>342.86666666666667</v>
      </c>
      <c r="N3358">
        <v>44183</v>
      </c>
      <c r="O3358">
        <v>5</v>
      </c>
      <c r="P3358" t="s">
        <v>43</v>
      </c>
      <c r="Q3358" t="s">
        <v>38</v>
      </c>
      <c r="R3358" t="str">
        <f>+VLOOKUP(Precio_semana_dia[[#This Row],[Mercado]],[1]!Codigos_mercados_mayoristas[#Data],2,0)</f>
        <v>Valparaíso</v>
      </c>
      <c r="S3358" t="e">
        <f>+VLOOKUP(Precio_semana_dia[[#This Row],[Especie]],[1]!Codigos_categoria[#Data],2,0)</f>
        <v>#N/A</v>
      </c>
    </row>
    <row r="3359" spans="1:19" x14ac:dyDescent="0.35">
      <c r="A3359">
        <v>43866</v>
      </c>
      <c r="B3359" t="s">
        <v>31</v>
      </c>
      <c r="C3359" t="s">
        <v>32</v>
      </c>
      <c r="D3359" t="s">
        <v>50</v>
      </c>
      <c r="E3359" t="s">
        <v>34</v>
      </c>
      <c r="F3359" t="s">
        <v>35</v>
      </c>
      <c r="G3359">
        <v>10</v>
      </c>
      <c r="H3359" t="s">
        <v>29</v>
      </c>
      <c r="I3359">
        <v>160</v>
      </c>
      <c r="J3359">
        <v>1600</v>
      </c>
      <c r="K3359">
        <v>1.6</v>
      </c>
      <c r="L3359">
        <v>5000</v>
      </c>
      <c r="M3359">
        <v>500</v>
      </c>
      <c r="N3359">
        <v>44228</v>
      </c>
      <c r="O3359">
        <v>13</v>
      </c>
      <c r="P3359" t="s">
        <v>68</v>
      </c>
      <c r="Q3359" t="s">
        <v>69</v>
      </c>
      <c r="R3359" t="str">
        <f>+VLOOKUP(Precio_semana_dia[[#This Row],[Mercado]],[1]!Codigos_mercados_mayoristas[#Data],2,0)</f>
        <v>Metropolitana</v>
      </c>
      <c r="S3359" t="e">
        <f>+VLOOKUP(Precio_semana_dia[[#This Row],[Especie]],[1]!Codigos_categoria[#Data],2,0)</f>
        <v>#N/A</v>
      </c>
    </row>
    <row r="3360" spans="1:19" x14ac:dyDescent="0.35">
      <c r="A3360">
        <v>43866</v>
      </c>
      <c r="B3360" t="s">
        <v>31</v>
      </c>
      <c r="C3360" t="s">
        <v>32</v>
      </c>
      <c r="D3360" t="s">
        <v>50</v>
      </c>
      <c r="E3360" t="s">
        <v>34</v>
      </c>
      <c r="F3360" t="s">
        <v>35</v>
      </c>
      <c r="G3360">
        <v>10</v>
      </c>
      <c r="H3360" t="s">
        <v>39</v>
      </c>
      <c r="I3360">
        <v>160</v>
      </c>
      <c r="J3360">
        <v>1600</v>
      </c>
      <c r="K3360">
        <v>1.6</v>
      </c>
      <c r="L3360">
        <v>5000</v>
      </c>
      <c r="M3360">
        <v>500</v>
      </c>
      <c r="N3360">
        <v>44230</v>
      </c>
      <c r="O3360">
        <v>13</v>
      </c>
      <c r="P3360" t="s">
        <v>70</v>
      </c>
      <c r="Q3360" t="s">
        <v>69</v>
      </c>
      <c r="R3360" t="str">
        <f>+VLOOKUP(Precio_semana_dia[[#This Row],[Mercado]],[1]!Codigos_mercados_mayoristas[#Data],2,0)</f>
        <v>Metropolitana</v>
      </c>
      <c r="S3360" t="e">
        <f>+VLOOKUP(Precio_semana_dia[[#This Row],[Especie]],[1]!Codigos_categoria[#Data],2,0)</f>
        <v>#N/A</v>
      </c>
    </row>
    <row r="3361" spans="1:19" x14ac:dyDescent="0.35">
      <c r="A3361">
        <v>44183</v>
      </c>
      <c r="B3361" t="s">
        <v>74</v>
      </c>
      <c r="C3361" t="s">
        <v>75</v>
      </c>
      <c r="D3361" t="s">
        <v>21</v>
      </c>
      <c r="E3361" t="s">
        <v>81</v>
      </c>
      <c r="F3361" t="s">
        <v>82</v>
      </c>
      <c r="G3361">
        <v>10</v>
      </c>
      <c r="H3361" t="s">
        <v>41</v>
      </c>
      <c r="I3361">
        <v>160</v>
      </c>
      <c r="J3361">
        <v>1600</v>
      </c>
      <c r="K3361">
        <v>1.6</v>
      </c>
      <c r="L3361">
        <v>15000</v>
      </c>
      <c r="M3361">
        <v>1500</v>
      </c>
      <c r="N3361">
        <v>44182</v>
      </c>
      <c r="O3361">
        <v>7</v>
      </c>
      <c r="P3361" t="s">
        <v>42</v>
      </c>
      <c r="Q3361" t="s">
        <v>38</v>
      </c>
      <c r="R3361" t="str">
        <f>+VLOOKUP(Precio_semana_dia[[#This Row],[Mercado]],[1]!Codigos_mercados_mayoristas[#Data],2,0)</f>
        <v>Maule</v>
      </c>
      <c r="S3361" t="str">
        <f>+VLOOKUP(Precio_semana_dia[[#This Row],[Especie]],[1]!Codigos_categoria[#Data],2,0)</f>
        <v>Uva</v>
      </c>
    </row>
    <row r="3362" spans="1:19" x14ac:dyDescent="0.35">
      <c r="A3362">
        <v>44183</v>
      </c>
      <c r="B3362" t="s">
        <v>74</v>
      </c>
      <c r="C3362" t="s">
        <v>78</v>
      </c>
      <c r="D3362" t="s">
        <v>21</v>
      </c>
      <c r="E3362" t="s">
        <v>81</v>
      </c>
      <c r="F3362" t="s">
        <v>82</v>
      </c>
      <c r="G3362">
        <v>10</v>
      </c>
      <c r="H3362" t="s">
        <v>24</v>
      </c>
      <c r="I3362">
        <v>160</v>
      </c>
      <c r="J3362">
        <v>1600</v>
      </c>
      <c r="K3362">
        <v>1.6</v>
      </c>
      <c r="L3362">
        <v>14625</v>
      </c>
      <c r="M3362">
        <v>1462.5</v>
      </c>
      <c r="N3362">
        <v>44183</v>
      </c>
      <c r="O3362">
        <v>7</v>
      </c>
      <c r="P3362" t="s">
        <v>43</v>
      </c>
      <c r="Q3362" t="s">
        <v>38</v>
      </c>
      <c r="R3362" t="str">
        <f>+VLOOKUP(Precio_semana_dia[[#This Row],[Mercado]],[1]!Codigos_mercados_mayoristas[#Data],2,0)</f>
        <v>Maule</v>
      </c>
      <c r="S3362" t="str">
        <f>+VLOOKUP(Precio_semana_dia[[#This Row],[Especie]],[1]!Codigos_categoria[#Data],2,0)</f>
        <v>Uva</v>
      </c>
    </row>
    <row r="3363" spans="1:19" x14ac:dyDescent="0.35">
      <c r="A3363">
        <v>44162</v>
      </c>
      <c r="B3363" t="s">
        <v>74</v>
      </c>
      <c r="C3363" t="s">
        <v>78</v>
      </c>
      <c r="D3363" t="s">
        <v>45</v>
      </c>
      <c r="E3363" t="s">
        <v>81</v>
      </c>
      <c r="F3363" t="s">
        <v>82</v>
      </c>
      <c r="G3363">
        <v>10</v>
      </c>
      <c r="H3363" t="s">
        <v>39</v>
      </c>
      <c r="I3363">
        <v>160</v>
      </c>
      <c r="J3363">
        <v>1600</v>
      </c>
      <c r="K3363">
        <v>1.6</v>
      </c>
      <c r="L3363">
        <v>25000</v>
      </c>
      <c r="M3363">
        <v>2500</v>
      </c>
      <c r="N3363">
        <v>44160</v>
      </c>
      <c r="O3363">
        <v>13</v>
      </c>
      <c r="P3363" t="s">
        <v>91</v>
      </c>
      <c r="Q3363" t="s">
        <v>84</v>
      </c>
      <c r="R3363" t="str">
        <f>+VLOOKUP(Precio_semana_dia[[#This Row],[Mercado]],[1]!Codigos_mercados_mayoristas[#Data],2,0)</f>
        <v>Metropolitana</v>
      </c>
      <c r="S3363" t="str">
        <f>+VLOOKUP(Precio_semana_dia[[#This Row],[Especie]],[1]!Codigos_categoria[#Data],2,0)</f>
        <v>Uva</v>
      </c>
    </row>
    <row r="3364" spans="1:19" x14ac:dyDescent="0.35">
      <c r="A3364">
        <v>44211</v>
      </c>
      <c r="B3364" t="s">
        <v>125</v>
      </c>
      <c r="C3364" t="s">
        <v>20</v>
      </c>
      <c r="D3364" t="s">
        <v>52</v>
      </c>
      <c r="E3364" t="s">
        <v>123</v>
      </c>
      <c r="F3364" t="s">
        <v>124</v>
      </c>
      <c r="G3364">
        <v>16</v>
      </c>
      <c r="H3364" t="s">
        <v>39</v>
      </c>
      <c r="I3364">
        <v>100</v>
      </c>
      <c r="J3364">
        <v>1600</v>
      </c>
      <c r="K3364">
        <v>1.6</v>
      </c>
      <c r="L3364">
        <v>20000</v>
      </c>
      <c r="M3364">
        <v>1250</v>
      </c>
      <c r="N3364">
        <v>44209</v>
      </c>
      <c r="O3364">
        <v>8</v>
      </c>
      <c r="P3364" t="s">
        <v>60</v>
      </c>
      <c r="Q3364" t="s">
        <v>26</v>
      </c>
      <c r="R3364" t="str">
        <f>+VLOOKUP(Precio_semana_dia[[#This Row],[Mercado]],[1]!Codigos_mercados_mayoristas[#Data],2,0)</f>
        <v>Bíobío</v>
      </c>
      <c r="S3364" t="str">
        <f>+VLOOKUP(Precio_semana_dia[[#This Row],[Especie]],[1]!Codigos_categoria[#Data],2,0)</f>
        <v>Cítricos</v>
      </c>
    </row>
    <row r="3365" spans="1:19" x14ac:dyDescent="0.35">
      <c r="A3365">
        <v>44183</v>
      </c>
      <c r="B3365" t="s">
        <v>155</v>
      </c>
      <c r="C3365" t="s">
        <v>156</v>
      </c>
      <c r="D3365" t="s">
        <v>53</v>
      </c>
      <c r="E3365" t="s">
        <v>157</v>
      </c>
      <c r="F3365" t="s">
        <v>158</v>
      </c>
      <c r="G3365">
        <v>16</v>
      </c>
      <c r="H3365" t="s">
        <v>29</v>
      </c>
      <c r="I3365">
        <v>100</v>
      </c>
      <c r="J3365">
        <v>1600</v>
      </c>
      <c r="K3365">
        <v>1.6</v>
      </c>
      <c r="L3365">
        <v>16000</v>
      </c>
      <c r="M3365">
        <v>1000</v>
      </c>
      <c r="N3365">
        <v>44179</v>
      </c>
      <c r="O3365">
        <v>10</v>
      </c>
      <c r="P3365" t="s">
        <v>44</v>
      </c>
      <c r="Q3365" t="s">
        <v>38</v>
      </c>
      <c r="R3365" t="str">
        <f>+VLOOKUP(Precio_semana_dia[[#This Row],[Mercado]],[1]!Codigos_mercados_mayoristas[#Data],2,0)</f>
        <v>Los Lagos</v>
      </c>
      <c r="S3365" t="str">
        <f>+VLOOKUP(Precio_semana_dia[[#This Row],[Especie]],[1]!Codigos_categoria[#Data],2,0)</f>
        <v>Frutos de pepita</v>
      </c>
    </row>
    <row r="3366" spans="1:19" x14ac:dyDescent="0.35">
      <c r="A3366">
        <v>44183</v>
      </c>
      <c r="B3366" t="s">
        <v>155</v>
      </c>
      <c r="C3366" t="s">
        <v>156</v>
      </c>
      <c r="D3366" t="s">
        <v>53</v>
      </c>
      <c r="E3366" t="s">
        <v>157</v>
      </c>
      <c r="F3366" t="s">
        <v>158</v>
      </c>
      <c r="G3366">
        <v>16</v>
      </c>
      <c r="H3366" t="s">
        <v>39</v>
      </c>
      <c r="I3366">
        <v>100</v>
      </c>
      <c r="J3366">
        <v>1600</v>
      </c>
      <c r="K3366">
        <v>1.6</v>
      </c>
      <c r="L3366">
        <v>16000</v>
      </c>
      <c r="M3366">
        <v>1000</v>
      </c>
      <c r="N3366">
        <v>44181</v>
      </c>
      <c r="O3366">
        <v>10</v>
      </c>
      <c r="P3366" t="s">
        <v>40</v>
      </c>
      <c r="Q3366" t="s">
        <v>38</v>
      </c>
      <c r="R3366" t="str">
        <f>+VLOOKUP(Precio_semana_dia[[#This Row],[Mercado]],[1]!Codigos_mercados_mayoristas[#Data],2,0)</f>
        <v>Los Lagos</v>
      </c>
      <c r="S3366" t="str">
        <f>+VLOOKUP(Precio_semana_dia[[#This Row],[Especie]],[1]!Codigos_categoria[#Data],2,0)</f>
        <v>Frutos de pepita</v>
      </c>
    </row>
    <row r="3367" spans="1:19" x14ac:dyDescent="0.35">
      <c r="A3367">
        <v>44162</v>
      </c>
      <c r="B3367" t="s">
        <v>155</v>
      </c>
      <c r="C3367" t="s">
        <v>156</v>
      </c>
      <c r="D3367" t="s">
        <v>53</v>
      </c>
      <c r="E3367" t="s">
        <v>157</v>
      </c>
      <c r="F3367" t="s">
        <v>158</v>
      </c>
      <c r="G3367">
        <v>16</v>
      </c>
      <c r="H3367" t="s">
        <v>39</v>
      </c>
      <c r="I3367">
        <v>100</v>
      </c>
      <c r="J3367">
        <v>1600</v>
      </c>
      <c r="K3367">
        <v>1.6</v>
      </c>
      <c r="L3367">
        <v>18000</v>
      </c>
      <c r="M3367">
        <v>1125</v>
      </c>
      <c r="N3367">
        <v>44160</v>
      </c>
      <c r="O3367">
        <v>10</v>
      </c>
      <c r="P3367" t="s">
        <v>91</v>
      </c>
      <c r="Q3367" t="s">
        <v>84</v>
      </c>
      <c r="R3367" t="str">
        <f>+VLOOKUP(Precio_semana_dia[[#This Row],[Mercado]],[1]!Codigos_mercados_mayoristas[#Data],2,0)</f>
        <v>Los Lagos</v>
      </c>
      <c r="S3367" t="str">
        <f>+VLOOKUP(Precio_semana_dia[[#This Row],[Especie]],[1]!Codigos_categoria[#Data],2,0)</f>
        <v>Frutos de pepita</v>
      </c>
    </row>
    <row r="3368" spans="1:19" x14ac:dyDescent="0.35">
      <c r="A3368">
        <v>44155</v>
      </c>
      <c r="B3368" t="s">
        <v>155</v>
      </c>
      <c r="C3368" t="s">
        <v>156</v>
      </c>
      <c r="D3368" t="s">
        <v>27</v>
      </c>
      <c r="E3368" t="s">
        <v>157</v>
      </c>
      <c r="F3368" t="s">
        <v>158</v>
      </c>
      <c r="G3368">
        <v>16</v>
      </c>
      <c r="H3368" t="s">
        <v>36</v>
      </c>
      <c r="I3368">
        <v>100</v>
      </c>
      <c r="J3368">
        <v>1600</v>
      </c>
      <c r="K3368">
        <v>1.6</v>
      </c>
      <c r="L3368">
        <v>10500</v>
      </c>
      <c r="M3368">
        <v>656.25</v>
      </c>
      <c r="N3368">
        <v>44152</v>
      </c>
      <c r="O3368">
        <v>16</v>
      </c>
      <c r="P3368" t="s">
        <v>95</v>
      </c>
      <c r="Q3368" t="s">
        <v>84</v>
      </c>
      <c r="R3368" t="str">
        <f>+VLOOKUP(Precio_semana_dia[[#This Row],[Mercado]],[1]!Codigos_mercados_mayoristas[#Data],2,0)</f>
        <v>Ñuble</v>
      </c>
      <c r="S3368" t="str">
        <f>+VLOOKUP(Precio_semana_dia[[#This Row],[Especie]],[1]!Codigos_categoria[#Data],2,0)</f>
        <v>Frutos de pepita</v>
      </c>
    </row>
    <row r="3369" spans="1:19" x14ac:dyDescent="0.35">
      <c r="A3369">
        <v>44155</v>
      </c>
      <c r="B3369" t="s">
        <v>155</v>
      </c>
      <c r="C3369" t="s">
        <v>156</v>
      </c>
      <c r="D3369" t="s">
        <v>52</v>
      </c>
      <c r="E3369" t="s">
        <v>157</v>
      </c>
      <c r="F3369" t="s">
        <v>158</v>
      </c>
      <c r="G3369">
        <v>16</v>
      </c>
      <c r="H3369" t="s">
        <v>36</v>
      </c>
      <c r="I3369">
        <v>100</v>
      </c>
      <c r="J3369">
        <v>1600</v>
      </c>
      <c r="K3369">
        <v>1.6</v>
      </c>
      <c r="L3369">
        <v>11000</v>
      </c>
      <c r="M3369">
        <v>687.5</v>
      </c>
      <c r="N3369">
        <v>44152</v>
      </c>
      <c r="O3369">
        <v>8</v>
      </c>
      <c r="P3369" t="s">
        <v>95</v>
      </c>
      <c r="Q3369" t="s">
        <v>84</v>
      </c>
      <c r="R3369" t="str">
        <f>+VLOOKUP(Precio_semana_dia[[#This Row],[Mercado]],[1]!Codigos_mercados_mayoristas[#Data],2,0)</f>
        <v>Bíobío</v>
      </c>
      <c r="S3369" t="str">
        <f>+VLOOKUP(Precio_semana_dia[[#This Row],[Especie]],[1]!Codigos_categoria[#Data],2,0)</f>
        <v>Frutos de pepita</v>
      </c>
    </row>
    <row r="3370" spans="1:19" x14ac:dyDescent="0.35">
      <c r="A3370">
        <v>44155</v>
      </c>
      <c r="B3370" t="s">
        <v>155</v>
      </c>
      <c r="C3370" t="s">
        <v>156</v>
      </c>
      <c r="D3370" t="s">
        <v>52</v>
      </c>
      <c r="E3370" t="s">
        <v>157</v>
      </c>
      <c r="F3370" t="s">
        <v>158</v>
      </c>
      <c r="G3370">
        <v>16</v>
      </c>
      <c r="H3370" t="s">
        <v>39</v>
      </c>
      <c r="I3370">
        <v>100</v>
      </c>
      <c r="J3370">
        <v>1600</v>
      </c>
      <c r="K3370">
        <v>1.6</v>
      </c>
      <c r="L3370">
        <v>11000</v>
      </c>
      <c r="M3370">
        <v>687.5</v>
      </c>
      <c r="N3370">
        <v>44153</v>
      </c>
      <c r="O3370">
        <v>8</v>
      </c>
      <c r="P3370" t="s">
        <v>96</v>
      </c>
      <c r="Q3370" t="s">
        <v>84</v>
      </c>
      <c r="R3370" t="str">
        <f>+VLOOKUP(Precio_semana_dia[[#This Row],[Mercado]],[1]!Codigos_mercados_mayoristas[#Data],2,0)</f>
        <v>Bíobío</v>
      </c>
      <c r="S3370" t="str">
        <f>+VLOOKUP(Precio_semana_dia[[#This Row],[Especie]],[1]!Codigos_categoria[#Data],2,0)</f>
        <v>Frutos de pepita</v>
      </c>
    </row>
    <row r="3371" spans="1:19" x14ac:dyDescent="0.35">
      <c r="A3371">
        <v>44155</v>
      </c>
      <c r="B3371" t="s">
        <v>155</v>
      </c>
      <c r="C3371" t="s">
        <v>156</v>
      </c>
      <c r="D3371" t="s">
        <v>52</v>
      </c>
      <c r="E3371" t="s">
        <v>157</v>
      </c>
      <c r="F3371" t="s">
        <v>158</v>
      </c>
      <c r="G3371">
        <v>16</v>
      </c>
      <c r="H3371" t="s">
        <v>41</v>
      </c>
      <c r="I3371">
        <v>100</v>
      </c>
      <c r="J3371">
        <v>1600</v>
      </c>
      <c r="K3371">
        <v>1.6</v>
      </c>
      <c r="L3371">
        <v>11000</v>
      </c>
      <c r="M3371">
        <v>687.5</v>
      </c>
      <c r="N3371">
        <v>44154</v>
      </c>
      <c r="O3371">
        <v>8</v>
      </c>
      <c r="P3371" t="s">
        <v>99</v>
      </c>
      <c r="Q3371" t="s">
        <v>84</v>
      </c>
      <c r="R3371" t="str">
        <f>+VLOOKUP(Precio_semana_dia[[#This Row],[Mercado]],[1]!Codigos_mercados_mayoristas[#Data],2,0)</f>
        <v>Bíobío</v>
      </c>
      <c r="S3371" t="str">
        <f>+VLOOKUP(Precio_semana_dia[[#This Row],[Especie]],[1]!Codigos_categoria[#Data],2,0)</f>
        <v>Frutos de pepita</v>
      </c>
    </row>
    <row r="3372" spans="1:19" x14ac:dyDescent="0.35">
      <c r="A3372">
        <v>44155</v>
      </c>
      <c r="B3372" t="s">
        <v>155</v>
      </c>
      <c r="C3372" t="s">
        <v>156</v>
      </c>
      <c r="D3372" t="s">
        <v>52</v>
      </c>
      <c r="E3372" t="s">
        <v>157</v>
      </c>
      <c r="F3372" t="s">
        <v>158</v>
      </c>
      <c r="G3372">
        <v>16</v>
      </c>
      <c r="H3372" t="s">
        <v>24</v>
      </c>
      <c r="I3372">
        <v>100</v>
      </c>
      <c r="J3372">
        <v>1600</v>
      </c>
      <c r="K3372">
        <v>1.6</v>
      </c>
      <c r="L3372">
        <v>11000</v>
      </c>
      <c r="M3372">
        <v>687.5</v>
      </c>
      <c r="N3372">
        <v>44155</v>
      </c>
      <c r="O3372">
        <v>8</v>
      </c>
      <c r="P3372" t="s">
        <v>97</v>
      </c>
      <c r="Q3372" t="s">
        <v>84</v>
      </c>
      <c r="R3372" t="str">
        <f>+VLOOKUP(Precio_semana_dia[[#This Row],[Mercado]],[1]!Codigos_mercados_mayoristas[#Data],2,0)</f>
        <v>Bíobío</v>
      </c>
      <c r="S3372" t="str">
        <f>+VLOOKUP(Precio_semana_dia[[#This Row],[Especie]],[1]!Codigos_categoria[#Data],2,0)</f>
        <v>Frutos de pepita</v>
      </c>
    </row>
    <row r="3373" spans="1:19" x14ac:dyDescent="0.35">
      <c r="A3373">
        <v>44155</v>
      </c>
      <c r="B3373" t="s">
        <v>155</v>
      </c>
      <c r="C3373" t="s">
        <v>159</v>
      </c>
      <c r="D3373" t="s">
        <v>52</v>
      </c>
      <c r="E3373" t="s">
        <v>157</v>
      </c>
      <c r="F3373" t="s">
        <v>158</v>
      </c>
      <c r="G3373">
        <v>16</v>
      </c>
      <c r="H3373" t="s">
        <v>36</v>
      </c>
      <c r="I3373">
        <v>100</v>
      </c>
      <c r="J3373">
        <v>1600</v>
      </c>
      <c r="K3373">
        <v>1.6</v>
      </c>
      <c r="L3373">
        <v>11000</v>
      </c>
      <c r="M3373">
        <v>687.5</v>
      </c>
      <c r="N3373">
        <v>44152</v>
      </c>
      <c r="O3373">
        <v>8</v>
      </c>
      <c r="P3373" t="s">
        <v>95</v>
      </c>
      <c r="Q3373" t="s">
        <v>84</v>
      </c>
      <c r="R3373" t="str">
        <f>+VLOOKUP(Precio_semana_dia[[#This Row],[Mercado]],[1]!Codigos_mercados_mayoristas[#Data],2,0)</f>
        <v>Bíobío</v>
      </c>
      <c r="S3373" t="str">
        <f>+VLOOKUP(Precio_semana_dia[[#This Row],[Especie]],[1]!Codigos_categoria[#Data],2,0)</f>
        <v>Frutos de pepita</v>
      </c>
    </row>
    <row r="3374" spans="1:19" x14ac:dyDescent="0.35">
      <c r="A3374">
        <v>44155</v>
      </c>
      <c r="B3374" t="s">
        <v>155</v>
      </c>
      <c r="C3374" t="s">
        <v>159</v>
      </c>
      <c r="D3374" t="s">
        <v>52</v>
      </c>
      <c r="E3374" t="s">
        <v>157</v>
      </c>
      <c r="F3374" t="s">
        <v>158</v>
      </c>
      <c r="G3374">
        <v>16</v>
      </c>
      <c r="H3374" t="s">
        <v>24</v>
      </c>
      <c r="I3374">
        <v>100</v>
      </c>
      <c r="J3374">
        <v>1600</v>
      </c>
      <c r="K3374">
        <v>1.6</v>
      </c>
      <c r="L3374">
        <v>11000</v>
      </c>
      <c r="M3374">
        <v>687.5</v>
      </c>
      <c r="N3374">
        <v>44155</v>
      </c>
      <c r="O3374">
        <v>8</v>
      </c>
      <c r="P3374" t="s">
        <v>97</v>
      </c>
      <c r="Q3374" t="s">
        <v>84</v>
      </c>
      <c r="R3374" t="str">
        <f>+VLOOKUP(Precio_semana_dia[[#This Row],[Mercado]],[1]!Codigos_mercados_mayoristas[#Data],2,0)</f>
        <v>Bíobío</v>
      </c>
      <c r="S3374" t="str">
        <f>+VLOOKUP(Precio_semana_dia[[#This Row],[Especie]],[1]!Codigos_categoria[#Data],2,0)</f>
        <v>Frutos de pepita</v>
      </c>
    </row>
    <row r="3375" spans="1:19" x14ac:dyDescent="0.35">
      <c r="A3375">
        <v>44148</v>
      </c>
      <c r="B3375" t="s">
        <v>155</v>
      </c>
      <c r="C3375" t="s">
        <v>156</v>
      </c>
      <c r="D3375" t="s">
        <v>52</v>
      </c>
      <c r="E3375" t="s">
        <v>157</v>
      </c>
      <c r="F3375" t="s">
        <v>158</v>
      </c>
      <c r="G3375">
        <v>16</v>
      </c>
      <c r="H3375" t="s">
        <v>41</v>
      </c>
      <c r="I3375">
        <v>100</v>
      </c>
      <c r="J3375">
        <v>1600</v>
      </c>
      <c r="K3375">
        <v>1.6</v>
      </c>
      <c r="L3375">
        <v>11000</v>
      </c>
      <c r="M3375">
        <v>687.5</v>
      </c>
      <c r="N3375">
        <v>44147</v>
      </c>
      <c r="O3375">
        <v>8</v>
      </c>
      <c r="P3375" t="s">
        <v>128</v>
      </c>
      <c r="Q3375" t="s">
        <v>84</v>
      </c>
      <c r="R3375" t="str">
        <f>+VLOOKUP(Precio_semana_dia[[#This Row],[Mercado]],[1]!Codigos_mercados_mayoristas[#Data],2,0)</f>
        <v>Bíobío</v>
      </c>
      <c r="S3375" t="str">
        <f>+VLOOKUP(Precio_semana_dia[[#This Row],[Especie]],[1]!Codigos_categoria[#Data],2,0)</f>
        <v>Frutos de pepita</v>
      </c>
    </row>
    <row r="3376" spans="1:19" x14ac:dyDescent="0.35">
      <c r="A3376">
        <v>44148</v>
      </c>
      <c r="B3376" t="s">
        <v>155</v>
      </c>
      <c r="C3376" t="s">
        <v>159</v>
      </c>
      <c r="D3376" t="s">
        <v>52</v>
      </c>
      <c r="E3376" t="s">
        <v>157</v>
      </c>
      <c r="F3376" t="s">
        <v>158</v>
      </c>
      <c r="G3376">
        <v>16</v>
      </c>
      <c r="H3376" t="s">
        <v>24</v>
      </c>
      <c r="I3376">
        <v>100</v>
      </c>
      <c r="J3376">
        <v>1600</v>
      </c>
      <c r="K3376">
        <v>1.6</v>
      </c>
      <c r="L3376">
        <v>10000</v>
      </c>
      <c r="M3376">
        <v>625</v>
      </c>
      <c r="N3376">
        <v>44148</v>
      </c>
      <c r="O3376">
        <v>8</v>
      </c>
      <c r="P3376" t="s">
        <v>129</v>
      </c>
      <c r="Q3376" t="s">
        <v>84</v>
      </c>
      <c r="R3376" t="str">
        <f>+VLOOKUP(Precio_semana_dia[[#This Row],[Mercado]],[1]!Codigos_mercados_mayoristas[#Data],2,0)</f>
        <v>Bíobío</v>
      </c>
      <c r="S3376" t="str">
        <f>+VLOOKUP(Precio_semana_dia[[#This Row],[Especie]],[1]!Codigos_categoria[#Data],2,0)</f>
        <v>Frutos de pepita</v>
      </c>
    </row>
    <row r="3377" spans="1:19" x14ac:dyDescent="0.35">
      <c r="A3377">
        <v>44141</v>
      </c>
      <c r="B3377" t="s">
        <v>155</v>
      </c>
      <c r="C3377" t="s">
        <v>156</v>
      </c>
      <c r="D3377" t="s">
        <v>52</v>
      </c>
      <c r="E3377" t="s">
        <v>157</v>
      </c>
      <c r="F3377" t="s">
        <v>158</v>
      </c>
      <c r="G3377">
        <v>16</v>
      </c>
      <c r="H3377" t="s">
        <v>36</v>
      </c>
      <c r="I3377">
        <v>100</v>
      </c>
      <c r="J3377">
        <v>1600</v>
      </c>
      <c r="K3377">
        <v>1.6</v>
      </c>
      <c r="L3377">
        <v>11000</v>
      </c>
      <c r="M3377">
        <v>687.5</v>
      </c>
      <c r="N3377">
        <v>44138</v>
      </c>
      <c r="O3377">
        <v>8</v>
      </c>
      <c r="P3377" t="s">
        <v>164</v>
      </c>
      <c r="Q3377" t="s">
        <v>84</v>
      </c>
      <c r="R3377" t="str">
        <f>+VLOOKUP(Precio_semana_dia[[#This Row],[Mercado]],[1]!Codigos_mercados_mayoristas[#Data],2,0)</f>
        <v>Bíobío</v>
      </c>
      <c r="S3377" t="str">
        <f>+VLOOKUP(Precio_semana_dia[[#This Row],[Especie]],[1]!Codigos_categoria[#Data],2,0)</f>
        <v>Frutos de pepita</v>
      </c>
    </row>
    <row r="3378" spans="1:19" x14ac:dyDescent="0.35">
      <c r="A3378">
        <v>44141</v>
      </c>
      <c r="B3378" t="s">
        <v>155</v>
      </c>
      <c r="C3378" t="s">
        <v>156</v>
      </c>
      <c r="D3378" t="s">
        <v>52</v>
      </c>
      <c r="E3378" t="s">
        <v>157</v>
      </c>
      <c r="F3378" t="s">
        <v>158</v>
      </c>
      <c r="G3378">
        <v>16</v>
      </c>
      <c r="H3378" t="s">
        <v>39</v>
      </c>
      <c r="I3378">
        <v>100</v>
      </c>
      <c r="J3378">
        <v>1600</v>
      </c>
      <c r="K3378">
        <v>1.6</v>
      </c>
      <c r="L3378">
        <v>11000</v>
      </c>
      <c r="M3378">
        <v>687.5</v>
      </c>
      <c r="N3378">
        <v>44139</v>
      </c>
      <c r="O3378">
        <v>8</v>
      </c>
      <c r="P3378" t="s">
        <v>165</v>
      </c>
      <c r="Q3378" t="s">
        <v>84</v>
      </c>
      <c r="R3378" t="str">
        <f>+VLOOKUP(Precio_semana_dia[[#This Row],[Mercado]],[1]!Codigos_mercados_mayoristas[#Data],2,0)</f>
        <v>Bíobío</v>
      </c>
      <c r="S3378" t="str">
        <f>+VLOOKUP(Precio_semana_dia[[#This Row],[Especie]],[1]!Codigos_categoria[#Data],2,0)</f>
        <v>Frutos de pepita</v>
      </c>
    </row>
    <row r="3379" spans="1:19" x14ac:dyDescent="0.35">
      <c r="A3379">
        <v>44141</v>
      </c>
      <c r="B3379" t="s">
        <v>155</v>
      </c>
      <c r="C3379" t="s">
        <v>156</v>
      </c>
      <c r="D3379" t="s">
        <v>52</v>
      </c>
      <c r="E3379" t="s">
        <v>157</v>
      </c>
      <c r="F3379" t="s">
        <v>158</v>
      </c>
      <c r="G3379">
        <v>16</v>
      </c>
      <c r="H3379" t="s">
        <v>41</v>
      </c>
      <c r="I3379">
        <v>100</v>
      </c>
      <c r="J3379">
        <v>1600</v>
      </c>
      <c r="K3379">
        <v>1.6</v>
      </c>
      <c r="L3379">
        <v>11000</v>
      </c>
      <c r="M3379">
        <v>687.5</v>
      </c>
      <c r="N3379">
        <v>44140</v>
      </c>
      <c r="O3379">
        <v>8</v>
      </c>
      <c r="P3379" t="s">
        <v>166</v>
      </c>
      <c r="Q3379" t="s">
        <v>84</v>
      </c>
      <c r="R3379" t="str">
        <f>+VLOOKUP(Precio_semana_dia[[#This Row],[Mercado]],[1]!Codigos_mercados_mayoristas[#Data],2,0)</f>
        <v>Bíobío</v>
      </c>
      <c r="S3379" t="str">
        <f>+VLOOKUP(Precio_semana_dia[[#This Row],[Especie]],[1]!Codigos_categoria[#Data],2,0)</f>
        <v>Frutos de pepita</v>
      </c>
    </row>
    <row r="3380" spans="1:19" x14ac:dyDescent="0.35">
      <c r="A3380">
        <v>44141</v>
      </c>
      <c r="B3380" t="s">
        <v>155</v>
      </c>
      <c r="C3380" t="s">
        <v>159</v>
      </c>
      <c r="D3380" t="s">
        <v>52</v>
      </c>
      <c r="E3380" t="s">
        <v>157</v>
      </c>
      <c r="F3380" t="s">
        <v>158</v>
      </c>
      <c r="G3380">
        <v>16</v>
      </c>
      <c r="H3380" t="s">
        <v>36</v>
      </c>
      <c r="I3380">
        <v>100</v>
      </c>
      <c r="J3380">
        <v>1600</v>
      </c>
      <c r="K3380">
        <v>1.6</v>
      </c>
      <c r="L3380">
        <v>11000</v>
      </c>
      <c r="M3380">
        <v>687.5</v>
      </c>
      <c r="N3380">
        <v>44138</v>
      </c>
      <c r="O3380">
        <v>8</v>
      </c>
      <c r="P3380" t="s">
        <v>164</v>
      </c>
      <c r="Q3380" t="s">
        <v>84</v>
      </c>
      <c r="R3380" t="str">
        <f>+VLOOKUP(Precio_semana_dia[[#This Row],[Mercado]],[1]!Codigos_mercados_mayoristas[#Data],2,0)</f>
        <v>Bíobío</v>
      </c>
      <c r="S3380" t="str">
        <f>+VLOOKUP(Precio_semana_dia[[#This Row],[Especie]],[1]!Codigos_categoria[#Data],2,0)</f>
        <v>Frutos de pepita</v>
      </c>
    </row>
    <row r="3381" spans="1:19" x14ac:dyDescent="0.35">
      <c r="A3381">
        <v>44134</v>
      </c>
      <c r="B3381" t="s">
        <v>155</v>
      </c>
      <c r="C3381" t="s">
        <v>156</v>
      </c>
      <c r="D3381" t="s">
        <v>52</v>
      </c>
      <c r="E3381" t="s">
        <v>157</v>
      </c>
      <c r="F3381" t="s">
        <v>158</v>
      </c>
      <c r="G3381">
        <v>16</v>
      </c>
      <c r="H3381" t="s">
        <v>36</v>
      </c>
      <c r="I3381">
        <v>100</v>
      </c>
      <c r="J3381">
        <v>1600</v>
      </c>
      <c r="K3381">
        <v>1.6</v>
      </c>
      <c r="L3381">
        <v>11000</v>
      </c>
      <c r="M3381">
        <v>687.5</v>
      </c>
      <c r="N3381">
        <v>44131</v>
      </c>
      <c r="O3381">
        <v>8</v>
      </c>
      <c r="P3381" t="s">
        <v>133</v>
      </c>
      <c r="Q3381" t="s">
        <v>132</v>
      </c>
      <c r="R3381" t="str">
        <f>+VLOOKUP(Precio_semana_dia[[#This Row],[Mercado]],[1]!Codigos_mercados_mayoristas[#Data],2,0)</f>
        <v>Bíobío</v>
      </c>
      <c r="S3381" t="str">
        <f>+VLOOKUP(Precio_semana_dia[[#This Row],[Especie]],[1]!Codigos_categoria[#Data],2,0)</f>
        <v>Frutos de pepita</v>
      </c>
    </row>
    <row r="3382" spans="1:19" x14ac:dyDescent="0.35">
      <c r="A3382">
        <v>44134</v>
      </c>
      <c r="B3382" t="s">
        <v>155</v>
      </c>
      <c r="C3382" t="s">
        <v>159</v>
      </c>
      <c r="D3382" t="s">
        <v>52</v>
      </c>
      <c r="E3382" t="s">
        <v>157</v>
      </c>
      <c r="F3382" t="s">
        <v>158</v>
      </c>
      <c r="G3382">
        <v>16</v>
      </c>
      <c r="H3382" t="s">
        <v>36</v>
      </c>
      <c r="I3382">
        <v>100</v>
      </c>
      <c r="J3382">
        <v>1600</v>
      </c>
      <c r="K3382">
        <v>1.6</v>
      </c>
      <c r="L3382">
        <v>11000</v>
      </c>
      <c r="M3382">
        <v>687.5</v>
      </c>
      <c r="N3382">
        <v>44131</v>
      </c>
      <c r="O3382">
        <v>8</v>
      </c>
      <c r="P3382" t="s">
        <v>133</v>
      </c>
      <c r="Q3382" t="s">
        <v>132</v>
      </c>
      <c r="R3382" t="str">
        <f>+VLOOKUP(Precio_semana_dia[[#This Row],[Mercado]],[1]!Codigos_mercados_mayoristas[#Data],2,0)</f>
        <v>Bíobío</v>
      </c>
      <c r="S3382" t="str">
        <f>+VLOOKUP(Precio_semana_dia[[#This Row],[Especie]],[1]!Codigos_categoria[#Data],2,0)</f>
        <v>Frutos de pepita</v>
      </c>
    </row>
    <row r="3383" spans="1:19" x14ac:dyDescent="0.35">
      <c r="A3383">
        <v>44134</v>
      </c>
      <c r="B3383" t="s">
        <v>155</v>
      </c>
      <c r="C3383" t="s">
        <v>159</v>
      </c>
      <c r="D3383" t="s">
        <v>52</v>
      </c>
      <c r="E3383" t="s">
        <v>157</v>
      </c>
      <c r="F3383" t="s">
        <v>158</v>
      </c>
      <c r="G3383">
        <v>16</v>
      </c>
      <c r="H3383" t="s">
        <v>39</v>
      </c>
      <c r="I3383">
        <v>100</v>
      </c>
      <c r="J3383">
        <v>1600</v>
      </c>
      <c r="K3383">
        <v>1.6</v>
      </c>
      <c r="L3383">
        <v>11000</v>
      </c>
      <c r="M3383">
        <v>687.5</v>
      </c>
      <c r="N3383">
        <v>44132</v>
      </c>
      <c r="O3383">
        <v>8</v>
      </c>
      <c r="P3383" t="s">
        <v>131</v>
      </c>
      <c r="Q3383" t="s">
        <v>132</v>
      </c>
      <c r="R3383" t="str">
        <f>+VLOOKUP(Precio_semana_dia[[#This Row],[Mercado]],[1]!Codigos_mercados_mayoristas[#Data],2,0)</f>
        <v>Bíobío</v>
      </c>
      <c r="S3383" t="str">
        <f>+VLOOKUP(Precio_semana_dia[[#This Row],[Especie]],[1]!Codigos_categoria[#Data],2,0)</f>
        <v>Frutos de pepita</v>
      </c>
    </row>
    <row r="3384" spans="1:19" x14ac:dyDescent="0.35">
      <c r="A3384">
        <v>44127</v>
      </c>
      <c r="B3384" t="s">
        <v>155</v>
      </c>
      <c r="C3384" t="s">
        <v>156</v>
      </c>
      <c r="D3384" t="s">
        <v>52</v>
      </c>
      <c r="E3384" t="s">
        <v>157</v>
      </c>
      <c r="F3384" t="s">
        <v>158</v>
      </c>
      <c r="G3384">
        <v>16</v>
      </c>
      <c r="H3384" t="s">
        <v>39</v>
      </c>
      <c r="I3384">
        <v>100</v>
      </c>
      <c r="J3384">
        <v>1600</v>
      </c>
      <c r="K3384">
        <v>1.6</v>
      </c>
      <c r="L3384">
        <v>11000</v>
      </c>
      <c r="M3384">
        <v>687.5</v>
      </c>
      <c r="N3384">
        <v>44125</v>
      </c>
      <c r="O3384">
        <v>8</v>
      </c>
      <c r="P3384" t="s">
        <v>138</v>
      </c>
      <c r="Q3384" t="s">
        <v>132</v>
      </c>
      <c r="R3384" t="str">
        <f>+VLOOKUP(Precio_semana_dia[[#This Row],[Mercado]],[1]!Codigos_mercados_mayoristas[#Data],2,0)</f>
        <v>Bíobío</v>
      </c>
      <c r="S3384" t="str">
        <f>+VLOOKUP(Precio_semana_dia[[#This Row],[Especie]],[1]!Codigos_categoria[#Data],2,0)</f>
        <v>Frutos de pepita</v>
      </c>
    </row>
    <row r="3385" spans="1:19" x14ac:dyDescent="0.35">
      <c r="A3385">
        <v>44127</v>
      </c>
      <c r="B3385" t="s">
        <v>155</v>
      </c>
      <c r="C3385" t="s">
        <v>156</v>
      </c>
      <c r="D3385" t="s">
        <v>52</v>
      </c>
      <c r="E3385" t="s">
        <v>157</v>
      </c>
      <c r="F3385" t="s">
        <v>158</v>
      </c>
      <c r="G3385">
        <v>16</v>
      </c>
      <c r="H3385" t="s">
        <v>41</v>
      </c>
      <c r="I3385">
        <v>100</v>
      </c>
      <c r="J3385">
        <v>1600</v>
      </c>
      <c r="K3385">
        <v>1.6</v>
      </c>
      <c r="L3385">
        <v>11000</v>
      </c>
      <c r="M3385">
        <v>687.5</v>
      </c>
      <c r="N3385">
        <v>44126</v>
      </c>
      <c r="O3385">
        <v>8</v>
      </c>
      <c r="P3385" t="s">
        <v>139</v>
      </c>
      <c r="Q3385" t="s">
        <v>132</v>
      </c>
      <c r="R3385" t="str">
        <f>+VLOOKUP(Precio_semana_dia[[#This Row],[Mercado]],[1]!Codigos_mercados_mayoristas[#Data],2,0)</f>
        <v>Bíobío</v>
      </c>
      <c r="S3385" t="str">
        <f>+VLOOKUP(Precio_semana_dia[[#This Row],[Especie]],[1]!Codigos_categoria[#Data],2,0)</f>
        <v>Frutos de pepita</v>
      </c>
    </row>
    <row r="3386" spans="1:19" x14ac:dyDescent="0.35">
      <c r="A3386">
        <v>44127</v>
      </c>
      <c r="B3386" t="s">
        <v>155</v>
      </c>
      <c r="C3386" t="s">
        <v>156</v>
      </c>
      <c r="D3386" t="s">
        <v>52</v>
      </c>
      <c r="E3386" t="s">
        <v>157</v>
      </c>
      <c r="F3386" t="s">
        <v>158</v>
      </c>
      <c r="G3386">
        <v>16</v>
      </c>
      <c r="H3386" t="s">
        <v>24</v>
      </c>
      <c r="I3386">
        <v>100</v>
      </c>
      <c r="J3386">
        <v>1600</v>
      </c>
      <c r="K3386">
        <v>1.6</v>
      </c>
      <c r="L3386">
        <v>11000</v>
      </c>
      <c r="M3386">
        <v>687.5</v>
      </c>
      <c r="N3386">
        <v>44127</v>
      </c>
      <c r="O3386">
        <v>8</v>
      </c>
      <c r="P3386" t="s">
        <v>169</v>
      </c>
      <c r="Q3386" t="s">
        <v>132</v>
      </c>
      <c r="R3386" t="str">
        <f>+VLOOKUP(Precio_semana_dia[[#This Row],[Mercado]],[1]!Codigos_mercados_mayoristas[#Data],2,0)</f>
        <v>Bíobío</v>
      </c>
      <c r="S3386" t="str">
        <f>+VLOOKUP(Precio_semana_dia[[#This Row],[Especie]],[1]!Codigos_categoria[#Data],2,0)</f>
        <v>Frutos de pepita</v>
      </c>
    </row>
    <row r="3387" spans="1:19" x14ac:dyDescent="0.35">
      <c r="A3387">
        <v>44127</v>
      </c>
      <c r="B3387" t="s">
        <v>155</v>
      </c>
      <c r="C3387" t="s">
        <v>159</v>
      </c>
      <c r="D3387" t="s">
        <v>52</v>
      </c>
      <c r="E3387" t="s">
        <v>157</v>
      </c>
      <c r="F3387" t="s">
        <v>158</v>
      </c>
      <c r="G3387">
        <v>16</v>
      </c>
      <c r="H3387" t="s">
        <v>36</v>
      </c>
      <c r="I3387">
        <v>100</v>
      </c>
      <c r="J3387">
        <v>1600</v>
      </c>
      <c r="K3387">
        <v>1.6</v>
      </c>
      <c r="L3387">
        <v>11000</v>
      </c>
      <c r="M3387">
        <v>687.5</v>
      </c>
      <c r="N3387">
        <v>44124</v>
      </c>
      <c r="O3387">
        <v>8</v>
      </c>
      <c r="P3387" t="s">
        <v>168</v>
      </c>
      <c r="Q3387" t="s">
        <v>132</v>
      </c>
      <c r="R3387" t="str">
        <f>+VLOOKUP(Precio_semana_dia[[#This Row],[Mercado]],[1]!Codigos_mercados_mayoristas[#Data],2,0)</f>
        <v>Bíobío</v>
      </c>
      <c r="S3387" t="str">
        <f>+VLOOKUP(Precio_semana_dia[[#This Row],[Especie]],[1]!Codigos_categoria[#Data],2,0)</f>
        <v>Frutos de pepita</v>
      </c>
    </row>
    <row r="3388" spans="1:19" x14ac:dyDescent="0.35">
      <c r="A3388">
        <v>44127</v>
      </c>
      <c r="B3388" t="s">
        <v>155</v>
      </c>
      <c r="C3388" t="s">
        <v>159</v>
      </c>
      <c r="D3388" t="s">
        <v>52</v>
      </c>
      <c r="E3388" t="s">
        <v>157</v>
      </c>
      <c r="F3388" t="s">
        <v>158</v>
      </c>
      <c r="G3388">
        <v>16</v>
      </c>
      <c r="H3388" t="s">
        <v>39</v>
      </c>
      <c r="I3388">
        <v>100</v>
      </c>
      <c r="J3388">
        <v>1600</v>
      </c>
      <c r="K3388">
        <v>1.6</v>
      </c>
      <c r="L3388">
        <v>11000</v>
      </c>
      <c r="M3388">
        <v>687.5</v>
      </c>
      <c r="N3388">
        <v>44125</v>
      </c>
      <c r="O3388">
        <v>8</v>
      </c>
      <c r="P3388" t="s">
        <v>138</v>
      </c>
      <c r="Q3388" t="s">
        <v>132</v>
      </c>
      <c r="R3388" t="str">
        <f>+VLOOKUP(Precio_semana_dia[[#This Row],[Mercado]],[1]!Codigos_mercados_mayoristas[#Data],2,0)</f>
        <v>Bíobío</v>
      </c>
      <c r="S3388" t="str">
        <f>+VLOOKUP(Precio_semana_dia[[#This Row],[Especie]],[1]!Codigos_categoria[#Data],2,0)</f>
        <v>Frutos de pepita</v>
      </c>
    </row>
    <row r="3389" spans="1:19" x14ac:dyDescent="0.35">
      <c r="A3389">
        <v>44127</v>
      </c>
      <c r="B3389" t="s">
        <v>155</v>
      </c>
      <c r="C3389" t="s">
        <v>159</v>
      </c>
      <c r="D3389" t="s">
        <v>52</v>
      </c>
      <c r="E3389" t="s">
        <v>157</v>
      </c>
      <c r="F3389" t="s">
        <v>158</v>
      </c>
      <c r="G3389">
        <v>16</v>
      </c>
      <c r="H3389" t="s">
        <v>24</v>
      </c>
      <c r="I3389">
        <v>100</v>
      </c>
      <c r="J3389">
        <v>1600</v>
      </c>
      <c r="K3389">
        <v>1.6</v>
      </c>
      <c r="L3389">
        <v>11000</v>
      </c>
      <c r="M3389">
        <v>687.5</v>
      </c>
      <c r="N3389">
        <v>44127</v>
      </c>
      <c r="O3389">
        <v>8</v>
      </c>
      <c r="P3389" t="s">
        <v>169</v>
      </c>
      <c r="Q3389" t="s">
        <v>132</v>
      </c>
      <c r="R3389" t="str">
        <f>+VLOOKUP(Precio_semana_dia[[#This Row],[Mercado]],[1]!Codigos_mercados_mayoristas[#Data],2,0)</f>
        <v>Bíobío</v>
      </c>
      <c r="S3389" t="str">
        <f>+VLOOKUP(Precio_semana_dia[[#This Row],[Especie]],[1]!Codigos_categoria[#Data],2,0)</f>
        <v>Frutos de pepita</v>
      </c>
    </row>
    <row r="3390" spans="1:19" x14ac:dyDescent="0.35">
      <c r="A3390">
        <v>44120</v>
      </c>
      <c r="B3390" t="s">
        <v>155</v>
      </c>
      <c r="C3390" t="s">
        <v>156</v>
      </c>
      <c r="D3390" t="s">
        <v>47</v>
      </c>
      <c r="E3390" t="s">
        <v>157</v>
      </c>
      <c r="F3390" t="s">
        <v>158</v>
      </c>
      <c r="G3390">
        <v>16</v>
      </c>
      <c r="H3390" t="s">
        <v>41</v>
      </c>
      <c r="I3390">
        <v>100</v>
      </c>
      <c r="J3390">
        <v>1600</v>
      </c>
      <c r="K3390">
        <v>1.6</v>
      </c>
      <c r="L3390">
        <v>12000</v>
      </c>
      <c r="M3390">
        <v>750</v>
      </c>
      <c r="N3390">
        <v>44119</v>
      </c>
      <c r="O3390">
        <v>5</v>
      </c>
      <c r="P3390" t="s">
        <v>141</v>
      </c>
      <c r="Q3390" t="s">
        <v>132</v>
      </c>
      <c r="R3390" t="str">
        <f>+VLOOKUP(Precio_semana_dia[[#This Row],[Mercado]],[1]!Codigos_mercados_mayoristas[#Data],2,0)</f>
        <v>Valparaíso</v>
      </c>
      <c r="S3390" t="str">
        <f>+VLOOKUP(Precio_semana_dia[[#This Row],[Especie]],[1]!Codigos_categoria[#Data],2,0)</f>
        <v>Frutos de pepita</v>
      </c>
    </row>
    <row r="3391" spans="1:19" x14ac:dyDescent="0.35">
      <c r="A3391">
        <v>44120</v>
      </c>
      <c r="B3391" t="s">
        <v>155</v>
      </c>
      <c r="C3391" t="s">
        <v>156</v>
      </c>
      <c r="D3391" t="s">
        <v>52</v>
      </c>
      <c r="E3391" t="s">
        <v>157</v>
      </c>
      <c r="F3391" t="s">
        <v>158</v>
      </c>
      <c r="G3391">
        <v>16</v>
      </c>
      <c r="H3391" t="s">
        <v>39</v>
      </c>
      <c r="I3391">
        <v>100</v>
      </c>
      <c r="J3391">
        <v>1600</v>
      </c>
      <c r="K3391">
        <v>1.6</v>
      </c>
      <c r="L3391">
        <v>11000</v>
      </c>
      <c r="M3391">
        <v>687.5</v>
      </c>
      <c r="N3391">
        <v>44118</v>
      </c>
      <c r="O3391">
        <v>8</v>
      </c>
      <c r="P3391" t="s">
        <v>171</v>
      </c>
      <c r="Q3391" t="s">
        <v>132</v>
      </c>
      <c r="R3391" t="str">
        <f>+VLOOKUP(Precio_semana_dia[[#This Row],[Mercado]],[1]!Codigos_mercados_mayoristas[#Data],2,0)</f>
        <v>Bíobío</v>
      </c>
      <c r="S3391" t="str">
        <f>+VLOOKUP(Precio_semana_dia[[#This Row],[Especie]],[1]!Codigos_categoria[#Data],2,0)</f>
        <v>Frutos de pepita</v>
      </c>
    </row>
    <row r="3392" spans="1:19" x14ac:dyDescent="0.35">
      <c r="A3392">
        <v>44120</v>
      </c>
      <c r="B3392" t="s">
        <v>155</v>
      </c>
      <c r="C3392" t="s">
        <v>159</v>
      </c>
      <c r="D3392" t="s">
        <v>52</v>
      </c>
      <c r="E3392" t="s">
        <v>157</v>
      </c>
      <c r="F3392" t="s">
        <v>158</v>
      </c>
      <c r="G3392">
        <v>16</v>
      </c>
      <c r="H3392" t="s">
        <v>39</v>
      </c>
      <c r="I3392">
        <v>100</v>
      </c>
      <c r="J3392">
        <v>1600</v>
      </c>
      <c r="K3392">
        <v>1.6</v>
      </c>
      <c r="L3392">
        <v>11000</v>
      </c>
      <c r="M3392">
        <v>687.5</v>
      </c>
      <c r="N3392">
        <v>44118</v>
      </c>
      <c r="O3392">
        <v>8</v>
      </c>
      <c r="P3392" t="s">
        <v>171</v>
      </c>
      <c r="Q3392" t="s">
        <v>132</v>
      </c>
      <c r="R3392" t="str">
        <f>+VLOOKUP(Precio_semana_dia[[#This Row],[Mercado]],[1]!Codigos_mercados_mayoristas[#Data],2,0)</f>
        <v>Bíobío</v>
      </c>
      <c r="S3392" t="str">
        <f>+VLOOKUP(Precio_semana_dia[[#This Row],[Especie]],[1]!Codigos_categoria[#Data],2,0)</f>
        <v>Frutos de pepita</v>
      </c>
    </row>
    <row r="3393" spans="1:19" x14ac:dyDescent="0.35">
      <c r="A3393">
        <v>44120</v>
      </c>
      <c r="B3393" t="s">
        <v>155</v>
      </c>
      <c r="C3393" t="s">
        <v>156</v>
      </c>
      <c r="D3393" t="s">
        <v>47</v>
      </c>
      <c r="E3393" t="s">
        <v>157</v>
      </c>
      <c r="F3393" t="s">
        <v>158</v>
      </c>
      <c r="G3393">
        <v>16</v>
      </c>
      <c r="H3393" t="s">
        <v>41</v>
      </c>
      <c r="I3393">
        <v>100</v>
      </c>
      <c r="J3393">
        <v>1600</v>
      </c>
      <c r="K3393">
        <v>1.6</v>
      </c>
      <c r="L3393">
        <v>12000</v>
      </c>
      <c r="M3393">
        <v>750</v>
      </c>
      <c r="N3393">
        <v>44119</v>
      </c>
      <c r="O3393">
        <v>5</v>
      </c>
      <c r="P3393" t="s">
        <v>141</v>
      </c>
      <c r="Q3393" t="s">
        <v>132</v>
      </c>
      <c r="R3393" t="str">
        <f>+VLOOKUP(Precio_semana_dia[[#This Row],[Mercado]],[1]!Codigos_mercados_mayoristas[#Data],2,0)</f>
        <v>Valparaíso</v>
      </c>
      <c r="S3393" t="str">
        <f>+VLOOKUP(Precio_semana_dia[[#This Row],[Especie]],[1]!Codigos_categoria[#Data],2,0)</f>
        <v>Frutos de pepita</v>
      </c>
    </row>
    <row r="3394" spans="1:19" x14ac:dyDescent="0.35">
      <c r="A3394">
        <v>44120</v>
      </c>
      <c r="B3394" t="s">
        <v>155</v>
      </c>
      <c r="C3394" t="s">
        <v>156</v>
      </c>
      <c r="D3394" t="s">
        <v>52</v>
      </c>
      <c r="E3394" t="s">
        <v>157</v>
      </c>
      <c r="F3394" t="s">
        <v>158</v>
      </c>
      <c r="G3394">
        <v>16</v>
      </c>
      <c r="H3394" t="s">
        <v>36</v>
      </c>
      <c r="I3394">
        <v>100</v>
      </c>
      <c r="J3394">
        <v>1600</v>
      </c>
      <c r="K3394">
        <v>1.6</v>
      </c>
      <c r="L3394">
        <v>11000</v>
      </c>
      <c r="M3394">
        <v>687.5</v>
      </c>
      <c r="N3394">
        <v>44117</v>
      </c>
      <c r="O3394">
        <v>8</v>
      </c>
      <c r="P3394" t="s">
        <v>172</v>
      </c>
      <c r="Q3394" t="s">
        <v>132</v>
      </c>
      <c r="R3394" t="str">
        <f>+VLOOKUP(Precio_semana_dia[[#This Row],[Mercado]],[1]!Codigos_mercados_mayoristas[#Data],2,0)</f>
        <v>Bíobío</v>
      </c>
      <c r="S3394" t="str">
        <f>+VLOOKUP(Precio_semana_dia[[#This Row],[Especie]],[1]!Codigos_categoria[#Data],2,0)</f>
        <v>Frutos de pepita</v>
      </c>
    </row>
    <row r="3395" spans="1:19" x14ac:dyDescent="0.35">
      <c r="A3395">
        <v>44120</v>
      </c>
      <c r="B3395" t="s">
        <v>155</v>
      </c>
      <c r="C3395" t="s">
        <v>156</v>
      </c>
      <c r="D3395" t="s">
        <v>52</v>
      </c>
      <c r="E3395" t="s">
        <v>157</v>
      </c>
      <c r="F3395" t="s">
        <v>158</v>
      </c>
      <c r="G3395">
        <v>16</v>
      </c>
      <c r="H3395" t="s">
        <v>41</v>
      </c>
      <c r="I3395">
        <v>100</v>
      </c>
      <c r="J3395">
        <v>1600</v>
      </c>
      <c r="K3395">
        <v>1.6</v>
      </c>
      <c r="L3395">
        <v>11000</v>
      </c>
      <c r="M3395">
        <v>687.5</v>
      </c>
      <c r="N3395">
        <v>44119</v>
      </c>
      <c r="O3395">
        <v>8</v>
      </c>
      <c r="P3395" t="s">
        <v>141</v>
      </c>
      <c r="Q3395" t="s">
        <v>132</v>
      </c>
      <c r="R3395" t="str">
        <f>+VLOOKUP(Precio_semana_dia[[#This Row],[Mercado]],[1]!Codigos_mercados_mayoristas[#Data],2,0)</f>
        <v>Bíobío</v>
      </c>
      <c r="S3395" t="str">
        <f>+VLOOKUP(Precio_semana_dia[[#This Row],[Especie]],[1]!Codigos_categoria[#Data],2,0)</f>
        <v>Frutos de pepita</v>
      </c>
    </row>
    <row r="3396" spans="1:19" x14ac:dyDescent="0.35">
      <c r="A3396">
        <v>44120</v>
      </c>
      <c r="B3396" t="s">
        <v>155</v>
      </c>
      <c r="C3396" t="s">
        <v>156</v>
      </c>
      <c r="D3396" t="s">
        <v>52</v>
      </c>
      <c r="E3396" t="s">
        <v>157</v>
      </c>
      <c r="F3396" t="s">
        <v>158</v>
      </c>
      <c r="G3396">
        <v>16</v>
      </c>
      <c r="H3396" t="s">
        <v>24</v>
      </c>
      <c r="I3396">
        <v>100</v>
      </c>
      <c r="J3396">
        <v>1600</v>
      </c>
      <c r="K3396">
        <v>1.6</v>
      </c>
      <c r="L3396">
        <v>0</v>
      </c>
      <c r="M3396">
        <v>0</v>
      </c>
      <c r="N3396">
        <v>44120</v>
      </c>
      <c r="O3396">
        <v>8</v>
      </c>
      <c r="P3396" t="s">
        <v>142</v>
      </c>
      <c r="Q3396" t="s">
        <v>132</v>
      </c>
      <c r="R3396" t="str">
        <f>+VLOOKUP(Precio_semana_dia[[#This Row],[Mercado]],[1]!Codigos_mercados_mayoristas[#Data],2,0)</f>
        <v>Bíobío</v>
      </c>
      <c r="S3396" t="str">
        <f>+VLOOKUP(Precio_semana_dia[[#This Row],[Especie]],[1]!Codigos_categoria[#Data],2,0)</f>
        <v>Frutos de pepita</v>
      </c>
    </row>
    <row r="3397" spans="1:19" x14ac:dyDescent="0.35">
      <c r="A3397">
        <v>44120</v>
      </c>
      <c r="B3397" t="s">
        <v>155</v>
      </c>
      <c r="C3397" t="s">
        <v>159</v>
      </c>
      <c r="D3397" t="s">
        <v>52</v>
      </c>
      <c r="E3397" t="s">
        <v>157</v>
      </c>
      <c r="F3397" t="s">
        <v>158</v>
      </c>
      <c r="G3397">
        <v>16</v>
      </c>
      <c r="H3397" t="s">
        <v>36</v>
      </c>
      <c r="I3397">
        <v>100</v>
      </c>
      <c r="J3397">
        <v>1600</v>
      </c>
      <c r="K3397">
        <v>1.6</v>
      </c>
      <c r="L3397">
        <v>0</v>
      </c>
      <c r="M3397">
        <v>0</v>
      </c>
      <c r="N3397">
        <v>44117</v>
      </c>
      <c r="O3397">
        <v>8</v>
      </c>
      <c r="P3397" t="s">
        <v>172</v>
      </c>
      <c r="Q3397" t="s">
        <v>132</v>
      </c>
      <c r="R3397" t="str">
        <f>+VLOOKUP(Precio_semana_dia[[#This Row],[Mercado]],[1]!Codigos_mercados_mayoristas[#Data],2,0)</f>
        <v>Bíobío</v>
      </c>
      <c r="S3397" t="str">
        <f>+VLOOKUP(Precio_semana_dia[[#This Row],[Especie]],[1]!Codigos_categoria[#Data],2,0)</f>
        <v>Frutos de pepita</v>
      </c>
    </row>
    <row r="3398" spans="1:19" x14ac:dyDescent="0.35">
      <c r="A3398">
        <v>44120</v>
      </c>
      <c r="B3398" t="s">
        <v>155</v>
      </c>
      <c r="C3398" t="s">
        <v>159</v>
      </c>
      <c r="D3398" t="s">
        <v>52</v>
      </c>
      <c r="E3398" t="s">
        <v>157</v>
      </c>
      <c r="F3398" t="s">
        <v>158</v>
      </c>
      <c r="G3398">
        <v>16</v>
      </c>
      <c r="H3398" t="s">
        <v>41</v>
      </c>
      <c r="I3398">
        <v>100</v>
      </c>
      <c r="J3398">
        <v>1600</v>
      </c>
      <c r="K3398">
        <v>1.6</v>
      </c>
      <c r="L3398">
        <v>11000</v>
      </c>
      <c r="M3398">
        <v>687.5</v>
      </c>
      <c r="N3398">
        <v>44119</v>
      </c>
      <c r="O3398">
        <v>8</v>
      </c>
      <c r="P3398" t="s">
        <v>141</v>
      </c>
      <c r="Q3398" t="s">
        <v>132</v>
      </c>
      <c r="R3398" t="str">
        <f>+VLOOKUP(Precio_semana_dia[[#This Row],[Mercado]],[1]!Codigos_mercados_mayoristas[#Data],2,0)</f>
        <v>Bíobío</v>
      </c>
      <c r="S3398" t="str">
        <f>+VLOOKUP(Precio_semana_dia[[#This Row],[Especie]],[1]!Codigos_categoria[#Data],2,0)</f>
        <v>Frutos de pepita</v>
      </c>
    </row>
    <row r="3399" spans="1:19" x14ac:dyDescent="0.35">
      <c r="A3399">
        <v>44106</v>
      </c>
      <c r="B3399" t="s">
        <v>155</v>
      </c>
      <c r="C3399" t="s">
        <v>156</v>
      </c>
      <c r="D3399" t="s">
        <v>52</v>
      </c>
      <c r="E3399" t="s">
        <v>157</v>
      </c>
      <c r="F3399" t="s">
        <v>158</v>
      </c>
      <c r="G3399">
        <v>16</v>
      </c>
      <c r="H3399" t="s">
        <v>36</v>
      </c>
      <c r="I3399">
        <v>100</v>
      </c>
      <c r="J3399">
        <v>1600</v>
      </c>
      <c r="K3399">
        <v>1.6</v>
      </c>
      <c r="L3399">
        <v>10000</v>
      </c>
      <c r="M3399">
        <v>625</v>
      </c>
      <c r="N3399">
        <v>44103</v>
      </c>
      <c r="O3399">
        <v>8</v>
      </c>
      <c r="P3399" t="s">
        <v>148</v>
      </c>
      <c r="Q3399" t="s">
        <v>147</v>
      </c>
      <c r="R3399" t="str">
        <f>+VLOOKUP(Precio_semana_dia[[#This Row],[Mercado]],[1]!Codigos_mercados_mayoristas[#Data],2,0)</f>
        <v>Bíobío</v>
      </c>
      <c r="S3399" t="str">
        <f>+VLOOKUP(Precio_semana_dia[[#This Row],[Especie]],[1]!Codigos_categoria[#Data],2,0)</f>
        <v>Frutos de pepita</v>
      </c>
    </row>
    <row r="3400" spans="1:19" x14ac:dyDescent="0.35">
      <c r="A3400">
        <v>44106</v>
      </c>
      <c r="B3400" t="s">
        <v>155</v>
      </c>
      <c r="C3400" t="s">
        <v>156</v>
      </c>
      <c r="D3400" t="s">
        <v>52</v>
      </c>
      <c r="E3400" t="s">
        <v>157</v>
      </c>
      <c r="F3400" t="s">
        <v>158</v>
      </c>
      <c r="G3400">
        <v>16</v>
      </c>
      <c r="H3400" t="s">
        <v>39</v>
      </c>
      <c r="I3400">
        <v>100</v>
      </c>
      <c r="J3400">
        <v>1600</v>
      </c>
      <c r="K3400">
        <v>1.6</v>
      </c>
      <c r="L3400">
        <v>10000</v>
      </c>
      <c r="M3400">
        <v>625</v>
      </c>
      <c r="N3400">
        <v>44104</v>
      </c>
      <c r="O3400">
        <v>8</v>
      </c>
      <c r="P3400" t="s">
        <v>149</v>
      </c>
      <c r="Q3400" t="s">
        <v>147</v>
      </c>
      <c r="R3400" t="str">
        <f>+VLOOKUP(Precio_semana_dia[[#This Row],[Mercado]],[1]!Codigos_mercados_mayoristas[#Data],2,0)</f>
        <v>Bíobío</v>
      </c>
      <c r="S3400" t="str">
        <f>+VLOOKUP(Precio_semana_dia[[#This Row],[Especie]],[1]!Codigos_categoria[#Data],2,0)</f>
        <v>Frutos de pepita</v>
      </c>
    </row>
    <row r="3401" spans="1:19" x14ac:dyDescent="0.35">
      <c r="A3401">
        <v>44106</v>
      </c>
      <c r="B3401" t="s">
        <v>155</v>
      </c>
      <c r="C3401" t="s">
        <v>156</v>
      </c>
      <c r="D3401" t="s">
        <v>52</v>
      </c>
      <c r="E3401" t="s">
        <v>157</v>
      </c>
      <c r="F3401" t="s">
        <v>158</v>
      </c>
      <c r="G3401">
        <v>16</v>
      </c>
      <c r="H3401" t="s">
        <v>24</v>
      </c>
      <c r="I3401">
        <v>100</v>
      </c>
      <c r="J3401">
        <v>1600</v>
      </c>
      <c r="K3401">
        <v>1.6</v>
      </c>
      <c r="L3401">
        <v>10000</v>
      </c>
      <c r="M3401">
        <v>625</v>
      </c>
      <c r="N3401">
        <v>44106</v>
      </c>
      <c r="O3401">
        <v>8</v>
      </c>
      <c r="P3401" t="s">
        <v>173</v>
      </c>
      <c r="Q3401" t="s">
        <v>132</v>
      </c>
      <c r="R3401" t="str">
        <f>+VLOOKUP(Precio_semana_dia[[#This Row],[Mercado]],[1]!Codigos_mercados_mayoristas[#Data],2,0)</f>
        <v>Bíobío</v>
      </c>
      <c r="S3401" t="str">
        <f>+VLOOKUP(Precio_semana_dia[[#This Row],[Especie]],[1]!Codigos_categoria[#Data],2,0)</f>
        <v>Frutos de pepita</v>
      </c>
    </row>
    <row r="3402" spans="1:19" x14ac:dyDescent="0.35">
      <c r="A3402">
        <v>44106</v>
      </c>
      <c r="B3402" t="s">
        <v>155</v>
      </c>
      <c r="C3402" t="s">
        <v>159</v>
      </c>
      <c r="D3402" t="s">
        <v>52</v>
      </c>
      <c r="E3402" t="s">
        <v>157</v>
      </c>
      <c r="F3402" t="s">
        <v>158</v>
      </c>
      <c r="G3402">
        <v>16</v>
      </c>
      <c r="H3402" t="s">
        <v>39</v>
      </c>
      <c r="I3402">
        <v>100</v>
      </c>
      <c r="J3402">
        <v>1600</v>
      </c>
      <c r="K3402">
        <v>1.6</v>
      </c>
      <c r="L3402">
        <v>10000</v>
      </c>
      <c r="M3402">
        <v>625</v>
      </c>
      <c r="N3402">
        <v>44104</v>
      </c>
      <c r="O3402">
        <v>8</v>
      </c>
      <c r="P3402" t="s">
        <v>149</v>
      </c>
      <c r="Q3402" t="s">
        <v>147</v>
      </c>
      <c r="R3402" t="str">
        <f>+VLOOKUP(Precio_semana_dia[[#This Row],[Mercado]],[1]!Codigos_mercados_mayoristas[#Data],2,0)</f>
        <v>Bíobío</v>
      </c>
      <c r="S3402" t="str">
        <f>+VLOOKUP(Precio_semana_dia[[#This Row],[Especie]],[1]!Codigos_categoria[#Data],2,0)</f>
        <v>Frutos de pepita</v>
      </c>
    </row>
    <row r="3403" spans="1:19" x14ac:dyDescent="0.35">
      <c r="A3403">
        <v>44099</v>
      </c>
      <c r="B3403" t="s">
        <v>155</v>
      </c>
      <c r="C3403" t="s">
        <v>156</v>
      </c>
      <c r="D3403" t="s">
        <v>52</v>
      </c>
      <c r="E3403" t="s">
        <v>157</v>
      </c>
      <c r="F3403" t="s">
        <v>158</v>
      </c>
      <c r="G3403">
        <v>16</v>
      </c>
      <c r="H3403" t="s">
        <v>36</v>
      </c>
      <c r="I3403">
        <v>100</v>
      </c>
      <c r="J3403">
        <v>1600</v>
      </c>
      <c r="K3403">
        <v>1.6</v>
      </c>
      <c r="L3403">
        <v>10000</v>
      </c>
      <c r="M3403">
        <v>625</v>
      </c>
      <c r="N3403">
        <v>44096</v>
      </c>
      <c r="O3403">
        <v>8</v>
      </c>
      <c r="P3403" t="s">
        <v>152</v>
      </c>
      <c r="Q3403" t="s">
        <v>147</v>
      </c>
      <c r="R3403" t="str">
        <f>+VLOOKUP(Precio_semana_dia[[#This Row],[Mercado]],[1]!Codigos_mercados_mayoristas[#Data],2,0)</f>
        <v>Bíobío</v>
      </c>
      <c r="S3403" t="str">
        <f>+VLOOKUP(Precio_semana_dia[[#This Row],[Especie]],[1]!Codigos_categoria[#Data],2,0)</f>
        <v>Frutos de pepita</v>
      </c>
    </row>
    <row r="3404" spans="1:19" x14ac:dyDescent="0.35">
      <c r="A3404">
        <v>44099</v>
      </c>
      <c r="B3404" t="s">
        <v>155</v>
      </c>
      <c r="C3404" t="s">
        <v>156</v>
      </c>
      <c r="D3404" t="s">
        <v>52</v>
      </c>
      <c r="E3404" t="s">
        <v>157</v>
      </c>
      <c r="F3404" t="s">
        <v>158</v>
      </c>
      <c r="G3404">
        <v>16</v>
      </c>
      <c r="H3404" t="s">
        <v>39</v>
      </c>
      <c r="I3404">
        <v>100</v>
      </c>
      <c r="J3404">
        <v>1600</v>
      </c>
      <c r="K3404">
        <v>1.6</v>
      </c>
      <c r="L3404">
        <v>10000</v>
      </c>
      <c r="M3404">
        <v>625</v>
      </c>
      <c r="N3404">
        <v>44097</v>
      </c>
      <c r="O3404">
        <v>8</v>
      </c>
      <c r="P3404" t="s">
        <v>175</v>
      </c>
      <c r="Q3404" t="s">
        <v>147</v>
      </c>
      <c r="R3404" t="str">
        <f>+VLOOKUP(Precio_semana_dia[[#This Row],[Mercado]],[1]!Codigos_mercados_mayoristas[#Data],2,0)</f>
        <v>Bíobío</v>
      </c>
      <c r="S3404" t="str">
        <f>+VLOOKUP(Precio_semana_dia[[#This Row],[Especie]],[1]!Codigos_categoria[#Data],2,0)</f>
        <v>Frutos de pepita</v>
      </c>
    </row>
    <row r="3405" spans="1:19" x14ac:dyDescent="0.35">
      <c r="A3405">
        <v>44099</v>
      </c>
      <c r="B3405" t="s">
        <v>155</v>
      </c>
      <c r="C3405" t="s">
        <v>156</v>
      </c>
      <c r="D3405" t="s">
        <v>52</v>
      </c>
      <c r="E3405" t="s">
        <v>157</v>
      </c>
      <c r="F3405" t="s">
        <v>158</v>
      </c>
      <c r="G3405">
        <v>16</v>
      </c>
      <c r="H3405" t="s">
        <v>24</v>
      </c>
      <c r="I3405">
        <v>100</v>
      </c>
      <c r="J3405">
        <v>1600</v>
      </c>
      <c r="K3405">
        <v>1.6</v>
      </c>
      <c r="L3405">
        <v>10000</v>
      </c>
      <c r="M3405">
        <v>625</v>
      </c>
      <c r="N3405">
        <v>44099</v>
      </c>
      <c r="O3405">
        <v>8</v>
      </c>
      <c r="P3405" t="s">
        <v>154</v>
      </c>
      <c r="Q3405" t="s">
        <v>147</v>
      </c>
      <c r="R3405" t="str">
        <f>+VLOOKUP(Precio_semana_dia[[#This Row],[Mercado]],[1]!Codigos_mercados_mayoristas[#Data],2,0)</f>
        <v>Bíobío</v>
      </c>
      <c r="S3405" t="str">
        <f>+VLOOKUP(Precio_semana_dia[[#This Row],[Especie]],[1]!Codigos_categoria[#Data],2,0)</f>
        <v>Frutos de pepita</v>
      </c>
    </row>
    <row r="3406" spans="1:19" x14ac:dyDescent="0.35">
      <c r="A3406">
        <v>44099</v>
      </c>
      <c r="B3406" t="s">
        <v>155</v>
      </c>
      <c r="C3406" t="s">
        <v>159</v>
      </c>
      <c r="D3406" t="s">
        <v>52</v>
      </c>
      <c r="E3406" t="s">
        <v>157</v>
      </c>
      <c r="F3406" t="s">
        <v>158</v>
      </c>
      <c r="G3406">
        <v>16</v>
      </c>
      <c r="H3406" t="s">
        <v>36</v>
      </c>
      <c r="I3406">
        <v>100</v>
      </c>
      <c r="J3406">
        <v>1600</v>
      </c>
      <c r="K3406">
        <v>1.6</v>
      </c>
      <c r="L3406">
        <v>10000</v>
      </c>
      <c r="M3406">
        <v>625</v>
      </c>
      <c r="N3406">
        <v>44096</v>
      </c>
      <c r="O3406">
        <v>8</v>
      </c>
      <c r="P3406" t="s">
        <v>152</v>
      </c>
      <c r="Q3406" t="s">
        <v>147</v>
      </c>
      <c r="R3406" t="str">
        <f>+VLOOKUP(Precio_semana_dia[[#This Row],[Mercado]],[1]!Codigos_mercados_mayoristas[#Data],2,0)</f>
        <v>Bíobío</v>
      </c>
      <c r="S3406" t="str">
        <f>+VLOOKUP(Precio_semana_dia[[#This Row],[Especie]],[1]!Codigos_categoria[#Data],2,0)</f>
        <v>Frutos de pepita</v>
      </c>
    </row>
    <row r="3407" spans="1:19" x14ac:dyDescent="0.35">
      <c r="A3407">
        <v>44099</v>
      </c>
      <c r="B3407" t="s">
        <v>155</v>
      </c>
      <c r="C3407" t="s">
        <v>159</v>
      </c>
      <c r="D3407" t="s">
        <v>52</v>
      </c>
      <c r="E3407" t="s">
        <v>157</v>
      </c>
      <c r="F3407" t="s">
        <v>158</v>
      </c>
      <c r="G3407">
        <v>16</v>
      </c>
      <c r="H3407" t="s">
        <v>39</v>
      </c>
      <c r="I3407">
        <v>100</v>
      </c>
      <c r="J3407">
        <v>1600</v>
      </c>
      <c r="K3407">
        <v>1.6</v>
      </c>
      <c r="L3407">
        <v>10000</v>
      </c>
      <c r="M3407">
        <v>625</v>
      </c>
      <c r="N3407">
        <v>44097</v>
      </c>
      <c r="O3407">
        <v>8</v>
      </c>
      <c r="P3407" t="s">
        <v>175</v>
      </c>
      <c r="Q3407" t="s">
        <v>147</v>
      </c>
      <c r="R3407" t="str">
        <f>+VLOOKUP(Precio_semana_dia[[#This Row],[Mercado]],[1]!Codigos_mercados_mayoristas[#Data],2,0)</f>
        <v>Bíobío</v>
      </c>
      <c r="S3407" t="str">
        <f>+VLOOKUP(Precio_semana_dia[[#This Row],[Especie]],[1]!Codigos_categoria[#Data],2,0)</f>
        <v>Frutos de pepita</v>
      </c>
    </row>
    <row r="3408" spans="1:19" x14ac:dyDescent="0.35">
      <c r="A3408">
        <v>44176</v>
      </c>
      <c r="B3408" t="s">
        <v>155</v>
      </c>
      <c r="C3408" t="s">
        <v>156</v>
      </c>
      <c r="D3408" t="s">
        <v>53</v>
      </c>
      <c r="E3408" t="s">
        <v>157</v>
      </c>
      <c r="F3408" t="s">
        <v>158</v>
      </c>
      <c r="G3408">
        <v>16</v>
      </c>
      <c r="H3408" t="s">
        <v>29</v>
      </c>
      <c r="I3408">
        <v>100</v>
      </c>
      <c r="J3408">
        <v>1600</v>
      </c>
      <c r="K3408">
        <v>1.6</v>
      </c>
      <c r="L3408">
        <v>16000</v>
      </c>
      <c r="M3408">
        <v>1000</v>
      </c>
      <c r="N3408">
        <v>44172</v>
      </c>
      <c r="O3408">
        <v>10</v>
      </c>
      <c r="P3408" t="s">
        <v>100</v>
      </c>
      <c r="Q3408" t="s">
        <v>38</v>
      </c>
      <c r="R3408" t="str">
        <f>+VLOOKUP(Precio_semana_dia[[#This Row],[Mercado]],[1]!Codigos_mercados_mayoristas[#Data],2,0)</f>
        <v>Los Lagos</v>
      </c>
      <c r="S3408" t="str">
        <f>+VLOOKUP(Precio_semana_dia[[#This Row],[Especie]],[1]!Codigos_categoria[#Data],2,0)</f>
        <v>Frutos de pepita</v>
      </c>
    </row>
    <row r="3409" spans="1:19" x14ac:dyDescent="0.35">
      <c r="A3409">
        <v>44196</v>
      </c>
      <c r="B3409" t="s">
        <v>155</v>
      </c>
      <c r="C3409" t="s">
        <v>156</v>
      </c>
      <c r="D3409" t="s">
        <v>52</v>
      </c>
      <c r="E3409" t="s">
        <v>157</v>
      </c>
      <c r="F3409" t="s">
        <v>158</v>
      </c>
      <c r="G3409">
        <v>16</v>
      </c>
      <c r="H3409" t="s">
        <v>39</v>
      </c>
      <c r="I3409">
        <v>100</v>
      </c>
      <c r="J3409">
        <v>1600</v>
      </c>
      <c r="K3409">
        <v>1.6</v>
      </c>
      <c r="L3409">
        <v>12500</v>
      </c>
      <c r="M3409">
        <v>781.25</v>
      </c>
      <c r="N3409">
        <v>44195</v>
      </c>
      <c r="O3409">
        <v>8</v>
      </c>
      <c r="P3409" t="s">
        <v>109</v>
      </c>
      <c r="Q3409" t="s">
        <v>38</v>
      </c>
      <c r="R3409" t="str">
        <f>+VLOOKUP(Precio_semana_dia[[#This Row],[Mercado]],[1]!Codigos_mercados_mayoristas[#Data],2,0)</f>
        <v>Bíobío</v>
      </c>
      <c r="S3409" t="str">
        <f>+VLOOKUP(Precio_semana_dia[[#This Row],[Especie]],[1]!Codigos_categoria[#Data],2,0)</f>
        <v>Frutos de pepita</v>
      </c>
    </row>
    <row r="3410" spans="1:19" x14ac:dyDescent="0.35">
      <c r="A3410">
        <v>43866</v>
      </c>
      <c r="B3410" t="s">
        <v>155</v>
      </c>
      <c r="C3410" t="s">
        <v>167</v>
      </c>
      <c r="D3410" t="s">
        <v>52</v>
      </c>
      <c r="E3410" t="s">
        <v>157</v>
      </c>
      <c r="F3410" t="s">
        <v>158</v>
      </c>
      <c r="G3410">
        <v>16</v>
      </c>
      <c r="H3410" t="s">
        <v>24</v>
      </c>
      <c r="I3410">
        <v>100</v>
      </c>
      <c r="J3410">
        <v>1600</v>
      </c>
      <c r="K3410">
        <v>1.6</v>
      </c>
      <c r="L3410">
        <v>14000</v>
      </c>
      <c r="M3410">
        <v>875</v>
      </c>
      <c r="N3410">
        <v>44232</v>
      </c>
      <c r="O3410">
        <v>8</v>
      </c>
      <c r="P3410" t="s">
        <v>71</v>
      </c>
      <c r="Q3410" t="s">
        <v>69</v>
      </c>
      <c r="R3410" t="str">
        <f>+VLOOKUP(Precio_semana_dia[[#This Row],[Mercado]],[1]!Codigos_mercados_mayoristas[#Data],2,0)</f>
        <v>Bíobío</v>
      </c>
      <c r="S3410" t="str">
        <f>+VLOOKUP(Precio_semana_dia[[#This Row],[Especie]],[1]!Codigos_categoria[#Data],2,0)</f>
        <v>Frutos de pepita</v>
      </c>
    </row>
    <row r="3411" spans="1:19" x14ac:dyDescent="0.35">
      <c r="A3411">
        <v>44196</v>
      </c>
      <c r="B3411" t="s">
        <v>204</v>
      </c>
      <c r="C3411" t="s">
        <v>20</v>
      </c>
      <c r="D3411" t="s">
        <v>27</v>
      </c>
      <c r="E3411" t="s">
        <v>205</v>
      </c>
      <c r="F3411" t="s">
        <v>206</v>
      </c>
      <c r="G3411">
        <v>20</v>
      </c>
      <c r="H3411" t="s">
        <v>29</v>
      </c>
      <c r="I3411">
        <v>80</v>
      </c>
      <c r="J3411">
        <v>1600</v>
      </c>
      <c r="K3411">
        <v>1.6</v>
      </c>
      <c r="L3411">
        <v>6250</v>
      </c>
      <c r="M3411">
        <v>312.5</v>
      </c>
      <c r="N3411">
        <v>44193</v>
      </c>
      <c r="O3411">
        <v>16</v>
      </c>
      <c r="P3411" t="s">
        <v>107</v>
      </c>
      <c r="Q3411" t="s">
        <v>38</v>
      </c>
      <c r="R3411" t="str">
        <f>+VLOOKUP(Precio_semana_dia[[#This Row],[Mercado]],[1]!Codigos_mercados_mayoristas[#Data],2,0)</f>
        <v>Ñuble</v>
      </c>
      <c r="S3411" t="e">
        <f>+VLOOKUP(Precio_semana_dia[[#This Row],[Especie]],[1]!Codigos_categoria[#Data],2,0)</f>
        <v>#N/A</v>
      </c>
    </row>
    <row r="3412" spans="1:19" x14ac:dyDescent="0.35">
      <c r="A3412">
        <v>44204</v>
      </c>
      <c r="B3412" t="s">
        <v>204</v>
      </c>
      <c r="C3412" t="s">
        <v>20</v>
      </c>
      <c r="D3412" t="s">
        <v>183</v>
      </c>
      <c r="E3412" t="s">
        <v>205</v>
      </c>
      <c r="F3412" t="s">
        <v>206</v>
      </c>
      <c r="G3412">
        <v>20</v>
      </c>
      <c r="H3412" t="s">
        <v>41</v>
      </c>
      <c r="I3412">
        <v>80</v>
      </c>
      <c r="J3412">
        <v>1600</v>
      </c>
      <c r="K3412">
        <v>1.6</v>
      </c>
      <c r="L3412">
        <v>17500</v>
      </c>
      <c r="M3412">
        <v>875</v>
      </c>
      <c r="N3412">
        <v>44203</v>
      </c>
      <c r="O3412">
        <v>15</v>
      </c>
      <c r="P3412" t="s">
        <v>56</v>
      </c>
      <c r="Q3412" t="s">
        <v>26</v>
      </c>
      <c r="R3412" t="str">
        <f>+VLOOKUP(Precio_semana_dia[[#This Row],[Mercado]],[1]!Codigos_mercados_mayoristas[#Data],2,0)</f>
        <v>Arica y Parinacota</v>
      </c>
      <c r="S3412" t="e">
        <f>+VLOOKUP(Precio_semana_dia[[#This Row],[Especie]],[1]!Codigos_categoria[#Data],2,0)</f>
        <v>#N/A</v>
      </c>
    </row>
    <row r="3413" spans="1:19" x14ac:dyDescent="0.35">
      <c r="A3413">
        <v>44225</v>
      </c>
      <c r="B3413" t="s">
        <v>204</v>
      </c>
      <c r="C3413" t="s">
        <v>20</v>
      </c>
      <c r="D3413" t="s">
        <v>47</v>
      </c>
      <c r="E3413" t="s">
        <v>205</v>
      </c>
      <c r="F3413" t="s">
        <v>206</v>
      </c>
      <c r="G3413">
        <v>20</v>
      </c>
      <c r="H3413" t="s">
        <v>39</v>
      </c>
      <c r="I3413">
        <v>80</v>
      </c>
      <c r="J3413">
        <v>1600</v>
      </c>
      <c r="K3413">
        <v>1.6</v>
      </c>
      <c r="L3413">
        <v>6500</v>
      </c>
      <c r="M3413">
        <v>325</v>
      </c>
      <c r="N3413">
        <v>44223</v>
      </c>
      <c r="O3413">
        <v>5</v>
      </c>
      <c r="P3413" t="s">
        <v>65</v>
      </c>
      <c r="Q3413" t="s">
        <v>26</v>
      </c>
      <c r="R3413" t="str">
        <f>+VLOOKUP(Precio_semana_dia[[#This Row],[Mercado]],[1]!Codigos_mercados_mayoristas[#Data],2,0)</f>
        <v>Valparaíso</v>
      </c>
      <c r="S3413" t="e">
        <f>+VLOOKUP(Precio_semana_dia[[#This Row],[Especie]],[1]!Codigos_categoria[#Data],2,0)</f>
        <v>#N/A</v>
      </c>
    </row>
    <row r="3414" spans="1:19" x14ac:dyDescent="0.35">
      <c r="A3414">
        <v>43866</v>
      </c>
      <c r="B3414" t="s">
        <v>204</v>
      </c>
      <c r="C3414" t="s">
        <v>20</v>
      </c>
      <c r="D3414" t="s">
        <v>53</v>
      </c>
      <c r="E3414" t="s">
        <v>205</v>
      </c>
      <c r="F3414" t="s">
        <v>206</v>
      </c>
      <c r="G3414">
        <v>20</v>
      </c>
      <c r="H3414" t="s">
        <v>39</v>
      </c>
      <c r="I3414">
        <v>80</v>
      </c>
      <c r="J3414">
        <v>1600</v>
      </c>
      <c r="K3414">
        <v>1.6</v>
      </c>
      <c r="L3414">
        <v>9000</v>
      </c>
      <c r="M3414">
        <v>450</v>
      </c>
      <c r="N3414">
        <v>44230</v>
      </c>
      <c r="O3414">
        <v>10</v>
      </c>
      <c r="P3414" t="s">
        <v>70</v>
      </c>
      <c r="Q3414" t="s">
        <v>69</v>
      </c>
      <c r="R3414" t="str">
        <f>+VLOOKUP(Precio_semana_dia[[#This Row],[Mercado]],[1]!Codigos_mercados_mayoristas[#Data],2,0)</f>
        <v>Los Lagos</v>
      </c>
      <c r="S3414" t="e">
        <f>+VLOOKUP(Precio_semana_dia[[#This Row],[Especie]],[1]!Codigos_categoria[#Data],2,0)</f>
        <v>#N/A</v>
      </c>
    </row>
    <row r="3415" spans="1:19" x14ac:dyDescent="0.35">
      <c r="A3415">
        <v>44183</v>
      </c>
      <c r="B3415" t="s">
        <v>155</v>
      </c>
      <c r="C3415" t="s">
        <v>219</v>
      </c>
      <c r="D3415" t="s">
        <v>50</v>
      </c>
      <c r="E3415" t="s">
        <v>220</v>
      </c>
      <c r="F3415" t="s">
        <v>221</v>
      </c>
      <c r="G3415">
        <v>400</v>
      </c>
      <c r="H3415" t="s">
        <v>39</v>
      </c>
      <c r="I3415">
        <v>4</v>
      </c>
      <c r="J3415">
        <v>1600</v>
      </c>
      <c r="K3415">
        <v>1.6</v>
      </c>
      <c r="L3415">
        <v>240000</v>
      </c>
      <c r="M3415">
        <v>600</v>
      </c>
      <c r="N3415">
        <v>44181</v>
      </c>
      <c r="O3415">
        <v>13</v>
      </c>
      <c r="P3415" t="s">
        <v>40</v>
      </c>
      <c r="Q3415" t="s">
        <v>38</v>
      </c>
      <c r="R3415" t="str">
        <f>+VLOOKUP(Precio_semana_dia[[#This Row],[Mercado]],[1]!Codigos_mercados_mayoristas[#Data],2,0)</f>
        <v>Metropolitana</v>
      </c>
      <c r="S3415" t="str">
        <f>+VLOOKUP(Precio_semana_dia[[#This Row],[Especie]],[1]!Codigos_categoria[#Data],2,0)</f>
        <v>Frutos de pepita</v>
      </c>
    </row>
    <row r="3416" spans="1:19" x14ac:dyDescent="0.35">
      <c r="A3416">
        <v>44155</v>
      </c>
      <c r="B3416" t="s">
        <v>155</v>
      </c>
      <c r="C3416" t="s">
        <v>167</v>
      </c>
      <c r="D3416" t="s">
        <v>45</v>
      </c>
      <c r="E3416" t="s">
        <v>220</v>
      </c>
      <c r="F3416" t="s">
        <v>221</v>
      </c>
      <c r="G3416">
        <v>400</v>
      </c>
      <c r="H3416" t="s">
        <v>36</v>
      </c>
      <c r="I3416">
        <v>4</v>
      </c>
      <c r="J3416">
        <v>1600</v>
      </c>
      <c r="K3416">
        <v>1.6</v>
      </c>
      <c r="L3416">
        <v>200000</v>
      </c>
      <c r="M3416">
        <v>500</v>
      </c>
      <c r="N3416">
        <v>44152</v>
      </c>
      <c r="O3416">
        <v>13</v>
      </c>
      <c r="P3416" t="s">
        <v>95</v>
      </c>
      <c r="Q3416" t="s">
        <v>84</v>
      </c>
      <c r="R3416" t="str">
        <f>+VLOOKUP(Precio_semana_dia[[#This Row],[Mercado]],[1]!Codigos_mercados_mayoristas[#Data],2,0)</f>
        <v>Metropolitana</v>
      </c>
      <c r="S3416" t="str">
        <f>+VLOOKUP(Precio_semana_dia[[#This Row],[Especie]],[1]!Codigos_categoria[#Data],2,0)</f>
        <v>Frutos de pepita</v>
      </c>
    </row>
    <row r="3417" spans="1:19" x14ac:dyDescent="0.35">
      <c r="A3417">
        <v>44134</v>
      </c>
      <c r="B3417" t="s">
        <v>155</v>
      </c>
      <c r="C3417" t="s">
        <v>167</v>
      </c>
      <c r="D3417" t="s">
        <v>45</v>
      </c>
      <c r="E3417" t="s">
        <v>220</v>
      </c>
      <c r="F3417" t="s">
        <v>221</v>
      </c>
      <c r="G3417">
        <v>400</v>
      </c>
      <c r="H3417" t="s">
        <v>36</v>
      </c>
      <c r="I3417">
        <v>4</v>
      </c>
      <c r="J3417">
        <v>1600</v>
      </c>
      <c r="K3417">
        <v>1.6</v>
      </c>
      <c r="L3417">
        <v>180000</v>
      </c>
      <c r="M3417">
        <v>450</v>
      </c>
      <c r="N3417">
        <v>44131</v>
      </c>
      <c r="O3417">
        <v>13</v>
      </c>
      <c r="P3417" t="s">
        <v>133</v>
      </c>
      <c r="Q3417" t="s">
        <v>132</v>
      </c>
      <c r="R3417" t="str">
        <f>+VLOOKUP(Precio_semana_dia[[#This Row],[Mercado]],[1]!Codigos_mercados_mayoristas[#Data],2,0)</f>
        <v>Metropolitana</v>
      </c>
      <c r="S3417" t="str">
        <f>+VLOOKUP(Precio_semana_dia[[#This Row],[Especie]],[1]!Codigos_categoria[#Data],2,0)</f>
        <v>Frutos de pepita</v>
      </c>
    </row>
    <row r="3418" spans="1:19" x14ac:dyDescent="0.35">
      <c r="A3418">
        <v>44106</v>
      </c>
      <c r="B3418" t="s">
        <v>155</v>
      </c>
      <c r="C3418" t="s">
        <v>156</v>
      </c>
      <c r="D3418" t="s">
        <v>50</v>
      </c>
      <c r="E3418" t="s">
        <v>220</v>
      </c>
      <c r="F3418" t="s">
        <v>221</v>
      </c>
      <c r="G3418">
        <v>400</v>
      </c>
      <c r="H3418" t="s">
        <v>41</v>
      </c>
      <c r="I3418">
        <v>4</v>
      </c>
      <c r="J3418">
        <v>1600</v>
      </c>
      <c r="K3418">
        <v>1.6</v>
      </c>
      <c r="L3418">
        <v>210000</v>
      </c>
      <c r="M3418">
        <v>525</v>
      </c>
      <c r="N3418">
        <v>44105</v>
      </c>
      <c r="O3418">
        <v>13</v>
      </c>
      <c r="P3418" t="s">
        <v>150</v>
      </c>
      <c r="Q3418" t="s">
        <v>132</v>
      </c>
      <c r="R3418" t="str">
        <f>+VLOOKUP(Precio_semana_dia[[#This Row],[Mercado]],[1]!Codigos_mercados_mayoristas[#Data],2,0)</f>
        <v>Metropolitana</v>
      </c>
      <c r="S3418" t="str">
        <f>+VLOOKUP(Precio_semana_dia[[#This Row],[Especie]],[1]!Codigos_categoria[#Data],2,0)</f>
        <v>Frutos de pepita</v>
      </c>
    </row>
    <row r="3419" spans="1:19" x14ac:dyDescent="0.35">
      <c r="A3419">
        <v>44106</v>
      </c>
      <c r="B3419" t="s">
        <v>155</v>
      </c>
      <c r="C3419" t="s">
        <v>156</v>
      </c>
      <c r="D3419" t="s">
        <v>28</v>
      </c>
      <c r="E3419" t="s">
        <v>220</v>
      </c>
      <c r="F3419" t="s">
        <v>221</v>
      </c>
      <c r="G3419">
        <v>400</v>
      </c>
      <c r="H3419" t="s">
        <v>29</v>
      </c>
      <c r="I3419">
        <v>4</v>
      </c>
      <c r="J3419">
        <v>1600</v>
      </c>
      <c r="K3419">
        <v>1.6</v>
      </c>
      <c r="L3419">
        <v>300000</v>
      </c>
      <c r="M3419">
        <v>750</v>
      </c>
      <c r="N3419">
        <v>44102</v>
      </c>
      <c r="O3419">
        <v>9</v>
      </c>
      <c r="P3419" t="s">
        <v>146</v>
      </c>
      <c r="Q3419" t="s">
        <v>147</v>
      </c>
      <c r="R3419" t="str">
        <f>+VLOOKUP(Precio_semana_dia[[#This Row],[Mercado]],[1]!Codigos_mercados_mayoristas[#Data],2,0)</f>
        <v>La Araucanía</v>
      </c>
      <c r="S3419" t="str">
        <f>+VLOOKUP(Precio_semana_dia[[#This Row],[Especie]],[1]!Codigos_categoria[#Data],2,0)</f>
        <v>Frutos de pepita</v>
      </c>
    </row>
    <row r="3420" spans="1:19" x14ac:dyDescent="0.35">
      <c r="A3420">
        <v>44106</v>
      </c>
      <c r="B3420" t="s">
        <v>155</v>
      </c>
      <c r="C3420" t="s">
        <v>159</v>
      </c>
      <c r="D3420" t="s">
        <v>50</v>
      </c>
      <c r="E3420" t="s">
        <v>220</v>
      </c>
      <c r="F3420" t="s">
        <v>221</v>
      </c>
      <c r="G3420">
        <v>400</v>
      </c>
      <c r="H3420" t="s">
        <v>41</v>
      </c>
      <c r="I3420">
        <v>4</v>
      </c>
      <c r="J3420">
        <v>1600</v>
      </c>
      <c r="K3420">
        <v>1.6</v>
      </c>
      <c r="L3420">
        <v>160000</v>
      </c>
      <c r="M3420">
        <v>400</v>
      </c>
      <c r="N3420">
        <v>44105</v>
      </c>
      <c r="O3420">
        <v>13</v>
      </c>
      <c r="P3420" t="s">
        <v>150</v>
      </c>
      <c r="Q3420" t="s">
        <v>132</v>
      </c>
      <c r="R3420" t="str">
        <f>+VLOOKUP(Precio_semana_dia[[#This Row],[Mercado]],[1]!Codigos_mercados_mayoristas[#Data],2,0)</f>
        <v>Metropolitana</v>
      </c>
      <c r="S3420" t="str">
        <f>+VLOOKUP(Precio_semana_dia[[#This Row],[Especie]],[1]!Codigos_categoria[#Data],2,0)</f>
        <v>Frutos de pepita</v>
      </c>
    </row>
    <row r="3421" spans="1:19" x14ac:dyDescent="0.35">
      <c r="A3421">
        <v>44099</v>
      </c>
      <c r="B3421" t="s">
        <v>155</v>
      </c>
      <c r="C3421" t="s">
        <v>159</v>
      </c>
      <c r="D3421" t="s">
        <v>50</v>
      </c>
      <c r="E3421" t="s">
        <v>220</v>
      </c>
      <c r="F3421" t="s">
        <v>221</v>
      </c>
      <c r="G3421">
        <v>400</v>
      </c>
      <c r="H3421" t="s">
        <v>41</v>
      </c>
      <c r="I3421">
        <v>4</v>
      </c>
      <c r="J3421">
        <v>1600</v>
      </c>
      <c r="K3421">
        <v>1.6</v>
      </c>
      <c r="L3421">
        <v>150000</v>
      </c>
      <c r="M3421">
        <v>375</v>
      </c>
      <c r="N3421">
        <v>44098</v>
      </c>
      <c r="O3421">
        <v>13</v>
      </c>
      <c r="P3421" t="s">
        <v>153</v>
      </c>
      <c r="Q3421" t="s">
        <v>147</v>
      </c>
      <c r="R3421" t="str">
        <f>+VLOOKUP(Precio_semana_dia[[#This Row],[Mercado]],[1]!Codigos_mercados_mayoristas[#Data],2,0)</f>
        <v>Metropolitana</v>
      </c>
      <c r="S3421" t="str">
        <f>+VLOOKUP(Precio_semana_dia[[#This Row],[Especie]],[1]!Codigos_categoria[#Data],2,0)</f>
        <v>Frutos de pepita</v>
      </c>
    </row>
    <row r="3422" spans="1:19" x14ac:dyDescent="0.35">
      <c r="A3422">
        <v>44189</v>
      </c>
      <c r="B3422" t="s">
        <v>155</v>
      </c>
      <c r="C3422" t="s">
        <v>219</v>
      </c>
      <c r="D3422" t="s">
        <v>50</v>
      </c>
      <c r="E3422" t="s">
        <v>220</v>
      </c>
      <c r="F3422" t="s">
        <v>221</v>
      </c>
      <c r="G3422">
        <v>400</v>
      </c>
      <c r="H3422" t="s">
        <v>39</v>
      </c>
      <c r="I3422">
        <v>4</v>
      </c>
      <c r="J3422">
        <v>1600</v>
      </c>
      <c r="K3422">
        <v>1.6</v>
      </c>
      <c r="L3422">
        <v>280000</v>
      </c>
      <c r="M3422">
        <v>700</v>
      </c>
      <c r="N3422">
        <v>44188</v>
      </c>
      <c r="O3422">
        <v>13</v>
      </c>
      <c r="P3422" t="s">
        <v>106</v>
      </c>
      <c r="Q3422" t="s">
        <v>38</v>
      </c>
      <c r="R3422" t="str">
        <f>+VLOOKUP(Precio_semana_dia[[#This Row],[Mercado]],[1]!Codigos_mercados_mayoristas[#Data],2,0)</f>
        <v>Metropolitana</v>
      </c>
      <c r="S3422" t="str">
        <f>+VLOOKUP(Precio_semana_dia[[#This Row],[Especie]],[1]!Codigos_categoria[#Data],2,0)</f>
        <v>Frutos de pepita</v>
      </c>
    </row>
    <row r="3423" spans="1:19" x14ac:dyDescent="0.35">
      <c r="A3423">
        <v>44189</v>
      </c>
      <c r="B3423" t="s">
        <v>155</v>
      </c>
      <c r="C3423" t="s">
        <v>219</v>
      </c>
      <c r="D3423" t="s">
        <v>50</v>
      </c>
      <c r="E3423" t="s">
        <v>220</v>
      </c>
      <c r="F3423" t="s">
        <v>221</v>
      </c>
      <c r="G3423">
        <v>400</v>
      </c>
      <c r="H3423" t="s">
        <v>41</v>
      </c>
      <c r="I3423">
        <v>4</v>
      </c>
      <c r="J3423">
        <v>1600</v>
      </c>
      <c r="K3423">
        <v>1.6</v>
      </c>
      <c r="L3423">
        <v>280000</v>
      </c>
      <c r="M3423">
        <v>700</v>
      </c>
      <c r="N3423">
        <v>44189</v>
      </c>
      <c r="O3423">
        <v>13</v>
      </c>
      <c r="P3423" t="s">
        <v>49</v>
      </c>
      <c r="Q3423" t="s">
        <v>38</v>
      </c>
      <c r="R3423" t="str">
        <f>+VLOOKUP(Precio_semana_dia[[#This Row],[Mercado]],[1]!Codigos_mercados_mayoristas[#Data],2,0)</f>
        <v>Metropolitana</v>
      </c>
      <c r="S3423" t="str">
        <f>+VLOOKUP(Precio_semana_dia[[#This Row],[Especie]],[1]!Codigos_categoria[#Data],2,0)</f>
        <v>Frutos de pepita</v>
      </c>
    </row>
    <row r="3424" spans="1:19" x14ac:dyDescent="0.35">
      <c r="A3424">
        <v>44204</v>
      </c>
      <c r="B3424" t="s">
        <v>155</v>
      </c>
      <c r="C3424" t="s">
        <v>219</v>
      </c>
      <c r="D3424" t="s">
        <v>50</v>
      </c>
      <c r="E3424" t="s">
        <v>220</v>
      </c>
      <c r="F3424" t="s">
        <v>221</v>
      </c>
      <c r="G3424">
        <v>400</v>
      </c>
      <c r="H3424" t="s">
        <v>24</v>
      </c>
      <c r="I3424">
        <v>4</v>
      </c>
      <c r="J3424">
        <v>1600</v>
      </c>
      <c r="K3424">
        <v>1.6</v>
      </c>
      <c r="L3424">
        <v>260000</v>
      </c>
      <c r="M3424">
        <v>650</v>
      </c>
      <c r="N3424">
        <v>44204</v>
      </c>
      <c r="O3424">
        <v>13</v>
      </c>
      <c r="P3424" t="s">
        <v>55</v>
      </c>
      <c r="Q3424" t="s">
        <v>26</v>
      </c>
      <c r="R3424" t="str">
        <f>+VLOOKUP(Precio_semana_dia[[#This Row],[Mercado]],[1]!Codigos_mercados_mayoristas[#Data],2,0)</f>
        <v>Metropolitana</v>
      </c>
      <c r="S3424" t="str">
        <f>+VLOOKUP(Precio_semana_dia[[#This Row],[Especie]],[1]!Codigos_categoria[#Data],2,0)</f>
        <v>Frutos de pepita</v>
      </c>
    </row>
    <row r="3425" spans="1:19" x14ac:dyDescent="0.35">
      <c r="A3425">
        <v>44127</v>
      </c>
      <c r="B3425" t="s">
        <v>186</v>
      </c>
      <c r="C3425" t="s">
        <v>189</v>
      </c>
      <c r="D3425" t="s">
        <v>28</v>
      </c>
      <c r="E3425" t="s">
        <v>220</v>
      </c>
      <c r="F3425" t="s">
        <v>221</v>
      </c>
      <c r="G3425">
        <v>400</v>
      </c>
      <c r="H3425" t="s">
        <v>36</v>
      </c>
      <c r="I3425">
        <v>4</v>
      </c>
      <c r="J3425">
        <v>1600</v>
      </c>
      <c r="K3425">
        <v>1.6</v>
      </c>
      <c r="L3425">
        <v>320000</v>
      </c>
      <c r="M3425">
        <v>800</v>
      </c>
      <c r="N3425">
        <v>44124</v>
      </c>
      <c r="O3425">
        <v>9</v>
      </c>
      <c r="P3425" t="s">
        <v>168</v>
      </c>
      <c r="Q3425" t="s">
        <v>132</v>
      </c>
      <c r="R3425" t="str">
        <f>+VLOOKUP(Precio_semana_dia[[#This Row],[Mercado]],[1]!Codigos_mercados_mayoristas[#Data],2,0)</f>
        <v>La Araucanía</v>
      </c>
      <c r="S3425" t="str">
        <f>+VLOOKUP(Precio_semana_dia[[#This Row],[Especie]],[1]!Codigos_categoria[#Data],2,0)</f>
        <v>Cítricos</v>
      </c>
    </row>
    <row r="3426" spans="1:19" x14ac:dyDescent="0.35">
      <c r="A3426">
        <v>44211</v>
      </c>
      <c r="B3426" t="s">
        <v>186</v>
      </c>
      <c r="C3426" t="s">
        <v>187</v>
      </c>
      <c r="D3426" t="s">
        <v>50</v>
      </c>
      <c r="E3426" t="s">
        <v>220</v>
      </c>
      <c r="F3426" t="s">
        <v>221</v>
      </c>
      <c r="G3426">
        <v>400</v>
      </c>
      <c r="H3426" t="s">
        <v>36</v>
      </c>
      <c r="I3426">
        <v>4</v>
      </c>
      <c r="J3426">
        <v>1600</v>
      </c>
      <c r="K3426">
        <v>1.6</v>
      </c>
      <c r="L3426">
        <v>450000</v>
      </c>
      <c r="M3426">
        <v>1125</v>
      </c>
      <c r="N3426">
        <v>44208</v>
      </c>
      <c r="O3426">
        <v>13</v>
      </c>
      <c r="P3426" t="s">
        <v>59</v>
      </c>
      <c r="Q3426" t="s">
        <v>26</v>
      </c>
      <c r="R3426" t="str">
        <f>+VLOOKUP(Precio_semana_dia[[#This Row],[Mercado]],[1]!Codigos_mercados_mayoristas[#Data],2,0)</f>
        <v>Metropolitana</v>
      </c>
      <c r="S3426" t="str">
        <f>+VLOOKUP(Precio_semana_dia[[#This Row],[Especie]],[1]!Codigos_categoria[#Data],2,0)</f>
        <v>Cítricos</v>
      </c>
    </row>
    <row r="3427" spans="1:19" x14ac:dyDescent="0.35">
      <c r="A3427">
        <v>44099</v>
      </c>
      <c r="B3427" t="s">
        <v>190</v>
      </c>
      <c r="C3427" t="s">
        <v>191</v>
      </c>
      <c r="D3427" t="s">
        <v>47</v>
      </c>
      <c r="E3427" t="s">
        <v>192</v>
      </c>
      <c r="F3427" t="s">
        <v>193</v>
      </c>
      <c r="G3427">
        <v>18</v>
      </c>
      <c r="H3427" t="s">
        <v>36</v>
      </c>
      <c r="I3427">
        <v>89</v>
      </c>
      <c r="J3427">
        <v>1602</v>
      </c>
      <c r="K3427">
        <v>1.6020000000000001</v>
      </c>
      <c r="L3427">
        <v>10000</v>
      </c>
      <c r="M3427">
        <v>555.55555555555554</v>
      </c>
      <c r="N3427" s="1">
        <v>44096</v>
      </c>
      <c r="O3427">
        <v>5</v>
      </c>
      <c r="P3427" t="s">
        <v>152</v>
      </c>
      <c r="Q3427" t="s">
        <v>147</v>
      </c>
      <c r="R3427" t="str">
        <f>+VLOOKUP(Precio_semana_dia[[#This Row],[Mercado]],[1]!Codigos_mercados_mayoristas[#Data],2,0)</f>
        <v>Valparaíso</v>
      </c>
      <c r="S3427" t="str">
        <f>+VLOOKUP(Precio_semana_dia[[#This Row],[Especie]],[1]!Codigos_categoria[#Data],2,0)</f>
        <v>Frutos de pepita</v>
      </c>
    </row>
    <row r="3428" spans="1:19" x14ac:dyDescent="0.35">
      <c r="A3428">
        <v>44106</v>
      </c>
      <c r="B3428" t="s">
        <v>190</v>
      </c>
      <c r="C3428" t="s">
        <v>191</v>
      </c>
      <c r="D3428" t="s">
        <v>47</v>
      </c>
      <c r="E3428" t="s">
        <v>192</v>
      </c>
      <c r="F3428" t="s">
        <v>193</v>
      </c>
      <c r="G3428">
        <v>18</v>
      </c>
      <c r="H3428" t="s">
        <v>36</v>
      </c>
      <c r="I3428">
        <v>89</v>
      </c>
      <c r="J3428">
        <v>1602</v>
      </c>
      <c r="K3428">
        <v>1.6020000000000001</v>
      </c>
      <c r="L3428">
        <v>11000</v>
      </c>
      <c r="M3428">
        <v>611.11111111111109</v>
      </c>
      <c r="N3428" s="1">
        <v>44103</v>
      </c>
      <c r="O3428">
        <v>5</v>
      </c>
      <c r="P3428" t="s">
        <v>148</v>
      </c>
      <c r="Q3428" t="s">
        <v>147</v>
      </c>
      <c r="R3428" t="str">
        <f>+VLOOKUP(Precio_semana_dia[[#This Row],[Mercado]],[1]!Codigos_mercados_mayoristas[#Data],2,0)</f>
        <v>Valparaíso</v>
      </c>
      <c r="S3428" t="str">
        <f>+VLOOKUP(Precio_semana_dia[[#This Row],[Especie]],[1]!Codigos_categoria[#Data],2,0)</f>
        <v>Frutos de pepita</v>
      </c>
    </row>
    <row r="3429" spans="1:19" x14ac:dyDescent="0.35">
      <c r="A3429">
        <v>44183</v>
      </c>
      <c r="B3429" t="s">
        <v>116</v>
      </c>
      <c r="C3429" t="s">
        <v>117</v>
      </c>
      <c r="D3429" t="s">
        <v>50</v>
      </c>
      <c r="E3429" t="s">
        <v>177</v>
      </c>
      <c r="F3429" t="s">
        <v>178</v>
      </c>
      <c r="G3429">
        <v>17</v>
      </c>
      <c r="H3429" t="s">
        <v>39</v>
      </c>
      <c r="I3429">
        <v>95</v>
      </c>
      <c r="J3429">
        <v>1615</v>
      </c>
      <c r="K3429">
        <v>1.615</v>
      </c>
      <c r="L3429">
        <f>+Precio_semana_dia[[#This Row],[$ /Kg]]*Precio_semana_dia[[#This Row],[NA2]]</f>
        <v>68000</v>
      </c>
      <c r="M3429">
        <v>4000</v>
      </c>
      <c r="N3429">
        <v>44181</v>
      </c>
      <c r="O3429">
        <v>13</v>
      </c>
      <c r="P3429" t="s">
        <v>40</v>
      </c>
      <c r="Q3429" t="s">
        <v>38</v>
      </c>
      <c r="R3429" t="str">
        <f>+VLOOKUP(Precio_semana_dia[[#This Row],[Mercado]],[1]!Codigos_mercados_mayoristas[#Data],2,0)</f>
        <v>Metropolitana</v>
      </c>
      <c r="S3429" t="str">
        <f>+VLOOKUP(Precio_semana_dia[[#This Row],[Especie]],[1]!Codigos_categoria[#Data],2,0)</f>
        <v>Fruto secos y oleaginosos</v>
      </c>
    </row>
    <row r="3430" spans="1:19" x14ac:dyDescent="0.35">
      <c r="A3430">
        <v>44099</v>
      </c>
      <c r="B3430" t="s">
        <v>190</v>
      </c>
      <c r="C3430" t="s">
        <v>191</v>
      </c>
      <c r="D3430" t="s">
        <v>47</v>
      </c>
      <c r="E3430" t="s">
        <v>192</v>
      </c>
      <c r="F3430" t="s">
        <v>193</v>
      </c>
      <c r="G3430">
        <v>18</v>
      </c>
      <c r="H3430" t="s">
        <v>39</v>
      </c>
      <c r="I3430">
        <v>90</v>
      </c>
      <c r="J3430">
        <v>1620</v>
      </c>
      <c r="K3430">
        <v>1.62</v>
      </c>
      <c r="L3430">
        <v>10000</v>
      </c>
      <c r="M3430">
        <v>555.55555555555554</v>
      </c>
      <c r="N3430" s="1">
        <v>44097</v>
      </c>
      <c r="O3430">
        <v>5</v>
      </c>
      <c r="P3430" t="s">
        <v>175</v>
      </c>
      <c r="Q3430" t="s">
        <v>147</v>
      </c>
      <c r="R3430" t="str">
        <f>+VLOOKUP(Precio_semana_dia[[#This Row],[Mercado]],[1]!Codigos_mercados_mayoristas[#Data],2,0)</f>
        <v>Valparaíso</v>
      </c>
      <c r="S3430" t="str">
        <f>+VLOOKUP(Precio_semana_dia[[#This Row],[Especie]],[1]!Codigos_categoria[#Data],2,0)</f>
        <v>Frutos de pepita</v>
      </c>
    </row>
    <row r="3431" spans="1:19" x14ac:dyDescent="0.35">
      <c r="A3431">
        <v>44106</v>
      </c>
      <c r="B3431" t="s">
        <v>190</v>
      </c>
      <c r="C3431" t="s">
        <v>191</v>
      </c>
      <c r="D3431" t="s">
        <v>47</v>
      </c>
      <c r="E3431" t="s">
        <v>192</v>
      </c>
      <c r="F3431" t="s">
        <v>193</v>
      </c>
      <c r="G3431">
        <v>18</v>
      </c>
      <c r="H3431" t="s">
        <v>39</v>
      </c>
      <c r="I3431">
        <v>90</v>
      </c>
      <c r="J3431">
        <v>1620</v>
      </c>
      <c r="K3431">
        <v>1.62</v>
      </c>
      <c r="L3431">
        <v>11000</v>
      </c>
      <c r="M3431">
        <v>611.11111111111109</v>
      </c>
      <c r="N3431" s="1">
        <v>44104</v>
      </c>
      <c r="O3431">
        <v>5</v>
      </c>
      <c r="P3431" t="s">
        <v>149</v>
      </c>
      <c r="Q3431" t="s">
        <v>147</v>
      </c>
      <c r="R3431" t="str">
        <f>+VLOOKUP(Precio_semana_dia[[#This Row],[Mercado]],[1]!Codigos_mercados_mayoristas[#Data],2,0)</f>
        <v>Valparaíso</v>
      </c>
      <c r="S3431" t="str">
        <f>+VLOOKUP(Precio_semana_dia[[#This Row],[Especie]],[1]!Codigos_categoria[#Data],2,0)</f>
        <v>Frutos de pepita</v>
      </c>
    </row>
    <row r="3432" spans="1:19" x14ac:dyDescent="0.35">
      <c r="A3432">
        <v>44141</v>
      </c>
      <c r="B3432" t="s">
        <v>190</v>
      </c>
      <c r="C3432" t="s">
        <v>191</v>
      </c>
      <c r="D3432" t="s">
        <v>47</v>
      </c>
      <c r="E3432" t="s">
        <v>192</v>
      </c>
      <c r="F3432" t="s">
        <v>193</v>
      </c>
      <c r="G3432">
        <v>18</v>
      </c>
      <c r="H3432" t="s">
        <v>29</v>
      </c>
      <c r="I3432">
        <v>90</v>
      </c>
      <c r="J3432">
        <v>1620</v>
      </c>
      <c r="K3432">
        <v>1.62</v>
      </c>
      <c r="L3432">
        <v>12000</v>
      </c>
      <c r="M3432">
        <v>666.66666666666663</v>
      </c>
      <c r="N3432" s="1">
        <v>44137</v>
      </c>
      <c r="O3432">
        <v>5</v>
      </c>
      <c r="P3432" t="s">
        <v>162</v>
      </c>
      <c r="Q3432" t="s">
        <v>84</v>
      </c>
      <c r="R3432" t="str">
        <f>+VLOOKUP(Precio_semana_dia[[#This Row],[Mercado]],[1]!Codigos_mercados_mayoristas[#Data],2,0)</f>
        <v>Valparaíso</v>
      </c>
      <c r="S3432" t="str">
        <f>+VLOOKUP(Precio_semana_dia[[#This Row],[Especie]],[1]!Codigos_categoria[#Data],2,0)</f>
        <v>Frutos de pepita</v>
      </c>
    </row>
    <row r="3433" spans="1:19" x14ac:dyDescent="0.35">
      <c r="A3433">
        <v>44196</v>
      </c>
      <c r="B3433" t="s">
        <v>31</v>
      </c>
      <c r="C3433" t="s">
        <v>111</v>
      </c>
      <c r="D3433" t="s">
        <v>47</v>
      </c>
      <c r="E3433" t="s">
        <v>112</v>
      </c>
      <c r="F3433" t="s">
        <v>113</v>
      </c>
      <c r="G3433">
        <v>15</v>
      </c>
      <c r="H3433" t="s">
        <v>36</v>
      </c>
      <c r="I3433">
        <v>110</v>
      </c>
      <c r="J3433">
        <v>1650</v>
      </c>
      <c r="K3433">
        <v>1.65</v>
      </c>
      <c r="L3433">
        <v>5773</v>
      </c>
      <c r="M3433">
        <v>384.86666666666667</v>
      </c>
      <c r="N3433">
        <v>44194</v>
      </c>
      <c r="O3433">
        <v>5</v>
      </c>
      <c r="P3433" t="s">
        <v>108</v>
      </c>
      <c r="Q3433" t="s">
        <v>38</v>
      </c>
      <c r="R3433" t="str">
        <f>+VLOOKUP(Precio_semana_dia[[#This Row],[Mercado]],[1]!Codigos_mercados_mayoristas[#Data],2,0)</f>
        <v>Valparaíso</v>
      </c>
      <c r="S3433" t="e">
        <f>+VLOOKUP(Precio_semana_dia[[#This Row],[Especie]],[1]!Codigos_categoria[#Data],2,0)</f>
        <v>#N/A</v>
      </c>
    </row>
    <row r="3434" spans="1:19" x14ac:dyDescent="0.35">
      <c r="A3434">
        <v>44196</v>
      </c>
      <c r="B3434" t="s">
        <v>31</v>
      </c>
      <c r="C3434" t="s">
        <v>111</v>
      </c>
      <c r="D3434" t="s">
        <v>47</v>
      </c>
      <c r="E3434" t="s">
        <v>112</v>
      </c>
      <c r="F3434" t="s">
        <v>113</v>
      </c>
      <c r="G3434">
        <v>15</v>
      </c>
      <c r="H3434" t="s">
        <v>39</v>
      </c>
      <c r="I3434">
        <v>110</v>
      </c>
      <c r="J3434">
        <v>1650</v>
      </c>
      <c r="K3434">
        <v>1.65</v>
      </c>
      <c r="L3434">
        <v>6136</v>
      </c>
      <c r="M3434">
        <v>409.06666666666666</v>
      </c>
      <c r="N3434">
        <v>44195</v>
      </c>
      <c r="O3434">
        <v>5</v>
      </c>
      <c r="P3434" t="s">
        <v>109</v>
      </c>
      <c r="Q3434" t="s">
        <v>38</v>
      </c>
      <c r="R3434" t="str">
        <f>+VLOOKUP(Precio_semana_dia[[#This Row],[Mercado]],[1]!Codigos_mercados_mayoristas[#Data],2,0)</f>
        <v>Valparaíso</v>
      </c>
      <c r="S3434" t="e">
        <f>+VLOOKUP(Precio_semana_dia[[#This Row],[Especie]],[1]!Codigos_categoria[#Data],2,0)</f>
        <v>#N/A</v>
      </c>
    </row>
    <row r="3435" spans="1:19" x14ac:dyDescent="0.35">
      <c r="A3435">
        <v>44204</v>
      </c>
      <c r="B3435" t="s">
        <v>31</v>
      </c>
      <c r="C3435" t="s">
        <v>111</v>
      </c>
      <c r="D3435" t="s">
        <v>47</v>
      </c>
      <c r="E3435" t="s">
        <v>112</v>
      </c>
      <c r="F3435" t="s">
        <v>113</v>
      </c>
      <c r="G3435">
        <v>15</v>
      </c>
      <c r="H3435" t="s">
        <v>29</v>
      </c>
      <c r="I3435">
        <v>110</v>
      </c>
      <c r="J3435">
        <v>1650</v>
      </c>
      <c r="K3435">
        <v>1.65</v>
      </c>
      <c r="L3435">
        <v>5773</v>
      </c>
      <c r="M3435">
        <v>384.86666666666667</v>
      </c>
      <c r="N3435">
        <v>44200</v>
      </c>
      <c r="O3435">
        <v>5</v>
      </c>
      <c r="P3435" t="s">
        <v>30</v>
      </c>
      <c r="Q3435" t="s">
        <v>26</v>
      </c>
      <c r="R3435" t="str">
        <f>+VLOOKUP(Precio_semana_dia[[#This Row],[Mercado]],[1]!Codigos_mercados_mayoristas[#Data],2,0)</f>
        <v>Valparaíso</v>
      </c>
      <c r="S3435" t="e">
        <f>+VLOOKUP(Precio_semana_dia[[#This Row],[Especie]],[1]!Codigos_categoria[#Data],2,0)</f>
        <v>#N/A</v>
      </c>
    </row>
    <row r="3436" spans="1:19" x14ac:dyDescent="0.35">
      <c r="A3436">
        <v>43866</v>
      </c>
      <c r="B3436" t="s">
        <v>31</v>
      </c>
      <c r="C3436" t="s">
        <v>111</v>
      </c>
      <c r="D3436" t="s">
        <v>47</v>
      </c>
      <c r="E3436" t="s">
        <v>112</v>
      </c>
      <c r="F3436" t="s">
        <v>113</v>
      </c>
      <c r="G3436">
        <v>15</v>
      </c>
      <c r="H3436" t="s">
        <v>24</v>
      </c>
      <c r="I3436">
        <v>110</v>
      </c>
      <c r="J3436">
        <v>1650</v>
      </c>
      <c r="K3436">
        <v>1.65</v>
      </c>
      <c r="L3436">
        <v>7273</v>
      </c>
      <c r="M3436">
        <v>484.86666666666667</v>
      </c>
      <c r="N3436">
        <v>44232</v>
      </c>
      <c r="O3436">
        <v>5</v>
      </c>
      <c r="P3436" t="s">
        <v>71</v>
      </c>
      <c r="Q3436" t="s">
        <v>69</v>
      </c>
      <c r="R3436" t="str">
        <f>+VLOOKUP(Precio_semana_dia[[#This Row],[Mercado]],[1]!Codigos_mercados_mayoristas[#Data],2,0)</f>
        <v>Valparaíso</v>
      </c>
      <c r="S3436" t="e">
        <f>+VLOOKUP(Precio_semana_dia[[#This Row],[Especie]],[1]!Codigos_categoria[#Data],2,0)</f>
        <v>#N/A</v>
      </c>
    </row>
    <row r="3437" spans="1:19" x14ac:dyDescent="0.35">
      <c r="A3437">
        <v>44204</v>
      </c>
      <c r="B3437" t="s">
        <v>74</v>
      </c>
      <c r="C3437" t="s">
        <v>79</v>
      </c>
      <c r="D3437" t="s">
        <v>50</v>
      </c>
      <c r="E3437" t="s">
        <v>121</v>
      </c>
      <c r="F3437" t="s">
        <v>113</v>
      </c>
      <c r="G3437">
        <v>15</v>
      </c>
      <c r="H3437" t="s">
        <v>36</v>
      </c>
      <c r="I3437">
        <v>110</v>
      </c>
      <c r="J3437">
        <v>1650</v>
      </c>
      <c r="K3437">
        <v>1.65</v>
      </c>
      <c r="L3437">
        <v>15000</v>
      </c>
      <c r="M3437">
        <v>1000</v>
      </c>
      <c r="N3437">
        <v>44201</v>
      </c>
      <c r="O3437">
        <v>13</v>
      </c>
      <c r="P3437" t="s">
        <v>57</v>
      </c>
      <c r="Q3437" t="s">
        <v>26</v>
      </c>
      <c r="R3437" t="str">
        <f>+VLOOKUP(Precio_semana_dia[[#This Row],[Mercado]],[1]!Codigos_mercados_mayoristas[#Data],2,0)</f>
        <v>Metropolitana</v>
      </c>
      <c r="S3437" t="str">
        <f>+VLOOKUP(Precio_semana_dia[[#This Row],[Especie]],[1]!Codigos_categoria[#Data],2,0)</f>
        <v>Uva</v>
      </c>
    </row>
    <row r="3438" spans="1:19" x14ac:dyDescent="0.35">
      <c r="A3438">
        <v>44189</v>
      </c>
      <c r="B3438" t="s">
        <v>31</v>
      </c>
      <c r="C3438" t="s">
        <v>32</v>
      </c>
      <c r="D3438" t="s">
        <v>47</v>
      </c>
      <c r="E3438" t="s">
        <v>34</v>
      </c>
      <c r="F3438" t="s">
        <v>35</v>
      </c>
      <c r="G3438">
        <v>10</v>
      </c>
      <c r="H3438" t="s">
        <v>39</v>
      </c>
      <c r="I3438">
        <v>170</v>
      </c>
      <c r="J3438">
        <v>1700</v>
      </c>
      <c r="K3438">
        <v>1.7</v>
      </c>
      <c r="L3438">
        <v>4235</v>
      </c>
      <c r="M3438">
        <v>423.5</v>
      </c>
      <c r="N3438">
        <v>44188</v>
      </c>
      <c r="O3438">
        <v>5</v>
      </c>
      <c r="P3438" t="s">
        <v>106</v>
      </c>
      <c r="Q3438" t="s">
        <v>38</v>
      </c>
      <c r="R3438" t="str">
        <f>+VLOOKUP(Precio_semana_dia[[#This Row],[Mercado]],[1]!Codigos_mercados_mayoristas[#Data],2,0)</f>
        <v>Valparaíso</v>
      </c>
      <c r="S3438" t="e">
        <f>+VLOOKUP(Precio_semana_dia[[#This Row],[Especie]],[1]!Codigos_categoria[#Data],2,0)</f>
        <v>#N/A</v>
      </c>
    </row>
    <row r="3439" spans="1:19" x14ac:dyDescent="0.35">
      <c r="A3439">
        <v>44183</v>
      </c>
      <c r="B3439" t="s">
        <v>74</v>
      </c>
      <c r="C3439" t="s">
        <v>79</v>
      </c>
      <c r="D3439" t="s">
        <v>21</v>
      </c>
      <c r="E3439" t="s">
        <v>81</v>
      </c>
      <c r="F3439" t="s">
        <v>82</v>
      </c>
      <c r="G3439">
        <v>10</v>
      </c>
      <c r="H3439" t="s">
        <v>39</v>
      </c>
      <c r="I3439">
        <v>170</v>
      </c>
      <c r="J3439">
        <v>1700</v>
      </c>
      <c r="K3439">
        <v>1.7</v>
      </c>
      <c r="L3439">
        <v>15000</v>
      </c>
      <c r="M3439">
        <v>1500</v>
      </c>
      <c r="N3439">
        <v>44181</v>
      </c>
      <c r="O3439">
        <v>7</v>
      </c>
      <c r="P3439" t="s">
        <v>40</v>
      </c>
      <c r="Q3439" t="s">
        <v>38</v>
      </c>
      <c r="R3439" t="str">
        <f>+VLOOKUP(Precio_semana_dia[[#This Row],[Mercado]],[1]!Codigos_mercados_mayoristas[#Data],2,0)</f>
        <v>Maule</v>
      </c>
      <c r="S3439" t="str">
        <f>+VLOOKUP(Precio_semana_dia[[#This Row],[Especie]],[1]!Codigos_categoria[#Data],2,0)</f>
        <v>Uva</v>
      </c>
    </row>
    <row r="3440" spans="1:19" x14ac:dyDescent="0.35">
      <c r="A3440">
        <v>44155</v>
      </c>
      <c r="B3440" t="s">
        <v>74</v>
      </c>
      <c r="C3440" t="s">
        <v>75</v>
      </c>
      <c r="D3440" t="s">
        <v>28</v>
      </c>
      <c r="E3440" t="s">
        <v>81</v>
      </c>
      <c r="F3440" t="s">
        <v>82</v>
      </c>
      <c r="G3440">
        <v>10</v>
      </c>
      <c r="H3440" t="s">
        <v>39</v>
      </c>
      <c r="I3440">
        <v>170</v>
      </c>
      <c r="J3440">
        <v>1700</v>
      </c>
      <c r="K3440">
        <v>1.7</v>
      </c>
      <c r="L3440">
        <v>28588</v>
      </c>
      <c r="M3440">
        <v>2858.8</v>
      </c>
      <c r="N3440">
        <v>44153</v>
      </c>
      <c r="O3440">
        <v>9</v>
      </c>
      <c r="P3440" t="s">
        <v>96</v>
      </c>
      <c r="Q3440" t="s">
        <v>84</v>
      </c>
      <c r="R3440" t="str">
        <f>+VLOOKUP(Precio_semana_dia[[#This Row],[Mercado]],[1]!Codigos_mercados_mayoristas[#Data],2,0)</f>
        <v>La Araucanía</v>
      </c>
      <c r="S3440" t="str">
        <f>+VLOOKUP(Precio_semana_dia[[#This Row],[Especie]],[1]!Codigos_categoria[#Data],2,0)</f>
        <v>Uva</v>
      </c>
    </row>
    <row r="3441" spans="1:19" x14ac:dyDescent="0.35">
      <c r="A3441">
        <v>44196</v>
      </c>
      <c r="B3441" t="s">
        <v>116</v>
      </c>
      <c r="C3441" t="s">
        <v>176</v>
      </c>
      <c r="D3441" t="s">
        <v>45</v>
      </c>
      <c r="E3441" t="s">
        <v>177</v>
      </c>
      <c r="F3441" t="s">
        <v>178</v>
      </c>
      <c r="G3441">
        <v>17</v>
      </c>
      <c r="H3441" t="s">
        <v>39</v>
      </c>
      <c r="I3441">
        <v>100</v>
      </c>
      <c r="J3441">
        <v>1700</v>
      </c>
      <c r="K3441">
        <v>1.7</v>
      </c>
      <c r="L3441">
        <f>+Precio_semana_dia[[#This Row],[$ /Kg]]*Precio_semana_dia[[#This Row],[NA2]]</f>
        <v>76500</v>
      </c>
      <c r="M3441">
        <v>4500</v>
      </c>
      <c r="N3441">
        <v>44195</v>
      </c>
      <c r="O3441">
        <v>13</v>
      </c>
      <c r="P3441" t="s">
        <v>109</v>
      </c>
      <c r="Q3441" t="s">
        <v>38</v>
      </c>
      <c r="R3441" t="str">
        <f>+VLOOKUP(Precio_semana_dia[[#This Row],[Mercado]],[1]!Codigos_mercados_mayoristas[#Data],2,0)</f>
        <v>Metropolitana</v>
      </c>
      <c r="S3441" t="str">
        <f>+VLOOKUP(Precio_semana_dia[[#This Row],[Especie]],[1]!Codigos_categoria[#Data],2,0)</f>
        <v>Fruto secos y oleaginosos</v>
      </c>
    </row>
    <row r="3442" spans="1:19" x14ac:dyDescent="0.35">
      <c r="A3442">
        <v>44204</v>
      </c>
      <c r="B3442" t="s">
        <v>116</v>
      </c>
      <c r="C3442" t="s">
        <v>117</v>
      </c>
      <c r="D3442" t="s">
        <v>21</v>
      </c>
      <c r="E3442" t="s">
        <v>177</v>
      </c>
      <c r="F3442" t="s">
        <v>178</v>
      </c>
      <c r="G3442">
        <v>17</v>
      </c>
      <c r="H3442" t="s">
        <v>24</v>
      </c>
      <c r="I3442">
        <v>100</v>
      </c>
      <c r="J3442">
        <v>1700</v>
      </c>
      <c r="K3442">
        <v>1.7</v>
      </c>
      <c r="L3442">
        <f>+Precio_semana_dia[[#This Row],[$ /Kg]]*Precio_semana_dia[[#This Row],[NA2]]</f>
        <v>76500</v>
      </c>
      <c r="M3442">
        <v>4500</v>
      </c>
      <c r="N3442">
        <v>44204</v>
      </c>
      <c r="O3442">
        <v>7</v>
      </c>
      <c r="P3442" t="s">
        <v>55</v>
      </c>
      <c r="Q3442" t="s">
        <v>26</v>
      </c>
      <c r="R3442" t="str">
        <f>+VLOOKUP(Precio_semana_dia[[#This Row],[Mercado]],[1]!Codigos_mercados_mayoristas[#Data],2,0)</f>
        <v>Maule</v>
      </c>
      <c r="S3442" t="str">
        <f>+VLOOKUP(Precio_semana_dia[[#This Row],[Especie]],[1]!Codigos_categoria[#Data],2,0)</f>
        <v>Fruto secos y oleaginosos</v>
      </c>
    </row>
    <row r="3443" spans="1:19" x14ac:dyDescent="0.35">
      <c r="A3443">
        <v>44211</v>
      </c>
      <c r="B3443" t="s">
        <v>116</v>
      </c>
      <c r="C3443" t="s">
        <v>117</v>
      </c>
      <c r="D3443" t="s">
        <v>21</v>
      </c>
      <c r="E3443" t="s">
        <v>177</v>
      </c>
      <c r="F3443" t="s">
        <v>178</v>
      </c>
      <c r="G3443">
        <v>17</v>
      </c>
      <c r="H3443" t="s">
        <v>36</v>
      </c>
      <c r="I3443">
        <v>100</v>
      </c>
      <c r="J3443">
        <v>1700</v>
      </c>
      <c r="K3443">
        <v>1.7</v>
      </c>
      <c r="L3443">
        <f>+Precio_semana_dia[[#This Row],[$ /Kg]]*Precio_semana_dia[[#This Row],[NA2]]</f>
        <v>79900</v>
      </c>
      <c r="M3443">
        <v>4700</v>
      </c>
      <c r="N3443">
        <v>44208</v>
      </c>
      <c r="O3443">
        <v>7</v>
      </c>
      <c r="P3443" t="s">
        <v>59</v>
      </c>
      <c r="Q3443" t="s">
        <v>26</v>
      </c>
      <c r="R3443" t="str">
        <f>+VLOOKUP(Precio_semana_dia[[#This Row],[Mercado]],[1]!Codigos_mercados_mayoristas[#Data],2,0)</f>
        <v>Maule</v>
      </c>
      <c r="S3443" t="str">
        <f>+VLOOKUP(Precio_semana_dia[[#This Row],[Especie]],[1]!Codigos_categoria[#Data],2,0)</f>
        <v>Fruto secos y oleaginosos</v>
      </c>
    </row>
    <row r="3444" spans="1:19" x14ac:dyDescent="0.35">
      <c r="A3444">
        <v>44211</v>
      </c>
      <c r="B3444" t="s">
        <v>116</v>
      </c>
      <c r="C3444" t="s">
        <v>117</v>
      </c>
      <c r="D3444" t="s">
        <v>21</v>
      </c>
      <c r="E3444" t="s">
        <v>177</v>
      </c>
      <c r="F3444" t="s">
        <v>178</v>
      </c>
      <c r="G3444">
        <v>17</v>
      </c>
      <c r="H3444" t="s">
        <v>39</v>
      </c>
      <c r="I3444">
        <v>100</v>
      </c>
      <c r="J3444">
        <v>1700</v>
      </c>
      <c r="K3444">
        <v>1.7</v>
      </c>
      <c r="L3444">
        <f>+Precio_semana_dia[[#This Row],[$ /Kg]]*Precio_semana_dia[[#This Row],[NA2]]</f>
        <v>78200</v>
      </c>
      <c r="M3444">
        <v>4600</v>
      </c>
      <c r="N3444">
        <v>44209</v>
      </c>
      <c r="O3444">
        <v>7</v>
      </c>
      <c r="P3444" t="s">
        <v>60</v>
      </c>
      <c r="Q3444" t="s">
        <v>26</v>
      </c>
      <c r="R3444" t="str">
        <f>+VLOOKUP(Precio_semana_dia[[#This Row],[Mercado]],[1]!Codigos_mercados_mayoristas[#Data],2,0)</f>
        <v>Maule</v>
      </c>
      <c r="S3444" t="str">
        <f>+VLOOKUP(Precio_semana_dia[[#This Row],[Especie]],[1]!Codigos_categoria[#Data],2,0)</f>
        <v>Fruto secos y oleaginosos</v>
      </c>
    </row>
    <row r="3445" spans="1:19" x14ac:dyDescent="0.35">
      <c r="A3445">
        <v>44225</v>
      </c>
      <c r="B3445" t="s">
        <v>116</v>
      </c>
      <c r="C3445" t="s">
        <v>117</v>
      </c>
      <c r="D3445" t="s">
        <v>53</v>
      </c>
      <c r="E3445" t="s">
        <v>177</v>
      </c>
      <c r="F3445" t="s">
        <v>178</v>
      </c>
      <c r="G3445">
        <v>17</v>
      </c>
      <c r="H3445" t="s">
        <v>39</v>
      </c>
      <c r="I3445">
        <v>100</v>
      </c>
      <c r="J3445">
        <v>1700</v>
      </c>
      <c r="K3445">
        <v>1.7</v>
      </c>
      <c r="L3445">
        <f>+Precio_semana_dia[[#This Row],[$ /Kg]]*Precio_semana_dia[[#This Row],[NA2]]</f>
        <v>96050</v>
      </c>
      <c r="M3445">
        <v>5650</v>
      </c>
      <c r="N3445">
        <v>44223</v>
      </c>
      <c r="O3445">
        <v>10</v>
      </c>
      <c r="P3445" t="s">
        <v>65</v>
      </c>
      <c r="Q3445" t="s">
        <v>26</v>
      </c>
      <c r="R3445" t="str">
        <f>+VLOOKUP(Precio_semana_dia[[#This Row],[Mercado]],[1]!Codigos_mercados_mayoristas[#Data],2,0)</f>
        <v>Los Lagos</v>
      </c>
      <c r="S3445" t="str">
        <f>+VLOOKUP(Precio_semana_dia[[#This Row],[Especie]],[1]!Codigos_categoria[#Data],2,0)</f>
        <v>Fruto secos y oleaginosos</v>
      </c>
    </row>
    <row r="3446" spans="1:19" x14ac:dyDescent="0.35">
      <c r="A3446">
        <v>44225</v>
      </c>
      <c r="B3446" t="s">
        <v>116</v>
      </c>
      <c r="C3446" t="s">
        <v>117</v>
      </c>
      <c r="D3446" t="s">
        <v>21</v>
      </c>
      <c r="E3446" t="s">
        <v>177</v>
      </c>
      <c r="F3446" t="s">
        <v>178</v>
      </c>
      <c r="G3446">
        <v>17</v>
      </c>
      <c r="H3446" t="s">
        <v>29</v>
      </c>
      <c r="I3446">
        <v>100</v>
      </c>
      <c r="J3446">
        <v>1700</v>
      </c>
      <c r="K3446">
        <v>1.7</v>
      </c>
      <c r="L3446">
        <f>+Precio_semana_dia[[#This Row],[$ /Kg]]*Precio_semana_dia[[#This Row],[NA2]]</f>
        <v>73100</v>
      </c>
      <c r="M3446">
        <v>4300</v>
      </c>
      <c r="N3446">
        <v>44221</v>
      </c>
      <c r="O3446">
        <v>7</v>
      </c>
      <c r="P3446" t="s">
        <v>64</v>
      </c>
      <c r="Q3446" t="s">
        <v>26</v>
      </c>
      <c r="R3446" t="str">
        <f>+VLOOKUP(Precio_semana_dia[[#This Row],[Mercado]],[1]!Codigos_mercados_mayoristas[#Data],2,0)</f>
        <v>Maule</v>
      </c>
      <c r="S3446" t="str">
        <f>+VLOOKUP(Precio_semana_dia[[#This Row],[Especie]],[1]!Codigos_categoria[#Data],2,0)</f>
        <v>Fruto secos y oleaginosos</v>
      </c>
    </row>
    <row r="3447" spans="1:19" x14ac:dyDescent="0.35">
      <c r="A3447">
        <v>44225</v>
      </c>
      <c r="B3447" t="s">
        <v>116</v>
      </c>
      <c r="C3447" t="s">
        <v>117</v>
      </c>
      <c r="D3447" t="s">
        <v>21</v>
      </c>
      <c r="E3447" t="s">
        <v>177</v>
      </c>
      <c r="F3447" t="s">
        <v>178</v>
      </c>
      <c r="G3447">
        <v>17</v>
      </c>
      <c r="H3447" t="s">
        <v>36</v>
      </c>
      <c r="I3447">
        <v>100</v>
      </c>
      <c r="J3447">
        <v>1700</v>
      </c>
      <c r="K3447">
        <v>1.7</v>
      </c>
      <c r="L3447">
        <f>+Precio_semana_dia[[#This Row],[$ /Kg]]*Precio_semana_dia[[#This Row],[NA2]]</f>
        <v>74800</v>
      </c>
      <c r="M3447">
        <v>4400</v>
      </c>
      <c r="N3447">
        <v>44222</v>
      </c>
      <c r="O3447">
        <v>7</v>
      </c>
      <c r="P3447" t="s">
        <v>63</v>
      </c>
      <c r="Q3447" t="s">
        <v>26</v>
      </c>
      <c r="R3447" t="str">
        <f>+VLOOKUP(Precio_semana_dia[[#This Row],[Mercado]],[1]!Codigos_mercados_mayoristas[#Data],2,0)</f>
        <v>Maule</v>
      </c>
      <c r="S3447" t="str">
        <f>+VLOOKUP(Precio_semana_dia[[#This Row],[Especie]],[1]!Codigos_categoria[#Data],2,0)</f>
        <v>Fruto secos y oleaginosos</v>
      </c>
    </row>
    <row r="3448" spans="1:19" x14ac:dyDescent="0.35">
      <c r="A3448">
        <v>44225</v>
      </c>
      <c r="B3448" t="s">
        <v>116</v>
      </c>
      <c r="C3448" t="s">
        <v>117</v>
      </c>
      <c r="D3448" t="s">
        <v>50</v>
      </c>
      <c r="E3448" t="s">
        <v>177</v>
      </c>
      <c r="F3448" t="s">
        <v>178</v>
      </c>
      <c r="G3448">
        <v>17</v>
      </c>
      <c r="H3448" t="s">
        <v>29</v>
      </c>
      <c r="I3448">
        <v>100</v>
      </c>
      <c r="J3448">
        <v>1700</v>
      </c>
      <c r="K3448">
        <v>1.7</v>
      </c>
      <c r="L3448">
        <f>+Precio_semana_dia[[#This Row],[$ /Kg]]*Precio_semana_dia[[#This Row],[NA2]]</f>
        <v>76500</v>
      </c>
      <c r="M3448">
        <v>4500</v>
      </c>
      <c r="N3448">
        <v>44221</v>
      </c>
      <c r="O3448">
        <v>13</v>
      </c>
      <c r="P3448" t="s">
        <v>64</v>
      </c>
      <c r="Q3448" t="s">
        <v>26</v>
      </c>
      <c r="R3448" t="str">
        <f>+VLOOKUP(Precio_semana_dia[[#This Row],[Mercado]],[1]!Codigos_mercados_mayoristas[#Data],2,0)</f>
        <v>Metropolitana</v>
      </c>
      <c r="S3448" t="str">
        <f>+VLOOKUP(Precio_semana_dia[[#This Row],[Especie]],[1]!Codigos_categoria[#Data],2,0)</f>
        <v>Fruto secos y oleaginosos</v>
      </c>
    </row>
    <row r="3449" spans="1:19" x14ac:dyDescent="0.35">
      <c r="A3449">
        <v>43866</v>
      </c>
      <c r="B3449" t="s">
        <v>116</v>
      </c>
      <c r="C3449" t="s">
        <v>179</v>
      </c>
      <c r="D3449" t="s">
        <v>45</v>
      </c>
      <c r="E3449" t="s">
        <v>177</v>
      </c>
      <c r="F3449" t="s">
        <v>178</v>
      </c>
      <c r="G3449">
        <v>17</v>
      </c>
      <c r="H3449" t="s">
        <v>36</v>
      </c>
      <c r="I3449">
        <v>100</v>
      </c>
      <c r="J3449">
        <v>1700</v>
      </c>
      <c r="K3449">
        <v>1.7</v>
      </c>
      <c r="L3449">
        <f>+Precio_semana_dia[[#This Row],[$ /Kg]]*Precio_semana_dia[[#This Row],[NA2]]</f>
        <v>51000</v>
      </c>
      <c r="M3449">
        <v>3000</v>
      </c>
      <c r="N3449">
        <v>44229</v>
      </c>
      <c r="O3449">
        <v>13</v>
      </c>
      <c r="P3449" t="s">
        <v>72</v>
      </c>
      <c r="Q3449" t="s">
        <v>69</v>
      </c>
      <c r="R3449" t="str">
        <f>+VLOOKUP(Precio_semana_dia[[#This Row],[Mercado]],[1]!Codigos_mercados_mayoristas[#Data],2,0)</f>
        <v>Metropolitana</v>
      </c>
      <c r="S3449" t="str">
        <f>+VLOOKUP(Precio_semana_dia[[#This Row],[Especie]],[1]!Codigos_categoria[#Data],2,0)</f>
        <v>Fruto secos y oleaginosos</v>
      </c>
    </row>
    <row r="3450" spans="1:19" x14ac:dyDescent="0.35">
      <c r="A3450">
        <v>43866</v>
      </c>
      <c r="B3450" t="s">
        <v>116</v>
      </c>
      <c r="C3450" t="s">
        <v>117</v>
      </c>
      <c r="D3450" t="s">
        <v>21</v>
      </c>
      <c r="E3450" t="s">
        <v>177</v>
      </c>
      <c r="F3450" t="s">
        <v>178</v>
      </c>
      <c r="G3450">
        <v>17</v>
      </c>
      <c r="H3450" t="s">
        <v>29</v>
      </c>
      <c r="I3450">
        <v>100</v>
      </c>
      <c r="J3450">
        <v>1700</v>
      </c>
      <c r="K3450">
        <v>1.7</v>
      </c>
      <c r="L3450">
        <f>+Precio_semana_dia[[#This Row],[$ /Kg]]*Precio_semana_dia[[#This Row],[NA2]]</f>
        <v>68000</v>
      </c>
      <c r="M3450">
        <v>4000</v>
      </c>
      <c r="N3450">
        <v>44228</v>
      </c>
      <c r="O3450">
        <v>7</v>
      </c>
      <c r="P3450" t="s">
        <v>68</v>
      </c>
      <c r="Q3450" t="s">
        <v>69</v>
      </c>
      <c r="R3450" t="str">
        <f>+VLOOKUP(Precio_semana_dia[[#This Row],[Mercado]],[1]!Codigos_mercados_mayoristas[#Data],2,0)</f>
        <v>Maule</v>
      </c>
      <c r="S3450" t="str">
        <f>+VLOOKUP(Precio_semana_dia[[#This Row],[Especie]],[1]!Codigos_categoria[#Data],2,0)</f>
        <v>Fruto secos y oleaginosos</v>
      </c>
    </row>
    <row r="3451" spans="1:19" x14ac:dyDescent="0.35">
      <c r="A3451">
        <v>44183</v>
      </c>
      <c r="B3451" t="s">
        <v>31</v>
      </c>
      <c r="C3451" t="s">
        <v>111</v>
      </c>
      <c r="D3451" t="s">
        <v>47</v>
      </c>
      <c r="E3451" t="s">
        <v>112</v>
      </c>
      <c r="F3451" t="s">
        <v>113</v>
      </c>
      <c r="G3451">
        <v>15</v>
      </c>
      <c r="H3451" t="s">
        <v>41</v>
      </c>
      <c r="I3451">
        <v>115</v>
      </c>
      <c r="J3451">
        <v>1725</v>
      </c>
      <c r="K3451">
        <v>1.7250000000000001</v>
      </c>
      <c r="L3451">
        <v>5157</v>
      </c>
      <c r="M3451">
        <v>343.8</v>
      </c>
      <c r="N3451">
        <v>44182</v>
      </c>
      <c r="O3451">
        <v>5</v>
      </c>
      <c r="P3451" t="s">
        <v>42</v>
      </c>
      <c r="Q3451" t="s">
        <v>38</v>
      </c>
      <c r="R3451" t="str">
        <f>+VLOOKUP(Precio_semana_dia[[#This Row],[Mercado]],[1]!Codigos_mercados_mayoristas[#Data],2,0)</f>
        <v>Valparaíso</v>
      </c>
      <c r="S3451" t="e">
        <f>+VLOOKUP(Precio_semana_dia[[#This Row],[Especie]],[1]!Codigos_categoria[#Data],2,0)</f>
        <v>#N/A</v>
      </c>
    </row>
    <row r="3452" spans="1:19" x14ac:dyDescent="0.35">
      <c r="A3452">
        <v>44204</v>
      </c>
      <c r="B3452" t="s">
        <v>31</v>
      </c>
      <c r="C3452" t="s">
        <v>111</v>
      </c>
      <c r="D3452" t="s">
        <v>47</v>
      </c>
      <c r="E3452" t="s">
        <v>112</v>
      </c>
      <c r="F3452" t="s">
        <v>113</v>
      </c>
      <c r="G3452">
        <v>15</v>
      </c>
      <c r="H3452" t="s">
        <v>36</v>
      </c>
      <c r="I3452">
        <v>115</v>
      </c>
      <c r="J3452">
        <v>1725</v>
      </c>
      <c r="K3452">
        <v>1.7250000000000001</v>
      </c>
      <c r="L3452">
        <v>5261</v>
      </c>
      <c r="M3452">
        <v>350.73333333333335</v>
      </c>
      <c r="N3452">
        <v>44201</v>
      </c>
      <c r="O3452">
        <v>5</v>
      </c>
      <c r="P3452" t="s">
        <v>57</v>
      </c>
      <c r="Q3452" t="s">
        <v>26</v>
      </c>
      <c r="R3452" t="str">
        <f>+VLOOKUP(Precio_semana_dia[[#This Row],[Mercado]],[1]!Codigos_mercados_mayoristas[#Data],2,0)</f>
        <v>Valparaíso</v>
      </c>
      <c r="S3452" t="e">
        <f>+VLOOKUP(Precio_semana_dia[[#This Row],[Especie]],[1]!Codigos_categoria[#Data],2,0)</f>
        <v>#N/A</v>
      </c>
    </row>
    <row r="3453" spans="1:19" x14ac:dyDescent="0.35">
      <c r="A3453">
        <v>44211</v>
      </c>
      <c r="B3453" t="s">
        <v>31</v>
      </c>
      <c r="C3453" t="s">
        <v>111</v>
      </c>
      <c r="D3453" t="s">
        <v>47</v>
      </c>
      <c r="E3453" t="s">
        <v>112</v>
      </c>
      <c r="F3453" t="s">
        <v>113</v>
      </c>
      <c r="G3453">
        <v>15</v>
      </c>
      <c r="H3453" t="s">
        <v>29</v>
      </c>
      <c r="I3453">
        <v>115</v>
      </c>
      <c r="J3453">
        <v>1725</v>
      </c>
      <c r="K3453">
        <v>1.7250000000000001</v>
      </c>
      <c r="L3453">
        <v>6239</v>
      </c>
      <c r="M3453">
        <v>415.93333333333334</v>
      </c>
      <c r="N3453">
        <v>44207</v>
      </c>
      <c r="O3453">
        <v>5</v>
      </c>
      <c r="P3453" t="s">
        <v>58</v>
      </c>
      <c r="Q3453" t="s">
        <v>26</v>
      </c>
      <c r="R3453" t="str">
        <f>+VLOOKUP(Precio_semana_dia[[#This Row],[Mercado]],[1]!Codigos_mercados_mayoristas[#Data],2,0)</f>
        <v>Valparaíso</v>
      </c>
      <c r="S3453" t="e">
        <f>+VLOOKUP(Precio_semana_dia[[#This Row],[Especie]],[1]!Codigos_categoria[#Data],2,0)</f>
        <v>#N/A</v>
      </c>
    </row>
    <row r="3454" spans="1:19" x14ac:dyDescent="0.35">
      <c r="A3454">
        <v>44225</v>
      </c>
      <c r="B3454" t="s">
        <v>31</v>
      </c>
      <c r="C3454" t="s">
        <v>111</v>
      </c>
      <c r="D3454" t="s">
        <v>47</v>
      </c>
      <c r="E3454" t="s">
        <v>112</v>
      </c>
      <c r="F3454" t="s">
        <v>113</v>
      </c>
      <c r="G3454">
        <v>15</v>
      </c>
      <c r="H3454" t="s">
        <v>29</v>
      </c>
      <c r="I3454">
        <v>115</v>
      </c>
      <c r="J3454">
        <v>1725</v>
      </c>
      <c r="K3454">
        <v>1.7250000000000001</v>
      </c>
      <c r="L3454">
        <v>5717</v>
      </c>
      <c r="M3454">
        <v>381.13333333333333</v>
      </c>
      <c r="N3454">
        <v>44221</v>
      </c>
      <c r="O3454">
        <v>5</v>
      </c>
      <c r="P3454" t="s">
        <v>64</v>
      </c>
      <c r="Q3454" t="s">
        <v>26</v>
      </c>
      <c r="R3454" t="str">
        <f>+VLOOKUP(Precio_semana_dia[[#This Row],[Mercado]],[1]!Codigos_mercados_mayoristas[#Data],2,0)</f>
        <v>Valparaíso</v>
      </c>
      <c r="S3454" t="e">
        <f>+VLOOKUP(Precio_semana_dia[[#This Row],[Especie]],[1]!Codigos_categoria[#Data],2,0)</f>
        <v>#N/A</v>
      </c>
    </row>
    <row r="3455" spans="1:19" x14ac:dyDescent="0.35">
      <c r="A3455">
        <v>43866</v>
      </c>
      <c r="B3455" t="s">
        <v>207</v>
      </c>
      <c r="C3455" t="s">
        <v>213</v>
      </c>
      <c r="D3455" t="s">
        <v>53</v>
      </c>
      <c r="E3455" t="s">
        <v>209</v>
      </c>
      <c r="F3455" t="s">
        <v>210</v>
      </c>
      <c r="G3455">
        <v>25</v>
      </c>
      <c r="H3455" t="s">
        <v>39</v>
      </c>
      <c r="I3455">
        <v>70</v>
      </c>
      <c r="J3455">
        <v>1750</v>
      </c>
      <c r="K3455">
        <v>1.75</v>
      </c>
      <c r="L3455">
        <v>9000</v>
      </c>
      <c r="M3455">
        <v>360</v>
      </c>
      <c r="N3455">
        <v>44230</v>
      </c>
      <c r="O3455">
        <v>10</v>
      </c>
      <c r="P3455" t="s">
        <v>70</v>
      </c>
      <c r="Q3455" t="s">
        <v>69</v>
      </c>
      <c r="R3455" t="str">
        <f>+VLOOKUP(Precio_semana_dia[[#This Row],[Mercado]],[1]!Codigos_mercados_mayoristas[#Data],2,0)</f>
        <v>Los Lagos</v>
      </c>
      <c r="S3455" t="e">
        <f>+VLOOKUP(Precio_semana_dia[[#This Row],[Especie]],[1]!Codigos_categoria[#Data],2,0)</f>
        <v>#N/A</v>
      </c>
    </row>
    <row r="3456" spans="1:19" x14ac:dyDescent="0.35">
      <c r="A3456">
        <v>44169</v>
      </c>
      <c r="B3456" t="s">
        <v>125</v>
      </c>
      <c r="C3456" t="s">
        <v>20</v>
      </c>
      <c r="D3456" t="s">
        <v>47</v>
      </c>
      <c r="E3456" t="s">
        <v>123</v>
      </c>
      <c r="F3456" t="s">
        <v>124</v>
      </c>
      <c r="G3456">
        <v>16</v>
      </c>
      <c r="H3456" t="s">
        <v>39</v>
      </c>
      <c r="I3456">
        <v>110</v>
      </c>
      <c r="J3456">
        <v>1760</v>
      </c>
      <c r="K3456">
        <v>1.76</v>
      </c>
      <c r="L3456">
        <v>6000</v>
      </c>
      <c r="M3456">
        <v>375</v>
      </c>
      <c r="N3456">
        <v>44167</v>
      </c>
      <c r="O3456">
        <v>5</v>
      </c>
      <c r="P3456" t="s">
        <v>85</v>
      </c>
      <c r="Q3456" t="s">
        <v>38</v>
      </c>
      <c r="R3456" t="str">
        <f>+VLOOKUP(Precio_semana_dia[[#This Row],[Mercado]],[1]!Codigos_mercados_mayoristas[#Data],2,0)</f>
        <v>Valparaíso</v>
      </c>
      <c r="S3456" t="str">
        <f>+VLOOKUP(Precio_semana_dia[[#This Row],[Especie]],[1]!Codigos_categoria[#Data],2,0)</f>
        <v>Cítricos</v>
      </c>
    </row>
    <row r="3457" spans="1:19" x14ac:dyDescent="0.35">
      <c r="A3457">
        <v>44106</v>
      </c>
      <c r="B3457" t="s">
        <v>190</v>
      </c>
      <c r="C3457" t="s">
        <v>191</v>
      </c>
      <c r="D3457" t="s">
        <v>47</v>
      </c>
      <c r="E3457" t="s">
        <v>192</v>
      </c>
      <c r="F3457" t="s">
        <v>193</v>
      </c>
      <c r="G3457">
        <v>18</v>
      </c>
      <c r="H3457" t="s">
        <v>36</v>
      </c>
      <c r="I3457">
        <v>98</v>
      </c>
      <c r="J3457">
        <v>1764</v>
      </c>
      <c r="K3457">
        <v>1.764</v>
      </c>
      <c r="L3457">
        <v>11000</v>
      </c>
      <c r="M3457">
        <v>611.11111111111109</v>
      </c>
      <c r="N3457" s="1">
        <v>44103</v>
      </c>
      <c r="O3457">
        <v>5</v>
      </c>
      <c r="P3457" t="s">
        <v>148</v>
      </c>
      <c r="Q3457" t="s">
        <v>147</v>
      </c>
      <c r="R3457" t="str">
        <f>+VLOOKUP(Precio_semana_dia[[#This Row],[Mercado]],[1]!Codigos_mercados_mayoristas[#Data],2,0)</f>
        <v>Valparaíso</v>
      </c>
      <c r="S3457" t="str">
        <f>+VLOOKUP(Precio_semana_dia[[#This Row],[Especie]],[1]!Codigos_categoria[#Data],2,0)</f>
        <v>Frutos de pepita</v>
      </c>
    </row>
    <row r="3458" spans="1:19" x14ac:dyDescent="0.35">
      <c r="A3458">
        <v>44106</v>
      </c>
      <c r="B3458" t="s">
        <v>190</v>
      </c>
      <c r="C3458" t="s">
        <v>191</v>
      </c>
      <c r="D3458" t="s">
        <v>47</v>
      </c>
      <c r="E3458" t="s">
        <v>192</v>
      </c>
      <c r="F3458" t="s">
        <v>193</v>
      </c>
      <c r="G3458">
        <v>18</v>
      </c>
      <c r="H3458" t="s">
        <v>39</v>
      </c>
      <c r="I3458">
        <v>98</v>
      </c>
      <c r="J3458">
        <v>1764</v>
      </c>
      <c r="K3458">
        <v>1.764</v>
      </c>
      <c r="L3458">
        <v>11000</v>
      </c>
      <c r="M3458">
        <v>611.11111111111109</v>
      </c>
      <c r="N3458" s="1">
        <v>44104</v>
      </c>
      <c r="O3458">
        <v>5</v>
      </c>
      <c r="P3458" t="s">
        <v>149</v>
      </c>
      <c r="Q3458" t="s">
        <v>147</v>
      </c>
      <c r="R3458" t="str">
        <f>+VLOOKUP(Precio_semana_dia[[#This Row],[Mercado]],[1]!Codigos_mercados_mayoristas[#Data],2,0)</f>
        <v>Valparaíso</v>
      </c>
      <c r="S3458" t="str">
        <f>+VLOOKUP(Precio_semana_dia[[#This Row],[Especie]],[1]!Codigos_categoria[#Data],2,0)</f>
        <v>Frutos de pepita</v>
      </c>
    </row>
    <row r="3459" spans="1:19" x14ac:dyDescent="0.35">
      <c r="A3459">
        <v>44155</v>
      </c>
      <c r="B3459" t="s">
        <v>190</v>
      </c>
      <c r="C3459" t="s">
        <v>191</v>
      </c>
      <c r="D3459" t="s">
        <v>47</v>
      </c>
      <c r="E3459" t="s">
        <v>192</v>
      </c>
      <c r="F3459" t="s">
        <v>193</v>
      </c>
      <c r="G3459">
        <v>18</v>
      </c>
      <c r="H3459" t="s">
        <v>36</v>
      </c>
      <c r="I3459">
        <v>98</v>
      </c>
      <c r="J3459">
        <v>1764</v>
      </c>
      <c r="K3459">
        <v>1.764</v>
      </c>
      <c r="L3459">
        <v>12000</v>
      </c>
      <c r="M3459">
        <v>666.66666666666663</v>
      </c>
      <c r="N3459" s="1">
        <v>44152</v>
      </c>
      <c r="O3459">
        <v>5</v>
      </c>
      <c r="P3459" t="s">
        <v>95</v>
      </c>
      <c r="Q3459" t="s">
        <v>84</v>
      </c>
      <c r="R3459" t="str">
        <f>+VLOOKUP(Precio_semana_dia[[#This Row],[Mercado]],[1]!Codigos_mercados_mayoristas[#Data],2,0)</f>
        <v>Valparaíso</v>
      </c>
      <c r="S3459" t="str">
        <f>+VLOOKUP(Precio_semana_dia[[#This Row],[Especie]],[1]!Codigos_categoria[#Data],2,0)</f>
        <v>Frutos de pepita</v>
      </c>
    </row>
    <row r="3460" spans="1:19" x14ac:dyDescent="0.35">
      <c r="A3460">
        <v>44155</v>
      </c>
      <c r="B3460" t="s">
        <v>190</v>
      </c>
      <c r="C3460" t="s">
        <v>191</v>
      </c>
      <c r="D3460" t="s">
        <v>47</v>
      </c>
      <c r="E3460" t="s">
        <v>192</v>
      </c>
      <c r="F3460" t="s">
        <v>193</v>
      </c>
      <c r="G3460">
        <v>18</v>
      </c>
      <c r="H3460" t="s">
        <v>41</v>
      </c>
      <c r="I3460">
        <v>98</v>
      </c>
      <c r="J3460">
        <v>1764</v>
      </c>
      <c r="K3460">
        <v>1.764</v>
      </c>
      <c r="L3460">
        <v>12000</v>
      </c>
      <c r="M3460">
        <v>666.66666666666663</v>
      </c>
      <c r="N3460" s="1">
        <v>44154</v>
      </c>
      <c r="O3460">
        <v>5</v>
      </c>
      <c r="P3460" t="s">
        <v>99</v>
      </c>
      <c r="Q3460" t="s">
        <v>84</v>
      </c>
      <c r="R3460" t="str">
        <f>+VLOOKUP(Precio_semana_dia[[#This Row],[Mercado]],[1]!Codigos_mercados_mayoristas[#Data],2,0)</f>
        <v>Valparaíso</v>
      </c>
      <c r="S3460" t="str">
        <f>+VLOOKUP(Precio_semana_dia[[#This Row],[Especie]],[1]!Codigos_categoria[#Data],2,0)</f>
        <v>Frutos de pepita</v>
      </c>
    </row>
    <row r="3461" spans="1:19" x14ac:dyDescent="0.35">
      <c r="A3461">
        <v>44148</v>
      </c>
      <c r="B3461" t="s">
        <v>190</v>
      </c>
      <c r="C3461" t="s">
        <v>191</v>
      </c>
      <c r="D3461" t="s">
        <v>47</v>
      </c>
      <c r="E3461" t="s">
        <v>192</v>
      </c>
      <c r="F3461" t="s">
        <v>193</v>
      </c>
      <c r="G3461">
        <v>18</v>
      </c>
      <c r="H3461" t="s">
        <v>29</v>
      </c>
      <c r="I3461">
        <v>98</v>
      </c>
      <c r="J3461">
        <v>1764</v>
      </c>
      <c r="K3461">
        <v>1.764</v>
      </c>
      <c r="L3461">
        <v>12000</v>
      </c>
      <c r="M3461">
        <v>666.66666666666663</v>
      </c>
      <c r="N3461" s="1">
        <v>44144</v>
      </c>
      <c r="O3461">
        <v>5</v>
      </c>
      <c r="P3461" t="s">
        <v>130</v>
      </c>
      <c r="Q3461" t="s">
        <v>84</v>
      </c>
      <c r="R3461" t="str">
        <f>+VLOOKUP(Precio_semana_dia[[#This Row],[Mercado]],[1]!Codigos_mercados_mayoristas[#Data],2,0)</f>
        <v>Valparaíso</v>
      </c>
      <c r="S3461" t="str">
        <f>+VLOOKUP(Precio_semana_dia[[#This Row],[Especie]],[1]!Codigos_categoria[#Data],2,0)</f>
        <v>Frutos de pepita</v>
      </c>
    </row>
    <row r="3462" spans="1:19" x14ac:dyDescent="0.35">
      <c r="A3462">
        <v>44148</v>
      </c>
      <c r="B3462" t="s">
        <v>190</v>
      </c>
      <c r="C3462" t="s">
        <v>191</v>
      </c>
      <c r="D3462" t="s">
        <v>47</v>
      </c>
      <c r="E3462" t="s">
        <v>192</v>
      </c>
      <c r="F3462" t="s">
        <v>193</v>
      </c>
      <c r="G3462">
        <v>18</v>
      </c>
      <c r="H3462" t="s">
        <v>39</v>
      </c>
      <c r="I3462">
        <v>98</v>
      </c>
      <c r="J3462">
        <v>1764</v>
      </c>
      <c r="K3462">
        <v>1.764</v>
      </c>
      <c r="L3462">
        <v>12000</v>
      </c>
      <c r="M3462">
        <v>666.66666666666663</v>
      </c>
      <c r="N3462" s="1">
        <v>44146</v>
      </c>
      <c r="O3462">
        <v>5</v>
      </c>
      <c r="P3462" t="s">
        <v>127</v>
      </c>
      <c r="Q3462" t="s">
        <v>84</v>
      </c>
      <c r="R3462" t="str">
        <f>+VLOOKUP(Precio_semana_dia[[#This Row],[Mercado]],[1]!Codigos_mercados_mayoristas[#Data],2,0)</f>
        <v>Valparaíso</v>
      </c>
      <c r="S3462" t="str">
        <f>+VLOOKUP(Precio_semana_dia[[#This Row],[Especie]],[1]!Codigos_categoria[#Data],2,0)</f>
        <v>Frutos de pepita</v>
      </c>
    </row>
    <row r="3463" spans="1:19" x14ac:dyDescent="0.35">
      <c r="A3463">
        <v>44148</v>
      </c>
      <c r="B3463" t="s">
        <v>190</v>
      </c>
      <c r="C3463" t="s">
        <v>191</v>
      </c>
      <c r="D3463" t="s">
        <v>47</v>
      </c>
      <c r="E3463" t="s">
        <v>192</v>
      </c>
      <c r="F3463" t="s">
        <v>193</v>
      </c>
      <c r="G3463">
        <v>18</v>
      </c>
      <c r="H3463" t="s">
        <v>41</v>
      </c>
      <c r="I3463">
        <v>98</v>
      </c>
      <c r="J3463">
        <v>1764</v>
      </c>
      <c r="K3463">
        <v>1.764</v>
      </c>
      <c r="L3463">
        <v>12000</v>
      </c>
      <c r="M3463">
        <v>666.66666666666663</v>
      </c>
      <c r="N3463" s="1">
        <v>44147</v>
      </c>
      <c r="O3463">
        <v>5</v>
      </c>
      <c r="P3463" t="s">
        <v>128</v>
      </c>
      <c r="Q3463" t="s">
        <v>84</v>
      </c>
      <c r="R3463" t="str">
        <f>+VLOOKUP(Precio_semana_dia[[#This Row],[Mercado]],[1]!Codigos_mercados_mayoristas[#Data],2,0)</f>
        <v>Valparaíso</v>
      </c>
      <c r="S3463" t="str">
        <f>+VLOOKUP(Precio_semana_dia[[#This Row],[Especie]],[1]!Codigos_categoria[#Data],2,0)</f>
        <v>Frutos de pepita</v>
      </c>
    </row>
    <row r="3464" spans="1:19" x14ac:dyDescent="0.35">
      <c r="A3464">
        <v>44141</v>
      </c>
      <c r="B3464" t="s">
        <v>190</v>
      </c>
      <c r="C3464" t="s">
        <v>191</v>
      </c>
      <c r="D3464" t="s">
        <v>47</v>
      </c>
      <c r="E3464" t="s">
        <v>192</v>
      </c>
      <c r="F3464" t="s">
        <v>193</v>
      </c>
      <c r="G3464">
        <v>18</v>
      </c>
      <c r="H3464" t="s">
        <v>41</v>
      </c>
      <c r="I3464">
        <v>98</v>
      </c>
      <c r="J3464">
        <v>1764</v>
      </c>
      <c r="K3464">
        <v>1.764</v>
      </c>
      <c r="L3464">
        <v>12000</v>
      </c>
      <c r="M3464">
        <v>666.66666666666663</v>
      </c>
      <c r="N3464" s="1">
        <v>44140</v>
      </c>
      <c r="O3464">
        <v>5</v>
      </c>
      <c r="P3464" t="s">
        <v>166</v>
      </c>
      <c r="Q3464" t="s">
        <v>84</v>
      </c>
      <c r="R3464" t="str">
        <f>+VLOOKUP(Precio_semana_dia[[#This Row],[Mercado]],[1]!Codigos_mercados_mayoristas[#Data],2,0)</f>
        <v>Valparaíso</v>
      </c>
      <c r="S3464" t="str">
        <f>+VLOOKUP(Precio_semana_dia[[#This Row],[Especie]],[1]!Codigos_categoria[#Data],2,0)</f>
        <v>Frutos de pepita</v>
      </c>
    </row>
    <row r="3465" spans="1:19" x14ac:dyDescent="0.35">
      <c r="A3465">
        <v>44134</v>
      </c>
      <c r="B3465" t="s">
        <v>190</v>
      </c>
      <c r="C3465" t="s">
        <v>191</v>
      </c>
      <c r="D3465" t="s">
        <v>47</v>
      </c>
      <c r="E3465" t="s">
        <v>192</v>
      </c>
      <c r="F3465" t="s">
        <v>193</v>
      </c>
      <c r="G3465">
        <v>18</v>
      </c>
      <c r="H3465" t="s">
        <v>41</v>
      </c>
      <c r="I3465">
        <v>98</v>
      </c>
      <c r="J3465">
        <v>1764</v>
      </c>
      <c r="K3465">
        <v>1.764</v>
      </c>
      <c r="L3465">
        <v>12000</v>
      </c>
      <c r="M3465">
        <v>666.66666666666663</v>
      </c>
      <c r="N3465" s="1">
        <v>44133</v>
      </c>
      <c r="O3465">
        <v>5</v>
      </c>
      <c r="P3465" t="s">
        <v>134</v>
      </c>
      <c r="Q3465" t="s">
        <v>132</v>
      </c>
      <c r="R3465" t="str">
        <f>+VLOOKUP(Precio_semana_dia[[#This Row],[Mercado]],[1]!Codigos_mercados_mayoristas[#Data],2,0)</f>
        <v>Valparaíso</v>
      </c>
      <c r="S3465" t="str">
        <f>+VLOOKUP(Precio_semana_dia[[#This Row],[Especie]],[1]!Codigos_categoria[#Data],2,0)</f>
        <v>Frutos de pepita</v>
      </c>
    </row>
    <row r="3466" spans="1:19" x14ac:dyDescent="0.35">
      <c r="A3466">
        <v>44127</v>
      </c>
      <c r="B3466" t="s">
        <v>190</v>
      </c>
      <c r="C3466" t="s">
        <v>191</v>
      </c>
      <c r="D3466" t="s">
        <v>47</v>
      </c>
      <c r="E3466" t="s">
        <v>192</v>
      </c>
      <c r="F3466" t="s">
        <v>193</v>
      </c>
      <c r="G3466">
        <v>18</v>
      </c>
      <c r="H3466" t="s">
        <v>29</v>
      </c>
      <c r="I3466">
        <v>98</v>
      </c>
      <c r="J3466">
        <v>1764</v>
      </c>
      <c r="K3466">
        <v>1.764</v>
      </c>
      <c r="L3466">
        <v>12000</v>
      </c>
      <c r="M3466">
        <v>666.66666666666663</v>
      </c>
      <c r="N3466" s="1">
        <v>44123</v>
      </c>
      <c r="O3466">
        <v>5</v>
      </c>
      <c r="P3466" t="s">
        <v>137</v>
      </c>
      <c r="Q3466" t="s">
        <v>132</v>
      </c>
      <c r="R3466" t="str">
        <f>+VLOOKUP(Precio_semana_dia[[#This Row],[Mercado]],[1]!Codigos_mercados_mayoristas[#Data],2,0)</f>
        <v>Valparaíso</v>
      </c>
      <c r="S3466" t="str">
        <f>+VLOOKUP(Precio_semana_dia[[#This Row],[Especie]],[1]!Codigos_categoria[#Data],2,0)</f>
        <v>Frutos de pepita</v>
      </c>
    </row>
    <row r="3467" spans="1:19" x14ac:dyDescent="0.35">
      <c r="A3467">
        <v>44183</v>
      </c>
      <c r="B3467" t="s">
        <v>31</v>
      </c>
      <c r="C3467" t="s">
        <v>32</v>
      </c>
      <c r="D3467" t="s">
        <v>47</v>
      </c>
      <c r="E3467" t="s">
        <v>34</v>
      </c>
      <c r="F3467" t="s">
        <v>35</v>
      </c>
      <c r="G3467">
        <v>10</v>
      </c>
      <c r="H3467" t="s">
        <v>24</v>
      </c>
      <c r="I3467">
        <v>178</v>
      </c>
      <c r="J3467">
        <v>1780</v>
      </c>
      <c r="K3467">
        <v>1.78</v>
      </c>
      <c r="L3467">
        <v>4148</v>
      </c>
      <c r="M3467">
        <v>414.8</v>
      </c>
      <c r="N3467">
        <v>44183</v>
      </c>
      <c r="O3467">
        <v>5</v>
      </c>
      <c r="P3467" t="s">
        <v>43</v>
      </c>
      <c r="Q3467" t="s">
        <v>38</v>
      </c>
      <c r="R3467" t="str">
        <f>+VLOOKUP(Precio_semana_dia[[#This Row],[Mercado]],[1]!Codigos_mercados_mayoristas[#Data],2,0)</f>
        <v>Valparaíso</v>
      </c>
      <c r="S3467" t="e">
        <f>+VLOOKUP(Precio_semana_dia[[#This Row],[Especie]],[1]!Codigos_categoria[#Data],2,0)</f>
        <v>#N/A</v>
      </c>
    </row>
    <row r="3468" spans="1:19" x14ac:dyDescent="0.35">
      <c r="A3468">
        <v>44189</v>
      </c>
      <c r="B3468" t="s">
        <v>31</v>
      </c>
      <c r="C3468" t="s">
        <v>32</v>
      </c>
      <c r="D3468" t="s">
        <v>50</v>
      </c>
      <c r="E3468" t="s">
        <v>34</v>
      </c>
      <c r="F3468" t="s">
        <v>35</v>
      </c>
      <c r="G3468">
        <v>10</v>
      </c>
      <c r="H3468" t="s">
        <v>39</v>
      </c>
      <c r="I3468">
        <v>180</v>
      </c>
      <c r="J3468">
        <v>1800</v>
      </c>
      <c r="K3468">
        <v>1.8</v>
      </c>
      <c r="L3468">
        <v>4000</v>
      </c>
      <c r="M3468">
        <v>400</v>
      </c>
      <c r="N3468">
        <v>44188</v>
      </c>
      <c r="O3468">
        <v>13</v>
      </c>
      <c r="P3468" t="s">
        <v>106</v>
      </c>
      <c r="Q3468" t="s">
        <v>38</v>
      </c>
      <c r="R3468" t="str">
        <f>+VLOOKUP(Precio_semana_dia[[#This Row],[Mercado]],[1]!Codigos_mercados_mayoristas[#Data],2,0)</f>
        <v>Metropolitana</v>
      </c>
      <c r="S3468" t="e">
        <f>+VLOOKUP(Precio_semana_dia[[#This Row],[Especie]],[1]!Codigos_categoria[#Data],2,0)</f>
        <v>#N/A</v>
      </c>
    </row>
    <row r="3469" spans="1:19" x14ac:dyDescent="0.35">
      <c r="A3469">
        <v>44225</v>
      </c>
      <c r="B3469" t="s">
        <v>31</v>
      </c>
      <c r="C3469" t="s">
        <v>32</v>
      </c>
      <c r="D3469" t="s">
        <v>27</v>
      </c>
      <c r="E3469" t="s">
        <v>34</v>
      </c>
      <c r="F3469" t="s">
        <v>35</v>
      </c>
      <c r="G3469">
        <v>10</v>
      </c>
      <c r="H3469" t="s">
        <v>29</v>
      </c>
      <c r="I3469">
        <v>180</v>
      </c>
      <c r="J3469">
        <v>1800</v>
      </c>
      <c r="K3469">
        <v>1.8</v>
      </c>
      <c r="L3469">
        <v>4722</v>
      </c>
      <c r="M3469">
        <v>472.2</v>
      </c>
      <c r="N3469">
        <v>44221</v>
      </c>
      <c r="O3469">
        <v>16</v>
      </c>
      <c r="P3469" t="s">
        <v>64</v>
      </c>
      <c r="Q3469" t="s">
        <v>26</v>
      </c>
      <c r="R3469" t="str">
        <f>+VLOOKUP(Precio_semana_dia[[#This Row],[Mercado]],[1]!Codigos_mercados_mayoristas[#Data],2,0)</f>
        <v>Ñuble</v>
      </c>
      <c r="S3469" t="e">
        <f>+VLOOKUP(Precio_semana_dia[[#This Row],[Especie]],[1]!Codigos_categoria[#Data],2,0)</f>
        <v>#N/A</v>
      </c>
    </row>
    <row r="3470" spans="1:19" x14ac:dyDescent="0.35">
      <c r="A3470">
        <v>44196</v>
      </c>
      <c r="B3470" t="s">
        <v>74</v>
      </c>
      <c r="C3470" t="s">
        <v>75</v>
      </c>
      <c r="D3470" t="s">
        <v>50</v>
      </c>
      <c r="E3470" t="s">
        <v>81</v>
      </c>
      <c r="F3470" t="s">
        <v>82</v>
      </c>
      <c r="G3470">
        <v>10</v>
      </c>
      <c r="H3470" t="s">
        <v>41</v>
      </c>
      <c r="I3470">
        <v>180</v>
      </c>
      <c r="J3470">
        <v>1800</v>
      </c>
      <c r="K3470">
        <v>1.8</v>
      </c>
      <c r="L3470">
        <v>11000</v>
      </c>
      <c r="M3470">
        <v>1100</v>
      </c>
      <c r="N3470">
        <v>44196</v>
      </c>
      <c r="O3470">
        <v>13</v>
      </c>
      <c r="P3470" t="s">
        <v>110</v>
      </c>
      <c r="Q3470" t="s">
        <v>38</v>
      </c>
      <c r="R3470" t="str">
        <f>+VLOOKUP(Precio_semana_dia[[#This Row],[Mercado]],[1]!Codigos_mercados_mayoristas[#Data],2,0)</f>
        <v>Metropolitana</v>
      </c>
      <c r="S3470" t="str">
        <f>+VLOOKUP(Precio_semana_dia[[#This Row],[Especie]],[1]!Codigos_categoria[#Data],2,0)</f>
        <v>Uva</v>
      </c>
    </row>
    <row r="3471" spans="1:19" x14ac:dyDescent="0.35">
      <c r="A3471">
        <v>44211</v>
      </c>
      <c r="B3471" t="s">
        <v>74</v>
      </c>
      <c r="C3471" t="s">
        <v>78</v>
      </c>
      <c r="D3471" t="s">
        <v>21</v>
      </c>
      <c r="E3471" t="s">
        <v>81</v>
      </c>
      <c r="F3471" t="s">
        <v>82</v>
      </c>
      <c r="G3471">
        <v>10</v>
      </c>
      <c r="H3471" t="s">
        <v>41</v>
      </c>
      <c r="I3471">
        <v>180</v>
      </c>
      <c r="J3471">
        <v>1800</v>
      </c>
      <c r="K3471">
        <v>1.8</v>
      </c>
      <c r="L3471">
        <v>12000</v>
      </c>
      <c r="M3471">
        <v>1200</v>
      </c>
      <c r="N3471">
        <v>44210</v>
      </c>
      <c r="O3471">
        <v>7</v>
      </c>
      <c r="P3471" t="s">
        <v>62</v>
      </c>
      <c r="Q3471" t="s">
        <v>26</v>
      </c>
      <c r="R3471" t="str">
        <f>+VLOOKUP(Precio_semana_dia[[#This Row],[Mercado]],[1]!Codigos_mercados_mayoristas[#Data],2,0)</f>
        <v>Maule</v>
      </c>
      <c r="S3471" t="str">
        <f>+VLOOKUP(Precio_semana_dia[[#This Row],[Especie]],[1]!Codigos_categoria[#Data],2,0)</f>
        <v>Uva</v>
      </c>
    </row>
    <row r="3472" spans="1:19" x14ac:dyDescent="0.35">
      <c r="A3472">
        <v>44183</v>
      </c>
      <c r="B3472" t="s">
        <v>31</v>
      </c>
      <c r="C3472" t="s">
        <v>111</v>
      </c>
      <c r="D3472" t="s">
        <v>27</v>
      </c>
      <c r="E3472" t="s">
        <v>112</v>
      </c>
      <c r="F3472" t="s">
        <v>113</v>
      </c>
      <c r="G3472">
        <v>15</v>
      </c>
      <c r="H3472" t="s">
        <v>39</v>
      </c>
      <c r="I3472">
        <v>120</v>
      </c>
      <c r="J3472">
        <v>1800</v>
      </c>
      <c r="K3472">
        <v>1.8</v>
      </c>
      <c r="L3472">
        <v>3750</v>
      </c>
      <c r="M3472">
        <v>250</v>
      </c>
      <c r="N3472">
        <v>44181</v>
      </c>
      <c r="O3472">
        <v>16</v>
      </c>
      <c r="P3472" t="s">
        <v>40</v>
      </c>
      <c r="Q3472" t="s">
        <v>38</v>
      </c>
      <c r="R3472" t="str">
        <f>+VLOOKUP(Precio_semana_dia[[#This Row],[Mercado]],[1]!Codigos_mercados_mayoristas[#Data],2,0)</f>
        <v>Ñuble</v>
      </c>
      <c r="S3472" t="e">
        <f>+VLOOKUP(Precio_semana_dia[[#This Row],[Especie]],[1]!Codigos_categoria[#Data],2,0)</f>
        <v>#N/A</v>
      </c>
    </row>
    <row r="3473" spans="1:19" x14ac:dyDescent="0.35">
      <c r="A3473">
        <v>44183</v>
      </c>
      <c r="B3473" t="s">
        <v>31</v>
      </c>
      <c r="C3473" t="s">
        <v>115</v>
      </c>
      <c r="D3473" t="s">
        <v>50</v>
      </c>
      <c r="E3473" t="s">
        <v>112</v>
      </c>
      <c r="F3473" t="s">
        <v>113</v>
      </c>
      <c r="G3473">
        <v>15</v>
      </c>
      <c r="H3473" t="s">
        <v>36</v>
      </c>
      <c r="I3473">
        <v>120</v>
      </c>
      <c r="J3473">
        <v>1800</v>
      </c>
      <c r="K3473">
        <v>1.8</v>
      </c>
      <c r="L3473">
        <v>5000</v>
      </c>
      <c r="M3473">
        <v>333.33333333333331</v>
      </c>
      <c r="N3473">
        <v>44180</v>
      </c>
      <c r="O3473">
        <v>13</v>
      </c>
      <c r="P3473" t="s">
        <v>37</v>
      </c>
      <c r="Q3473" t="s">
        <v>38</v>
      </c>
      <c r="R3473" t="str">
        <f>+VLOOKUP(Precio_semana_dia[[#This Row],[Mercado]],[1]!Codigos_mercados_mayoristas[#Data],2,0)</f>
        <v>Metropolitana</v>
      </c>
      <c r="S3473" t="e">
        <f>+VLOOKUP(Precio_semana_dia[[#This Row],[Especie]],[1]!Codigos_categoria[#Data],2,0)</f>
        <v>#N/A</v>
      </c>
    </row>
    <row r="3474" spans="1:19" x14ac:dyDescent="0.35">
      <c r="A3474">
        <v>44189</v>
      </c>
      <c r="B3474" t="s">
        <v>31</v>
      </c>
      <c r="C3474" t="s">
        <v>115</v>
      </c>
      <c r="D3474" t="s">
        <v>50</v>
      </c>
      <c r="E3474" t="s">
        <v>112</v>
      </c>
      <c r="F3474" t="s">
        <v>113</v>
      </c>
      <c r="G3474">
        <v>15</v>
      </c>
      <c r="H3474" t="s">
        <v>41</v>
      </c>
      <c r="I3474">
        <v>120</v>
      </c>
      <c r="J3474">
        <v>1800</v>
      </c>
      <c r="K3474">
        <v>1.8</v>
      </c>
      <c r="L3474">
        <v>4000</v>
      </c>
      <c r="M3474">
        <v>266.66666666666669</v>
      </c>
      <c r="N3474">
        <v>44189</v>
      </c>
      <c r="O3474">
        <v>13</v>
      </c>
      <c r="P3474" t="s">
        <v>49</v>
      </c>
      <c r="Q3474" t="s">
        <v>38</v>
      </c>
      <c r="R3474" t="str">
        <f>+VLOOKUP(Precio_semana_dia[[#This Row],[Mercado]],[1]!Codigos_mercados_mayoristas[#Data],2,0)</f>
        <v>Metropolitana</v>
      </c>
      <c r="S3474" t="e">
        <f>+VLOOKUP(Precio_semana_dia[[#This Row],[Especie]],[1]!Codigos_categoria[#Data],2,0)</f>
        <v>#N/A</v>
      </c>
    </row>
    <row r="3475" spans="1:19" x14ac:dyDescent="0.35">
      <c r="A3475">
        <v>44204</v>
      </c>
      <c r="B3475" t="s">
        <v>31</v>
      </c>
      <c r="C3475" t="s">
        <v>111</v>
      </c>
      <c r="D3475" t="s">
        <v>47</v>
      </c>
      <c r="E3475" t="s">
        <v>112</v>
      </c>
      <c r="F3475" t="s">
        <v>113</v>
      </c>
      <c r="G3475">
        <v>15</v>
      </c>
      <c r="H3475" t="s">
        <v>41</v>
      </c>
      <c r="I3475">
        <v>120</v>
      </c>
      <c r="J3475">
        <v>1800</v>
      </c>
      <c r="K3475">
        <v>1.8</v>
      </c>
      <c r="L3475">
        <v>6250</v>
      </c>
      <c r="M3475">
        <v>416.66666666666669</v>
      </c>
      <c r="N3475">
        <v>44203</v>
      </c>
      <c r="O3475">
        <v>5</v>
      </c>
      <c r="P3475" t="s">
        <v>56</v>
      </c>
      <c r="Q3475" t="s">
        <v>26</v>
      </c>
      <c r="R3475" t="str">
        <f>+VLOOKUP(Precio_semana_dia[[#This Row],[Mercado]],[1]!Codigos_mercados_mayoristas[#Data],2,0)</f>
        <v>Valparaíso</v>
      </c>
      <c r="S3475" t="e">
        <f>+VLOOKUP(Precio_semana_dia[[#This Row],[Especie]],[1]!Codigos_categoria[#Data],2,0)</f>
        <v>#N/A</v>
      </c>
    </row>
    <row r="3476" spans="1:19" x14ac:dyDescent="0.35">
      <c r="A3476">
        <v>44204</v>
      </c>
      <c r="B3476" t="s">
        <v>31</v>
      </c>
      <c r="C3476" t="s">
        <v>111</v>
      </c>
      <c r="D3476" t="s">
        <v>47</v>
      </c>
      <c r="E3476" t="s">
        <v>112</v>
      </c>
      <c r="F3476" t="s">
        <v>113</v>
      </c>
      <c r="G3476">
        <v>15</v>
      </c>
      <c r="H3476" t="s">
        <v>24</v>
      </c>
      <c r="I3476">
        <v>120</v>
      </c>
      <c r="J3476">
        <v>1800</v>
      </c>
      <c r="K3476">
        <v>1.8</v>
      </c>
      <c r="L3476">
        <v>6208</v>
      </c>
      <c r="M3476">
        <v>413.86666666666667</v>
      </c>
      <c r="N3476">
        <v>44204</v>
      </c>
      <c r="O3476">
        <v>5</v>
      </c>
      <c r="P3476" t="s">
        <v>55</v>
      </c>
      <c r="Q3476" t="s">
        <v>26</v>
      </c>
      <c r="R3476" t="str">
        <f>+VLOOKUP(Precio_semana_dia[[#This Row],[Mercado]],[1]!Codigos_mercados_mayoristas[#Data],2,0)</f>
        <v>Valparaíso</v>
      </c>
      <c r="S3476" t="e">
        <f>+VLOOKUP(Precio_semana_dia[[#This Row],[Especie]],[1]!Codigos_categoria[#Data],2,0)</f>
        <v>#N/A</v>
      </c>
    </row>
    <row r="3477" spans="1:19" x14ac:dyDescent="0.35">
      <c r="A3477">
        <v>44211</v>
      </c>
      <c r="B3477" t="s">
        <v>31</v>
      </c>
      <c r="C3477" t="s">
        <v>114</v>
      </c>
      <c r="D3477" t="s">
        <v>50</v>
      </c>
      <c r="E3477" t="s">
        <v>112</v>
      </c>
      <c r="F3477" t="s">
        <v>113</v>
      </c>
      <c r="G3477">
        <v>15</v>
      </c>
      <c r="H3477" t="s">
        <v>39</v>
      </c>
      <c r="I3477">
        <v>120</v>
      </c>
      <c r="J3477">
        <v>1800</v>
      </c>
      <c r="K3477">
        <v>1.8</v>
      </c>
      <c r="L3477">
        <v>5000</v>
      </c>
      <c r="M3477">
        <v>333.33333333333331</v>
      </c>
      <c r="N3477">
        <v>44209</v>
      </c>
      <c r="O3477">
        <v>13</v>
      </c>
      <c r="P3477" t="s">
        <v>60</v>
      </c>
      <c r="Q3477" t="s">
        <v>26</v>
      </c>
      <c r="R3477" t="str">
        <f>+VLOOKUP(Precio_semana_dia[[#This Row],[Mercado]],[1]!Codigos_mercados_mayoristas[#Data],2,0)</f>
        <v>Metropolitana</v>
      </c>
      <c r="S3477" t="e">
        <f>+VLOOKUP(Precio_semana_dia[[#This Row],[Especie]],[1]!Codigos_categoria[#Data],2,0)</f>
        <v>#N/A</v>
      </c>
    </row>
    <row r="3478" spans="1:19" x14ac:dyDescent="0.35">
      <c r="A3478">
        <v>43866</v>
      </c>
      <c r="B3478" t="s">
        <v>31</v>
      </c>
      <c r="C3478" t="s">
        <v>111</v>
      </c>
      <c r="D3478" t="s">
        <v>47</v>
      </c>
      <c r="E3478" t="s">
        <v>112</v>
      </c>
      <c r="F3478" t="s">
        <v>113</v>
      </c>
      <c r="G3478">
        <v>15</v>
      </c>
      <c r="H3478" t="s">
        <v>36</v>
      </c>
      <c r="I3478">
        <v>120</v>
      </c>
      <c r="J3478">
        <v>1800</v>
      </c>
      <c r="K3478">
        <v>1.8</v>
      </c>
      <c r="L3478">
        <v>6292</v>
      </c>
      <c r="M3478">
        <v>419.46666666666664</v>
      </c>
      <c r="N3478">
        <v>44229</v>
      </c>
      <c r="O3478">
        <v>5</v>
      </c>
      <c r="P3478" t="s">
        <v>72</v>
      </c>
      <c r="Q3478" t="s">
        <v>69</v>
      </c>
      <c r="R3478" t="str">
        <f>+VLOOKUP(Precio_semana_dia[[#This Row],[Mercado]],[1]!Codigos_mercados_mayoristas[#Data],2,0)</f>
        <v>Valparaíso</v>
      </c>
      <c r="S3478" t="e">
        <f>+VLOOKUP(Precio_semana_dia[[#This Row],[Especie]],[1]!Codigos_categoria[#Data],2,0)</f>
        <v>#N/A</v>
      </c>
    </row>
    <row r="3479" spans="1:19" x14ac:dyDescent="0.35">
      <c r="A3479">
        <v>43866</v>
      </c>
      <c r="B3479" t="s">
        <v>31</v>
      </c>
      <c r="C3479" t="s">
        <v>111</v>
      </c>
      <c r="D3479" t="s">
        <v>27</v>
      </c>
      <c r="E3479" t="s">
        <v>112</v>
      </c>
      <c r="F3479" t="s">
        <v>113</v>
      </c>
      <c r="G3479">
        <v>15</v>
      </c>
      <c r="H3479" t="s">
        <v>41</v>
      </c>
      <c r="I3479">
        <v>120</v>
      </c>
      <c r="J3479">
        <v>1800</v>
      </c>
      <c r="K3479">
        <v>1.8</v>
      </c>
      <c r="L3479">
        <v>4250</v>
      </c>
      <c r="M3479">
        <v>283.33333333333331</v>
      </c>
      <c r="N3479">
        <v>44231</v>
      </c>
      <c r="O3479">
        <v>16</v>
      </c>
      <c r="P3479" t="s">
        <v>73</v>
      </c>
      <c r="Q3479" t="s">
        <v>69</v>
      </c>
      <c r="R3479" t="str">
        <f>+VLOOKUP(Precio_semana_dia[[#This Row],[Mercado]],[1]!Codigos_mercados_mayoristas[#Data],2,0)</f>
        <v>Ñuble</v>
      </c>
      <c r="S3479" t="e">
        <f>+VLOOKUP(Precio_semana_dia[[#This Row],[Especie]],[1]!Codigos_categoria[#Data],2,0)</f>
        <v>#N/A</v>
      </c>
    </row>
    <row r="3480" spans="1:19" x14ac:dyDescent="0.35">
      <c r="A3480">
        <v>44189</v>
      </c>
      <c r="B3480" t="s">
        <v>119</v>
      </c>
      <c r="C3480" t="s">
        <v>120</v>
      </c>
      <c r="D3480" t="s">
        <v>27</v>
      </c>
      <c r="E3480" t="s">
        <v>121</v>
      </c>
      <c r="F3480" t="s">
        <v>113</v>
      </c>
      <c r="G3480">
        <v>15</v>
      </c>
      <c r="H3480" t="s">
        <v>39</v>
      </c>
      <c r="I3480">
        <v>120</v>
      </c>
      <c r="J3480">
        <v>1800</v>
      </c>
      <c r="K3480">
        <v>1.8</v>
      </c>
      <c r="L3480">
        <v>9750</v>
      </c>
      <c r="M3480">
        <v>650</v>
      </c>
      <c r="N3480">
        <v>44188</v>
      </c>
      <c r="O3480">
        <v>16</v>
      </c>
      <c r="P3480" t="s">
        <v>106</v>
      </c>
      <c r="Q3480" t="s">
        <v>38</v>
      </c>
      <c r="R3480" t="str">
        <f>+VLOOKUP(Precio_semana_dia[[#This Row],[Mercado]],[1]!Codigos_mercados_mayoristas[#Data],2,0)</f>
        <v>Ñuble</v>
      </c>
      <c r="S3480" t="e">
        <f>+VLOOKUP(Precio_semana_dia[[#This Row],[Especie]],[1]!Codigos_categoria[#Data],2,0)</f>
        <v>#N/A</v>
      </c>
    </row>
    <row r="3481" spans="1:19" x14ac:dyDescent="0.35">
      <c r="A3481">
        <v>44225</v>
      </c>
      <c r="B3481" t="s">
        <v>19</v>
      </c>
      <c r="C3481" t="s">
        <v>180</v>
      </c>
      <c r="D3481" t="s">
        <v>53</v>
      </c>
      <c r="E3481" t="s">
        <v>181</v>
      </c>
      <c r="F3481" t="s">
        <v>182</v>
      </c>
      <c r="G3481">
        <v>18</v>
      </c>
      <c r="H3481" t="s">
        <v>41</v>
      </c>
      <c r="I3481">
        <v>100</v>
      </c>
      <c r="J3481">
        <v>1800</v>
      </c>
      <c r="K3481">
        <v>1.8</v>
      </c>
      <c r="L3481">
        <v>15000</v>
      </c>
      <c r="M3481">
        <v>833.33333333333337</v>
      </c>
      <c r="N3481">
        <v>44224</v>
      </c>
      <c r="O3481">
        <v>10</v>
      </c>
      <c r="P3481" t="s">
        <v>67</v>
      </c>
      <c r="Q3481" t="s">
        <v>26</v>
      </c>
      <c r="R3481" t="str">
        <f>+VLOOKUP(Precio_semana_dia[[#This Row],[Mercado]],[1]!Codigos_mercados_mayoristas[#Data],2,0)</f>
        <v>Los Lagos</v>
      </c>
      <c r="S3481" t="e">
        <f>+VLOOKUP(Precio_semana_dia[[#This Row],[Especie]],[1]!Codigos_categoria[#Data],2,0)</f>
        <v>#N/A</v>
      </c>
    </row>
    <row r="3482" spans="1:19" x14ac:dyDescent="0.35">
      <c r="A3482">
        <v>44120</v>
      </c>
      <c r="B3482" t="s">
        <v>190</v>
      </c>
      <c r="C3482" t="s">
        <v>191</v>
      </c>
      <c r="D3482" t="s">
        <v>47</v>
      </c>
      <c r="E3482" t="s">
        <v>192</v>
      </c>
      <c r="F3482" t="s">
        <v>193</v>
      </c>
      <c r="G3482">
        <v>18</v>
      </c>
      <c r="H3482" t="s">
        <v>29</v>
      </c>
      <c r="I3482">
        <v>100</v>
      </c>
      <c r="J3482">
        <v>1800</v>
      </c>
      <c r="K3482">
        <v>1.8</v>
      </c>
      <c r="L3482">
        <v>0</v>
      </c>
      <c r="M3482">
        <v>0</v>
      </c>
      <c r="N3482" s="1">
        <v>44116</v>
      </c>
      <c r="O3482">
        <v>5</v>
      </c>
      <c r="P3482" t="s">
        <v>140</v>
      </c>
      <c r="Q3482" t="s">
        <v>132</v>
      </c>
      <c r="R3482" t="str">
        <f>+VLOOKUP(Precio_semana_dia[[#This Row],[Mercado]],[1]!Codigos_mercados_mayoristas[#Data],2,0)</f>
        <v>Valparaíso</v>
      </c>
      <c r="S3482" t="str">
        <f>+VLOOKUP(Precio_semana_dia[[#This Row],[Especie]],[1]!Codigos_categoria[#Data],2,0)</f>
        <v>Frutos de pepita</v>
      </c>
    </row>
    <row r="3483" spans="1:19" x14ac:dyDescent="0.35">
      <c r="A3483">
        <v>44127</v>
      </c>
      <c r="B3483" t="s">
        <v>190</v>
      </c>
      <c r="C3483" t="s">
        <v>191</v>
      </c>
      <c r="D3483" t="s">
        <v>47</v>
      </c>
      <c r="E3483" t="s">
        <v>192</v>
      </c>
      <c r="F3483" t="s">
        <v>193</v>
      </c>
      <c r="G3483">
        <v>18</v>
      </c>
      <c r="H3483" t="s">
        <v>41</v>
      </c>
      <c r="I3483">
        <v>100</v>
      </c>
      <c r="J3483">
        <v>1800</v>
      </c>
      <c r="K3483">
        <v>1.8</v>
      </c>
      <c r="L3483">
        <v>12000</v>
      </c>
      <c r="M3483">
        <v>666.66666666666663</v>
      </c>
      <c r="N3483" s="1">
        <v>44126</v>
      </c>
      <c r="O3483">
        <v>5</v>
      </c>
      <c r="P3483" t="s">
        <v>139</v>
      </c>
      <c r="Q3483" t="s">
        <v>132</v>
      </c>
      <c r="R3483" t="str">
        <f>+VLOOKUP(Precio_semana_dia[[#This Row],[Mercado]],[1]!Codigos_mercados_mayoristas[#Data],2,0)</f>
        <v>Valparaíso</v>
      </c>
      <c r="S3483" t="str">
        <f>+VLOOKUP(Precio_semana_dia[[#This Row],[Especie]],[1]!Codigos_categoria[#Data],2,0)</f>
        <v>Frutos de pepita</v>
      </c>
    </row>
    <row r="3484" spans="1:19" x14ac:dyDescent="0.35">
      <c r="A3484">
        <v>44204</v>
      </c>
      <c r="B3484" t="s">
        <v>119</v>
      </c>
      <c r="C3484" t="s">
        <v>120</v>
      </c>
      <c r="D3484" t="s">
        <v>53</v>
      </c>
      <c r="E3484" t="s">
        <v>198</v>
      </c>
      <c r="F3484" t="s">
        <v>199</v>
      </c>
      <c r="G3484">
        <v>18</v>
      </c>
      <c r="H3484" t="s">
        <v>41</v>
      </c>
      <c r="I3484">
        <v>100</v>
      </c>
      <c r="J3484">
        <v>1800</v>
      </c>
      <c r="K3484">
        <v>1.8</v>
      </c>
      <c r="L3484">
        <v>18000</v>
      </c>
      <c r="M3484">
        <v>1000</v>
      </c>
      <c r="N3484">
        <v>44203</v>
      </c>
      <c r="O3484">
        <v>10</v>
      </c>
      <c r="P3484" t="s">
        <v>56</v>
      </c>
      <c r="Q3484" t="s">
        <v>26</v>
      </c>
      <c r="R3484" t="str">
        <f>+VLOOKUP(Precio_semana_dia[[#This Row],[Mercado]],[1]!Codigos_mercados_mayoristas[#Data],2,0)</f>
        <v>Los Lagos</v>
      </c>
      <c r="S3484" t="e">
        <f>+VLOOKUP(Precio_semana_dia[[#This Row],[Especie]],[1]!Codigos_categoria[#Data],2,0)</f>
        <v>#N/A</v>
      </c>
    </row>
    <row r="3485" spans="1:19" x14ac:dyDescent="0.35">
      <c r="A3485">
        <v>44225</v>
      </c>
      <c r="B3485" t="s">
        <v>119</v>
      </c>
      <c r="C3485" t="s">
        <v>120</v>
      </c>
      <c r="D3485" t="s">
        <v>53</v>
      </c>
      <c r="E3485" t="s">
        <v>198</v>
      </c>
      <c r="F3485" t="s">
        <v>199</v>
      </c>
      <c r="G3485">
        <v>18</v>
      </c>
      <c r="H3485" t="s">
        <v>39</v>
      </c>
      <c r="I3485">
        <v>100</v>
      </c>
      <c r="J3485">
        <v>1800</v>
      </c>
      <c r="K3485">
        <v>1.8</v>
      </c>
      <c r="L3485">
        <v>19000</v>
      </c>
      <c r="M3485">
        <v>1055.5555555555557</v>
      </c>
      <c r="N3485">
        <v>44223</v>
      </c>
      <c r="O3485">
        <v>10</v>
      </c>
      <c r="P3485" t="s">
        <v>65</v>
      </c>
      <c r="Q3485" t="s">
        <v>26</v>
      </c>
      <c r="R3485" t="str">
        <f>+VLOOKUP(Precio_semana_dia[[#This Row],[Mercado]],[1]!Codigos_mercados_mayoristas[#Data],2,0)</f>
        <v>Los Lagos</v>
      </c>
      <c r="S3485" t="e">
        <f>+VLOOKUP(Precio_semana_dia[[#This Row],[Especie]],[1]!Codigos_categoria[#Data],2,0)</f>
        <v>#N/A</v>
      </c>
    </row>
    <row r="3486" spans="1:19" x14ac:dyDescent="0.35">
      <c r="A3486">
        <v>43866</v>
      </c>
      <c r="B3486" t="s">
        <v>119</v>
      </c>
      <c r="C3486" t="s">
        <v>122</v>
      </c>
      <c r="D3486" t="s">
        <v>47</v>
      </c>
      <c r="E3486" t="s">
        <v>198</v>
      </c>
      <c r="F3486" t="s">
        <v>199</v>
      </c>
      <c r="G3486">
        <v>18</v>
      </c>
      <c r="H3486" t="s">
        <v>39</v>
      </c>
      <c r="I3486">
        <v>100</v>
      </c>
      <c r="J3486">
        <v>1800</v>
      </c>
      <c r="K3486">
        <v>1.8</v>
      </c>
      <c r="L3486">
        <v>9000</v>
      </c>
      <c r="M3486">
        <v>500</v>
      </c>
      <c r="N3486">
        <v>44230</v>
      </c>
      <c r="O3486">
        <v>5</v>
      </c>
      <c r="P3486" t="s">
        <v>70</v>
      </c>
      <c r="Q3486" t="s">
        <v>69</v>
      </c>
      <c r="R3486" t="str">
        <f>+VLOOKUP(Precio_semana_dia[[#This Row],[Mercado]],[1]!Codigos_mercados_mayoristas[#Data],2,0)</f>
        <v>Valparaíso</v>
      </c>
      <c r="S3486" t="e">
        <f>+VLOOKUP(Precio_semana_dia[[#This Row],[Especie]],[1]!Codigos_categoria[#Data],2,0)</f>
        <v>#N/A</v>
      </c>
    </row>
    <row r="3487" spans="1:19" x14ac:dyDescent="0.35">
      <c r="A3487">
        <v>44211</v>
      </c>
      <c r="B3487" t="s">
        <v>204</v>
      </c>
      <c r="C3487" t="s">
        <v>20</v>
      </c>
      <c r="D3487" t="s">
        <v>27</v>
      </c>
      <c r="E3487" t="s">
        <v>205</v>
      </c>
      <c r="F3487" t="s">
        <v>206</v>
      </c>
      <c r="G3487">
        <v>20</v>
      </c>
      <c r="H3487" t="s">
        <v>41</v>
      </c>
      <c r="I3487">
        <v>90</v>
      </c>
      <c r="J3487">
        <v>1800</v>
      </c>
      <c r="K3487">
        <v>1.8</v>
      </c>
      <c r="L3487">
        <v>6278</v>
      </c>
      <c r="M3487">
        <v>313.89999999999998</v>
      </c>
      <c r="N3487">
        <v>44210</v>
      </c>
      <c r="O3487">
        <v>16</v>
      </c>
      <c r="P3487" t="s">
        <v>62</v>
      </c>
      <c r="Q3487" t="s">
        <v>26</v>
      </c>
      <c r="R3487" t="str">
        <f>+VLOOKUP(Precio_semana_dia[[#This Row],[Mercado]],[1]!Codigos_mercados_mayoristas[#Data],2,0)</f>
        <v>Ñuble</v>
      </c>
      <c r="S3487" t="e">
        <f>+VLOOKUP(Precio_semana_dia[[#This Row],[Especie]],[1]!Codigos_categoria[#Data],2,0)</f>
        <v>#N/A</v>
      </c>
    </row>
    <row r="3488" spans="1:19" x14ac:dyDescent="0.35">
      <c r="A3488">
        <v>44127</v>
      </c>
      <c r="B3488" t="s">
        <v>190</v>
      </c>
      <c r="C3488" t="s">
        <v>227</v>
      </c>
      <c r="D3488" t="s">
        <v>28</v>
      </c>
      <c r="E3488" t="s">
        <v>196</v>
      </c>
      <c r="F3488" t="s">
        <v>197</v>
      </c>
      <c r="G3488">
        <v>450</v>
      </c>
      <c r="H3488" t="s">
        <v>36</v>
      </c>
      <c r="I3488">
        <v>4</v>
      </c>
      <c r="J3488">
        <v>1800</v>
      </c>
      <c r="K3488">
        <v>1.8</v>
      </c>
      <c r="L3488">
        <v>220000</v>
      </c>
      <c r="M3488">
        <v>488.88888888888891</v>
      </c>
      <c r="N3488" s="1">
        <v>44124</v>
      </c>
      <c r="O3488">
        <v>9</v>
      </c>
      <c r="P3488" t="s">
        <v>168</v>
      </c>
      <c r="Q3488" t="s">
        <v>132</v>
      </c>
      <c r="R3488" t="str">
        <f>+VLOOKUP(Precio_semana_dia[[#This Row],[Mercado]],[1]!Codigos_mercados_mayoristas[#Data],2,0)</f>
        <v>La Araucanía</v>
      </c>
      <c r="S3488" t="str">
        <f>+VLOOKUP(Precio_semana_dia[[#This Row],[Especie]],[1]!Codigos_categoria[#Data],2,0)</f>
        <v>Frutos de pepita</v>
      </c>
    </row>
    <row r="3489" spans="1:19" x14ac:dyDescent="0.35">
      <c r="A3489">
        <v>44106</v>
      </c>
      <c r="B3489" t="s">
        <v>190</v>
      </c>
      <c r="C3489" t="s">
        <v>191</v>
      </c>
      <c r="D3489" t="s">
        <v>50</v>
      </c>
      <c r="E3489" t="s">
        <v>196</v>
      </c>
      <c r="F3489" t="s">
        <v>197</v>
      </c>
      <c r="G3489">
        <v>450</v>
      </c>
      <c r="H3489" t="s">
        <v>24</v>
      </c>
      <c r="I3489">
        <v>4</v>
      </c>
      <c r="J3489">
        <v>1800</v>
      </c>
      <c r="K3489">
        <v>1.8</v>
      </c>
      <c r="L3489">
        <v>230000</v>
      </c>
      <c r="M3489">
        <v>511.11111111111109</v>
      </c>
      <c r="N3489" s="1">
        <v>44106</v>
      </c>
      <c r="O3489">
        <v>13</v>
      </c>
      <c r="P3489" t="s">
        <v>173</v>
      </c>
      <c r="Q3489" t="s">
        <v>132</v>
      </c>
      <c r="R3489" t="str">
        <f>+VLOOKUP(Precio_semana_dia[[#This Row],[Mercado]],[1]!Codigos_mercados_mayoristas[#Data],2,0)</f>
        <v>Metropolitana</v>
      </c>
      <c r="S3489" t="str">
        <f>+VLOOKUP(Precio_semana_dia[[#This Row],[Especie]],[1]!Codigos_categoria[#Data],2,0)</f>
        <v>Frutos de pepita</v>
      </c>
    </row>
    <row r="3490" spans="1:19" x14ac:dyDescent="0.35">
      <c r="A3490">
        <v>44225</v>
      </c>
      <c r="B3490" t="s">
        <v>190</v>
      </c>
      <c r="C3490" t="s">
        <v>195</v>
      </c>
      <c r="D3490" t="s">
        <v>28</v>
      </c>
      <c r="E3490" t="s">
        <v>196</v>
      </c>
      <c r="F3490" t="s">
        <v>197</v>
      </c>
      <c r="G3490">
        <v>450</v>
      </c>
      <c r="H3490" t="s">
        <v>36</v>
      </c>
      <c r="I3490">
        <v>4</v>
      </c>
      <c r="J3490">
        <v>1800</v>
      </c>
      <c r="K3490">
        <v>1.8</v>
      </c>
      <c r="L3490">
        <v>280000</v>
      </c>
      <c r="M3490">
        <v>622.22222222222217</v>
      </c>
      <c r="N3490" s="1">
        <v>44222</v>
      </c>
      <c r="O3490">
        <v>9</v>
      </c>
      <c r="P3490" t="s">
        <v>63</v>
      </c>
      <c r="Q3490" t="s">
        <v>26</v>
      </c>
      <c r="R3490" t="str">
        <f>+VLOOKUP(Precio_semana_dia[[#This Row],[Mercado]],[1]!Codigos_mercados_mayoristas[#Data],2,0)</f>
        <v>La Araucanía</v>
      </c>
      <c r="S3490" t="str">
        <f>+VLOOKUP(Precio_semana_dia[[#This Row],[Especie]],[1]!Codigos_categoria[#Data],2,0)</f>
        <v>Frutos de pepita</v>
      </c>
    </row>
    <row r="3491" spans="1:19" x14ac:dyDescent="0.35">
      <c r="A3491">
        <v>44106</v>
      </c>
      <c r="B3491" t="s">
        <v>155</v>
      </c>
      <c r="C3491" t="s">
        <v>156</v>
      </c>
      <c r="D3491" t="s">
        <v>47</v>
      </c>
      <c r="E3491" t="s">
        <v>157</v>
      </c>
      <c r="F3491" t="s">
        <v>158</v>
      </c>
      <c r="G3491">
        <v>16</v>
      </c>
      <c r="H3491" t="s">
        <v>39</v>
      </c>
      <c r="I3491">
        <v>115</v>
      </c>
      <c r="J3491">
        <v>1840</v>
      </c>
      <c r="K3491">
        <v>1.84</v>
      </c>
      <c r="L3491">
        <v>11000</v>
      </c>
      <c r="M3491">
        <v>687.5</v>
      </c>
      <c r="N3491">
        <v>44104</v>
      </c>
      <c r="O3491">
        <v>5</v>
      </c>
      <c r="P3491" t="s">
        <v>149</v>
      </c>
      <c r="Q3491" t="s">
        <v>147</v>
      </c>
      <c r="R3491" t="str">
        <f>+VLOOKUP(Precio_semana_dia[[#This Row],[Mercado]],[1]!Codigos_mercados_mayoristas[#Data],2,0)</f>
        <v>Valparaíso</v>
      </c>
      <c r="S3491" t="str">
        <f>+VLOOKUP(Precio_semana_dia[[#This Row],[Especie]],[1]!Codigos_categoria[#Data],2,0)</f>
        <v>Frutos de pepita</v>
      </c>
    </row>
    <row r="3492" spans="1:19" x14ac:dyDescent="0.35">
      <c r="A3492">
        <v>44225</v>
      </c>
      <c r="B3492" t="s">
        <v>74</v>
      </c>
      <c r="C3492" t="s">
        <v>79</v>
      </c>
      <c r="D3492" t="s">
        <v>47</v>
      </c>
      <c r="E3492" t="s">
        <v>121</v>
      </c>
      <c r="F3492" t="s">
        <v>113</v>
      </c>
      <c r="G3492">
        <v>15</v>
      </c>
      <c r="H3492" t="s">
        <v>41</v>
      </c>
      <c r="I3492">
        <v>124</v>
      </c>
      <c r="J3492">
        <v>1860</v>
      </c>
      <c r="K3492">
        <v>1.86</v>
      </c>
      <c r="L3492">
        <v>10919</v>
      </c>
      <c r="M3492">
        <v>727.93333333333328</v>
      </c>
      <c r="N3492">
        <v>44224</v>
      </c>
      <c r="O3492">
        <v>5</v>
      </c>
      <c r="P3492" t="s">
        <v>67</v>
      </c>
      <c r="Q3492" t="s">
        <v>26</v>
      </c>
      <c r="R3492" t="str">
        <f>+VLOOKUP(Precio_semana_dia[[#This Row],[Mercado]],[1]!Codigos_mercados_mayoristas[#Data],2,0)</f>
        <v>Valparaíso</v>
      </c>
      <c r="S3492" t="str">
        <f>+VLOOKUP(Precio_semana_dia[[#This Row],[Especie]],[1]!Codigos_categoria[#Data],2,0)</f>
        <v>Uva</v>
      </c>
    </row>
    <row r="3493" spans="1:19" x14ac:dyDescent="0.35">
      <c r="A3493">
        <v>44196</v>
      </c>
      <c r="B3493" t="s">
        <v>116</v>
      </c>
      <c r="C3493" t="s">
        <v>117</v>
      </c>
      <c r="D3493" t="s">
        <v>50</v>
      </c>
      <c r="E3493" t="s">
        <v>177</v>
      </c>
      <c r="F3493" t="s">
        <v>178</v>
      </c>
      <c r="G3493">
        <v>17</v>
      </c>
      <c r="H3493" t="s">
        <v>41</v>
      </c>
      <c r="I3493">
        <v>110</v>
      </c>
      <c r="J3493">
        <v>1870</v>
      </c>
      <c r="K3493">
        <v>1.87</v>
      </c>
      <c r="L3493">
        <f>+Precio_semana_dia[[#This Row],[$ /Kg]]*Precio_semana_dia[[#This Row],[NA2]]</f>
        <v>78200</v>
      </c>
      <c r="M3493">
        <v>4600</v>
      </c>
      <c r="N3493">
        <v>44196</v>
      </c>
      <c r="O3493">
        <v>13</v>
      </c>
      <c r="P3493" t="s">
        <v>110</v>
      </c>
      <c r="Q3493" t="s">
        <v>38</v>
      </c>
      <c r="R3493" t="str">
        <f>+VLOOKUP(Precio_semana_dia[[#This Row],[Mercado]],[1]!Codigos_mercados_mayoristas[#Data],2,0)</f>
        <v>Metropolitana</v>
      </c>
      <c r="S3493" t="str">
        <f>+VLOOKUP(Precio_semana_dia[[#This Row],[Especie]],[1]!Codigos_categoria[#Data],2,0)</f>
        <v>Fruto secos y oleaginosos</v>
      </c>
    </row>
    <row r="3494" spans="1:19" x14ac:dyDescent="0.35">
      <c r="A3494">
        <v>44183</v>
      </c>
      <c r="B3494" t="s">
        <v>31</v>
      </c>
      <c r="C3494" t="s">
        <v>111</v>
      </c>
      <c r="D3494" t="s">
        <v>28</v>
      </c>
      <c r="E3494" t="s">
        <v>112</v>
      </c>
      <c r="F3494" t="s">
        <v>113</v>
      </c>
      <c r="G3494">
        <v>15</v>
      </c>
      <c r="H3494" t="s">
        <v>36</v>
      </c>
      <c r="I3494">
        <v>125</v>
      </c>
      <c r="J3494">
        <v>1875</v>
      </c>
      <c r="K3494">
        <v>1.875</v>
      </c>
      <c r="L3494">
        <v>4000</v>
      </c>
      <c r="M3494">
        <v>266.66666666666669</v>
      </c>
      <c r="N3494">
        <v>44180</v>
      </c>
      <c r="O3494">
        <v>9</v>
      </c>
      <c r="P3494" t="s">
        <v>37</v>
      </c>
      <c r="Q3494" t="s">
        <v>38</v>
      </c>
      <c r="R3494" t="str">
        <f>+VLOOKUP(Precio_semana_dia[[#This Row],[Mercado]],[1]!Codigos_mercados_mayoristas[#Data],2,0)</f>
        <v>La Araucanía</v>
      </c>
      <c r="S3494" t="e">
        <f>+VLOOKUP(Precio_semana_dia[[#This Row],[Especie]],[1]!Codigos_categoria[#Data],2,0)</f>
        <v>#N/A</v>
      </c>
    </row>
    <row r="3495" spans="1:19" x14ac:dyDescent="0.35">
      <c r="A3495">
        <v>44211</v>
      </c>
      <c r="B3495" t="s">
        <v>31</v>
      </c>
      <c r="C3495" t="s">
        <v>111</v>
      </c>
      <c r="D3495" t="s">
        <v>47</v>
      </c>
      <c r="E3495" t="s">
        <v>112</v>
      </c>
      <c r="F3495" t="s">
        <v>113</v>
      </c>
      <c r="G3495">
        <v>15</v>
      </c>
      <c r="H3495" t="s">
        <v>41</v>
      </c>
      <c r="I3495">
        <v>125</v>
      </c>
      <c r="J3495">
        <v>1875</v>
      </c>
      <c r="K3495">
        <v>1.875</v>
      </c>
      <c r="L3495">
        <v>5760</v>
      </c>
      <c r="M3495">
        <v>384</v>
      </c>
      <c r="N3495">
        <v>44210</v>
      </c>
      <c r="O3495">
        <v>5</v>
      </c>
      <c r="P3495" t="s">
        <v>62</v>
      </c>
      <c r="Q3495" t="s">
        <v>26</v>
      </c>
      <c r="R3495" t="str">
        <f>+VLOOKUP(Precio_semana_dia[[#This Row],[Mercado]],[1]!Codigos_mercados_mayoristas[#Data],2,0)</f>
        <v>Valparaíso</v>
      </c>
      <c r="S3495" t="e">
        <f>+VLOOKUP(Precio_semana_dia[[#This Row],[Especie]],[1]!Codigos_categoria[#Data],2,0)</f>
        <v>#N/A</v>
      </c>
    </row>
    <row r="3496" spans="1:19" x14ac:dyDescent="0.35">
      <c r="A3496">
        <v>44225</v>
      </c>
      <c r="B3496" t="s">
        <v>31</v>
      </c>
      <c r="C3496" t="s">
        <v>111</v>
      </c>
      <c r="D3496" t="s">
        <v>47</v>
      </c>
      <c r="E3496" t="s">
        <v>112</v>
      </c>
      <c r="F3496" t="s">
        <v>113</v>
      </c>
      <c r="G3496">
        <v>15</v>
      </c>
      <c r="H3496" t="s">
        <v>39</v>
      </c>
      <c r="I3496">
        <v>125</v>
      </c>
      <c r="J3496">
        <v>1875</v>
      </c>
      <c r="K3496">
        <v>1.875</v>
      </c>
      <c r="L3496">
        <v>5740</v>
      </c>
      <c r="M3496">
        <v>382.66666666666669</v>
      </c>
      <c r="N3496">
        <v>44223</v>
      </c>
      <c r="O3496">
        <v>5</v>
      </c>
      <c r="P3496" t="s">
        <v>65</v>
      </c>
      <c r="Q3496" t="s">
        <v>26</v>
      </c>
      <c r="R3496" t="str">
        <f>+VLOOKUP(Precio_semana_dia[[#This Row],[Mercado]],[1]!Codigos_mercados_mayoristas[#Data],2,0)</f>
        <v>Valparaíso</v>
      </c>
      <c r="S3496" t="e">
        <f>+VLOOKUP(Precio_semana_dia[[#This Row],[Especie]],[1]!Codigos_categoria[#Data],2,0)</f>
        <v>#N/A</v>
      </c>
    </row>
    <row r="3497" spans="1:19" x14ac:dyDescent="0.35">
      <c r="A3497">
        <v>44225</v>
      </c>
      <c r="B3497" t="s">
        <v>31</v>
      </c>
      <c r="C3497" t="s">
        <v>111</v>
      </c>
      <c r="D3497" t="s">
        <v>47</v>
      </c>
      <c r="E3497" t="s">
        <v>112</v>
      </c>
      <c r="F3497" t="s">
        <v>113</v>
      </c>
      <c r="G3497">
        <v>15</v>
      </c>
      <c r="H3497" t="s">
        <v>24</v>
      </c>
      <c r="I3497">
        <v>125</v>
      </c>
      <c r="J3497">
        <v>1875</v>
      </c>
      <c r="K3497">
        <v>1.875</v>
      </c>
      <c r="L3497">
        <v>7260</v>
      </c>
      <c r="M3497">
        <v>484</v>
      </c>
      <c r="N3497">
        <v>44225</v>
      </c>
      <c r="O3497">
        <v>5</v>
      </c>
      <c r="P3497" t="s">
        <v>66</v>
      </c>
      <c r="Q3497" t="s">
        <v>26</v>
      </c>
      <c r="R3497" t="str">
        <f>+VLOOKUP(Precio_semana_dia[[#This Row],[Mercado]],[1]!Codigos_mercados_mayoristas[#Data],2,0)</f>
        <v>Valparaíso</v>
      </c>
      <c r="S3497" t="e">
        <f>+VLOOKUP(Precio_semana_dia[[#This Row],[Especie]],[1]!Codigos_categoria[#Data],2,0)</f>
        <v>#N/A</v>
      </c>
    </row>
    <row r="3498" spans="1:19" x14ac:dyDescent="0.35">
      <c r="A3498">
        <v>43866</v>
      </c>
      <c r="B3498" t="s">
        <v>31</v>
      </c>
      <c r="C3498" t="s">
        <v>111</v>
      </c>
      <c r="D3498" t="s">
        <v>47</v>
      </c>
      <c r="E3498" t="s">
        <v>112</v>
      </c>
      <c r="F3498" t="s">
        <v>113</v>
      </c>
      <c r="G3498">
        <v>15</v>
      </c>
      <c r="H3498" t="s">
        <v>39</v>
      </c>
      <c r="I3498">
        <v>125</v>
      </c>
      <c r="J3498">
        <v>1875</v>
      </c>
      <c r="K3498">
        <v>1.875</v>
      </c>
      <c r="L3498">
        <v>5740</v>
      </c>
      <c r="M3498">
        <v>382.66666666666669</v>
      </c>
      <c r="N3498">
        <v>44230</v>
      </c>
      <c r="O3498">
        <v>5</v>
      </c>
      <c r="P3498" t="s">
        <v>70</v>
      </c>
      <c r="Q3498" t="s">
        <v>69</v>
      </c>
      <c r="R3498" t="str">
        <f>+VLOOKUP(Precio_semana_dia[[#This Row],[Mercado]],[1]!Codigos_mercados_mayoristas[#Data],2,0)</f>
        <v>Valparaíso</v>
      </c>
      <c r="S3498" t="e">
        <f>+VLOOKUP(Precio_semana_dia[[#This Row],[Especie]],[1]!Codigos_categoria[#Data],2,0)</f>
        <v>#N/A</v>
      </c>
    </row>
    <row r="3499" spans="1:19" x14ac:dyDescent="0.35">
      <c r="A3499">
        <v>43866</v>
      </c>
      <c r="B3499" t="s">
        <v>116</v>
      </c>
      <c r="C3499" t="s">
        <v>117</v>
      </c>
      <c r="D3499" t="s">
        <v>47</v>
      </c>
      <c r="E3499" t="s">
        <v>118</v>
      </c>
      <c r="F3499" t="s">
        <v>113</v>
      </c>
      <c r="G3499">
        <v>15</v>
      </c>
      <c r="H3499" t="s">
        <v>39</v>
      </c>
      <c r="I3499">
        <v>125</v>
      </c>
      <c r="J3499">
        <v>1875</v>
      </c>
      <c r="K3499">
        <v>1.875</v>
      </c>
      <c r="L3499">
        <f>+Precio_semana_dia[[#This Row],[$ /Kg]]*Precio_semana_dia[[#This Row],[NA2]]</f>
        <v>61560</v>
      </c>
      <c r="M3499">
        <v>4104</v>
      </c>
      <c r="N3499">
        <v>44230</v>
      </c>
      <c r="O3499">
        <v>5</v>
      </c>
      <c r="P3499" t="s">
        <v>70</v>
      </c>
      <c r="Q3499" t="s">
        <v>69</v>
      </c>
      <c r="R3499" t="str">
        <f>+VLOOKUP(Precio_semana_dia[[#This Row],[Mercado]],[1]!Codigos_mercados_mayoristas[#Data],2,0)</f>
        <v>Valparaíso</v>
      </c>
      <c r="S3499" t="str">
        <f>+VLOOKUP(Precio_semana_dia[[#This Row],[Especie]],[1]!Codigos_categoria[#Data],2,0)</f>
        <v>Fruto secos y oleaginosos</v>
      </c>
    </row>
    <row r="3500" spans="1:19" x14ac:dyDescent="0.35">
      <c r="A3500">
        <v>44211</v>
      </c>
      <c r="B3500" t="s">
        <v>74</v>
      </c>
      <c r="C3500" t="s">
        <v>75</v>
      </c>
      <c r="D3500" t="s">
        <v>47</v>
      </c>
      <c r="E3500" t="s">
        <v>121</v>
      </c>
      <c r="F3500" t="s">
        <v>113</v>
      </c>
      <c r="G3500">
        <v>15</v>
      </c>
      <c r="H3500" t="s">
        <v>41</v>
      </c>
      <c r="I3500">
        <v>125</v>
      </c>
      <c r="J3500">
        <v>1875</v>
      </c>
      <c r="K3500">
        <v>1.875</v>
      </c>
      <c r="L3500">
        <v>10000</v>
      </c>
      <c r="M3500">
        <v>666.66666666666663</v>
      </c>
      <c r="N3500">
        <v>44210</v>
      </c>
      <c r="O3500">
        <v>5</v>
      </c>
      <c r="P3500" t="s">
        <v>62</v>
      </c>
      <c r="Q3500" t="s">
        <v>26</v>
      </c>
      <c r="R3500" t="str">
        <f>+VLOOKUP(Precio_semana_dia[[#This Row],[Mercado]],[1]!Codigos_mercados_mayoristas[#Data],2,0)</f>
        <v>Valparaíso</v>
      </c>
      <c r="S3500" t="str">
        <f>+VLOOKUP(Precio_semana_dia[[#This Row],[Especie]],[1]!Codigos_categoria[#Data],2,0)</f>
        <v>Uva</v>
      </c>
    </row>
    <row r="3501" spans="1:19" x14ac:dyDescent="0.35">
      <c r="A3501">
        <v>44099</v>
      </c>
      <c r="B3501" t="s">
        <v>186</v>
      </c>
      <c r="C3501" t="s">
        <v>188</v>
      </c>
      <c r="D3501" t="s">
        <v>50</v>
      </c>
      <c r="E3501" t="s">
        <v>181</v>
      </c>
      <c r="F3501" t="s">
        <v>182</v>
      </c>
      <c r="G3501">
        <v>18</v>
      </c>
      <c r="H3501" t="s">
        <v>29</v>
      </c>
      <c r="I3501">
        <v>105</v>
      </c>
      <c r="J3501">
        <v>1890</v>
      </c>
      <c r="K3501">
        <v>1.89</v>
      </c>
      <c r="L3501">
        <v>9786</v>
      </c>
      <c r="M3501">
        <v>543.66666666666663</v>
      </c>
      <c r="N3501">
        <v>44095</v>
      </c>
      <c r="O3501">
        <v>13</v>
      </c>
      <c r="P3501" t="s">
        <v>151</v>
      </c>
      <c r="Q3501" t="s">
        <v>147</v>
      </c>
      <c r="R3501" t="str">
        <f>+VLOOKUP(Precio_semana_dia[[#This Row],[Mercado]],[1]!Codigos_mercados_mayoristas[#Data],2,0)</f>
        <v>Metropolitana</v>
      </c>
      <c r="S3501" t="str">
        <f>+VLOOKUP(Precio_semana_dia[[#This Row],[Especie]],[1]!Codigos_categoria[#Data],2,0)</f>
        <v>Cítricos</v>
      </c>
    </row>
    <row r="3502" spans="1:19" x14ac:dyDescent="0.35">
      <c r="A3502">
        <v>44099</v>
      </c>
      <c r="B3502" t="s">
        <v>186</v>
      </c>
      <c r="C3502" t="s">
        <v>189</v>
      </c>
      <c r="D3502" t="s">
        <v>50</v>
      </c>
      <c r="E3502" t="s">
        <v>181</v>
      </c>
      <c r="F3502" t="s">
        <v>182</v>
      </c>
      <c r="G3502">
        <v>18</v>
      </c>
      <c r="H3502" t="s">
        <v>24</v>
      </c>
      <c r="I3502">
        <v>105</v>
      </c>
      <c r="J3502">
        <v>1890</v>
      </c>
      <c r="K3502">
        <v>1.89</v>
      </c>
      <c r="L3502">
        <v>9786</v>
      </c>
      <c r="M3502">
        <v>543.66666666666663</v>
      </c>
      <c r="N3502">
        <v>44099</v>
      </c>
      <c r="O3502">
        <v>13</v>
      </c>
      <c r="P3502" t="s">
        <v>154</v>
      </c>
      <c r="Q3502" t="s">
        <v>147</v>
      </c>
      <c r="R3502" t="str">
        <f>+VLOOKUP(Precio_semana_dia[[#This Row],[Mercado]],[1]!Codigos_mercados_mayoristas[#Data],2,0)</f>
        <v>Metropolitana</v>
      </c>
      <c r="S3502" t="str">
        <f>+VLOOKUP(Precio_semana_dia[[#This Row],[Especie]],[1]!Codigos_categoria[#Data],2,0)</f>
        <v>Cítricos</v>
      </c>
    </row>
    <row r="3503" spans="1:19" x14ac:dyDescent="0.35">
      <c r="A3503">
        <v>44099</v>
      </c>
      <c r="B3503" t="s">
        <v>190</v>
      </c>
      <c r="C3503" t="s">
        <v>191</v>
      </c>
      <c r="D3503" t="s">
        <v>50</v>
      </c>
      <c r="E3503" t="s">
        <v>192</v>
      </c>
      <c r="F3503" t="s">
        <v>193</v>
      </c>
      <c r="G3503">
        <v>18</v>
      </c>
      <c r="H3503" t="s">
        <v>29</v>
      </c>
      <c r="I3503">
        <v>105</v>
      </c>
      <c r="J3503">
        <v>1890</v>
      </c>
      <c r="K3503">
        <v>1.89</v>
      </c>
      <c r="L3503">
        <v>9786</v>
      </c>
      <c r="M3503">
        <v>543.66666666666663</v>
      </c>
      <c r="N3503" s="1">
        <v>44095</v>
      </c>
      <c r="O3503">
        <v>13</v>
      </c>
      <c r="P3503" t="s">
        <v>151</v>
      </c>
      <c r="Q3503" t="s">
        <v>147</v>
      </c>
      <c r="R3503" t="str">
        <f>+VLOOKUP(Precio_semana_dia[[#This Row],[Mercado]],[1]!Codigos_mercados_mayoristas[#Data],2,0)</f>
        <v>Metropolitana</v>
      </c>
      <c r="S3503" t="str">
        <f>+VLOOKUP(Precio_semana_dia[[#This Row],[Especie]],[1]!Codigos_categoria[#Data],2,0)</f>
        <v>Frutos de pepita</v>
      </c>
    </row>
    <row r="3504" spans="1:19" x14ac:dyDescent="0.35">
      <c r="A3504">
        <v>44189</v>
      </c>
      <c r="B3504" t="s">
        <v>74</v>
      </c>
      <c r="C3504" t="s">
        <v>79</v>
      </c>
      <c r="D3504" t="s">
        <v>50</v>
      </c>
      <c r="E3504" t="s">
        <v>81</v>
      </c>
      <c r="F3504" t="s">
        <v>82</v>
      </c>
      <c r="G3504">
        <v>10</v>
      </c>
      <c r="H3504" t="s">
        <v>36</v>
      </c>
      <c r="I3504">
        <v>190</v>
      </c>
      <c r="J3504">
        <v>1900</v>
      </c>
      <c r="K3504">
        <v>1.9</v>
      </c>
      <c r="L3504">
        <v>12000</v>
      </c>
      <c r="M3504">
        <v>1200</v>
      </c>
      <c r="N3504">
        <v>44187</v>
      </c>
      <c r="O3504">
        <v>13</v>
      </c>
      <c r="P3504" t="s">
        <v>48</v>
      </c>
      <c r="Q3504" t="s">
        <v>38</v>
      </c>
      <c r="R3504" t="str">
        <f>+VLOOKUP(Precio_semana_dia[[#This Row],[Mercado]],[1]!Codigos_mercados_mayoristas[#Data],2,0)</f>
        <v>Metropolitana</v>
      </c>
      <c r="S3504" t="str">
        <f>+VLOOKUP(Precio_semana_dia[[#This Row],[Especie]],[1]!Codigos_categoria[#Data],2,0)</f>
        <v>Uva</v>
      </c>
    </row>
    <row r="3505" spans="1:19" x14ac:dyDescent="0.35">
      <c r="A3505">
        <v>44169</v>
      </c>
      <c r="B3505" t="s">
        <v>125</v>
      </c>
      <c r="C3505" t="s">
        <v>20</v>
      </c>
      <c r="D3505" t="s">
        <v>27</v>
      </c>
      <c r="E3505" t="s">
        <v>123</v>
      </c>
      <c r="F3505" t="s">
        <v>124</v>
      </c>
      <c r="G3505">
        <v>16</v>
      </c>
      <c r="H3505" t="s">
        <v>29</v>
      </c>
      <c r="I3505">
        <v>120</v>
      </c>
      <c r="J3505">
        <v>1920</v>
      </c>
      <c r="K3505">
        <v>1.92</v>
      </c>
      <c r="L3505">
        <v>7250</v>
      </c>
      <c r="M3505">
        <v>453.125</v>
      </c>
      <c r="N3505">
        <v>44165</v>
      </c>
      <c r="O3505">
        <v>16</v>
      </c>
      <c r="P3505" t="s">
        <v>83</v>
      </c>
      <c r="Q3505" t="s">
        <v>84</v>
      </c>
      <c r="R3505" t="str">
        <f>+VLOOKUP(Precio_semana_dia[[#This Row],[Mercado]],[1]!Codigos_mercados_mayoristas[#Data],2,0)</f>
        <v>Ñuble</v>
      </c>
      <c r="S3505" t="str">
        <f>+VLOOKUP(Precio_semana_dia[[#This Row],[Especie]],[1]!Codigos_categoria[#Data],2,0)</f>
        <v>Cítricos</v>
      </c>
    </row>
    <row r="3506" spans="1:19" x14ac:dyDescent="0.35">
      <c r="A3506">
        <v>44169</v>
      </c>
      <c r="B3506" t="s">
        <v>125</v>
      </c>
      <c r="C3506" t="s">
        <v>20</v>
      </c>
      <c r="D3506" t="s">
        <v>27</v>
      </c>
      <c r="E3506" t="s">
        <v>123</v>
      </c>
      <c r="F3506" t="s">
        <v>124</v>
      </c>
      <c r="G3506">
        <v>16</v>
      </c>
      <c r="H3506" t="s">
        <v>39</v>
      </c>
      <c r="I3506">
        <v>120</v>
      </c>
      <c r="J3506">
        <v>1920</v>
      </c>
      <c r="K3506">
        <v>1.92</v>
      </c>
      <c r="L3506">
        <v>7250</v>
      </c>
      <c r="M3506">
        <v>453.125</v>
      </c>
      <c r="N3506">
        <v>44167</v>
      </c>
      <c r="O3506">
        <v>16</v>
      </c>
      <c r="P3506" t="s">
        <v>85</v>
      </c>
      <c r="Q3506" t="s">
        <v>38</v>
      </c>
      <c r="R3506" t="str">
        <f>+VLOOKUP(Precio_semana_dia[[#This Row],[Mercado]],[1]!Codigos_mercados_mayoristas[#Data],2,0)</f>
        <v>Ñuble</v>
      </c>
      <c r="S3506" t="str">
        <f>+VLOOKUP(Precio_semana_dia[[#This Row],[Especie]],[1]!Codigos_categoria[#Data],2,0)</f>
        <v>Cítricos</v>
      </c>
    </row>
    <row r="3507" spans="1:19" x14ac:dyDescent="0.35">
      <c r="A3507">
        <v>44162</v>
      </c>
      <c r="B3507" t="s">
        <v>125</v>
      </c>
      <c r="C3507" t="s">
        <v>20</v>
      </c>
      <c r="D3507" t="s">
        <v>27</v>
      </c>
      <c r="E3507" t="s">
        <v>123</v>
      </c>
      <c r="F3507" t="s">
        <v>124</v>
      </c>
      <c r="G3507">
        <v>16</v>
      </c>
      <c r="H3507" t="s">
        <v>29</v>
      </c>
      <c r="I3507">
        <v>120</v>
      </c>
      <c r="J3507">
        <v>1920</v>
      </c>
      <c r="K3507">
        <v>1.92</v>
      </c>
      <c r="L3507">
        <v>7250</v>
      </c>
      <c r="M3507">
        <v>453.125</v>
      </c>
      <c r="N3507">
        <v>44158</v>
      </c>
      <c r="O3507">
        <v>16</v>
      </c>
      <c r="P3507" t="s">
        <v>94</v>
      </c>
      <c r="Q3507" t="s">
        <v>84</v>
      </c>
      <c r="R3507" t="str">
        <f>+VLOOKUP(Precio_semana_dia[[#This Row],[Mercado]],[1]!Codigos_mercados_mayoristas[#Data],2,0)</f>
        <v>Ñuble</v>
      </c>
      <c r="S3507" t="str">
        <f>+VLOOKUP(Precio_semana_dia[[#This Row],[Especie]],[1]!Codigos_categoria[#Data],2,0)</f>
        <v>Cítricos</v>
      </c>
    </row>
    <row r="3508" spans="1:19" x14ac:dyDescent="0.35">
      <c r="A3508">
        <v>44162</v>
      </c>
      <c r="B3508" t="s">
        <v>125</v>
      </c>
      <c r="C3508" t="s">
        <v>20</v>
      </c>
      <c r="D3508" t="s">
        <v>27</v>
      </c>
      <c r="E3508" t="s">
        <v>123</v>
      </c>
      <c r="F3508" t="s">
        <v>124</v>
      </c>
      <c r="G3508">
        <v>16</v>
      </c>
      <c r="H3508" t="s">
        <v>36</v>
      </c>
      <c r="I3508">
        <v>120</v>
      </c>
      <c r="J3508">
        <v>1920</v>
      </c>
      <c r="K3508">
        <v>1.92</v>
      </c>
      <c r="L3508">
        <v>7250</v>
      </c>
      <c r="M3508">
        <v>453.125</v>
      </c>
      <c r="N3508">
        <v>44159</v>
      </c>
      <c r="O3508">
        <v>16</v>
      </c>
      <c r="P3508" t="s">
        <v>90</v>
      </c>
      <c r="Q3508" t="s">
        <v>84</v>
      </c>
      <c r="R3508" t="str">
        <f>+VLOOKUP(Precio_semana_dia[[#This Row],[Mercado]],[1]!Codigos_mercados_mayoristas[#Data],2,0)</f>
        <v>Ñuble</v>
      </c>
      <c r="S3508" t="str">
        <f>+VLOOKUP(Precio_semana_dia[[#This Row],[Especie]],[1]!Codigos_categoria[#Data],2,0)</f>
        <v>Cítricos</v>
      </c>
    </row>
    <row r="3509" spans="1:19" x14ac:dyDescent="0.35">
      <c r="A3509">
        <v>44162</v>
      </c>
      <c r="B3509" t="s">
        <v>125</v>
      </c>
      <c r="C3509" t="s">
        <v>20</v>
      </c>
      <c r="D3509" t="s">
        <v>27</v>
      </c>
      <c r="E3509" t="s">
        <v>123</v>
      </c>
      <c r="F3509" t="s">
        <v>124</v>
      </c>
      <c r="G3509">
        <v>16</v>
      </c>
      <c r="H3509" t="s">
        <v>39</v>
      </c>
      <c r="I3509">
        <v>120</v>
      </c>
      <c r="J3509">
        <v>1920</v>
      </c>
      <c r="K3509">
        <v>1.92</v>
      </c>
      <c r="L3509">
        <v>7750</v>
      </c>
      <c r="M3509">
        <v>484.375</v>
      </c>
      <c r="N3509">
        <v>44160</v>
      </c>
      <c r="O3509">
        <v>16</v>
      </c>
      <c r="P3509" t="s">
        <v>91</v>
      </c>
      <c r="Q3509" t="s">
        <v>84</v>
      </c>
      <c r="R3509" t="str">
        <f>+VLOOKUP(Precio_semana_dia[[#This Row],[Mercado]],[1]!Codigos_mercados_mayoristas[#Data],2,0)</f>
        <v>Ñuble</v>
      </c>
      <c r="S3509" t="str">
        <f>+VLOOKUP(Precio_semana_dia[[#This Row],[Especie]],[1]!Codigos_categoria[#Data],2,0)</f>
        <v>Cítricos</v>
      </c>
    </row>
    <row r="3510" spans="1:19" x14ac:dyDescent="0.35">
      <c r="A3510">
        <v>44155</v>
      </c>
      <c r="B3510" t="s">
        <v>125</v>
      </c>
      <c r="C3510" t="s">
        <v>20</v>
      </c>
      <c r="D3510" t="s">
        <v>27</v>
      </c>
      <c r="E3510" t="s">
        <v>123</v>
      </c>
      <c r="F3510" t="s">
        <v>124</v>
      </c>
      <c r="G3510">
        <v>16</v>
      </c>
      <c r="H3510" t="s">
        <v>29</v>
      </c>
      <c r="I3510">
        <v>120</v>
      </c>
      <c r="J3510">
        <v>1920</v>
      </c>
      <c r="K3510">
        <v>1.92</v>
      </c>
      <c r="L3510">
        <v>7250</v>
      </c>
      <c r="M3510">
        <v>453.125</v>
      </c>
      <c r="N3510">
        <v>44151</v>
      </c>
      <c r="O3510">
        <v>16</v>
      </c>
      <c r="P3510" t="s">
        <v>98</v>
      </c>
      <c r="Q3510" t="s">
        <v>84</v>
      </c>
      <c r="R3510" t="str">
        <f>+VLOOKUP(Precio_semana_dia[[#This Row],[Mercado]],[1]!Codigos_mercados_mayoristas[#Data],2,0)</f>
        <v>Ñuble</v>
      </c>
      <c r="S3510" t="str">
        <f>+VLOOKUP(Precio_semana_dia[[#This Row],[Especie]],[1]!Codigos_categoria[#Data],2,0)</f>
        <v>Cítricos</v>
      </c>
    </row>
    <row r="3511" spans="1:19" x14ac:dyDescent="0.35">
      <c r="A3511">
        <v>44155</v>
      </c>
      <c r="B3511" t="s">
        <v>125</v>
      </c>
      <c r="C3511" t="s">
        <v>20</v>
      </c>
      <c r="D3511" t="s">
        <v>27</v>
      </c>
      <c r="E3511" t="s">
        <v>123</v>
      </c>
      <c r="F3511" t="s">
        <v>124</v>
      </c>
      <c r="G3511">
        <v>16</v>
      </c>
      <c r="H3511" t="s">
        <v>41</v>
      </c>
      <c r="I3511">
        <v>120</v>
      </c>
      <c r="J3511">
        <v>1920</v>
      </c>
      <c r="K3511">
        <v>1.92</v>
      </c>
      <c r="L3511">
        <v>7250</v>
      </c>
      <c r="M3511">
        <v>453.125</v>
      </c>
      <c r="N3511">
        <v>44154</v>
      </c>
      <c r="O3511">
        <v>16</v>
      </c>
      <c r="P3511" t="s">
        <v>99</v>
      </c>
      <c r="Q3511" t="s">
        <v>84</v>
      </c>
      <c r="R3511" t="str">
        <f>+VLOOKUP(Precio_semana_dia[[#This Row],[Mercado]],[1]!Codigos_mercados_mayoristas[#Data],2,0)</f>
        <v>Ñuble</v>
      </c>
      <c r="S3511" t="str">
        <f>+VLOOKUP(Precio_semana_dia[[#This Row],[Especie]],[1]!Codigos_categoria[#Data],2,0)</f>
        <v>Cítricos</v>
      </c>
    </row>
    <row r="3512" spans="1:19" x14ac:dyDescent="0.35">
      <c r="A3512">
        <v>44155</v>
      </c>
      <c r="B3512" t="s">
        <v>125</v>
      </c>
      <c r="C3512" t="s">
        <v>20</v>
      </c>
      <c r="D3512" t="s">
        <v>27</v>
      </c>
      <c r="E3512" t="s">
        <v>123</v>
      </c>
      <c r="F3512" t="s">
        <v>124</v>
      </c>
      <c r="G3512">
        <v>16</v>
      </c>
      <c r="H3512" t="s">
        <v>24</v>
      </c>
      <c r="I3512">
        <v>120</v>
      </c>
      <c r="J3512">
        <v>1920</v>
      </c>
      <c r="K3512">
        <v>1.92</v>
      </c>
      <c r="L3512">
        <v>7750</v>
      </c>
      <c r="M3512">
        <v>484.375</v>
      </c>
      <c r="N3512">
        <v>44155</v>
      </c>
      <c r="O3512">
        <v>16</v>
      </c>
      <c r="P3512" t="s">
        <v>97</v>
      </c>
      <c r="Q3512" t="s">
        <v>84</v>
      </c>
      <c r="R3512" t="str">
        <f>+VLOOKUP(Precio_semana_dia[[#This Row],[Mercado]],[1]!Codigos_mercados_mayoristas[#Data],2,0)</f>
        <v>Ñuble</v>
      </c>
      <c r="S3512" t="str">
        <f>+VLOOKUP(Precio_semana_dia[[#This Row],[Especie]],[1]!Codigos_categoria[#Data],2,0)</f>
        <v>Cítricos</v>
      </c>
    </row>
    <row r="3513" spans="1:19" x14ac:dyDescent="0.35">
      <c r="A3513">
        <v>44148</v>
      </c>
      <c r="B3513" t="s">
        <v>125</v>
      </c>
      <c r="C3513" t="s">
        <v>20</v>
      </c>
      <c r="D3513" t="s">
        <v>27</v>
      </c>
      <c r="E3513" t="s">
        <v>123</v>
      </c>
      <c r="F3513" t="s">
        <v>124</v>
      </c>
      <c r="G3513">
        <v>16</v>
      </c>
      <c r="H3513" t="s">
        <v>36</v>
      </c>
      <c r="I3513">
        <v>120</v>
      </c>
      <c r="J3513">
        <v>1920</v>
      </c>
      <c r="K3513">
        <v>1.92</v>
      </c>
      <c r="L3513">
        <v>6500</v>
      </c>
      <c r="M3513">
        <v>406.25</v>
      </c>
      <c r="N3513">
        <v>44145</v>
      </c>
      <c r="O3513">
        <v>16</v>
      </c>
      <c r="P3513" t="s">
        <v>126</v>
      </c>
      <c r="Q3513" t="s">
        <v>84</v>
      </c>
      <c r="R3513" t="str">
        <f>+VLOOKUP(Precio_semana_dia[[#This Row],[Mercado]],[1]!Codigos_mercados_mayoristas[#Data],2,0)</f>
        <v>Ñuble</v>
      </c>
      <c r="S3513" t="str">
        <f>+VLOOKUP(Precio_semana_dia[[#This Row],[Especie]],[1]!Codigos_categoria[#Data],2,0)</f>
        <v>Cítricos</v>
      </c>
    </row>
    <row r="3514" spans="1:19" x14ac:dyDescent="0.35">
      <c r="A3514">
        <v>44148</v>
      </c>
      <c r="B3514" t="s">
        <v>125</v>
      </c>
      <c r="C3514" t="s">
        <v>20</v>
      </c>
      <c r="D3514" t="s">
        <v>27</v>
      </c>
      <c r="E3514" t="s">
        <v>123</v>
      </c>
      <c r="F3514" t="s">
        <v>124</v>
      </c>
      <c r="G3514">
        <v>16</v>
      </c>
      <c r="H3514" t="s">
        <v>24</v>
      </c>
      <c r="I3514">
        <v>120</v>
      </c>
      <c r="J3514">
        <v>1920</v>
      </c>
      <c r="K3514">
        <v>1.92</v>
      </c>
      <c r="L3514">
        <v>6750</v>
      </c>
      <c r="M3514">
        <v>421.875</v>
      </c>
      <c r="N3514">
        <v>44148</v>
      </c>
      <c r="O3514">
        <v>16</v>
      </c>
      <c r="P3514" t="s">
        <v>129</v>
      </c>
      <c r="Q3514" t="s">
        <v>84</v>
      </c>
      <c r="R3514" t="str">
        <f>+VLOOKUP(Precio_semana_dia[[#This Row],[Mercado]],[1]!Codigos_mercados_mayoristas[#Data],2,0)</f>
        <v>Ñuble</v>
      </c>
      <c r="S3514" t="str">
        <f>+VLOOKUP(Precio_semana_dia[[#This Row],[Especie]],[1]!Codigos_categoria[#Data],2,0)</f>
        <v>Cítricos</v>
      </c>
    </row>
    <row r="3515" spans="1:19" x14ac:dyDescent="0.35">
      <c r="A3515">
        <v>44106</v>
      </c>
      <c r="B3515" t="s">
        <v>125</v>
      </c>
      <c r="C3515" t="s">
        <v>20</v>
      </c>
      <c r="D3515" t="s">
        <v>27</v>
      </c>
      <c r="E3515" t="s">
        <v>123</v>
      </c>
      <c r="F3515" t="s">
        <v>124</v>
      </c>
      <c r="G3515">
        <v>16</v>
      </c>
      <c r="H3515" t="s">
        <v>36</v>
      </c>
      <c r="I3515">
        <v>120</v>
      </c>
      <c r="J3515">
        <v>1920</v>
      </c>
      <c r="K3515">
        <v>1.92</v>
      </c>
      <c r="L3515">
        <v>4750</v>
      </c>
      <c r="M3515">
        <v>296.875</v>
      </c>
      <c r="N3515">
        <v>44103</v>
      </c>
      <c r="O3515">
        <v>16</v>
      </c>
      <c r="P3515" t="s">
        <v>148</v>
      </c>
      <c r="Q3515" t="s">
        <v>147</v>
      </c>
      <c r="R3515" t="str">
        <f>+VLOOKUP(Precio_semana_dia[[#This Row],[Mercado]],[1]!Codigos_mercados_mayoristas[#Data],2,0)</f>
        <v>Ñuble</v>
      </c>
      <c r="S3515" t="str">
        <f>+VLOOKUP(Precio_semana_dia[[#This Row],[Especie]],[1]!Codigos_categoria[#Data],2,0)</f>
        <v>Cítricos</v>
      </c>
    </row>
    <row r="3516" spans="1:19" x14ac:dyDescent="0.35">
      <c r="A3516">
        <v>44196</v>
      </c>
      <c r="B3516" t="s">
        <v>125</v>
      </c>
      <c r="C3516" t="s">
        <v>20</v>
      </c>
      <c r="D3516" t="s">
        <v>27</v>
      </c>
      <c r="E3516" t="s">
        <v>123</v>
      </c>
      <c r="F3516" t="s">
        <v>124</v>
      </c>
      <c r="G3516">
        <v>16</v>
      </c>
      <c r="H3516" t="s">
        <v>36</v>
      </c>
      <c r="I3516">
        <v>120</v>
      </c>
      <c r="J3516">
        <v>1920</v>
      </c>
      <c r="K3516">
        <v>1.92</v>
      </c>
      <c r="L3516">
        <v>16500</v>
      </c>
      <c r="M3516">
        <v>1031.25</v>
      </c>
      <c r="N3516">
        <v>44194</v>
      </c>
      <c r="O3516">
        <v>16</v>
      </c>
      <c r="P3516" t="s">
        <v>108</v>
      </c>
      <c r="Q3516" t="s">
        <v>38</v>
      </c>
      <c r="R3516" t="str">
        <f>+VLOOKUP(Precio_semana_dia[[#This Row],[Mercado]],[1]!Codigos_mercados_mayoristas[#Data],2,0)</f>
        <v>Ñuble</v>
      </c>
      <c r="S3516" t="str">
        <f>+VLOOKUP(Precio_semana_dia[[#This Row],[Especie]],[1]!Codigos_categoria[#Data],2,0)</f>
        <v>Cítricos</v>
      </c>
    </row>
    <row r="3517" spans="1:19" x14ac:dyDescent="0.35">
      <c r="A3517">
        <v>44225</v>
      </c>
      <c r="B3517" t="s">
        <v>125</v>
      </c>
      <c r="C3517" t="s">
        <v>20</v>
      </c>
      <c r="D3517" t="s">
        <v>27</v>
      </c>
      <c r="E3517" t="s">
        <v>123</v>
      </c>
      <c r="F3517" t="s">
        <v>124</v>
      </c>
      <c r="G3517">
        <v>16</v>
      </c>
      <c r="H3517" t="s">
        <v>24</v>
      </c>
      <c r="I3517">
        <v>120</v>
      </c>
      <c r="J3517">
        <v>1920</v>
      </c>
      <c r="K3517">
        <v>1.92</v>
      </c>
      <c r="L3517">
        <v>16500</v>
      </c>
      <c r="M3517">
        <v>1031.25</v>
      </c>
      <c r="N3517">
        <v>44225</v>
      </c>
      <c r="O3517">
        <v>16</v>
      </c>
      <c r="P3517" t="s">
        <v>66</v>
      </c>
      <c r="Q3517" t="s">
        <v>26</v>
      </c>
      <c r="R3517" t="str">
        <f>+VLOOKUP(Precio_semana_dia[[#This Row],[Mercado]],[1]!Codigos_mercados_mayoristas[#Data],2,0)</f>
        <v>Ñuble</v>
      </c>
      <c r="S3517" t="str">
        <f>+VLOOKUP(Precio_semana_dia[[#This Row],[Especie]],[1]!Codigos_categoria[#Data],2,0)</f>
        <v>Cítricos</v>
      </c>
    </row>
    <row r="3518" spans="1:19" x14ac:dyDescent="0.35">
      <c r="A3518">
        <v>44162</v>
      </c>
      <c r="B3518" t="s">
        <v>155</v>
      </c>
      <c r="C3518" t="s">
        <v>156</v>
      </c>
      <c r="D3518" t="s">
        <v>27</v>
      </c>
      <c r="E3518" t="s">
        <v>157</v>
      </c>
      <c r="F3518" t="s">
        <v>158</v>
      </c>
      <c r="G3518">
        <v>16</v>
      </c>
      <c r="H3518" t="s">
        <v>29</v>
      </c>
      <c r="I3518">
        <v>120</v>
      </c>
      <c r="J3518">
        <v>1920</v>
      </c>
      <c r="K3518">
        <v>1.92</v>
      </c>
      <c r="L3518">
        <v>10500</v>
      </c>
      <c r="M3518">
        <v>656.25</v>
      </c>
      <c r="N3518">
        <v>44158</v>
      </c>
      <c r="O3518">
        <v>16</v>
      </c>
      <c r="P3518" t="s">
        <v>94</v>
      </c>
      <c r="Q3518" t="s">
        <v>84</v>
      </c>
      <c r="R3518" t="str">
        <f>+VLOOKUP(Precio_semana_dia[[#This Row],[Mercado]],[1]!Codigos_mercados_mayoristas[#Data],2,0)</f>
        <v>Ñuble</v>
      </c>
      <c r="S3518" t="str">
        <f>+VLOOKUP(Precio_semana_dia[[#This Row],[Especie]],[1]!Codigos_categoria[#Data],2,0)</f>
        <v>Frutos de pepita</v>
      </c>
    </row>
    <row r="3519" spans="1:19" x14ac:dyDescent="0.35">
      <c r="A3519">
        <v>44162</v>
      </c>
      <c r="B3519" t="s">
        <v>155</v>
      </c>
      <c r="C3519" t="s">
        <v>156</v>
      </c>
      <c r="D3519" t="s">
        <v>27</v>
      </c>
      <c r="E3519" t="s">
        <v>157</v>
      </c>
      <c r="F3519" t="s">
        <v>158</v>
      </c>
      <c r="G3519">
        <v>16</v>
      </c>
      <c r="H3519" t="s">
        <v>39</v>
      </c>
      <c r="I3519">
        <v>120</v>
      </c>
      <c r="J3519">
        <v>1920</v>
      </c>
      <c r="K3519">
        <v>1.92</v>
      </c>
      <c r="L3519">
        <v>10500</v>
      </c>
      <c r="M3519">
        <v>656.25</v>
      </c>
      <c r="N3519">
        <v>44160</v>
      </c>
      <c r="O3519">
        <v>16</v>
      </c>
      <c r="P3519" t="s">
        <v>91</v>
      </c>
      <c r="Q3519" t="s">
        <v>84</v>
      </c>
      <c r="R3519" t="str">
        <f>+VLOOKUP(Precio_semana_dia[[#This Row],[Mercado]],[1]!Codigos_mercados_mayoristas[#Data],2,0)</f>
        <v>Ñuble</v>
      </c>
      <c r="S3519" t="str">
        <f>+VLOOKUP(Precio_semana_dia[[#This Row],[Especie]],[1]!Codigos_categoria[#Data],2,0)</f>
        <v>Frutos de pepita</v>
      </c>
    </row>
    <row r="3520" spans="1:19" x14ac:dyDescent="0.35">
      <c r="A3520">
        <v>44155</v>
      </c>
      <c r="B3520" t="s">
        <v>155</v>
      </c>
      <c r="C3520" t="s">
        <v>156</v>
      </c>
      <c r="D3520" t="s">
        <v>27</v>
      </c>
      <c r="E3520" t="s">
        <v>157</v>
      </c>
      <c r="F3520" t="s">
        <v>158</v>
      </c>
      <c r="G3520">
        <v>16</v>
      </c>
      <c r="H3520" t="s">
        <v>39</v>
      </c>
      <c r="I3520">
        <v>120</v>
      </c>
      <c r="J3520">
        <v>1920</v>
      </c>
      <c r="K3520">
        <v>1.92</v>
      </c>
      <c r="L3520">
        <v>8750</v>
      </c>
      <c r="M3520">
        <v>546.875</v>
      </c>
      <c r="N3520">
        <v>44153</v>
      </c>
      <c r="O3520">
        <v>16</v>
      </c>
      <c r="P3520" t="s">
        <v>96</v>
      </c>
      <c r="Q3520" t="s">
        <v>84</v>
      </c>
      <c r="R3520" t="str">
        <f>+VLOOKUP(Precio_semana_dia[[#This Row],[Mercado]],[1]!Codigos_mercados_mayoristas[#Data],2,0)</f>
        <v>Ñuble</v>
      </c>
      <c r="S3520" t="str">
        <f>+VLOOKUP(Precio_semana_dia[[#This Row],[Especie]],[1]!Codigos_categoria[#Data],2,0)</f>
        <v>Frutos de pepita</v>
      </c>
    </row>
    <row r="3521" spans="1:19" x14ac:dyDescent="0.35">
      <c r="A3521">
        <v>44148</v>
      </c>
      <c r="B3521" t="s">
        <v>155</v>
      </c>
      <c r="C3521" t="s">
        <v>156</v>
      </c>
      <c r="D3521" t="s">
        <v>27</v>
      </c>
      <c r="E3521" t="s">
        <v>157</v>
      </c>
      <c r="F3521" t="s">
        <v>158</v>
      </c>
      <c r="G3521">
        <v>16</v>
      </c>
      <c r="H3521" t="s">
        <v>36</v>
      </c>
      <c r="I3521">
        <v>120</v>
      </c>
      <c r="J3521">
        <v>1920</v>
      </c>
      <c r="K3521">
        <v>1.92</v>
      </c>
      <c r="L3521">
        <v>11500</v>
      </c>
      <c r="M3521">
        <v>718.75</v>
      </c>
      <c r="N3521">
        <v>44145</v>
      </c>
      <c r="O3521">
        <v>16</v>
      </c>
      <c r="P3521" t="s">
        <v>126</v>
      </c>
      <c r="Q3521" t="s">
        <v>84</v>
      </c>
      <c r="R3521" t="str">
        <f>+VLOOKUP(Precio_semana_dia[[#This Row],[Mercado]],[1]!Codigos_mercados_mayoristas[#Data],2,0)</f>
        <v>Ñuble</v>
      </c>
      <c r="S3521" t="str">
        <f>+VLOOKUP(Precio_semana_dia[[#This Row],[Especie]],[1]!Codigos_categoria[#Data],2,0)</f>
        <v>Frutos de pepita</v>
      </c>
    </row>
    <row r="3522" spans="1:19" x14ac:dyDescent="0.35">
      <c r="A3522">
        <v>44148</v>
      </c>
      <c r="B3522" t="s">
        <v>155</v>
      </c>
      <c r="C3522" t="s">
        <v>156</v>
      </c>
      <c r="D3522" t="s">
        <v>27</v>
      </c>
      <c r="E3522" t="s">
        <v>157</v>
      </c>
      <c r="F3522" t="s">
        <v>158</v>
      </c>
      <c r="G3522">
        <v>16</v>
      </c>
      <c r="H3522" t="s">
        <v>41</v>
      </c>
      <c r="I3522">
        <v>120</v>
      </c>
      <c r="J3522">
        <v>1920</v>
      </c>
      <c r="K3522">
        <v>1.92</v>
      </c>
      <c r="L3522">
        <v>9500</v>
      </c>
      <c r="M3522">
        <v>593.75</v>
      </c>
      <c r="N3522">
        <v>44147</v>
      </c>
      <c r="O3522">
        <v>16</v>
      </c>
      <c r="P3522" t="s">
        <v>128</v>
      </c>
      <c r="Q3522" t="s">
        <v>84</v>
      </c>
      <c r="R3522" t="str">
        <f>+VLOOKUP(Precio_semana_dia[[#This Row],[Mercado]],[1]!Codigos_mercados_mayoristas[#Data],2,0)</f>
        <v>Ñuble</v>
      </c>
      <c r="S3522" t="str">
        <f>+VLOOKUP(Precio_semana_dia[[#This Row],[Especie]],[1]!Codigos_categoria[#Data],2,0)</f>
        <v>Frutos de pepita</v>
      </c>
    </row>
    <row r="3523" spans="1:19" x14ac:dyDescent="0.35">
      <c r="A3523">
        <v>44141</v>
      </c>
      <c r="B3523" t="s">
        <v>155</v>
      </c>
      <c r="C3523" t="s">
        <v>156</v>
      </c>
      <c r="D3523" t="s">
        <v>27</v>
      </c>
      <c r="E3523" t="s">
        <v>157</v>
      </c>
      <c r="F3523" t="s">
        <v>158</v>
      </c>
      <c r="G3523">
        <v>16</v>
      </c>
      <c r="H3523" t="s">
        <v>36</v>
      </c>
      <c r="I3523">
        <v>120</v>
      </c>
      <c r="J3523">
        <v>1920</v>
      </c>
      <c r="K3523">
        <v>1.92</v>
      </c>
      <c r="L3523">
        <v>8500</v>
      </c>
      <c r="M3523">
        <v>531.25</v>
      </c>
      <c r="N3523">
        <v>44138</v>
      </c>
      <c r="O3523">
        <v>16</v>
      </c>
      <c r="P3523" t="s">
        <v>164</v>
      </c>
      <c r="Q3523" t="s">
        <v>84</v>
      </c>
      <c r="R3523" t="str">
        <f>+VLOOKUP(Precio_semana_dia[[#This Row],[Mercado]],[1]!Codigos_mercados_mayoristas[#Data],2,0)</f>
        <v>Ñuble</v>
      </c>
      <c r="S3523" t="str">
        <f>+VLOOKUP(Precio_semana_dia[[#This Row],[Especie]],[1]!Codigos_categoria[#Data],2,0)</f>
        <v>Frutos de pepita</v>
      </c>
    </row>
    <row r="3524" spans="1:19" x14ac:dyDescent="0.35">
      <c r="A3524">
        <v>44141</v>
      </c>
      <c r="B3524" t="s">
        <v>155</v>
      </c>
      <c r="C3524" t="s">
        <v>156</v>
      </c>
      <c r="D3524" t="s">
        <v>27</v>
      </c>
      <c r="E3524" t="s">
        <v>157</v>
      </c>
      <c r="F3524" t="s">
        <v>158</v>
      </c>
      <c r="G3524">
        <v>16</v>
      </c>
      <c r="H3524" t="s">
        <v>41</v>
      </c>
      <c r="I3524">
        <v>120</v>
      </c>
      <c r="J3524">
        <v>1920</v>
      </c>
      <c r="K3524">
        <v>1.92</v>
      </c>
      <c r="L3524">
        <v>8500</v>
      </c>
      <c r="M3524">
        <v>531.25</v>
      </c>
      <c r="N3524">
        <v>44140</v>
      </c>
      <c r="O3524">
        <v>16</v>
      </c>
      <c r="P3524" t="s">
        <v>166</v>
      </c>
      <c r="Q3524" t="s">
        <v>84</v>
      </c>
      <c r="R3524" t="str">
        <f>+VLOOKUP(Precio_semana_dia[[#This Row],[Mercado]],[1]!Codigos_mercados_mayoristas[#Data],2,0)</f>
        <v>Ñuble</v>
      </c>
      <c r="S3524" t="str">
        <f>+VLOOKUP(Precio_semana_dia[[#This Row],[Especie]],[1]!Codigos_categoria[#Data],2,0)</f>
        <v>Frutos de pepita</v>
      </c>
    </row>
    <row r="3525" spans="1:19" x14ac:dyDescent="0.35">
      <c r="A3525">
        <v>44141</v>
      </c>
      <c r="B3525" t="s">
        <v>155</v>
      </c>
      <c r="C3525" t="s">
        <v>156</v>
      </c>
      <c r="D3525" t="s">
        <v>27</v>
      </c>
      <c r="E3525" t="s">
        <v>157</v>
      </c>
      <c r="F3525" t="s">
        <v>158</v>
      </c>
      <c r="G3525">
        <v>16</v>
      </c>
      <c r="H3525" t="s">
        <v>24</v>
      </c>
      <c r="I3525">
        <v>120</v>
      </c>
      <c r="J3525">
        <v>1920</v>
      </c>
      <c r="K3525">
        <v>1.92</v>
      </c>
      <c r="L3525">
        <v>9500</v>
      </c>
      <c r="M3525">
        <v>593.75</v>
      </c>
      <c r="N3525">
        <v>44141</v>
      </c>
      <c r="O3525">
        <v>16</v>
      </c>
      <c r="P3525" t="s">
        <v>163</v>
      </c>
      <c r="Q3525" t="s">
        <v>84</v>
      </c>
      <c r="R3525" t="str">
        <f>+VLOOKUP(Precio_semana_dia[[#This Row],[Mercado]],[1]!Codigos_mercados_mayoristas[#Data],2,0)</f>
        <v>Ñuble</v>
      </c>
      <c r="S3525" t="str">
        <f>+VLOOKUP(Precio_semana_dia[[#This Row],[Especie]],[1]!Codigos_categoria[#Data],2,0)</f>
        <v>Frutos de pepita</v>
      </c>
    </row>
    <row r="3526" spans="1:19" x14ac:dyDescent="0.35">
      <c r="A3526">
        <v>44127</v>
      </c>
      <c r="B3526" t="s">
        <v>155</v>
      </c>
      <c r="C3526" t="s">
        <v>156</v>
      </c>
      <c r="D3526" t="s">
        <v>47</v>
      </c>
      <c r="E3526" t="s">
        <v>157</v>
      </c>
      <c r="F3526" t="s">
        <v>158</v>
      </c>
      <c r="G3526">
        <v>16</v>
      </c>
      <c r="H3526" t="s">
        <v>29</v>
      </c>
      <c r="I3526">
        <v>120</v>
      </c>
      <c r="J3526">
        <v>1920</v>
      </c>
      <c r="K3526">
        <v>1.92</v>
      </c>
      <c r="L3526">
        <v>12000</v>
      </c>
      <c r="M3526">
        <v>750</v>
      </c>
      <c r="N3526">
        <v>44123</v>
      </c>
      <c r="O3526">
        <v>5</v>
      </c>
      <c r="P3526" t="s">
        <v>137</v>
      </c>
      <c r="Q3526" t="s">
        <v>132</v>
      </c>
      <c r="R3526" t="str">
        <f>+VLOOKUP(Precio_semana_dia[[#This Row],[Mercado]],[1]!Codigos_mercados_mayoristas[#Data],2,0)</f>
        <v>Valparaíso</v>
      </c>
      <c r="S3526" t="str">
        <f>+VLOOKUP(Precio_semana_dia[[#This Row],[Especie]],[1]!Codigos_categoria[#Data],2,0)</f>
        <v>Frutos de pepita</v>
      </c>
    </row>
    <row r="3527" spans="1:19" x14ac:dyDescent="0.35">
      <c r="A3527">
        <v>44120</v>
      </c>
      <c r="B3527" t="s">
        <v>155</v>
      </c>
      <c r="C3527" t="s">
        <v>156</v>
      </c>
      <c r="D3527" t="s">
        <v>47</v>
      </c>
      <c r="E3527" t="s">
        <v>157</v>
      </c>
      <c r="F3527" t="s">
        <v>158</v>
      </c>
      <c r="G3527">
        <v>16</v>
      </c>
      <c r="H3527" t="s">
        <v>39</v>
      </c>
      <c r="I3527">
        <v>120</v>
      </c>
      <c r="J3527">
        <v>1920</v>
      </c>
      <c r="K3527">
        <v>1.92</v>
      </c>
      <c r="L3527">
        <v>12000</v>
      </c>
      <c r="M3527">
        <v>750</v>
      </c>
      <c r="N3527">
        <v>44118</v>
      </c>
      <c r="O3527">
        <v>5</v>
      </c>
      <c r="P3527" t="s">
        <v>171</v>
      </c>
      <c r="Q3527" t="s">
        <v>132</v>
      </c>
      <c r="R3527" t="str">
        <f>+VLOOKUP(Precio_semana_dia[[#This Row],[Mercado]],[1]!Codigos_mercados_mayoristas[#Data],2,0)</f>
        <v>Valparaíso</v>
      </c>
      <c r="S3527" t="str">
        <f>+VLOOKUP(Precio_semana_dia[[#This Row],[Especie]],[1]!Codigos_categoria[#Data],2,0)</f>
        <v>Frutos de pepita</v>
      </c>
    </row>
    <row r="3528" spans="1:19" x14ac:dyDescent="0.35">
      <c r="A3528">
        <v>44120</v>
      </c>
      <c r="B3528" t="s">
        <v>155</v>
      </c>
      <c r="C3528" t="s">
        <v>156</v>
      </c>
      <c r="D3528" t="s">
        <v>47</v>
      </c>
      <c r="E3528" t="s">
        <v>157</v>
      </c>
      <c r="F3528" t="s">
        <v>158</v>
      </c>
      <c r="G3528">
        <v>16</v>
      </c>
      <c r="H3528" t="s">
        <v>29</v>
      </c>
      <c r="I3528">
        <v>120</v>
      </c>
      <c r="J3528">
        <v>1920</v>
      </c>
      <c r="K3528">
        <v>1.92</v>
      </c>
      <c r="L3528">
        <v>0</v>
      </c>
      <c r="M3528">
        <v>0</v>
      </c>
      <c r="N3528">
        <v>44116</v>
      </c>
      <c r="O3528">
        <v>5</v>
      </c>
      <c r="P3528" t="s">
        <v>140</v>
      </c>
      <c r="Q3528" t="s">
        <v>132</v>
      </c>
      <c r="R3528" t="str">
        <f>+VLOOKUP(Precio_semana_dia[[#This Row],[Mercado]],[1]!Codigos_mercados_mayoristas[#Data],2,0)</f>
        <v>Valparaíso</v>
      </c>
      <c r="S3528" t="str">
        <f>+VLOOKUP(Precio_semana_dia[[#This Row],[Especie]],[1]!Codigos_categoria[#Data],2,0)</f>
        <v>Frutos de pepita</v>
      </c>
    </row>
    <row r="3529" spans="1:19" x14ac:dyDescent="0.35">
      <c r="A3529">
        <v>44106</v>
      </c>
      <c r="B3529" t="s">
        <v>155</v>
      </c>
      <c r="C3529" t="s">
        <v>156</v>
      </c>
      <c r="D3529" t="s">
        <v>27</v>
      </c>
      <c r="E3529" t="s">
        <v>157</v>
      </c>
      <c r="F3529" t="s">
        <v>158</v>
      </c>
      <c r="G3529">
        <v>16</v>
      </c>
      <c r="H3529" t="s">
        <v>39</v>
      </c>
      <c r="I3529">
        <v>120</v>
      </c>
      <c r="J3529">
        <v>1920</v>
      </c>
      <c r="K3529">
        <v>1.92</v>
      </c>
      <c r="L3529">
        <v>9500</v>
      </c>
      <c r="M3529">
        <v>593.75</v>
      </c>
      <c r="N3529">
        <v>44104</v>
      </c>
      <c r="O3529">
        <v>16</v>
      </c>
      <c r="P3529" t="s">
        <v>149</v>
      </c>
      <c r="Q3529" t="s">
        <v>147</v>
      </c>
      <c r="R3529" t="str">
        <f>+VLOOKUP(Precio_semana_dia[[#This Row],[Mercado]],[1]!Codigos_mercados_mayoristas[#Data],2,0)</f>
        <v>Ñuble</v>
      </c>
      <c r="S3529" t="str">
        <f>+VLOOKUP(Precio_semana_dia[[#This Row],[Especie]],[1]!Codigos_categoria[#Data],2,0)</f>
        <v>Frutos de pepita</v>
      </c>
    </row>
    <row r="3530" spans="1:19" x14ac:dyDescent="0.35">
      <c r="A3530">
        <v>44106</v>
      </c>
      <c r="B3530" t="s">
        <v>155</v>
      </c>
      <c r="C3530" t="s">
        <v>156</v>
      </c>
      <c r="D3530" t="s">
        <v>27</v>
      </c>
      <c r="E3530" t="s">
        <v>157</v>
      </c>
      <c r="F3530" t="s">
        <v>158</v>
      </c>
      <c r="G3530">
        <v>16</v>
      </c>
      <c r="H3530" t="s">
        <v>41</v>
      </c>
      <c r="I3530">
        <v>120</v>
      </c>
      <c r="J3530">
        <v>1920</v>
      </c>
      <c r="K3530">
        <v>1.92</v>
      </c>
      <c r="L3530">
        <v>8750</v>
      </c>
      <c r="M3530">
        <v>546.875</v>
      </c>
      <c r="N3530">
        <v>44105</v>
      </c>
      <c r="O3530">
        <v>16</v>
      </c>
      <c r="P3530" t="s">
        <v>150</v>
      </c>
      <c r="Q3530" t="s">
        <v>132</v>
      </c>
      <c r="R3530" t="str">
        <f>+VLOOKUP(Precio_semana_dia[[#This Row],[Mercado]],[1]!Codigos_mercados_mayoristas[#Data],2,0)</f>
        <v>Ñuble</v>
      </c>
      <c r="S3530" t="str">
        <f>+VLOOKUP(Precio_semana_dia[[#This Row],[Especie]],[1]!Codigos_categoria[#Data],2,0)</f>
        <v>Frutos de pepita</v>
      </c>
    </row>
    <row r="3531" spans="1:19" x14ac:dyDescent="0.35">
      <c r="A3531">
        <v>44106</v>
      </c>
      <c r="B3531" t="s">
        <v>155</v>
      </c>
      <c r="C3531" t="s">
        <v>156</v>
      </c>
      <c r="D3531" t="s">
        <v>27</v>
      </c>
      <c r="E3531" t="s">
        <v>157</v>
      </c>
      <c r="F3531" t="s">
        <v>158</v>
      </c>
      <c r="G3531">
        <v>16</v>
      </c>
      <c r="H3531" t="s">
        <v>24</v>
      </c>
      <c r="I3531">
        <v>120</v>
      </c>
      <c r="J3531">
        <v>1920</v>
      </c>
      <c r="K3531">
        <v>1.92</v>
      </c>
      <c r="L3531">
        <v>8750</v>
      </c>
      <c r="M3531">
        <v>546.875</v>
      </c>
      <c r="N3531">
        <v>44106</v>
      </c>
      <c r="O3531">
        <v>16</v>
      </c>
      <c r="P3531" t="s">
        <v>173</v>
      </c>
      <c r="Q3531" t="s">
        <v>132</v>
      </c>
      <c r="R3531" t="str">
        <f>+VLOOKUP(Precio_semana_dia[[#This Row],[Mercado]],[1]!Codigos_mercados_mayoristas[#Data],2,0)</f>
        <v>Ñuble</v>
      </c>
      <c r="S3531" t="str">
        <f>+VLOOKUP(Precio_semana_dia[[#This Row],[Especie]],[1]!Codigos_categoria[#Data],2,0)</f>
        <v>Frutos de pepita</v>
      </c>
    </row>
    <row r="3532" spans="1:19" x14ac:dyDescent="0.35">
      <c r="A3532">
        <v>44106</v>
      </c>
      <c r="B3532" t="s">
        <v>155</v>
      </c>
      <c r="C3532" t="s">
        <v>159</v>
      </c>
      <c r="D3532" t="s">
        <v>27</v>
      </c>
      <c r="E3532" t="s">
        <v>157</v>
      </c>
      <c r="F3532" t="s">
        <v>158</v>
      </c>
      <c r="G3532">
        <v>16</v>
      </c>
      <c r="H3532" t="s">
        <v>24</v>
      </c>
      <c r="I3532">
        <v>120</v>
      </c>
      <c r="J3532">
        <v>1920</v>
      </c>
      <c r="K3532">
        <v>1.92</v>
      </c>
      <c r="L3532">
        <v>7750</v>
      </c>
      <c r="M3532">
        <v>484.375</v>
      </c>
      <c r="N3532">
        <v>44106</v>
      </c>
      <c r="O3532">
        <v>16</v>
      </c>
      <c r="P3532" t="s">
        <v>173</v>
      </c>
      <c r="Q3532" t="s">
        <v>132</v>
      </c>
      <c r="R3532" t="str">
        <f>+VLOOKUP(Precio_semana_dia[[#This Row],[Mercado]],[1]!Codigos_mercados_mayoristas[#Data],2,0)</f>
        <v>Ñuble</v>
      </c>
      <c r="S3532" t="str">
        <f>+VLOOKUP(Precio_semana_dia[[#This Row],[Especie]],[1]!Codigos_categoria[#Data],2,0)</f>
        <v>Frutos de pepita</v>
      </c>
    </row>
    <row r="3533" spans="1:19" x14ac:dyDescent="0.35">
      <c r="A3533">
        <v>44196</v>
      </c>
      <c r="B3533" t="s">
        <v>155</v>
      </c>
      <c r="C3533" t="s">
        <v>156</v>
      </c>
      <c r="D3533" t="s">
        <v>27</v>
      </c>
      <c r="E3533" t="s">
        <v>157</v>
      </c>
      <c r="F3533" t="s">
        <v>158</v>
      </c>
      <c r="G3533">
        <v>16</v>
      </c>
      <c r="H3533" t="s">
        <v>36</v>
      </c>
      <c r="I3533">
        <v>120</v>
      </c>
      <c r="J3533">
        <v>1920</v>
      </c>
      <c r="K3533">
        <v>1.92</v>
      </c>
      <c r="L3533">
        <v>10500</v>
      </c>
      <c r="M3533">
        <v>656.25</v>
      </c>
      <c r="N3533">
        <v>44194</v>
      </c>
      <c r="O3533">
        <v>16</v>
      </c>
      <c r="P3533" t="s">
        <v>108</v>
      </c>
      <c r="Q3533" t="s">
        <v>38</v>
      </c>
      <c r="R3533" t="str">
        <f>+VLOOKUP(Precio_semana_dia[[#This Row],[Mercado]],[1]!Codigos_mercados_mayoristas[#Data],2,0)</f>
        <v>Ñuble</v>
      </c>
      <c r="S3533" t="str">
        <f>+VLOOKUP(Precio_semana_dia[[#This Row],[Especie]],[1]!Codigos_categoria[#Data],2,0)</f>
        <v>Frutos de pepita</v>
      </c>
    </row>
    <row r="3534" spans="1:19" x14ac:dyDescent="0.35">
      <c r="A3534">
        <v>44204</v>
      </c>
      <c r="B3534" t="s">
        <v>155</v>
      </c>
      <c r="C3534" t="s">
        <v>156</v>
      </c>
      <c r="D3534" t="s">
        <v>27</v>
      </c>
      <c r="E3534" t="s">
        <v>157</v>
      </c>
      <c r="F3534" t="s">
        <v>158</v>
      </c>
      <c r="G3534">
        <v>16</v>
      </c>
      <c r="H3534" t="s">
        <v>29</v>
      </c>
      <c r="I3534">
        <v>120</v>
      </c>
      <c r="J3534">
        <v>1920</v>
      </c>
      <c r="K3534">
        <v>1.92</v>
      </c>
      <c r="L3534">
        <v>8500</v>
      </c>
      <c r="M3534">
        <v>531.25</v>
      </c>
      <c r="N3534">
        <v>44200</v>
      </c>
      <c r="O3534">
        <v>16</v>
      </c>
      <c r="P3534" t="s">
        <v>30</v>
      </c>
      <c r="Q3534" t="s">
        <v>26</v>
      </c>
      <c r="R3534" t="str">
        <f>+VLOOKUP(Precio_semana_dia[[#This Row],[Mercado]],[1]!Codigos_mercados_mayoristas[#Data],2,0)</f>
        <v>Ñuble</v>
      </c>
      <c r="S3534" t="str">
        <f>+VLOOKUP(Precio_semana_dia[[#This Row],[Especie]],[1]!Codigos_categoria[#Data],2,0)</f>
        <v>Frutos de pepita</v>
      </c>
    </row>
    <row r="3535" spans="1:19" x14ac:dyDescent="0.35">
      <c r="A3535">
        <v>44204</v>
      </c>
      <c r="B3535" t="s">
        <v>155</v>
      </c>
      <c r="C3535" t="s">
        <v>156</v>
      </c>
      <c r="D3535" t="s">
        <v>27</v>
      </c>
      <c r="E3535" t="s">
        <v>157</v>
      </c>
      <c r="F3535" t="s">
        <v>158</v>
      </c>
      <c r="G3535">
        <v>16</v>
      </c>
      <c r="H3535" t="s">
        <v>41</v>
      </c>
      <c r="I3535">
        <v>120</v>
      </c>
      <c r="J3535">
        <v>1920</v>
      </c>
      <c r="K3535">
        <v>1.92</v>
      </c>
      <c r="L3535">
        <v>11500</v>
      </c>
      <c r="M3535">
        <v>718.75</v>
      </c>
      <c r="N3535">
        <v>44203</v>
      </c>
      <c r="O3535">
        <v>16</v>
      </c>
      <c r="P3535" t="s">
        <v>56</v>
      </c>
      <c r="Q3535" t="s">
        <v>26</v>
      </c>
      <c r="R3535" t="str">
        <f>+VLOOKUP(Precio_semana_dia[[#This Row],[Mercado]],[1]!Codigos_mercados_mayoristas[#Data],2,0)</f>
        <v>Ñuble</v>
      </c>
      <c r="S3535" t="str">
        <f>+VLOOKUP(Precio_semana_dia[[#This Row],[Especie]],[1]!Codigos_categoria[#Data],2,0)</f>
        <v>Frutos de pepita</v>
      </c>
    </row>
    <row r="3536" spans="1:19" x14ac:dyDescent="0.35">
      <c r="A3536">
        <v>44225</v>
      </c>
      <c r="B3536" t="s">
        <v>155</v>
      </c>
      <c r="C3536" t="s">
        <v>156</v>
      </c>
      <c r="D3536" t="s">
        <v>53</v>
      </c>
      <c r="E3536" t="s">
        <v>157</v>
      </c>
      <c r="F3536" t="s">
        <v>158</v>
      </c>
      <c r="G3536">
        <v>16</v>
      </c>
      <c r="H3536" t="s">
        <v>39</v>
      </c>
      <c r="I3536">
        <v>120</v>
      </c>
      <c r="J3536">
        <v>1920</v>
      </c>
      <c r="K3536">
        <v>1.92</v>
      </c>
      <c r="L3536">
        <v>17500</v>
      </c>
      <c r="M3536">
        <v>1093.75</v>
      </c>
      <c r="N3536">
        <v>44223</v>
      </c>
      <c r="O3536">
        <v>10</v>
      </c>
      <c r="P3536" t="s">
        <v>65</v>
      </c>
      <c r="Q3536" t="s">
        <v>26</v>
      </c>
      <c r="R3536" t="str">
        <f>+VLOOKUP(Precio_semana_dia[[#This Row],[Mercado]],[1]!Codigos_mercados_mayoristas[#Data],2,0)</f>
        <v>Los Lagos</v>
      </c>
      <c r="S3536" t="str">
        <f>+VLOOKUP(Precio_semana_dia[[#This Row],[Especie]],[1]!Codigos_categoria[#Data],2,0)</f>
        <v>Frutos de pepita</v>
      </c>
    </row>
    <row r="3537" spans="1:19" x14ac:dyDescent="0.35">
      <c r="A3537">
        <v>44196</v>
      </c>
      <c r="B3537" t="s">
        <v>31</v>
      </c>
      <c r="C3537" t="s">
        <v>111</v>
      </c>
      <c r="D3537" t="s">
        <v>47</v>
      </c>
      <c r="E3537" t="s">
        <v>112</v>
      </c>
      <c r="F3537" t="s">
        <v>113</v>
      </c>
      <c r="G3537">
        <v>15</v>
      </c>
      <c r="H3537" t="s">
        <v>41</v>
      </c>
      <c r="I3537">
        <v>130</v>
      </c>
      <c r="J3537">
        <v>1950</v>
      </c>
      <c r="K3537">
        <v>1.95</v>
      </c>
      <c r="L3537">
        <v>5638</v>
      </c>
      <c r="M3537">
        <v>375.86666666666667</v>
      </c>
      <c r="N3537">
        <v>44196</v>
      </c>
      <c r="O3537">
        <v>5</v>
      </c>
      <c r="P3537" t="s">
        <v>110</v>
      </c>
      <c r="Q3537" t="s">
        <v>38</v>
      </c>
      <c r="R3537" t="str">
        <f>+VLOOKUP(Precio_semana_dia[[#This Row],[Mercado]],[1]!Codigos_mercados_mayoristas[#Data],2,0)</f>
        <v>Valparaíso</v>
      </c>
      <c r="S3537" t="e">
        <f>+VLOOKUP(Precio_semana_dia[[#This Row],[Especie]],[1]!Codigos_categoria[#Data],2,0)</f>
        <v>#N/A</v>
      </c>
    </row>
    <row r="3538" spans="1:19" x14ac:dyDescent="0.35">
      <c r="A3538">
        <v>44196</v>
      </c>
      <c r="B3538" t="s">
        <v>31</v>
      </c>
      <c r="C3538" t="s">
        <v>115</v>
      </c>
      <c r="D3538" t="s">
        <v>50</v>
      </c>
      <c r="E3538" t="s">
        <v>112</v>
      </c>
      <c r="F3538" t="s">
        <v>113</v>
      </c>
      <c r="G3538">
        <v>15</v>
      </c>
      <c r="H3538" t="s">
        <v>39</v>
      </c>
      <c r="I3538">
        <v>130</v>
      </c>
      <c r="J3538">
        <v>1950</v>
      </c>
      <c r="K3538">
        <v>1.95</v>
      </c>
      <c r="L3538">
        <v>4000</v>
      </c>
      <c r="M3538">
        <v>266.66666666666669</v>
      </c>
      <c r="N3538">
        <v>44195</v>
      </c>
      <c r="O3538">
        <v>13</v>
      </c>
      <c r="P3538" t="s">
        <v>109</v>
      </c>
      <c r="Q3538" t="s">
        <v>38</v>
      </c>
      <c r="R3538" t="str">
        <f>+VLOOKUP(Precio_semana_dia[[#This Row],[Mercado]],[1]!Codigos_mercados_mayoristas[#Data],2,0)</f>
        <v>Metropolitana</v>
      </c>
      <c r="S3538" t="e">
        <f>+VLOOKUP(Precio_semana_dia[[#This Row],[Especie]],[1]!Codigos_categoria[#Data],2,0)</f>
        <v>#N/A</v>
      </c>
    </row>
    <row r="3539" spans="1:19" x14ac:dyDescent="0.35">
      <c r="A3539">
        <v>44211</v>
      </c>
      <c r="B3539" t="s">
        <v>31</v>
      </c>
      <c r="C3539" t="s">
        <v>111</v>
      </c>
      <c r="D3539" t="s">
        <v>47</v>
      </c>
      <c r="E3539" t="s">
        <v>112</v>
      </c>
      <c r="F3539" t="s">
        <v>113</v>
      </c>
      <c r="G3539">
        <v>15</v>
      </c>
      <c r="H3539" t="s">
        <v>36</v>
      </c>
      <c r="I3539">
        <v>130</v>
      </c>
      <c r="J3539">
        <v>1950</v>
      </c>
      <c r="K3539">
        <v>1.95</v>
      </c>
      <c r="L3539">
        <v>5769</v>
      </c>
      <c r="M3539">
        <v>384.6</v>
      </c>
      <c r="N3539">
        <v>44208</v>
      </c>
      <c r="O3539">
        <v>5</v>
      </c>
      <c r="P3539" t="s">
        <v>59</v>
      </c>
      <c r="Q3539" t="s">
        <v>26</v>
      </c>
      <c r="R3539" t="str">
        <f>+VLOOKUP(Precio_semana_dia[[#This Row],[Mercado]],[1]!Codigos_mercados_mayoristas[#Data],2,0)</f>
        <v>Valparaíso</v>
      </c>
      <c r="S3539" t="e">
        <f>+VLOOKUP(Precio_semana_dia[[#This Row],[Especie]],[1]!Codigos_categoria[#Data],2,0)</f>
        <v>#N/A</v>
      </c>
    </row>
    <row r="3540" spans="1:19" x14ac:dyDescent="0.35">
      <c r="A3540">
        <v>44204</v>
      </c>
      <c r="B3540" t="s">
        <v>125</v>
      </c>
      <c r="C3540" t="s">
        <v>20</v>
      </c>
      <c r="D3540" t="s">
        <v>50</v>
      </c>
      <c r="E3540" t="s">
        <v>181</v>
      </c>
      <c r="F3540" t="s">
        <v>182</v>
      </c>
      <c r="G3540">
        <v>18</v>
      </c>
      <c r="H3540" t="s">
        <v>29</v>
      </c>
      <c r="I3540">
        <v>110</v>
      </c>
      <c r="J3540">
        <v>1980</v>
      </c>
      <c r="K3540">
        <v>1.98</v>
      </c>
      <c r="L3540">
        <v>20227</v>
      </c>
      <c r="M3540">
        <v>1123.7222222222222</v>
      </c>
      <c r="N3540">
        <v>44200</v>
      </c>
      <c r="O3540">
        <v>13</v>
      </c>
      <c r="P3540" t="s">
        <v>30</v>
      </c>
      <c r="Q3540" t="s">
        <v>26</v>
      </c>
      <c r="R3540" t="str">
        <f>+VLOOKUP(Precio_semana_dia[[#This Row],[Mercado]],[1]!Codigos_mercados_mayoristas[#Data],2,0)</f>
        <v>Metropolitana</v>
      </c>
      <c r="S3540" t="str">
        <f>+VLOOKUP(Precio_semana_dia[[#This Row],[Especie]],[1]!Codigos_categoria[#Data],2,0)</f>
        <v>Cítricos</v>
      </c>
    </row>
    <row r="3541" spans="1:19" x14ac:dyDescent="0.35">
      <c r="A3541">
        <v>44120</v>
      </c>
      <c r="B3541" t="s">
        <v>190</v>
      </c>
      <c r="C3541" t="s">
        <v>191</v>
      </c>
      <c r="D3541" t="s">
        <v>47</v>
      </c>
      <c r="E3541" t="s">
        <v>192</v>
      </c>
      <c r="F3541" t="s">
        <v>193</v>
      </c>
      <c r="G3541">
        <v>18</v>
      </c>
      <c r="H3541" t="s">
        <v>39</v>
      </c>
      <c r="I3541">
        <v>110</v>
      </c>
      <c r="J3541">
        <v>1980</v>
      </c>
      <c r="K3541">
        <v>1.98</v>
      </c>
      <c r="L3541">
        <v>12000</v>
      </c>
      <c r="M3541">
        <v>666.66666666666663</v>
      </c>
      <c r="N3541" s="1">
        <v>44118</v>
      </c>
      <c r="O3541">
        <v>5</v>
      </c>
      <c r="P3541" t="s">
        <v>171</v>
      </c>
      <c r="Q3541" t="s">
        <v>132</v>
      </c>
      <c r="R3541" t="str">
        <f>+VLOOKUP(Precio_semana_dia[[#This Row],[Mercado]],[1]!Codigos_mercados_mayoristas[#Data],2,0)</f>
        <v>Valparaíso</v>
      </c>
      <c r="S3541" t="str">
        <f>+VLOOKUP(Precio_semana_dia[[#This Row],[Especie]],[1]!Codigos_categoria[#Data],2,0)</f>
        <v>Frutos de pepita</v>
      </c>
    </row>
    <row r="3542" spans="1:19" x14ac:dyDescent="0.35">
      <c r="A3542">
        <v>44225</v>
      </c>
      <c r="B3542" t="s">
        <v>119</v>
      </c>
      <c r="C3542" t="s">
        <v>122</v>
      </c>
      <c r="D3542" t="s">
        <v>27</v>
      </c>
      <c r="E3542" t="s">
        <v>198</v>
      </c>
      <c r="F3542" t="s">
        <v>199</v>
      </c>
      <c r="G3542">
        <v>18</v>
      </c>
      <c r="H3542" t="s">
        <v>29</v>
      </c>
      <c r="I3542">
        <v>110</v>
      </c>
      <c r="J3542">
        <v>1980</v>
      </c>
      <c r="K3542">
        <v>1.98</v>
      </c>
      <c r="L3542">
        <v>8273</v>
      </c>
      <c r="M3542">
        <v>459.61111111111109</v>
      </c>
      <c r="N3542">
        <v>44221</v>
      </c>
      <c r="O3542">
        <v>16</v>
      </c>
      <c r="P3542" t="s">
        <v>64</v>
      </c>
      <c r="Q3542" t="s">
        <v>26</v>
      </c>
      <c r="R3542" t="str">
        <f>+VLOOKUP(Precio_semana_dia[[#This Row],[Mercado]],[1]!Codigos_mercados_mayoristas[#Data],2,0)</f>
        <v>Ñuble</v>
      </c>
      <c r="S3542" t="e">
        <f>+VLOOKUP(Precio_semana_dia[[#This Row],[Especie]],[1]!Codigos_categoria[#Data],2,0)</f>
        <v>#N/A</v>
      </c>
    </row>
    <row r="3543" spans="1:19" x14ac:dyDescent="0.35">
      <c r="A3543">
        <v>44225</v>
      </c>
      <c r="B3543" t="s">
        <v>74</v>
      </c>
      <c r="C3543" t="s">
        <v>75</v>
      </c>
      <c r="D3543" t="s">
        <v>21</v>
      </c>
      <c r="E3543" t="s">
        <v>198</v>
      </c>
      <c r="F3543" t="s">
        <v>199</v>
      </c>
      <c r="G3543">
        <v>18</v>
      </c>
      <c r="H3543" t="s">
        <v>24</v>
      </c>
      <c r="I3543">
        <v>110</v>
      </c>
      <c r="J3543">
        <v>1980</v>
      </c>
      <c r="K3543">
        <v>1.98</v>
      </c>
      <c r="L3543">
        <v>10000</v>
      </c>
      <c r="M3543">
        <v>555.55555555555554</v>
      </c>
      <c r="N3543">
        <v>44225</v>
      </c>
      <c r="O3543">
        <v>7</v>
      </c>
      <c r="P3543" t="s">
        <v>66</v>
      </c>
      <c r="Q3543" t="s">
        <v>26</v>
      </c>
      <c r="R3543" t="str">
        <f>+VLOOKUP(Precio_semana_dia[[#This Row],[Mercado]],[1]!Codigos_mercados_mayoristas[#Data],2,0)</f>
        <v>Maule</v>
      </c>
      <c r="S3543" t="str">
        <f>+VLOOKUP(Precio_semana_dia[[#This Row],[Especie]],[1]!Codigos_categoria[#Data],2,0)</f>
        <v>Uva</v>
      </c>
    </row>
    <row r="3544" spans="1:19" x14ac:dyDescent="0.35">
      <c r="A3544">
        <v>43866</v>
      </c>
      <c r="B3544" t="s">
        <v>74</v>
      </c>
      <c r="C3544" t="s">
        <v>78</v>
      </c>
      <c r="D3544" t="s">
        <v>27</v>
      </c>
      <c r="E3544" t="s">
        <v>198</v>
      </c>
      <c r="F3544" t="s">
        <v>199</v>
      </c>
      <c r="G3544">
        <v>18</v>
      </c>
      <c r="H3544" t="s">
        <v>29</v>
      </c>
      <c r="I3544">
        <v>110</v>
      </c>
      <c r="J3544">
        <v>1980</v>
      </c>
      <c r="K3544">
        <v>1.98</v>
      </c>
      <c r="L3544">
        <v>11455</v>
      </c>
      <c r="M3544">
        <v>636.38888888888891</v>
      </c>
      <c r="N3544">
        <v>44228</v>
      </c>
      <c r="O3544">
        <v>16</v>
      </c>
      <c r="P3544" t="s">
        <v>68</v>
      </c>
      <c r="Q3544" t="s">
        <v>69</v>
      </c>
      <c r="R3544" t="str">
        <f>+VLOOKUP(Precio_semana_dia[[#This Row],[Mercado]],[1]!Codigos_mercados_mayoristas[#Data],2,0)</f>
        <v>Ñuble</v>
      </c>
      <c r="S3544" t="str">
        <f>+VLOOKUP(Precio_semana_dia[[#This Row],[Especie]],[1]!Codigos_categoria[#Data],2,0)</f>
        <v>Uva</v>
      </c>
    </row>
    <row r="3545" spans="1:19" x14ac:dyDescent="0.35">
      <c r="A3545">
        <v>43866</v>
      </c>
      <c r="B3545" t="s">
        <v>74</v>
      </c>
      <c r="C3545" t="s">
        <v>79</v>
      </c>
      <c r="D3545" t="s">
        <v>27</v>
      </c>
      <c r="E3545" t="s">
        <v>198</v>
      </c>
      <c r="F3545" t="s">
        <v>199</v>
      </c>
      <c r="G3545">
        <v>18</v>
      </c>
      <c r="H3545" t="s">
        <v>29</v>
      </c>
      <c r="I3545">
        <v>110</v>
      </c>
      <c r="J3545">
        <v>1980</v>
      </c>
      <c r="K3545">
        <v>1.98</v>
      </c>
      <c r="L3545">
        <v>12591</v>
      </c>
      <c r="M3545">
        <v>699.5</v>
      </c>
      <c r="N3545">
        <v>44228</v>
      </c>
      <c r="O3545">
        <v>16</v>
      </c>
      <c r="P3545" t="s">
        <v>68</v>
      </c>
      <c r="Q3545" t="s">
        <v>69</v>
      </c>
      <c r="R3545" t="str">
        <f>+VLOOKUP(Precio_semana_dia[[#This Row],[Mercado]],[1]!Codigos_mercados_mayoristas[#Data],2,0)</f>
        <v>Ñuble</v>
      </c>
      <c r="S3545" t="str">
        <f>+VLOOKUP(Precio_semana_dia[[#This Row],[Especie]],[1]!Codigos_categoria[#Data],2,0)</f>
        <v>Uva</v>
      </c>
    </row>
    <row r="3546" spans="1:19" x14ac:dyDescent="0.35">
      <c r="A3546">
        <v>44189</v>
      </c>
      <c r="B3546" t="s">
        <v>31</v>
      </c>
      <c r="C3546" t="s">
        <v>32</v>
      </c>
      <c r="D3546" t="s">
        <v>28</v>
      </c>
      <c r="E3546" t="s">
        <v>34</v>
      </c>
      <c r="F3546" t="s">
        <v>35</v>
      </c>
      <c r="G3546">
        <v>10</v>
      </c>
      <c r="H3546" t="s">
        <v>39</v>
      </c>
      <c r="I3546">
        <v>200</v>
      </c>
      <c r="J3546">
        <v>2000</v>
      </c>
      <c r="K3546">
        <v>2</v>
      </c>
      <c r="L3546">
        <v>5000</v>
      </c>
      <c r="M3546">
        <v>500</v>
      </c>
      <c r="N3546">
        <v>44188</v>
      </c>
      <c r="O3546">
        <v>9</v>
      </c>
      <c r="P3546" t="s">
        <v>106</v>
      </c>
      <c r="Q3546" t="s">
        <v>38</v>
      </c>
      <c r="R3546" t="str">
        <f>+VLOOKUP(Precio_semana_dia[[#This Row],[Mercado]],[1]!Codigos_mercados_mayoristas[#Data],2,0)</f>
        <v>La Araucanía</v>
      </c>
      <c r="S3546" t="e">
        <f>+VLOOKUP(Precio_semana_dia[[#This Row],[Especie]],[1]!Codigos_categoria[#Data],2,0)</f>
        <v>#N/A</v>
      </c>
    </row>
    <row r="3547" spans="1:19" x14ac:dyDescent="0.35">
      <c r="A3547">
        <v>44204</v>
      </c>
      <c r="B3547" t="s">
        <v>31</v>
      </c>
      <c r="C3547" t="s">
        <v>32</v>
      </c>
      <c r="D3547" t="s">
        <v>27</v>
      </c>
      <c r="E3547" t="s">
        <v>34</v>
      </c>
      <c r="F3547" t="s">
        <v>35</v>
      </c>
      <c r="G3547">
        <v>10</v>
      </c>
      <c r="H3547" t="s">
        <v>24</v>
      </c>
      <c r="I3547">
        <v>200</v>
      </c>
      <c r="J3547">
        <v>2000</v>
      </c>
      <c r="K3547">
        <v>2</v>
      </c>
      <c r="L3547">
        <v>3800</v>
      </c>
      <c r="M3547">
        <v>380</v>
      </c>
      <c r="N3547">
        <v>44204</v>
      </c>
      <c r="O3547">
        <v>16</v>
      </c>
      <c r="P3547" t="s">
        <v>55</v>
      </c>
      <c r="Q3547" t="s">
        <v>26</v>
      </c>
      <c r="R3547" t="str">
        <f>+VLOOKUP(Precio_semana_dia[[#This Row],[Mercado]],[1]!Codigos_mercados_mayoristas[#Data],2,0)</f>
        <v>Ñuble</v>
      </c>
      <c r="S3547" t="e">
        <f>+VLOOKUP(Precio_semana_dia[[#This Row],[Especie]],[1]!Codigos_categoria[#Data],2,0)</f>
        <v>#N/A</v>
      </c>
    </row>
    <row r="3548" spans="1:19" x14ac:dyDescent="0.35">
      <c r="A3548">
        <v>44204</v>
      </c>
      <c r="B3548" t="s">
        <v>31</v>
      </c>
      <c r="C3548" t="s">
        <v>32</v>
      </c>
      <c r="D3548" t="s">
        <v>50</v>
      </c>
      <c r="E3548" t="s">
        <v>34</v>
      </c>
      <c r="F3548" t="s">
        <v>35</v>
      </c>
      <c r="G3548">
        <v>10</v>
      </c>
      <c r="H3548" t="s">
        <v>39</v>
      </c>
      <c r="I3548">
        <v>200</v>
      </c>
      <c r="J3548">
        <v>2000</v>
      </c>
      <c r="K3548">
        <v>2</v>
      </c>
      <c r="L3548">
        <v>3750</v>
      </c>
      <c r="M3548">
        <v>375</v>
      </c>
      <c r="N3548">
        <v>44202</v>
      </c>
      <c r="O3548">
        <v>13</v>
      </c>
      <c r="P3548" t="s">
        <v>54</v>
      </c>
      <c r="Q3548" t="s">
        <v>26</v>
      </c>
      <c r="R3548" t="str">
        <f>+VLOOKUP(Precio_semana_dia[[#This Row],[Mercado]],[1]!Codigos_mercados_mayoristas[#Data],2,0)</f>
        <v>Metropolitana</v>
      </c>
      <c r="S3548" t="e">
        <f>+VLOOKUP(Precio_semana_dia[[#This Row],[Especie]],[1]!Codigos_categoria[#Data],2,0)</f>
        <v>#N/A</v>
      </c>
    </row>
    <row r="3549" spans="1:19" x14ac:dyDescent="0.35">
      <c r="A3549">
        <v>44204</v>
      </c>
      <c r="B3549" t="s">
        <v>31</v>
      </c>
      <c r="C3549" t="s">
        <v>32</v>
      </c>
      <c r="D3549" t="s">
        <v>52</v>
      </c>
      <c r="E3549" t="s">
        <v>34</v>
      </c>
      <c r="F3549" t="s">
        <v>35</v>
      </c>
      <c r="G3549">
        <v>10</v>
      </c>
      <c r="H3549" t="s">
        <v>24</v>
      </c>
      <c r="I3549">
        <v>200</v>
      </c>
      <c r="J3549">
        <v>2000</v>
      </c>
      <c r="K3549">
        <v>2</v>
      </c>
      <c r="L3549">
        <v>3750</v>
      </c>
      <c r="M3549">
        <v>375</v>
      </c>
      <c r="N3549">
        <v>44204</v>
      </c>
      <c r="O3549">
        <v>8</v>
      </c>
      <c r="P3549" t="s">
        <v>55</v>
      </c>
      <c r="Q3549" t="s">
        <v>26</v>
      </c>
      <c r="R3549" t="str">
        <f>+VLOOKUP(Precio_semana_dia[[#This Row],[Mercado]],[1]!Codigos_mercados_mayoristas[#Data],2,0)</f>
        <v>Bíobío</v>
      </c>
      <c r="S3549" t="e">
        <f>+VLOOKUP(Precio_semana_dia[[#This Row],[Especie]],[1]!Codigos_categoria[#Data],2,0)</f>
        <v>#N/A</v>
      </c>
    </row>
    <row r="3550" spans="1:19" x14ac:dyDescent="0.35">
      <c r="A3550">
        <v>44183</v>
      </c>
      <c r="B3550" t="s">
        <v>74</v>
      </c>
      <c r="C3550" t="s">
        <v>75</v>
      </c>
      <c r="D3550" t="s">
        <v>21</v>
      </c>
      <c r="E3550" t="s">
        <v>81</v>
      </c>
      <c r="F3550" t="s">
        <v>82</v>
      </c>
      <c r="G3550">
        <v>10</v>
      </c>
      <c r="H3550" t="s">
        <v>24</v>
      </c>
      <c r="I3550">
        <v>200</v>
      </c>
      <c r="J3550">
        <v>2000</v>
      </c>
      <c r="K3550">
        <v>2</v>
      </c>
      <c r="L3550">
        <v>14000</v>
      </c>
      <c r="M3550">
        <v>1400</v>
      </c>
      <c r="N3550">
        <v>44183</v>
      </c>
      <c r="O3550">
        <v>7</v>
      </c>
      <c r="P3550" t="s">
        <v>43</v>
      </c>
      <c r="Q3550" t="s">
        <v>38</v>
      </c>
      <c r="R3550" t="str">
        <f>+VLOOKUP(Precio_semana_dia[[#This Row],[Mercado]],[1]!Codigos_mercados_mayoristas[#Data],2,0)</f>
        <v>Maule</v>
      </c>
      <c r="S3550" t="str">
        <f>+VLOOKUP(Precio_semana_dia[[#This Row],[Especie]],[1]!Codigos_categoria[#Data],2,0)</f>
        <v>Uva</v>
      </c>
    </row>
    <row r="3551" spans="1:19" x14ac:dyDescent="0.35">
      <c r="A3551">
        <v>44183</v>
      </c>
      <c r="B3551" t="s">
        <v>74</v>
      </c>
      <c r="C3551" t="s">
        <v>78</v>
      </c>
      <c r="D3551" t="s">
        <v>28</v>
      </c>
      <c r="E3551" t="s">
        <v>81</v>
      </c>
      <c r="F3551" t="s">
        <v>82</v>
      </c>
      <c r="G3551">
        <v>10</v>
      </c>
      <c r="H3551" t="s">
        <v>24</v>
      </c>
      <c r="I3551">
        <v>200</v>
      </c>
      <c r="J3551">
        <v>2000</v>
      </c>
      <c r="K3551">
        <v>2</v>
      </c>
      <c r="L3551">
        <v>15000</v>
      </c>
      <c r="M3551">
        <v>1500</v>
      </c>
      <c r="N3551">
        <v>44183</v>
      </c>
      <c r="O3551">
        <v>9</v>
      </c>
      <c r="P3551" t="s">
        <v>43</v>
      </c>
      <c r="Q3551" t="s">
        <v>38</v>
      </c>
      <c r="R3551" t="str">
        <f>+VLOOKUP(Precio_semana_dia[[#This Row],[Mercado]],[1]!Codigos_mercados_mayoristas[#Data],2,0)</f>
        <v>La Araucanía</v>
      </c>
      <c r="S3551" t="str">
        <f>+VLOOKUP(Precio_semana_dia[[#This Row],[Especie]],[1]!Codigos_categoria[#Data],2,0)</f>
        <v>Uva</v>
      </c>
    </row>
    <row r="3552" spans="1:19" x14ac:dyDescent="0.35">
      <c r="A3552">
        <v>44183</v>
      </c>
      <c r="B3552" t="s">
        <v>74</v>
      </c>
      <c r="C3552" t="s">
        <v>79</v>
      </c>
      <c r="D3552" t="s">
        <v>21</v>
      </c>
      <c r="E3552" t="s">
        <v>81</v>
      </c>
      <c r="F3552" t="s">
        <v>82</v>
      </c>
      <c r="G3552">
        <v>10</v>
      </c>
      <c r="H3552" t="s">
        <v>29</v>
      </c>
      <c r="I3552">
        <v>200</v>
      </c>
      <c r="J3552">
        <v>2000</v>
      </c>
      <c r="K3552">
        <v>2</v>
      </c>
      <c r="L3552">
        <v>15000</v>
      </c>
      <c r="M3552">
        <v>1500</v>
      </c>
      <c r="N3552">
        <v>44179</v>
      </c>
      <c r="O3552">
        <v>7</v>
      </c>
      <c r="P3552" t="s">
        <v>44</v>
      </c>
      <c r="Q3552" t="s">
        <v>38</v>
      </c>
      <c r="R3552" t="str">
        <f>+VLOOKUP(Precio_semana_dia[[#This Row],[Mercado]],[1]!Codigos_mercados_mayoristas[#Data],2,0)</f>
        <v>Maule</v>
      </c>
      <c r="S3552" t="str">
        <f>+VLOOKUP(Precio_semana_dia[[#This Row],[Especie]],[1]!Codigos_categoria[#Data],2,0)</f>
        <v>Uva</v>
      </c>
    </row>
    <row r="3553" spans="1:19" x14ac:dyDescent="0.35">
      <c r="A3553">
        <v>44183</v>
      </c>
      <c r="B3553" t="s">
        <v>74</v>
      </c>
      <c r="C3553" t="s">
        <v>79</v>
      </c>
      <c r="D3553" t="s">
        <v>21</v>
      </c>
      <c r="E3553" t="s">
        <v>81</v>
      </c>
      <c r="F3553" t="s">
        <v>82</v>
      </c>
      <c r="G3553">
        <v>10</v>
      </c>
      <c r="H3553" t="s">
        <v>36</v>
      </c>
      <c r="I3553">
        <v>200</v>
      </c>
      <c r="J3553">
        <v>2000</v>
      </c>
      <c r="K3553">
        <v>2</v>
      </c>
      <c r="L3553">
        <v>16000</v>
      </c>
      <c r="M3553">
        <v>1600</v>
      </c>
      <c r="N3553">
        <v>44180</v>
      </c>
      <c r="O3553">
        <v>7</v>
      </c>
      <c r="P3553" t="s">
        <v>37</v>
      </c>
      <c r="Q3553" t="s">
        <v>38</v>
      </c>
      <c r="R3553" t="str">
        <f>+VLOOKUP(Precio_semana_dia[[#This Row],[Mercado]],[1]!Codigos_mercados_mayoristas[#Data],2,0)</f>
        <v>Maule</v>
      </c>
      <c r="S3553" t="str">
        <f>+VLOOKUP(Precio_semana_dia[[#This Row],[Especie]],[1]!Codigos_categoria[#Data],2,0)</f>
        <v>Uva</v>
      </c>
    </row>
    <row r="3554" spans="1:19" x14ac:dyDescent="0.35">
      <c r="A3554">
        <v>44183</v>
      </c>
      <c r="B3554" t="s">
        <v>74</v>
      </c>
      <c r="C3554" t="s">
        <v>79</v>
      </c>
      <c r="D3554" t="s">
        <v>28</v>
      </c>
      <c r="E3554" t="s">
        <v>81</v>
      </c>
      <c r="F3554" t="s">
        <v>82</v>
      </c>
      <c r="G3554">
        <v>10</v>
      </c>
      <c r="H3554" t="s">
        <v>29</v>
      </c>
      <c r="I3554">
        <v>200</v>
      </c>
      <c r="J3554">
        <v>2000</v>
      </c>
      <c r="K3554">
        <v>2</v>
      </c>
      <c r="L3554">
        <v>18000</v>
      </c>
      <c r="M3554">
        <v>1800</v>
      </c>
      <c r="N3554">
        <v>44179</v>
      </c>
      <c r="O3554">
        <v>9</v>
      </c>
      <c r="P3554" t="s">
        <v>44</v>
      </c>
      <c r="Q3554" t="s">
        <v>38</v>
      </c>
      <c r="R3554" t="str">
        <f>+VLOOKUP(Precio_semana_dia[[#This Row],[Mercado]],[1]!Codigos_mercados_mayoristas[#Data],2,0)</f>
        <v>La Araucanía</v>
      </c>
      <c r="S3554" t="str">
        <f>+VLOOKUP(Precio_semana_dia[[#This Row],[Especie]],[1]!Codigos_categoria[#Data],2,0)</f>
        <v>Uva</v>
      </c>
    </row>
    <row r="3555" spans="1:19" x14ac:dyDescent="0.35">
      <c r="A3555">
        <v>44169</v>
      </c>
      <c r="B3555" t="s">
        <v>74</v>
      </c>
      <c r="C3555" t="s">
        <v>75</v>
      </c>
      <c r="D3555" t="s">
        <v>21</v>
      </c>
      <c r="E3555" t="s">
        <v>81</v>
      </c>
      <c r="F3555" t="s">
        <v>82</v>
      </c>
      <c r="G3555">
        <v>10</v>
      </c>
      <c r="H3555" t="s">
        <v>41</v>
      </c>
      <c r="I3555">
        <v>200</v>
      </c>
      <c r="J3555">
        <v>2000</v>
      </c>
      <c r="K3555">
        <v>2</v>
      </c>
      <c r="L3555">
        <v>13000</v>
      </c>
      <c r="M3555">
        <v>1300</v>
      </c>
      <c r="N3555">
        <v>44168</v>
      </c>
      <c r="O3555">
        <v>7</v>
      </c>
      <c r="P3555" t="s">
        <v>86</v>
      </c>
      <c r="Q3555" t="s">
        <v>38</v>
      </c>
      <c r="R3555" t="str">
        <f>+VLOOKUP(Precio_semana_dia[[#This Row],[Mercado]],[1]!Codigos_mercados_mayoristas[#Data],2,0)</f>
        <v>Maule</v>
      </c>
      <c r="S3555" t="str">
        <f>+VLOOKUP(Precio_semana_dia[[#This Row],[Especie]],[1]!Codigos_categoria[#Data],2,0)</f>
        <v>Uva</v>
      </c>
    </row>
    <row r="3556" spans="1:19" x14ac:dyDescent="0.35">
      <c r="A3556">
        <v>44169</v>
      </c>
      <c r="B3556" t="s">
        <v>74</v>
      </c>
      <c r="C3556" t="s">
        <v>75</v>
      </c>
      <c r="D3556" t="s">
        <v>28</v>
      </c>
      <c r="E3556" t="s">
        <v>81</v>
      </c>
      <c r="F3556" t="s">
        <v>82</v>
      </c>
      <c r="G3556">
        <v>10</v>
      </c>
      <c r="H3556" t="s">
        <v>39</v>
      </c>
      <c r="I3556">
        <v>200</v>
      </c>
      <c r="J3556">
        <v>2000</v>
      </c>
      <c r="K3556">
        <v>2</v>
      </c>
      <c r="L3556">
        <v>18000</v>
      </c>
      <c r="M3556">
        <v>1800</v>
      </c>
      <c r="N3556">
        <v>44167</v>
      </c>
      <c r="O3556">
        <v>9</v>
      </c>
      <c r="P3556" t="s">
        <v>85</v>
      </c>
      <c r="Q3556" t="s">
        <v>38</v>
      </c>
      <c r="R3556" t="str">
        <f>+VLOOKUP(Precio_semana_dia[[#This Row],[Mercado]],[1]!Codigos_mercados_mayoristas[#Data],2,0)</f>
        <v>La Araucanía</v>
      </c>
      <c r="S3556" t="str">
        <f>+VLOOKUP(Precio_semana_dia[[#This Row],[Especie]],[1]!Codigos_categoria[#Data],2,0)</f>
        <v>Uva</v>
      </c>
    </row>
    <row r="3557" spans="1:19" x14ac:dyDescent="0.35">
      <c r="A3557">
        <v>44169</v>
      </c>
      <c r="B3557" t="s">
        <v>74</v>
      </c>
      <c r="C3557" t="s">
        <v>78</v>
      </c>
      <c r="D3557" t="s">
        <v>28</v>
      </c>
      <c r="E3557" t="s">
        <v>81</v>
      </c>
      <c r="F3557" t="s">
        <v>82</v>
      </c>
      <c r="G3557">
        <v>10</v>
      </c>
      <c r="H3557" t="s">
        <v>41</v>
      </c>
      <c r="I3557">
        <v>200</v>
      </c>
      <c r="J3557">
        <v>2000</v>
      </c>
      <c r="K3557">
        <v>2</v>
      </c>
      <c r="L3557">
        <v>28000</v>
      </c>
      <c r="M3557">
        <v>2800</v>
      </c>
      <c r="N3557">
        <v>44168</v>
      </c>
      <c r="O3557">
        <v>9</v>
      </c>
      <c r="P3557" t="s">
        <v>86</v>
      </c>
      <c r="Q3557" t="s">
        <v>38</v>
      </c>
      <c r="R3557" t="str">
        <f>+VLOOKUP(Precio_semana_dia[[#This Row],[Mercado]],[1]!Codigos_mercados_mayoristas[#Data],2,0)</f>
        <v>La Araucanía</v>
      </c>
      <c r="S3557" t="str">
        <f>+VLOOKUP(Precio_semana_dia[[#This Row],[Especie]],[1]!Codigos_categoria[#Data],2,0)</f>
        <v>Uva</v>
      </c>
    </row>
    <row r="3558" spans="1:19" x14ac:dyDescent="0.35">
      <c r="A3558">
        <v>44162</v>
      </c>
      <c r="B3558" t="s">
        <v>74</v>
      </c>
      <c r="C3558" t="s">
        <v>75</v>
      </c>
      <c r="D3558" t="s">
        <v>45</v>
      </c>
      <c r="E3558" t="s">
        <v>81</v>
      </c>
      <c r="F3558" t="s">
        <v>82</v>
      </c>
      <c r="G3558">
        <v>10</v>
      </c>
      <c r="H3558" t="s">
        <v>39</v>
      </c>
      <c r="I3558">
        <v>200</v>
      </c>
      <c r="J3558">
        <v>2000</v>
      </c>
      <c r="K3558">
        <v>2</v>
      </c>
      <c r="L3558">
        <v>22000</v>
      </c>
      <c r="M3558">
        <v>2200</v>
      </c>
      <c r="N3558">
        <v>44160</v>
      </c>
      <c r="O3558">
        <v>13</v>
      </c>
      <c r="P3558" t="s">
        <v>91</v>
      </c>
      <c r="Q3558" t="s">
        <v>84</v>
      </c>
      <c r="R3558" t="str">
        <f>+VLOOKUP(Precio_semana_dia[[#This Row],[Mercado]],[1]!Codigos_mercados_mayoristas[#Data],2,0)</f>
        <v>Metropolitana</v>
      </c>
      <c r="S3558" t="str">
        <f>+VLOOKUP(Precio_semana_dia[[#This Row],[Especie]],[1]!Codigos_categoria[#Data],2,0)</f>
        <v>Uva</v>
      </c>
    </row>
    <row r="3559" spans="1:19" x14ac:dyDescent="0.35">
      <c r="A3559">
        <v>44162</v>
      </c>
      <c r="B3559" t="s">
        <v>74</v>
      </c>
      <c r="C3559" t="s">
        <v>75</v>
      </c>
      <c r="D3559" t="s">
        <v>28</v>
      </c>
      <c r="E3559" t="s">
        <v>81</v>
      </c>
      <c r="F3559" t="s">
        <v>82</v>
      </c>
      <c r="G3559">
        <v>10</v>
      </c>
      <c r="H3559" t="s">
        <v>24</v>
      </c>
      <c r="I3559">
        <v>200</v>
      </c>
      <c r="J3559">
        <v>2000</v>
      </c>
      <c r="K3559">
        <v>2</v>
      </c>
      <c r="L3559">
        <v>23000</v>
      </c>
      <c r="M3559">
        <v>2300</v>
      </c>
      <c r="N3559">
        <v>44162</v>
      </c>
      <c r="O3559">
        <v>9</v>
      </c>
      <c r="P3559" t="s">
        <v>93</v>
      </c>
      <c r="Q3559" t="s">
        <v>84</v>
      </c>
      <c r="R3559" t="str">
        <f>+VLOOKUP(Precio_semana_dia[[#This Row],[Mercado]],[1]!Codigos_mercados_mayoristas[#Data],2,0)</f>
        <v>La Araucanía</v>
      </c>
      <c r="S3559" t="str">
        <f>+VLOOKUP(Precio_semana_dia[[#This Row],[Especie]],[1]!Codigos_categoria[#Data],2,0)</f>
        <v>Uva</v>
      </c>
    </row>
    <row r="3560" spans="1:19" x14ac:dyDescent="0.35">
      <c r="A3560">
        <v>44162</v>
      </c>
      <c r="B3560" t="s">
        <v>74</v>
      </c>
      <c r="C3560" t="s">
        <v>79</v>
      </c>
      <c r="D3560" t="s">
        <v>28</v>
      </c>
      <c r="E3560" t="s">
        <v>81</v>
      </c>
      <c r="F3560" t="s">
        <v>82</v>
      </c>
      <c r="G3560">
        <v>10</v>
      </c>
      <c r="H3560" t="s">
        <v>24</v>
      </c>
      <c r="I3560">
        <v>200</v>
      </c>
      <c r="J3560">
        <v>2000</v>
      </c>
      <c r="K3560">
        <v>2</v>
      </c>
      <c r="L3560">
        <v>22000</v>
      </c>
      <c r="M3560">
        <v>2200</v>
      </c>
      <c r="N3560">
        <v>44162</v>
      </c>
      <c r="O3560">
        <v>9</v>
      </c>
      <c r="P3560" t="s">
        <v>93</v>
      </c>
      <c r="Q3560" t="s">
        <v>84</v>
      </c>
      <c r="R3560" t="str">
        <f>+VLOOKUP(Precio_semana_dia[[#This Row],[Mercado]],[1]!Codigos_mercados_mayoristas[#Data],2,0)</f>
        <v>La Araucanía</v>
      </c>
      <c r="S3560" t="str">
        <f>+VLOOKUP(Precio_semana_dia[[#This Row],[Especie]],[1]!Codigos_categoria[#Data],2,0)</f>
        <v>Uva</v>
      </c>
    </row>
    <row r="3561" spans="1:19" x14ac:dyDescent="0.35">
      <c r="A3561">
        <v>44155</v>
      </c>
      <c r="B3561" t="s">
        <v>74</v>
      </c>
      <c r="C3561" t="s">
        <v>79</v>
      </c>
      <c r="D3561" t="s">
        <v>28</v>
      </c>
      <c r="E3561" t="s">
        <v>81</v>
      </c>
      <c r="F3561" t="s">
        <v>82</v>
      </c>
      <c r="G3561">
        <v>10</v>
      </c>
      <c r="H3561" t="s">
        <v>36</v>
      </c>
      <c r="I3561">
        <v>200</v>
      </c>
      <c r="J3561">
        <v>2000</v>
      </c>
      <c r="K3561">
        <v>2</v>
      </c>
      <c r="L3561">
        <v>30000</v>
      </c>
      <c r="M3561">
        <v>3000</v>
      </c>
      <c r="N3561">
        <v>44152</v>
      </c>
      <c r="O3561">
        <v>9</v>
      </c>
      <c r="P3561" t="s">
        <v>95</v>
      </c>
      <c r="Q3561" t="s">
        <v>84</v>
      </c>
      <c r="R3561" t="str">
        <f>+VLOOKUP(Precio_semana_dia[[#This Row],[Mercado]],[1]!Codigos_mercados_mayoristas[#Data],2,0)</f>
        <v>La Araucanía</v>
      </c>
      <c r="S3561" t="str">
        <f>+VLOOKUP(Precio_semana_dia[[#This Row],[Especie]],[1]!Codigos_categoria[#Data],2,0)</f>
        <v>Uva</v>
      </c>
    </row>
    <row r="3562" spans="1:19" x14ac:dyDescent="0.35">
      <c r="A3562">
        <v>44155</v>
      </c>
      <c r="B3562" t="s">
        <v>74</v>
      </c>
      <c r="C3562" t="s">
        <v>79</v>
      </c>
      <c r="D3562" t="s">
        <v>28</v>
      </c>
      <c r="E3562" t="s">
        <v>81</v>
      </c>
      <c r="F3562" t="s">
        <v>82</v>
      </c>
      <c r="G3562">
        <v>10</v>
      </c>
      <c r="H3562" t="s">
        <v>39</v>
      </c>
      <c r="I3562">
        <v>200</v>
      </c>
      <c r="J3562">
        <v>2000</v>
      </c>
      <c r="K3562">
        <v>2</v>
      </c>
      <c r="L3562">
        <v>30000</v>
      </c>
      <c r="M3562">
        <v>3000</v>
      </c>
      <c r="N3562">
        <v>44153</v>
      </c>
      <c r="O3562">
        <v>9</v>
      </c>
      <c r="P3562" t="s">
        <v>96</v>
      </c>
      <c r="Q3562" t="s">
        <v>84</v>
      </c>
      <c r="R3562" t="str">
        <f>+VLOOKUP(Precio_semana_dia[[#This Row],[Mercado]],[1]!Codigos_mercados_mayoristas[#Data],2,0)</f>
        <v>La Araucanía</v>
      </c>
      <c r="S3562" t="str">
        <f>+VLOOKUP(Precio_semana_dia[[#This Row],[Especie]],[1]!Codigos_categoria[#Data],2,0)</f>
        <v>Uva</v>
      </c>
    </row>
    <row r="3563" spans="1:19" x14ac:dyDescent="0.35">
      <c r="A3563">
        <v>44196</v>
      </c>
      <c r="B3563" t="s">
        <v>74</v>
      </c>
      <c r="C3563" t="s">
        <v>78</v>
      </c>
      <c r="D3563" t="s">
        <v>21</v>
      </c>
      <c r="E3563" t="s">
        <v>81</v>
      </c>
      <c r="F3563" t="s">
        <v>82</v>
      </c>
      <c r="G3563">
        <v>10</v>
      </c>
      <c r="H3563" t="s">
        <v>29</v>
      </c>
      <c r="I3563">
        <v>200</v>
      </c>
      <c r="J3563">
        <v>2000</v>
      </c>
      <c r="K3563">
        <v>2</v>
      </c>
      <c r="L3563">
        <v>13000</v>
      </c>
      <c r="M3563">
        <v>1300</v>
      </c>
      <c r="N3563">
        <v>44193</v>
      </c>
      <c r="O3563">
        <v>7</v>
      </c>
      <c r="P3563" t="s">
        <v>107</v>
      </c>
      <c r="Q3563" t="s">
        <v>38</v>
      </c>
      <c r="R3563" t="str">
        <f>+VLOOKUP(Precio_semana_dia[[#This Row],[Mercado]],[1]!Codigos_mercados_mayoristas[#Data],2,0)</f>
        <v>Maule</v>
      </c>
      <c r="S3563" t="str">
        <f>+VLOOKUP(Precio_semana_dia[[#This Row],[Especie]],[1]!Codigos_categoria[#Data],2,0)</f>
        <v>Uva</v>
      </c>
    </row>
    <row r="3564" spans="1:19" x14ac:dyDescent="0.35">
      <c r="A3564">
        <v>44196</v>
      </c>
      <c r="B3564" t="s">
        <v>74</v>
      </c>
      <c r="C3564" t="s">
        <v>78</v>
      </c>
      <c r="D3564" t="s">
        <v>21</v>
      </c>
      <c r="E3564" t="s">
        <v>81</v>
      </c>
      <c r="F3564" t="s">
        <v>82</v>
      </c>
      <c r="G3564">
        <v>10</v>
      </c>
      <c r="H3564" t="s">
        <v>39</v>
      </c>
      <c r="I3564">
        <v>200</v>
      </c>
      <c r="J3564">
        <v>2000</v>
      </c>
      <c r="K3564">
        <v>2</v>
      </c>
      <c r="L3564">
        <v>13000</v>
      </c>
      <c r="M3564">
        <v>1300</v>
      </c>
      <c r="N3564">
        <v>44195</v>
      </c>
      <c r="O3564">
        <v>7</v>
      </c>
      <c r="P3564" t="s">
        <v>109</v>
      </c>
      <c r="Q3564" t="s">
        <v>38</v>
      </c>
      <c r="R3564" t="str">
        <f>+VLOOKUP(Precio_semana_dia[[#This Row],[Mercado]],[1]!Codigos_mercados_mayoristas[#Data],2,0)</f>
        <v>Maule</v>
      </c>
      <c r="S3564" t="str">
        <f>+VLOOKUP(Precio_semana_dia[[#This Row],[Especie]],[1]!Codigos_categoria[#Data],2,0)</f>
        <v>Uva</v>
      </c>
    </row>
    <row r="3565" spans="1:19" x14ac:dyDescent="0.35">
      <c r="A3565">
        <v>44196</v>
      </c>
      <c r="B3565" t="s">
        <v>74</v>
      </c>
      <c r="C3565" t="s">
        <v>79</v>
      </c>
      <c r="D3565" t="s">
        <v>53</v>
      </c>
      <c r="E3565" t="s">
        <v>81</v>
      </c>
      <c r="F3565" t="s">
        <v>82</v>
      </c>
      <c r="G3565">
        <v>10</v>
      </c>
      <c r="H3565" t="s">
        <v>41</v>
      </c>
      <c r="I3565">
        <v>200</v>
      </c>
      <c r="J3565">
        <v>2000</v>
      </c>
      <c r="K3565">
        <v>2</v>
      </c>
      <c r="L3565">
        <v>17500</v>
      </c>
      <c r="M3565">
        <v>1750</v>
      </c>
      <c r="N3565">
        <v>44196</v>
      </c>
      <c r="O3565">
        <v>10</v>
      </c>
      <c r="P3565" t="s">
        <v>110</v>
      </c>
      <c r="Q3565" t="s">
        <v>38</v>
      </c>
      <c r="R3565" t="str">
        <f>+VLOOKUP(Precio_semana_dia[[#This Row],[Mercado]],[1]!Codigos_mercados_mayoristas[#Data],2,0)</f>
        <v>Los Lagos</v>
      </c>
      <c r="S3565" t="str">
        <f>+VLOOKUP(Precio_semana_dia[[#This Row],[Especie]],[1]!Codigos_categoria[#Data],2,0)</f>
        <v>Uva</v>
      </c>
    </row>
    <row r="3566" spans="1:19" x14ac:dyDescent="0.35">
      <c r="A3566">
        <v>44196</v>
      </c>
      <c r="B3566" t="s">
        <v>74</v>
      </c>
      <c r="C3566" t="s">
        <v>79</v>
      </c>
      <c r="D3566" t="s">
        <v>28</v>
      </c>
      <c r="E3566" t="s">
        <v>81</v>
      </c>
      <c r="F3566" t="s">
        <v>82</v>
      </c>
      <c r="G3566">
        <v>10</v>
      </c>
      <c r="H3566" t="s">
        <v>41</v>
      </c>
      <c r="I3566">
        <v>200</v>
      </c>
      <c r="J3566">
        <v>2000</v>
      </c>
      <c r="K3566">
        <v>2</v>
      </c>
      <c r="L3566">
        <v>14000</v>
      </c>
      <c r="M3566">
        <v>1400</v>
      </c>
      <c r="N3566">
        <v>44196</v>
      </c>
      <c r="O3566">
        <v>9</v>
      </c>
      <c r="P3566" t="s">
        <v>110</v>
      </c>
      <c r="Q3566" t="s">
        <v>38</v>
      </c>
      <c r="R3566" t="str">
        <f>+VLOOKUP(Precio_semana_dia[[#This Row],[Mercado]],[1]!Codigos_mercados_mayoristas[#Data],2,0)</f>
        <v>La Araucanía</v>
      </c>
      <c r="S3566" t="str">
        <f>+VLOOKUP(Precio_semana_dia[[#This Row],[Especie]],[1]!Codigos_categoria[#Data],2,0)</f>
        <v>Uva</v>
      </c>
    </row>
    <row r="3567" spans="1:19" x14ac:dyDescent="0.35">
      <c r="A3567">
        <v>44204</v>
      </c>
      <c r="B3567" t="s">
        <v>74</v>
      </c>
      <c r="C3567" t="s">
        <v>77</v>
      </c>
      <c r="D3567" t="s">
        <v>21</v>
      </c>
      <c r="E3567" t="s">
        <v>81</v>
      </c>
      <c r="F3567" t="s">
        <v>82</v>
      </c>
      <c r="G3567">
        <v>10</v>
      </c>
      <c r="H3567" t="s">
        <v>29</v>
      </c>
      <c r="I3567">
        <v>200</v>
      </c>
      <c r="J3567">
        <v>2000</v>
      </c>
      <c r="K3567">
        <v>2</v>
      </c>
      <c r="L3567">
        <v>12000</v>
      </c>
      <c r="M3567">
        <v>1200</v>
      </c>
      <c r="N3567">
        <v>44200</v>
      </c>
      <c r="O3567">
        <v>7</v>
      </c>
      <c r="P3567" t="s">
        <v>30</v>
      </c>
      <c r="Q3567" t="s">
        <v>26</v>
      </c>
      <c r="R3567" t="str">
        <f>+VLOOKUP(Precio_semana_dia[[#This Row],[Mercado]],[1]!Codigos_mercados_mayoristas[#Data],2,0)</f>
        <v>Maule</v>
      </c>
      <c r="S3567" t="str">
        <f>+VLOOKUP(Precio_semana_dia[[#This Row],[Especie]],[1]!Codigos_categoria[#Data],2,0)</f>
        <v>Uva</v>
      </c>
    </row>
    <row r="3568" spans="1:19" x14ac:dyDescent="0.35">
      <c r="A3568">
        <v>44204</v>
      </c>
      <c r="B3568" t="s">
        <v>74</v>
      </c>
      <c r="C3568" t="s">
        <v>77</v>
      </c>
      <c r="D3568" t="s">
        <v>21</v>
      </c>
      <c r="E3568" t="s">
        <v>81</v>
      </c>
      <c r="F3568" t="s">
        <v>82</v>
      </c>
      <c r="G3568">
        <v>10</v>
      </c>
      <c r="H3568" t="s">
        <v>36</v>
      </c>
      <c r="I3568">
        <v>200</v>
      </c>
      <c r="J3568">
        <v>2000</v>
      </c>
      <c r="K3568">
        <v>2</v>
      </c>
      <c r="L3568">
        <v>13000</v>
      </c>
      <c r="M3568">
        <v>1300</v>
      </c>
      <c r="N3568">
        <v>44201</v>
      </c>
      <c r="O3568">
        <v>7</v>
      </c>
      <c r="P3568" t="s">
        <v>57</v>
      </c>
      <c r="Q3568" t="s">
        <v>26</v>
      </c>
      <c r="R3568" t="str">
        <f>+VLOOKUP(Precio_semana_dia[[#This Row],[Mercado]],[1]!Codigos_mercados_mayoristas[#Data],2,0)</f>
        <v>Maule</v>
      </c>
      <c r="S3568" t="str">
        <f>+VLOOKUP(Precio_semana_dia[[#This Row],[Especie]],[1]!Codigos_categoria[#Data],2,0)</f>
        <v>Uva</v>
      </c>
    </row>
    <row r="3569" spans="1:19" x14ac:dyDescent="0.35">
      <c r="A3569">
        <v>44204</v>
      </c>
      <c r="B3569" t="s">
        <v>74</v>
      </c>
      <c r="C3569" t="s">
        <v>78</v>
      </c>
      <c r="D3569" t="s">
        <v>21</v>
      </c>
      <c r="E3569" t="s">
        <v>81</v>
      </c>
      <c r="F3569" t="s">
        <v>82</v>
      </c>
      <c r="G3569">
        <v>10</v>
      </c>
      <c r="H3569" t="s">
        <v>29</v>
      </c>
      <c r="I3569">
        <v>200</v>
      </c>
      <c r="J3569">
        <v>2000</v>
      </c>
      <c r="K3569">
        <v>2</v>
      </c>
      <c r="L3569">
        <v>13000</v>
      </c>
      <c r="M3569">
        <v>1300</v>
      </c>
      <c r="N3569">
        <v>44200</v>
      </c>
      <c r="O3569">
        <v>7</v>
      </c>
      <c r="P3569" t="s">
        <v>30</v>
      </c>
      <c r="Q3569" t="s">
        <v>26</v>
      </c>
      <c r="R3569" t="str">
        <f>+VLOOKUP(Precio_semana_dia[[#This Row],[Mercado]],[1]!Codigos_mercados_mayoristas[#Data],2,0)</f>
        <v>Maule</v>
      </c>
      <c r="S3569" t="str">
        <f>+VLOOKUP(Precio_semana_dia[[#This Row],[Especie]],[1]!Codigos_categoria[#Data],2,0)</f>
        <v>Uva</v>
      </c>
    </row>
    <row r="3570" spans="1:19" x14ac:dyDescent="0.35">
      <c r="A3570">
        <v>44204</v>
      </c>
      <c r="B3570" t="s">
        <v>74</v>
      </c>
      <c r="C3570" t="s">
        <v>79</v>
      </c>
      <c r="D3570" t="s">
        <v>21</v>
      </c>
      <c r="E3570" t="s">
        <v>81</v>
      </c>
      <c r="F3570" t="s">
        <v>82</v>
      </c>
      <c r="G3570">
        <v>10</v>
      </c>
      <c r="H3570" t="s">
        <v>24</v>
      </c>
      <c r="I3570">
        <v>200</v>
      </c>
      <c r="J3570">
        <v>2000</v>
      </c>
      <c r="K3570">
        <v>2</v>
      </c>
      <c r="L3570">
        <v>12000</v>
      </c>
      <c r="M3570">
        <v>1200</v>
      </c>
      <c r="N3570">
        <v>44204</v>
      </c>
      <c r="O3570">
        <v>7</v>
      </c>
      <c r="P3570" t="s">
        <v>55</v>
      </c>
      <c r="Q3570" t="s">
        <v>26</v>
      </c>
      <c r="R3570" t="str">
        <f>+VLOOKUP(Precio_semana_dia[[#This Row],[Mercado]],[1]!Codigos_mercados_mayoristas[#Data],2,0)</f>
        <v>Maule</v>
      </c>
      <c r="S3570" t="str">
        <f>+VLOOKUP(Precio_semana_dia[[#This Row],[Especie]],[1]!Codigos_categoria[#Data],2,0)</f>
        <v>Uva</v>
      </c>
    </row>
    <row r="3571" spans="1:19" x14ac:dyDescent="0.35">
      <c r="A3571">
        <v>44204</v>
      </c>
      <c r="B3571" t="s">
        <v>74</v>
      </c>
      <c r="C3571" t="s">
        <v>80</v>
      </c>
      <c r="D3571" t="s">
        <v>45</v>
      </c>
      <c r="E3571" t="s">
        <v>81</v>
      </c>
      <c r="F3571" t="s">
        <v>82</v>
      </c>
      <c r="G3571">
        <v>10</v>
      </c>
      <c r="H3571" t="s">
        <v>36</v>
      </c>
      <c r="I3571">
        <v>200</v>
      </c>
      <c r="J3571">
        <v>2000</v>
      </c>
      <c r="K3571">
        <v>2</v>
      </c>
      <c r="L3571">
        <v>13000</v>
      </c>
      <c r="M3571">
        <v>1300</v>
      </c>
      <c r="N3571">
        <v>44201</v>
      </c>
      <c r="O3571">
        <v>13</v>
      </c>
      <c r="P3571" t="s">
        <v>57</v>
      </c>
      <c r="Q3571" t="s">
        <v>26</v>
      </c>
      <c r="R3571" t="str">
        <f>+VLOOKUP(Precio_semana_dia[[#This Row],[Mercado]],[1]!Codigos_mercados_mayoristas[#Data],2,0)</f>
        <v>Metropolitana</v>
      </c>
      <c r="S3571" t="str">
        <f>+VLOOKUP(Precio_semana_dia[[#This Row],[Especie]],[1]!Codigos_categoria[#Data],2,0)</f>
        <v>Uva</v>
      </c>
    </row>
    <row r="3572" spans="1:19" x14ac:dyDescent="0.35">
      <c r="A3572">
        <v>44211</v>
      </c>
      <c r="B3572" t="s">
        <v>74</v>
      </c>
      <c r="C3572" t="s">
        <v>78</v>
      </c>
      <c r="D3572" t="s">
        <v>53</v>
      </c>
      <c r="E3572" t="s">
        <v>81</v>
      </c>
      <c r="F3572" t="s">
        <v>82</v>
      </c>
      <c r="G3572">
        <v>10</v>
      </c>
      <c r="H3572" t="s">
        <v>36</v>
      </c>
      <c r="I3572">
        <v>200</v>
      </c>
      <c r="J3572">
        <v>2000</v>
      </c>
      <c r="K3572">
        <v>2</v>
      </c>
      <c r="L3572">
        <v>16500</v>
      </c>
      <c r="M3572">
        <v>1650</v>
      </c>
      <c r="N3572">
        <v>44208</v>
      </c>
      <c r="O3572">
        <v>10</v>
      </c>
      <c r="P3572" t="s">
        <v>59</v>
      </c>
      <c r="Q3572" t="s">
        <v>26</v>
      </c>
      <c r="R3572" t="str">
        <f>+VLOOKUP(Precio_semana_dia[[#This Row],[Mercado]],[1]!Codigos_mercados_mayoristas[#Data],2,0)</f>
        <v>Los Lagos</v>
      </c>
      <c r="S3572" t="str">
        <f>+VLOOKUP(Precio_semana_dia[[#This Row],[Especie]],[1]!Codigos_categoria[#Data],2,0)</f>
        <v>Uva</v>
      </c>
    </row>
    <row r="3573" spans="1:19" x14ac:dyDescent="0.35">
      <c r="A3573">
        <v>44211</v>
      </c>
      <c r="B3573" t="s">
        <v>74</v>
      </c>
      <c r="C3573" t="s">
        <v>78</v>
      </c>
      <c r="D3573" t="s">
        <v>28</v>
      </c>
      <c r="E3573" t="s">
        <v>81</v>
      </c>
      <c r="F3573" t="s">
        <v>82</v>
      </c>
      <c r="G3573">
        <v>10</v>
      </c>
      <c r="H3573" t="s">
        <v>36</v>
      </c>
      <c r="I3573">
        <v>200</v>
      </c>
      <c r="J3573">
        <v>2000</v>
      </c>
      <c r="K3573">
        <v>2</v>
      </c>
      <c r="L3573">
        <v>17000</v>
      </c>
      <c r="M3573">
        <v>1700</v>
      </c>
      <c r="N3573">
        <v>44208</v>
      </c>
      <c r="O3573">
        <v>9</v>
      </c>
      <c r="P3573" t="s">
        <v>59</v>
      </c>
      <c r="Q3573" t="s">
        <v>26</v>
      </c>
      <c r="R3573" t="str">
        <f>+VLOOKUP(Precio_semana_dia[[#This Row],[Mercado]],[1]!Codigos_mercados_mayoristas[#Data],2,0)</f>
        <v>La Araucanía</v>
      </c>
      <c r="S3573" t="str">
        <f>+VLOOKUP(Precio_semana_dia[[#This Row],[Especie]],[1]!Codigos_categoria[#Data],2,0)</f>
        <v>Uva</v>
      </c>
    </row>
    <row r="3574" spans="1:19" x14ac:dyDescent="0.35">
      <c r="A3574">
        <v>44211</v>
      </c>
      <c r="B3574" t="s">
        <v>74</v>
      </c>
      <c r="C3574" t="s">
        <v>78</v>
      </c>
      <c r="D3574" t="s">
        <v>52</v>
      </c>
      <c r="E3574" t="s">
        <v>81</v>
      </c>
      <c r="F3574" t="s">
        <v>82</v>
      </c>
      <c r="G3574">
        <v>10</v>
      </c>
      <c r="H3574" t="s">
        <v>39</v>
      </c>
      <c r="I3574">
        <v>200</v>
      </c>
      <c r="J3574">
        <v>2000</v>
      </c>
      <c r="K3574">
        <v>2</v>
      </c>
      <c r="L3574">
        <v>12500</v>
      </c>
      <c r="M3574">
        <v>1250</v>
      </c>
      <c r="N3574">
        <v>44209</v>
      </c>
      <c r="O3574">
        <v>8</v>
      </c>
      <c r="P3574" t="s">
        <v>60</v>
      </c>
      <c r="Q3574" t="s">
        <v>26</v>
      </c>
      <c r="R3574" t="str">
        <f>+VLOOKUP(Precio_semana_dia[[#This Row],[Mercado]],[1]!Codigos_mercados_mayoristas[#Data],2,0)</f>
        <v>Bíobío</v>
      </c>
      <c r="S3574" t="str">
        <f>+VLOOKUP(Precio_semana_dia[[#This Row],[Especie]],[1]!Codigos_categoria[#Data],2,0)</f>
        <v>Uva</v>
      </c>
    </row>
    <row r="3575" spans="1:19" x14ac:dyDescent="0.35">
      <c r="A3575">
        <v>44211</v>
      </c>
      <c r="B3575" t="s">
        <v>74</v>
      </c>
      <c r="C3575" t="s">
        <v>80</v>
      </c>
      <c r="D3575" t="s">
        <v>45</v>
      </c>
      <c r="E3575" t="s">
        <v>81</v>
      </c>
      <c r="F3575" t="s">
        <v>82</v>
      </c>
      <c r="G3575">
        <v>10</v>
      </c>
      <c r="H3575" t="s">
        <v>36</v>
      </c>
      <c r="I3575">
        <v>200</v>
      </c>
      <c r="J3575">
        <v>2000</v>
      </c>
      <c r="K3575">
        <v>2</v>
      </c>
      <c r="L3575">
        <v>13000</v>
      </c>
      <c r="M3575">
        <v>1300</v>
      </c>
      <c r="N3575">
        <v>44208</v>
      </c>
      <c r="O3575">
        <v>13</v>
      </c>
      <c r="P3575" t="s">
        <v>59</v>
      </c>
      <c r="Q3575" t="s">
        <v>26</v>
      </c>
      <c r="R3575" t="str">
        <f>+VLOOKUP(Precio_semana_dia[[#This Row],[Mercado]],[1]!Codigos_mercados_mayoristas[#Data],2,0)</f>
        <v>Metropolitana</v>
      </c>
      <c r="S3575" t="str">
        <f>+VLOOKUP(Precio_semana_dia[[#This Row],[Especie]],[1]!Codigos_categoria[#Data],2,0)</f>
        <v>Uva</v>
      </c>
    </row>
    <row r="3576" spans="1:19" x14ac:dyDescent="0.35">
      <c r="A3576">
        <v>44211</v>
      </c>
      <c r="B3576" t="s">
        <v>74</v>
      </c>
      <c r="C3576" t="s">
        <v>80</v>
      </c>
      <c r="D3576" t="s">
        <v>28</v>
      </c>
      <c r="E3576" t="s">
        <v>81</v>
      </c>
      <c r="F3576" t="s">
        <v>82</v>
      </c>
      <c r="G3576">
        <v>10</v>
      </c>
      <c r="H3576" t="s">
        <v>29</v>
      </c>
      <c r="I3576">
        <v>200</v>
      </c>
      <c r="J3576">
        <v>2000</v>
      </c>
      <c r="K3576">
        <v>2</v>
      </c>
      <c r="L3576">
        <v>14000</v>
      </c>
      <c r="M3576">
        <v>1400</v>
      </c>
      <c r="N3576">
        <v>44207</v>
      </c>
      <c r="O3576">
        <v>9</v>
      </c>
      <c r="P3576" t="s">
        <v>58</v>
      </c>
      <c r="Q3576" t="s">
        <v>26</v>
      </c>
      <c r="R3576" t="str">
        <f>+VLOOKUP(Precio_semana_dia[[#This Row],[Mercado]],[1]!Codigos_mercados_mayoristas[#Data],2,0)</f>
        <v>La Araucanía</v>
      </c>
      <c r="S3576" t="str">
        <f>+VLOOKUP(Precio_semana_dia[[#This Row],[Especie]],[1]!Codigos_categoria[#Data],2,0)</f>
        <v>Uva</v>
      </c>
    </row>
    <row r="3577" spans="1:19" x14ac:dyDescent="0.35">
      <c r="A3577">
        <v>44162</v>
      </c>
      <c r="B3577" t="s">
        <v>125</v>
      </c>
      <c r="C3577" t="s">
        <v>20</v>
      </c>
      <c r="D3577" t="s">
        <v>47</v>
      </c>
      <c r="E3577" t="s">
        <v>123</v>
      </c>
      <c r="F3577" t="s">
        <v>124</v>
      </c>
      <c r="G3577">
        <v>16</v>
      </c>
      <c r="H3577" t="s">
        <v>41</v>
      </c>
      <c r="I3577">
        <v>125</v>
      </c>
      <c r="J3577">
        <v>2000</v>
      </c>
      <c r="K3577">
        <v>2</v>
      </c>
      <c r="L3577">
        <v>6000</v>
      </c>
      <c r="M3577">
        <v>375</v>
      </c>
      <c r="N3577">
        <v>44161</v>
      </c>
      <c r="O3577">
        <v>5</v>
      </c>
      <c r="P3577" t="s">
        <v>92</v>
      </c>
      <c r="Q3577" t="s">
        <v>84</v>
      </c>
      <c r="R3577" t="str">
        <f>+VLOOKUP(Precio_semana_dia[[#This Row],[Mercado]],[1]!Codigos_mercados_mayoristas[#Data],2,0)</f>
        <v>Valparaíso</v>
      </c>
      <c r="S3577" t="str">
        <f>+VLOOKUP(Precio_semana_dia[[#This Row],[Especie]],[1]!Codigos_categoria[#Data],2,0)</f>
        <v>Cítricos</v>
      </c>
    </row>
    <row r="3578" spans="1:19" x14ac:dyDescent="0.35">
      <c r="A3578">
        <v>44204</v>
      </c>
      <c r="B3578" t="s">
        <v>204</v>
      </c>
      <c r="C3578" t="s">
        <v>20</v>
      </c>
      <c r="D3578" t="s">
        <v>28</v>
      </c>
      <c r="E3578" t="s">
        <v>205</v>
      </c>
      <c r="F3578" t="s">
        <v>206</v>
      </c>
      <c r="G3578">
        <v>20</v>
      </c>
      <c r="H3578" t="s">
        <v>36</v>
      </c>
      <c r="I3578">
        <v>100</v>
      </c>
      <c r="J3578">
        <v>2000</v>
      </c>
      <c r="K3578">
        <v>2</v>
      </c>
      <c r="L3578">
        <v>7000</v>
      </c>
      <c r="M3578">
        <v>350</v>
      </c>
      <c r="N3578">
        <v>44201</v>
      </c>
      <c r="O3578">
        <v>9</v>
      </c>
      <c r="P3578" t="s">
        <v>57</v>
      </c>
      <c r="Q3578" t="s">
        <v>26</v>
      </c>
      <c r="R3578" t="str">
        <f>+VLOOKUP(Precio_semana_dia[[#This Row],[Mercado]],[1]!Codigos_mercados_mayoristas[#Data],2,0)</f>
        <v>La Araucanía</v>
      </c>
      <c r="S3578" t="e">
        <f>+VLOOKUP(Precio_semana_dia[[#This Row],[Especie]],[1]!Codigos_categoria[#Data],2,0)</f>
        <v>#N/A</v>
      </c>
    </row>
    <row r="3579" spans="1:19" x14ac:dyDescent="0.35">
      <c r="A3579">
        <v>44225</v>
      </c>
      <c r="B3579" t="s">
        <v>204</v>
      </c>
      <c r="C3579" t="s">
        <v>20</v>
      </c>
      <c r="D3579" t="s">
        <v>47</v>
      </c>
      <c r="E3579" t="s">
        <v>205</v>
      </c>
      <c r="F3579" t="s">
        <v>206</v>
      </c>
      <c r="G3579">
        <v>20</v>
      </c>
      <c r="H3579" t="s">
        <v>41</v>
      </c>
      <c r="I3579">
        <v>100</v>
      </c>
      <c r="J3579">
        <v>2000</v>
      </c>
      <c r="K3579">
        <v>2</v>
      </c>
      <c r="L3579">
        <v>6500</v>
      </c>
      <c r="M3579">
        <v>325</v>
      </c>
      <c r="N3579">
        <v>44224</v>
      </c>
      <c r="O3579">
        <v>5</v>
      </c>
      <c r="P3579" t="s">
        <v>67</v>
      </c>
      <c r="Q3579" t="s">
        <v>26</v>
      </c>
      <c r="R3579" t="str">
        <f>+VLOOKUP(Precio_semana_dia[[#This Row],[Mercado]],[1]!Codigos_mercados_mayoristas[#Data],2,0)</f>
        <v>Valparaíso</v>
      </c>
      <c r="S3579" t="e">
        <f>+VLOOKUP(Precio_semana_dia[[#This Row],[Especie]],[1]!Codigos_categoria[#Data],2,0)</f>
        <v>#N/A</v>
      </c>
    </row>
    <row r="3580" spans="1:19" x14ac:dyDescent="0.35">
      <c r="A3580">
        <v>44225</v>
      </c>
      <c r="B3580" t="s">
        <v>204</v>
      </c>
      <c r="C3580" t="s">
        <v>20</v>
      </c>
      <c r="D3580" t="s">
        <v>53</v>
      </c>
      <c r="E3580" t="s">
        <v>205</v>
      </c>
      <c r="F3580" t="s">
        <v>206</v>
      </c>
      <c r="G3580">
        <v>20</v>
      </c>
      <c r="H3580" t="s">
        <v>39</v>
      </c>
      <c r="I3580">
        <v>100</v>
      </c>
      <c r="J3580">
        <v>2000</v>
      </c>
      <c r="K3580">
        <v>2</v>
      </c>
      <c r="L3580">
        <v>10000</v>
      </c>
      <c r="M3580">
        <v>500</v>
      </c>
      <c r="N3580">
        <v>44223</v>
      </c>
      <c r="O3580">
        <v>10</v>
      </c>
      <c r="P3580" t="s">
        <v>65</v>
      </c>
      <c r="Q3580" t="s">
        <v>26</v>
      </c>
      <c r="R3580" t="str">
        <f>+VLOOKUP(Precio_semana_dia[[#This Row],[Mercado]],[1]!Codigos_mercados_mayoristas[#Data],2,0)</f>
        <v>Los Lagos</v>
      </c>
      <c r="S3580" t="e">
        <f>+VLOOKUP(Precio_semana_dia[[#This Row],[Especie]],[1]!Codigos_categoria[#Data],2,0)</f>
        <v>#N/A</v>
      </c>
    </row>
    <row r="3581" spans="1:19" x14ac:dyDescent="0.35">
      <c r="A3581">
        <v>43866</v>
      </c>
      <c r="B3581" t="s">
        <v>204</v>
      </c>
      <c r="C3581" t="s">
        <v>20</v>
      </c>
      <c r="D3581" t="s">
        <v>27</v>
      </c>
      <c r="E3581" t="s">
        <v>205</v>
      </c>
      <c r="F3581" t="s">
        <v>206</v>
      </c>
      <c r="G3581">
        <v>20</v>
      </c>
      <c r="H3581" t="s">
        <v>41</v>
      </c>
      <c r="I3581">
        <v>100</v>
      </c>
      <c r="J3581">
        <v>2000</v>
      </c>
      <c r="K3581">
        <v>2</v>
      </c>
      <c r="L3581">
        <v>6750</v>
      </c>
      <c r="M3581">
        <v>337.5</v>
      </c>
      <c r="N3581">
        <v>44231</v>
      </c>
      <c r="O3581">
        <v>16</v>
      </c>
      <c r="P3581" t="s">
        <v>73</v>
      </c>
      <c r="Q3581" t="s">
        <v>69</v>
      </c>
      <c r="R3581" t="str">
        <f>+VLOOKUP(Precio_semana_dia[[#This Row],[Mercado]],[1]!Codigos_mercados_mayoristas[#Data],2,0)</f>
        <v>Ñuble</v>
      </c>
      <c r="S3581" t="e">
        <f>+VLOOKUP(Precio_semana_dia[[#This Row],[Especie]],[1]!Codigos_categoria[#Data],2,0)</f>
        <v>#N/A</v>
      </c>
    </row>
    <row r="3582" spans="1:19" x14ac:dyDescent="0.35">
      <c r="A3582">
        <v>44189</v>
      </c>
      <c r="B3582" t="s">
        <v>207</v>
      </c>
      <c r="C3582" t="s">
        <v>208</v>
      </c>
      <c r="D3582" t="s">
        <v>27</v>
      </c>
      <c r="E3582" t="s">
        <v>209</v>
      </c>
      <c r="F3582" t="s">
        <v>210</v>
      </c>
      <c r="G3582">
        <v>25</v>
      </c>
      <c r="H3582" t="s">
        <v>36</v>
      </c>
      <c r="I3582">
        <v>80</v>
      </c>
      <c r="J3582">
        <v>2000</v>
      </c>
      <c r="K3582">
        <v>2</v>
      </c>
      <c r="L3582">
        <v>10500</v>
      </c>
      <c r="M3582">
        <v>420</v>
      </c>
      <c r="N3582">
        <v>44187</v>
      </c>
      <c r="O3582">
        <v>16</v>
      </c>
      <c r="P3582" t="s">
        <v>48</v>
      </c>
      <c r="Q3582" t="s">
        <v>38</v>
      </c>
      <c r="R3582" t="str">
        <f>+VLOOKUP(Precio_semana_dia[[#This Row],[Mercado]],[1]!Codigos_mercados_mayoristas[#Data],2,0)</f>
        <v>Ñuble</v>
      </c>
      <c r="S3582" t="e">
        <f>+VLOOKUP(Precio_semana_dia[[#This Row],[Especie]],[1]!Codigos_categoria[#Data],2,0)</f>
        <v>#N/A</v>
      </c>
    </row>
    <row r="3583" spans="1:19" x14ac:dyDescent="0.35">
      <c r="A3583">
        <v>44183</v>
      </c>
      <c r="B3583" t="s">
        <v>155</v>
      </c>
      <c r="C3583" t="s">
        <v>156</v>
      </c>
      <c r="D3583" t="s">
        <v>50</v>
      </c>
      <c r="E3583" t="s">
        <v>220</v>
      </c>
      <c r="F3583" t="s">
        <v>221</v>
      </c>
      <c r="G3583">
        <v>400</v>
      </c>
      <c r="H3583" t="s">
        <v>41</v>
      </c>
      <c r="I3583">
        <v>5</v>
      </c>
      <c r="J3583">
        <v>2000</v>
      </c>
      <c r="K3583">
        <v>2</v>
      </c>
      <c r="L3583">
        <v>230000</v>
      </c>
      <c r="M3583">
        <v>575</v>
      </c>
      <c r="N3583">
        <v>44182</v>
      </c>
      <c r="O3583">
        <v>13</v>
      </c>
      <c r="P3583" t="s">
        <v>42</v>
      </c>
      <c r="Q3583" t="s">
        <v>38</v>
      </c>
      <c r="R3583" t="str">
        <f>+VLOOKUP(Precio_semana_dia[[#This Row],[Mercado]],[1]!Codigos_mercados_mayoristas[#Data],2,0)</f>
        <v>Metropolitana</v>
      </c>
      <c r="S3583" t="str">
        <f>+VLOOKUP(Precio_semana_dia[[#This Row],[Especie]],[1]!Codigos_categoria[#Data],2,0)</f>
        <v>Frutos de pepita</v>
      </c>
    </row>
    <row r="3584" spans="1:19" x14ac:dyDescent="0.35">
      <c r="A3584">
        <v>44162</v>
      </c>
      <c r="B3584" t="s">
        <v>155</v>
      </c>
      <c r="C3584" t="s">
        <v>219</v>
      </c>
      <c r="D3584" t="s">
        <v>50</v>
      </c>
      <c r="E3584" t="s">
        <v>220</v>
      </c>
      <c r="F3584" t="s">
        <v>221</v>
      </c>
      <c r="G3584">
        <v>400</v>
      </c>
      <c r="H3584" t="s">
        <v>36</v>
      </c>
      <c r="I3584">
        <v>5</v>
      </c>
      <c r="J3584">
        <v>2000</v>
      </c>
      <c r="K3584">
        <v>2</v>
      </c>
      <c r="L3584">
        <v>200000</v>
      </c>
      <c r="M3584">
        <v>500</v>
      </c>
      <c r="N3584">
        <v>44159</v>
      </c>
      <c r="O3584">
        <v>13</v>
      </c>
      <c r="P3584" t="s">
        <v>90</v>
      </c>
      <c r="Q3584" t="s">
        <v>84</v>
      </c>
      <c r="R3584" t="str">
        <f>+VLOOKUP(Precio_semana_dia[[#This Row],[Mercado]],[1]!Codigos_mercados_mayoristas[#Data],2,0)</f>
        <v>Metropolitana</v>
      </c>
      <c r="S3584" t="str">
        <f>+VLOOKUP(Precio_semana_dia[[#This Row],[Especie]],[1]!Codigos_categoria[#Data],2,0)</f>
        <v>Frutos de pepita</v>
      </c>
    </row>
    <row r="3585" spans="1:19" x14ac:dyDescent="0.35">
      <c r="A3585">
        <v>44155</v>
      </c>
      <c r="B3585" t="s">
        <v>155</v>
      </c>
      <c r="C3585" t="s">
        <v>167</v>
      </c>
      <c r="D3585" t="s">
        <v>45</v>
      </c>
      <c r="E3585" t="s">
        <v>220</v>
      </c>
      <c r="F3585" t="s">
        <v>221</v>
      </c>
      <c r="G3585">
        <v>400</v>
      </c>
      <c r="H3585" t="s">
        <v>29</v>
      </c>
      <c r="I3585">
        <v>5</v>
      </c>
      <c r="J3585">
        <v>2000</v>
      </c>
      <c r="K3585">
        <v>2</v>
      </c>
      <c r="L3585">
        <v>190000</v>
      </c>
      <c r="M3585">
        <v>475</v>
      </c>
      <c r="N3585">
        <v>44151</v>
      </c>
      <c r="O3585">
        <v>13</v>
      </c>
      <c r="P3585" t="s">
        <v>98</v>
      </c>
      <c r="Q3585" t="s">
        <v>84</v>
      </c>
      <c r="R3585" t="str">
        <f>+VLOOKUP(Precio_semana_dia[[#This Row],[Mercado]],[1]!Codigos_mercados_mayoristas[#Data],2,0)</f>
        <v>Metropolitana</v>
      </c>
      <c r="S3585" t="str">
        <f>+VLOOKUP(Precio_semana_dia[[#This Row],[Especie]],[1]!Codigos_categoria[#Data],2,0)</f>
        <v>Frutos de pepita</v>
      </c>
    </row>
    <row r="3586" spans="1:19" x14ac:dyDescent="0.35">
      <c r="A3586">
        <v>44148</v>
      </c>
      <c r="B3586" t="s">
        <v>155</v>
      </c>
      <c r="C3586" t="s">
        <v>167</v>
      </c>
      <c r="D3586" t="s">
        <v>45</v>
      </c>
      <c r="E3586" t="s">
        <v>220</v>
      </c>
      <c r="F3586" t="s">
        <v>221</v>
      </c>
      <c r="G3586">
        <v>400</v>
      </c>
      <c r="H3586" t="s">
        <v>36</v>
      </c>
      <c r="I3586">
        <v>5</v>
      </c>
      <c r="J3586">
        <v>2000</v>
      </c>
      <c r="K3586">
        <v>2</v>
      </c>
      <c r="L3586">
        <v>210000</v>
      </c>
      <c r="M3586">
        <v>525</v>
      </c>
      <c r="N3586">
        <v>44145</v>
      </c>
      <c r="O3586">
        <v>13</v>
      </c>
      <c r="P3586" t="s">
        <v>126</v>
      </c>
      <c r="Q3586" t="s">
        <v>84</v>
      </c>
      <c r="R3586" t="str">
        <f>+VLOOKUP(Precio_semana_dia[[#This Row],[Mercado]],[1]!Codigos_mercados_mayoristas[#Data],2,0)</f>
        <v>Metropolitana</v>
      </c>
      <c r="S3586" t="str">
        <f>+VLOOKUP(Precio_semana_dia[[#This Row],[Especie]],[1]!Codigos_categoria[#Data],2,0)</f>
        <v>Frutos de pepita</v>
      </c>
    </row>
    <row r="3587" spans="1:19" x14ac:dyDescent="0.35">
      <c r="A3587">
        <v>44141</v>
      </c>
      <c r="B3587" t="s">
        <v>155</v>
      </c>
      <c r="C3587" t="s">
        <v>156</v>
      </c>
      <c r="D3587" t="s">
        <v>28</v>
      </c>
      <c r="E3587" t="s">
        <v>220</v>
      </c>
      <c r="F3587" t="s">
        <v>221</v>
      </c>
      <c r="G3587">
        <v>400</v>
      </c>
      <c r="H3587" t="s">
        <v>41</v>
      </c>
      <c r="I3587">
        <v>5</v>
      </c>
      <c r="J3587">
        <v>2000</v>
      </c>
      <c r="K3587">
        <v>2</v>
      </c>
      <c r="L3587">
        <v>280000</v>
      </c>
      <c r="M3587">
        <v>700</v>
      </c>
      <c r="N3587">
        <v>44140</v>
      </c>
      <c r="O3587">
        <v>9</v>
      </c>
      <c r="P3587" t="s">
        <v>166</v>
      </c>
      <c r="Q3587" t="s">
        <v>84</v>
      </c>
      <c r="R3587" t="str">
        <f>+VLOOKUP(Precio_semana_dia[[#This Row],[Mercado]],[1]!Codigos_mercados_mayoristas[#Data],2,0)</f>
        <v>La Araucanía</v>
      </c>
      <c r="S3587" t="str">
        <f>+VLOOKUP(Precio_semana_dia[[#This Row],[Especie]],[1]!Codigos_categoria[#Data],2,0)</f>
        <v>Frutos de pepita</v>
      </c>
    </row>
    <row r="3588" spans="1:19" x14ac:dyDescent="0.35">
      <c r="A3588">
        <v>44141</v>
      </c>
      <c r="B3588" t="s">
        <v>155</v>
      </c>
      <c r="C3588" t="s">
        <v>159</v>
      </c>
      <c r="D3588" t="s">
        <v>45</v>
      </c>
      <c r="E3588" t="s">
        <v>220</v>
      </c>
      <c r="F3588" t="s">
        <v>221</v>
      </c>
      <c r="G3588">
        <v>400</v>
      </c>
      <c r="H3588" t="s">
        <v>36</v>
      </c>
      <c r="I3588">
        <v>5</v>
      </c>
      <c r="J3588">
        <v>2000</v>
      </c>
      <c r="K3588">
        <v>2</v>
      </c>
      <c r="L3588">
        <v>140000</v>
      </c>
      <c r="M3588">
        <v>350</v>
      </c>
      <c r="N3588">
        <v>44138</v>
      </c>
      <c r="O3588">
        <v>13</v>
      </c>
      <c r="P3588" t="s">
        <v>164</v>
      </c>
      <c r="Q3588" t="s">
        <v>84</v>
      </c>
      <c r="R3588" t="str">
        <f>+VLOOKUP(Precio_semana_dia[[#This Row],[Mercado]],[1]!Codigos_mercados_mayoristas[#Data],2,0)</f>
        <v>Metropolitana</v>
      </c>
      <c r="S3588" t="str">
        <f>+VLOOKUP(Precio_semana_dia[[#This Row],[Especie]],[1]!Codigos_categoria[#Data],2,0)</f>
        <v>Frutos de pepita</v>
      </c>
    </row>
    <row r="3589" spans="1:19" x14ac:dyDescent="0.35">
      <c r="A3589">
        <v>44127</v>
      </c>
      <c r="B3589" t="s">
        <v>155</v>
      </c>
      <c r="C3589" t="s">
        <v>219</v>
      </c>
      <c r="D3589" t="s">
        <v>28</v>
      </c>
      <c r="E3589" t="s">
        <v>220</v>
      </c>
      <c r="F3589" t="s">
        <v>221</v>
      </c>
      <c r="G3589">
        <v>400</v>
      </c>
      <c r="H3589" t="s">
        <v>36</v>
      </c>
      <c r="I3589">
        <v>5</v>
      </c>
      <c r="J3589">
        <v>2000</v>
      </c>
      <c r="K3589">
        <v>2</v>
      </c>
      <c r="L3589">
        <v>210000</v>
      </c>
      <c r="M3589">
        <v>525</v>
      </c>
      <c r="N3589">
        <v>44124</v>
      </c>
      <c r="O3589">
        <v>9</v>
      </c>
      <c r="P3589" t="s">
        <v>168</v>
      </c>
      <c r="Q3589" t="s">
        <v>132</v>
      </c>
      <c r="R3589" t="str">
        <f>+VLOOKUP(Precio_semana_dia[[#This Row],[Mercado]],[1]!Codigos_mercados_mayoristas[#Data],2,0)</f>
        <v>La Araucanía</v>
      </c>
      <c r="S3589" t="str">
        <f>+VLOOKUP(Precio_semana_dia[[#This Row],[Especie]],[1]!Codigos_categoria[#Data],2,0)</f>
        <v>Frutos de pepita</v>
      </c>
    </row>
    <row r="3590" spans="1:19" x14ac:dyDescent="0.35">
      <c r="A3590">
        <v>44127</v>
      </c>
      <c r="B3590" t="s">
        <v>155</v>
      </c>
      <c r="C3590" t="s">
        <v>156</v>
      </c>
      <c r="D3590" t="s">
        <v>28</v>
      </c>
      <c r="E3590" t="s">
        <v>220</v>
      </c>
      <c r="F3590" t="s">
        <v>221</v>
      </c>
      <c r="G3590">
        <v>400</v>
      </c>
      <c r="H3590" t="s">
        <v>36</v>
      </c>
      <c r="I3590">
        <v>5</v>
      </c>
      <c r="J3590">
        <v>2000</v>
      </c>
      <c r="K3590">
        <v>2</v>
      </c>
      <c r="L3590">
        <v>260000</v>
      </c>
      <c r="M3590">
        <v>650</v>
      </c>
      <c r="N3590">
        <v>44124</v>
      </c>
      <c r="O3590">
        <v>9</v>
      </c>
      <c r="P3590" t="s">
        <v>168</v>
      </c>
      <c r="Q3590" t="s">
        <v>132</v>
      </c>
      <c r="R3590" t="str">
        <f>+VLOOKUP(Precio_semana_dia[[#This Row],[Mercado]],[1]!Codigos_mercados_mayoristas[#Data],2,0)</f>
        <v>La Araucanía</v>
      </c>
      <c r="S3590" t="str">
        <f>+VLOOKUP(Precio_semana_dia[[#This Row],[Especie]],[1]!Codigos_categoria[#Data],2,0)</f>
        <v>Frutos de pepita</v>
      </c>
    </row>
    <row r="3591" spans="1:19" x14ac:dyDescent="0.35">
      <c r="A3591">
        <v>44106</v>
      </c>
      <c r="B3591" t="s">
        <v>155</v>
      </c>
      <c r="C3591" t="s">
        <v>156</v>
      </c>
      <c r="D3591" t="s">
        <v>50</v>
      </c>
      <c r="E3591" t="s">
        <v>220</v>
      </c>
      <c r="F3591" t="s">
        <v>221</v>
      </c>
      <c r="G3591">
        <v>400</v>
      </c>
      <c r="H3591" t="s">
        <v>36</v>
      </c>
      <c r="I3591">
        <v>5</v>
      </c>
      <c r="J3591">
        <v>2000</v>
      </c>
      <c r="K3591">
        <v>2</v>
      </c>
      <c r="L3591">
        <v>206000</v>
      </c>
      <c r="M3591">
        <v>515</v>
      </c>
      <c r="N3591">
        <v>44103</v>
      </c>
      <c r="O3591">
        <v>13</v>
      </c>
      <c r="P3591" t="s">
        <v>148</v>
      </c>
      <c r="Q3591" t="s">
        <v>147</v>
      </c>
      <c r="R3591" t="str">
        <f>+VLOOKUP(Precio_semana_dia[[#This Row],[Mercado]],[1]!Codigos_mercados_mayoristas[#Data],2,0)</f>
        <v>Metropolitana</v>
      </c>
      <c r="S3591" t="str">
        <f>+VLOOKUP(Precio_semana_dia[[#This Row],[Especie]],[1]!Codigos_categoria[#Data],2,0)</f>
        <v>Frutos de pepita</v>
      </c>
    </row>
    <row r="3592" spans="1:19" x14ac:dyDescent="0.35">
      <c r="A3592">
        <v>44106</v>
      </c>
      <c r="B3592" t="s">
        <v>155</v>
      </c>
      <c r="C3592" t="s">
        <v>156</v>
      </c>
      <c r="D3592" t="s">
        <v>28</v>
      </c>
      <c r="E3592" t="s">
        <v>220</v>
      </c>
      <c r="F3592" t="s">
        <v>221</v>
      </c>
      <c r="G3592">
        <v>400</v>
      </c>
      <c r="H3592" t="s">
        <v>41</v>
      </c>
      <c r="I3592">
        <v>5</v>
      </c>
      <c r="J3592">
        <v>2000</v>
      </c>
      <c r="K3592">
        <v>2</v>
      </c>
      <c r="L3592">
        <v>220000</v>
      </c>
      <c r="M3592">
        <v>550</v>
      </c>
      <c r="N3592">
        <v>44105</v>
      </c>
      <c r="O3592">
        <v>9</v>
      </c>
      <c r="P3592" t="s">
        <v>150</v>
      </c>
      <c r="Q3592" t="s">
        <v>132</v>
      </c>
      <c r="R3592" t="str">
        <f>+VLOOKUP(Precio_semana_dia[[#This Row],[Mercado]],[1]!Codigos_mercados_mayoristas[#Data],2,0)</f>
        <v>La Araucanía</v>
      </c>
      <c r="S3592" t="str">
        <f>+VLOOKUP(Precio_semana_dia[[#This Row],[Especie]],[1]!Codigos_categoria[#Data],2,0)</f>
        <v>Frutos de pepita</v>
      </c>
    </row>
    <row r="3593" spans="1:19" x14ac:dyDescent="0.35">
      <c r="A3593">
        <v>44099</v>
      </c>
      <c r="B3593" t="s">
        <v>155</v>
      </c>
      <c r="C3593" t="s">
        <v>219</v>
      </c>
      <c r="D3593" t="s">
        <v>28</v>
      </c>
      <c r="E3593" t="s">
        <v>220</v>
      </c>
      <c r="F3593" t="s">
        <v>221</v>
      </c>
      <c r="G3593">
        <v>400</v>
      </c>
      <c r="H3593" t="s">
        <v>41</v>
      </c>
      <c r="I3593">
        <v>5</v>
      </c>
      <c r="J3593">
        <v>2000</v>
      </c>
      <c r="K3593">
        <v>2</v>
      </c>
      <c r="L3593">
        <v>200000</v>
      </c>
      <c r="M3593">
        <v>500</v>
      </c>
      <c r="N3593">
        <v>44098</v>
      </c>
      <c r="O3593">
        <v>9</v>
      </c>
      <c r="P3593" t="s">
        <v>153</v>
      </c>
      <c r="Q3593" t="s">
        <v>147</v>
      </c>
      <c r="R3593" t="str">
        <f>+VLOOKUP(Precio_semana_dia[[#This Row],[Mercado]],[1]!Codigos_mercados_mayoristas[#Data],2,0)</f>
        <v>La Araucanía</v>
      </c>
      <c r="S3593" t="str">
        <f>+VLOOKUP(Precio_semana_dia[[#This Row],[Especie]],[1]!Codigos_categoria[#Data],2,0)</f>
        <v>Frutos de pepita</v>
      </c>
    </row>
    <row r="3594" spans="1:19" x14ac:dyDescent="0.35">
      <c r="A3594">
        <v>44189</v>
      </c>
      <c r="B3594" t="s">
        <v>155</v>
      </c>
      <c r="C3594" t="s">
        <v>156</v>
      </c>
      <c r="D3594" t="s">
        <v>50</v>
      </c>
      <c r="E3594" t="s">
        <v>220</v>
      </c>
      <c r="F3594" t="s">
        <v>221</v>
      </c>
      <c r="G3594">
        <v>400</v>
      </c>
      <c r="H3594" t="s">
        <v>39</v>
      </c>
      <c r="I3594">
        <v>5</v>
      </c>
      <c r="J3594">
        <v>2000</v>
      </c>
      <c r="K3594">
        <v>2</v>
      </c>
      <c r="L3594">
        <v>260000</v>
      </c>
      <c r="M3594">
        <v>650</v>
      </c>
      <c r="N3594">
        <v>44188</v>
      </c>
      <c r="O3594">
        <v>13</v>
      </c>
      <c r="P3594" t="s">
        <v>106</v>
      </c>
      <c r="Q3594" t="s">
        <v>38</v>
      </c>
      <c r="R3594" t="str">
        <f>+VLOOKUP(Precio_semana_dia[[#This Row],[Mercado]],[1]!Codigos_mercados_mayoristas[#Data],2,0)</f>
        <v>Metropolitana</v>
      </c>
      <c r="S3594" t="str">
        <f>+VLOOKUP(Precio_semana_dia[[#This Row],[Especie]],[1]!Codigos_categoria[#Data],2,0)</f>
        <v>Frutos de pepita</v>
      </c>
    </row>
    <row r="3595" spans="1:19" x14ac:dyDescent="0.35">
      <c r="A3595">
        <v>44211</v>
      </c>
      <c r="B3595" t="s">
        <v>155</v>
      </c>
      <c r="C3595" t="s">
        <v>219</v>
      </c>
      <c r="D3595" t="s">
        <v>45</v>
      </c>
      <c r="E3595" t="s">
        <v>220</v>
      </c>
      <c r="F3595" t="s">
        <v>221</v>
      </c>
      <c r="G3595">
        <v>400</v>
      </c>
      <c r="H3595" t="s">
        <v>24</v>
      </c>
      <c r="I3595">
        <v>5</v>
      </c>
      <c r="J3595">
        <v>2000</v>
      </c>
      <c r="K3595">
        <v>2</v>
      </c>
      <c r="L3595">
        <v>200000</v>
      </c>
      <c r="M3595">
        <v>500</v>
      </c>
      <c r="N3595">
        <v>44211</v>
      </c>
      <c r="O3595">
        <v>13</v>
      </c>
      <c r="P3595" t="s">
        <v>61</v>
      </c>
      <c r="Q3595" t="s">
        <v>26</v>
      </c>
      <c r="R3595" t="str">
        <f>+VLOOKUP(Precio_semana_dia[[#This Row],[Mercado]],[1]!Codigos_mercados_mayoristas[#Data],2,0)</f>
        <v>Metropolitana</v>
      </c>
      <c r="S3595" t="str">
        <f>+VLOOKUP(Precio_semana_dia[[#This Row],[Especie]],[1]!Codigos_categoria[#Data],2,0)</f>
        <v>Frutos de pepita</v>
      </c>
    </row>
    <row r="3596" spans="1:19" x14ac:dyDescent="0.35">
      <c r="A3596">
        <v>44225</v>
      </c>
      <c r="B3596" t="s">
        <v>155</v>
      </c>
      <c r="C3596" t="s">
        <v>156</v>
      </c>
      <c r="D3596" t="s">
        <v>50</v>
      </c>
      <c r="E3596" t="s">
        <v>220</v>
      </c>
      <c r="F3596" t="s">
        <v>221</v>
      </c>
      <c r="G3596">
        <v>400</v>
      </c>
      <c r="H3596" t="s">
        <v>36</v>
      </c>
      <c r="I3596">
        <v>5</v>
      </c>
      <c r="J3596">
        <v>2000</v>
      </c>
      <c r="K3596">
        <v>2</v>
      </c>
      <c r="L3596">
        <v>260000</v>
      </c>
      <c r="M3596">
        <v>650</v>
      </c>
      <c r="N3596">
        <v>44222</v>
      </c>
      <c r="O3596">
        <v>13</v>
      </c>
      <c r="P3596" t="s">
        <v>63</v>
      </c>
      <c r="Q3596" t="s">
        <v>26</v>
      </c>
      <c r="R3596" t="str">
        <f>+VLOOKUP(Precio_semana_dia[[#This Row],[Mercado]],[1]!Codigos_mercados_mayoristas[#Data],2,0)</f>
        <v>Metropolitana</v>
      </c>
      <c r="S3596" t="str">
        <f>+VLOOKUP(Precio_semana_dia[[#This Row],[Especie]],[1]!Codigos_categoria[#Data],2,0)</f>
        <v>Frutos de pepita</v>
      </c>
    </row>
    <row r="3597" spans="1:19" x14ac:dyDescent="0.35">
      <c r="A3597">
        <v>44169</v>
      </c>
      <c r="B3597" t="s">
        <v>186</v>
      </c>
      <c r="C3597" t="s">
        <v>187</v>
      </c>
      <c r="D3597" t="s">
        <v>50</v>
      </c>
      <c r="E3597" t="s">
        <v>220</v>
      </c>
      <c r="F3597" t="s">
        <v>221</v>
      </c>
      <c r="G3597">
        <v>400</v>
      </c>
      <c r="H3597" t="s">
        <v>41</v>
      </c>
      <c r="I3597">
        <v>5</v>
      </c>
      <c r="J3597">
        <v>2000</v>
      </c>
      <c r="K3597">
        <v>2</v>
      </c>
      <c r="L3597">
        <v>320000</v>
      </c>
      <c r="M3597">
        <v>800</v>
      </c>
      <c r="N3597">
        <v>44168</v>
      </c>
      <c r="O3597">
        <v>13</v>
      </c>
      <c r="P3597" t="s">
        <v>86</v>
      </c>
      <c r="Q3597" t="s">
        <v>38</v>
      </c>
      <c r="R3597" t="str">
        <f>+VLOOKUP(Precio_semana_dia[[#This Row],[Mercado]],[1]!Codigos_mercados_mayoristas[#Data],2,0)</f>
        <v>Metropolitana</v>
      </c>
      <c r="S3597" t="str">
        <f>+VLOOKUP(Precio_semana_dia[[#This Row],[Especie]],[1]!Codigos_categoria[#Data],2,0)</f>
        <v>Cítricos</v>
      </c>
    </row>
    <row r="3598" spans="1:19" x14ac:dyDescent="0.35">
      <c r="A3598">
        <v>44169</v>
      </c>
      <c r="B3598" t="s">
        <v>186</v>
      </c>
      <c r="C3598" t="s">
        <v>187</v>
      </c>
      <c r="D3598" t="s">
        <v>28</v>
      </c>
      <c r="E3598" t="s">
        <v>220</v>
      </c>
      <c r="F3598" t="s">
        <v>221</v>
      </c>
      <c r="G3598">
        <v>400</v>
      </c>
      <c r="H3598" t="s">
        <v>24</v>
      </c>
      <c r="I3598">
        <v>5</v>
      </c>
      <c r="J3598">
        <v>2000</v>
      </c>
      <c r="K3598">
        <v>2</v>
      </c>
      <c r="L3598">
        <v>400000</v>
      </c>
      <c r="M3598">
        <v>1000</v>
      </c>
      <c r="N3598">
        <v>44169</v>
      </c>
      <c r="O3598">
        <v>9</v>
      </c>
      <c r="P3598" t="s">
        <v>88</v>
      </c>
      <c r="Q3598" t="s">
        <v>38</v>
      </c>
      <c r="R3598" t="str">
        <f>+VLOOKUP(Precio_semana_dia[[#This Row],[Mercado]],[1]!Codigos_mercados_mayoristas[#Data],2,0)</f>
        <v>La Araucanía</v>
      </c>
      <c r="S3598" t="str">
        <f>+VLOOKUP(Precio_semana_dia[[#This Row],[Especie]],[1]!Codigos_categoria[#Data],2,0)</f>
        <v>Cítricos</v>
      </c>
    </row>
    <row r="3599" spans="1:19" x14ac:dyDescent="0.35">
      <c r="A3599">
        <v>44155</v>
      </c>
      <c r="B3599" t="s">
        <v>186</v>
      </c>
      <c r="C3599" t="s">
        <v>187</v>
      </c>
      <c r="D3599" t="s">
        <v>28</v>
      </c>
      <c r="E3599" t="s">
        <v>220</v>
      </c>
      <c r="F3599" t="s">
        <v>221</v>
      </c>
      <c r="G3599">
        <v>400</v>
      </c>
      <c r="H3599" t="s">
        <v>39</v>
      </c>
      <c r="I3599">
        <v>5</v>
      </c>
      <c r="J3599">
        <v>2000</v>
      </c>
      <c r="K3599">
        <v>2</v>
      </c>
      <c r="L3599">
        <v>380000</v>
      </c>
      <c r="M3599">
        <v>950</v>
      </c>
      <c r="N3599">
        <v>44153</v>
      </c>
      <c r="O3599">
        <v>9</v>
      </c>
      <c r="P3599" t="s">
        <v>96</v>
      </c>
      <c r="Q3599" t="s">
        <v>84</v>
      </c>
      <c r="R3599" t="str">
        <f>+VLOOKUP(Precio_semana_dia[[#This Row],[Mercado]],[1]!Codigos_mercados_mayoristas[#Data],2,0)</f>
        <v>La Araucanía</v>
      </c>
      <c r="S3599" t="str">
        <f>+VLOOKUP(Precio_semana_dia[[#This Row],[Especie]],[1]!Codigos_categoria[#Data],2,0)</f>
        <v>Cítricos</v>
      </c>
    </row>
    <row r="3600" spans="1:19" x14ac:dyDescent="0.35">
      <c r="A3600">
        <v>44141</v>
      </c>
      <c r="B3600" t="s">
        <v>186</v>
      </c>
      <c r="C3600" t="s">
        <v>187</v>
      </c>
      <c r="D3600" t="s">
        <v>28</v>
      </c>
      <c r="E3600" t="s">
        <v>220</v>
      </c>
      <c r="F3600" t="s">
        <v>221</v>
      </c>
      <c r="G3600">
        <v>400</v>
      </c>
      <c r="H3600" t="s">
        <v>41</v>
      </c>
      <c r="I3600">
        <v>5</v>
      </c>
      <c r="J3600">
        <v>2000</v>
      </c>
      <c r="K3600">
        <v>2</v>
      </c>
      <c r="L3600">
        <v>350000</v>
      </c>
      <c r="M3600">
        <v>875</v>
      </c>
      <c r="N3600">
        <v>44140</v>
      </c>
      <c r="O3600">
        <v>9</v>
      </c>
      <c r="P3600" t="s">
        <v>166</v>
      </c>
      <c r="Q3600" t="s">
        <v>84</v>
      </c>
      <c r="R3600" t="str">
        <f>+VLOOKUP(Precio_semana_dia[[#This Row],[Mercado]],[1]!Codigos_mercados_mayoristas[#Data],2,0)</f>
        <v>La Araucanía</v>
      </c>
      <c r="S3600" t="str">
        <f>+VLOOKUP(Precio_semana_dia[[#This Row],[Especie]],[1]!Codigos_categoria[#Data],2,0)</f>
        <v>Cítricos</v>
      </c>
    </row>
    <row r="3601" spans="1:19" x14ac:dyDescent="0.35">
      <c r="A3601">
        <v>44120</v>
      </c>
      <c r="B3601" t="s">
        <v>186</v>
      </c>
      <c r="C3601" t="s">
        <v>189</v>
      </c>
      <c r="D3601" t="s">
        <v>28</v>
      </c>
      <c r="E3601" t="s">
        <v>220</v>
      </c>
      <c r="F3601" t="s">
        <v>221</v>
      </c>
      <c r="G3601">
        <v>400</v>
      </c>
      <c r="H3601" t="s">
        <v>39</v>
      </c>
      <c r="I3601">
        <v>5</v>
      </c>
      <c r="J3601">
        <v>2000</v>
      </c>
      <c r="K3601">
        <v>2</v>
      </c>
      <c r="L3601">
        <v>320000</v>
      </c>
      <c r="M3601">
        <v>800</v>
      </c>
      <c r="N3601">
        <v>44118</v>
      </c>
      <c r="O3601">
        <v>9</v>
      </c>
      <c r="P3601" t="s">
        <v>171</v>
      </c>
      <c r="Q3601" t="s">
        <v>132</v>
      </c>
      <c r="R3601" t="str">
        <f>+VLOOKUP(Precio_semana_dia[[#This Row],[Mercado]],[1]!Codigos_mercados_mayoristas[#Data],2,0)</f>
        <v>La Araucanía</v>
      </c>
      <c r="S3601" t="str">
        <f>+VLOOKUP(Precio_semana_dia[[#This Row],[Especie]],[1]!Codigos_categoria[#Data],2,0)</f>
        <v>Cítricos</v>
      </c>
    </row>
    <row r="3602" spans="1:19" x14ac:dyDescent="0.35">
      <c r="A3602">
        <v>44099</v>
      </c>
      <c r="B3602" t="s">
        <v>186</v>
      </c>
      <c r="C3602" t="s">
        <v>189</v>
      </c>
      <c r="D3602" t="s">
        <v>28</v>
      </c>
      <c r="E3602" t="s">
        <v>220</v>
      </c>
      <c r="F3602" t="s">
        <v>221</v>
      </c>
      <c r="G3602">
        <v>400</v>
      </c>
      <c r="H3602" t="s">
        <v>29</v>
      </c>
      <c r="I3602">
        <v>5</v>
      </c>
      <c r="J3602">
        <v>2000</v>
      </c>
      <c r="K3602">
        <v>2</v>
      </c>
      <c r="L3602">
        <v>300000</v>
      </c>
      <c r="M3602">
        <v>750</v>
      </c>
      <c r="N3602">
        <v>44095</v>
      </c>
      <c r="O3602">
        <v>9</v>
      </c>
      <c r="P3602" t="s">
        <v>151</v>
      </c>
      <c r="Q3602" t="s">
        <v>147</v>
      </c>
      <c r="R3602" t="str">
        <f>+VLOOKUP(Precio_semana_dia[[#This Row],[Mercado]],[1]!Codigos_mercados_mayoristas[#Data],2,0)</f>
        <v>La Araucanía</v>
      </c>
      <c r="S3602" t="str">
        <f>+VLOOKUP(Precio_semana_dia[[#This Row],[Especie]],[1]!Codigos_categoria[#Data],2,0)</f>
        <v>Cítricos</v>
      </c>
    </row>
    <row r="3603" spans="1:19" x14ac:dyDescent="0.35">
      <c r="A3603">
        <v>44099</v>
      </c>
      <c r="B3603" t="s">
        <v>186</v>
      </c>
      <c r="C3603" t="s">
        <v>189</v>
      </c>
      <c r="D3603" t="s">
        <v>28</v>
      </c>
      <c r="E3603" t="s">
        <v>220</v>
      </c>
      <c r="F3603" t="s">
        <v>221</v>
      </c>
      <c r="G3603">
        <v>400</v>
      </c>
      <c r="H3603" t="s">
        <v>39</v>
      </c>
      <c r="I3603">
        <v>5</v>
      </c>
      <c r="J3603">
        <v>2000</v>
      </c>
      <c r="K3603">
        <v>2</v>
      </c>
      <c r="L3603">
        <v>300000</v>
      </c>
      <c r="M3603">
        <v>750</v>
      </c>
      <c r="N3603">
        <v>44097</v>
      </c>
      <c r="O3603">
        <v>9</v>
      </c>
      <c r="P3603" t="s">
        <v>175</v>
      </c>
      <c r="Q3603" t="s">
        <v>147</v>
      </c>
      <c r="R3603" t="str">
        <f>+VLOOKUP(Precio_semana_dia[[#This Row],[Mercado]],[1]!Codigos_mercados_mayoristas[#Data],2,0)</f>
        <v>La Araucanía</v>
      </c>
      <c r="S3603" t="str">
        <f>+VLOOKUP(Precio_semana_dia[[#This Row],[Especie]],[1]!Codigos_categoria[#Data],2,0)</f>
        <v>Cítricos</v>
      </c>
    </row>
    <row r="3604" spans="1:19" x14ac:dyDescent="0.35">
      <c r="A3604">
        <v>44189</v>
      </c>
      <c r="B3604" t="s">
        <v>186</v>
      </c>
      <c r="C3604" t="s">
        <v>187</v>
      </c>
      <c r="D3604" t="s">
        <v>50</v>
      </c>
      <c r="E3604" t="s">
        <v>220</v>
      </c>
      <c r="F3604" t="s">
        <v>221</v>
      </c>
      <c r="G3604">
        <v>400</v>
      </c>
      <c r="H3604" t="s">
        <v>29</v>
      </c>
      <c r="I3604">
        <v>5</v>
      </c>
      <c r="J3604">
        <v>2000</v>
      </c>
      <c r="K3604">
        <v>2</v>
      </c>
      <c r="L3604">
        <v>360000</v>
      </c>
      <c r="M3604">
        <v>900</v>
      </c>
      <c r="N3604">
        <v>44186</v>
      </c>
      <c r="O3604">
        <v>13</v>
      </c>
      <c r="P3604" t="s">
        <v>51</v>
      </c>
      <c r="Q3604" t="s">
        <v>38</v>
      </c>
      <c r="R3604" t="str">
        <f>+VLOOKUP(Precio_semana_dia[[#This Row],[Mercado]],[1]!Codigos_mercados_mayoristas[#Data],2,0)</f>
        <v>Metropolitana</v>
      </c>
      <c r="S3604" t="str">
        <f>+VLOOKUP(Precio_semana_dia[[#This Row],[Especie]],[1]!Codigos_categoria[#Data],2,0)</f>
        <v>Cítricos</v>
      </c>
    </row>
    <row r="3605" spans="1:19" x14ac:dyDescent="0.35">
      <c r="A3605">
        <v>44225</v>
      </c>
      <c r="B3605" t="s">
        <v>186</v>
      </c>
      <c r="C3605" t="s">
        <v>187</v>
      </c>
      <c r="D3605" t="s">
        <v>28</v>
      </c>
      <c r="E3605" t="s">
        <v>220</v>
      </c>
      <c r="F3605" t="s">
        <v>221</v>
      </c>
      <c r="G3605">
        <v>400</v>
      </c>
      <c r="H3605" t="s">
        <v>41</v>
      </c>
      <c r="I3605">
        <v>5</v>
      </c>
      <c r="J3605">
        <v>2000</v>
      </c>
      <c r="K3605">
        <v>2</v>
      </c>
      <c r="L3605">
        <v>550000</v>
      </c>
      <c r="M3605">
        <v>1375</v>
      </c>
      <c r="N3605">
        <v>44224</v>
      </c>
      <c r="O3605">
        <v>9</v>
      </c>
      <c r="P3605" t="s">
        <v>67</v>
      </c>
      <c r="Q3605" t="s">
        <v>26</v>
      </c>
      <c r="R3605" t="str">
        <f>+VLOOKUP(Precio_semana_dia[[#This Row],[Mercado]],[1]!Codigos_mercados_mayoristas[#Data],2,0)</f>
        <v>La Araucanía</v>
      </c>
      <c r="S3605" t="str">
        <f>+VLOOKUP(Precio_semana_dia[[#This Row],[Especie]],[1]!Codigos_categoria[#Data],2,0)</f>
        <v>Cítricos</v>
      </c>
    </row>
    <row r="3606" spans="1:19" x14ac:dyDescent="0.35">
      <c r="A3606">
        <v>44211</v>
      </c>
      <c r="B3606" t="s">
        <v>31</v>
      </c>
      <c r="C3606" t="s">
        <v>111</v>
      </c>
      <c r="D3606" t="s">
        <v>47</v>
      </c>
      <c r="E3606" t="s">
        <v>112</v>
      </c>
      <c r="F3606" t="s">
        <v>113</v>
      </c>
      <c r="G3606">
        <v>15</v>
      </c>
      <c r="H3606" t="s">
        <v>39</v>
      </c>
      <c r="I3606">
        <v>135</v>
      </c>
      <c r="J3606">
        <v>2025</v>
      </c>
      <c r="K3606">
        <v>2.0249999999999999</v>
      </c>
      <c r="L3606">
        <v>5759</v>
      </c>
      <c r="M3606">
        <v>383.93333333333334</v>
      </c>
      <c r="N3606">
        <v>44209</v>
      </c>
      <c r="O3606">
        <v>5</v>
      </c>
      <c r="P3606" t="s">
        <v>60</v>
      </c>
      <c r="Q3606" t="s">
        <v>26</v>
      </c>
      <c r="R3606" t="str">
        <f>+VLOOKUP(Precio_semana_dia[[#This Row],[Mercado]],[1]!Codigos_mercados_mayoristas[#Data],2,0)</f>
        <v>Valparaíso</v>
      </c>
      <c r="S3606" t="e">
        <f>+VLOOKUP(Precio_semana_dia[[#This Row],[Especie]],[1]!Codigos_categoria[#Data],2,0)</f>
        <v>#N/A</v>
      </c>
    </row>
    <row r="3607" spans="1:19" x14ac:dyDescent="0.35">
      <c r="A3607">
        <v>44225</v>
      </c>
      <c r="B3607" t="s">
        <v>74</v>
      </c>
      <c r="C3607" t="s">
        <v>75</v>
      </c>
      <c r="D3607" t="s">
        <v>47</v>
      </c>
      <c r="E3607" t="s">
        <v>121</v>
      </c>
      <c r="F3607" t="s">
        <v>113</v>
      </c>
      <c r="G3607">
        <v>15</v>
      </c>
      <c r="H3607" t="s">
        <v>41</v>
      </c>
      <c r="I3607">
        <v>135</v>
      </c>
      <c r="J3607">
        <v>2025</v>
      </c>
      <c r="K3607">
        <v>2.0249999999999999</v>
      </c>
      <c r="L3607">
        <v>10000</v>
      </c>
      <c r="M3607">
        <v>666.66666666666663</v>
      </c>
      <c r="N3607">
        <v>44224</v>
      </c>
      <c r="O3607">
        <v>5</v>
      </c>
      <c r="P3607" t="s">
        <v>67</v>
      </c>
      <c r="Q3607" t="s">
        <v>26</v>
      </c>
      <c r="R3607" t="str">
        <f>+VLOOKUP(Precio_semana_dia[[#This Row],[Mercado]],[1]!Codigos_mercados_mayoristas[#Data],2,0)</f>
        <v>Valparaíso</v>
      </c>
      <c r="S3607" t="str">
        <f>+VLOOKUP(Precio_semana_dia[[#This Row],[Especie]],[1]!Codigos_categoria[#Data],2,0)</f>
        <v>Uva</v>
      </c>
    </row>
    <row r="3608" spans="1:19" x14ac:dyDescent="0.35">
      <c r="A3608">
        <v>44183</v>
      </c>
      <c r="B3608" t="s">
        <v>116</v>
      </c>
      <c r="C3608" t="s">
        <v>117</v>
      </c>
      <c r="D3608" t="s">
        <v>50</v>
      </c>
      <c r="E3608" t="s">
        <v>177</v>
      </c>
      <c r="F3608" t="s">
        <v>178</v>
      </c>
      <c r="G3608">
        <v>17</v>
      </c>
      <c r="H3608" t="s">
        <v>24</v>
      </c>
      <c r="I3608">
        <v>120</v>
      </c>
      <c r="J3608">
        <v>2040</v>
      </c>
      <c r="K3608">
        <v>2.04</v>
      </c>
      <c r="L3608">
        <f>+Precio_semana_dia[[#This Row],[$ /Kg]]*Precio_semana_dia[[#This Row],[NA2]]</f>
        <v>68000</v>
      </c>
      <c r="M3608">
        <v>4000</v>
      </c>
      <c r="N3608">
        <v>44183</v>
      </c>
      <c r="O3608">
        <v>13</v>
      </c>
      <c r="P3608" t="s">
        <v>43</v>
      </c>
      <c r="Q3608" t="s">
        <v>38</v>
      </c>
      <c r="R3608" t="str">
        <f>+VLOOKUP(Precio_semana_dia[[#This Row],[Mercado]],[1]!Codigos_mercados_mayoristas[#Data],2,0)</f>
        <v>Metropolitana</v>
      </c>
      <c r="S3608" t="str">
        <f>+VLOOKUP(Precio_semana_dia[[#This Row],[Especie]],[1]!Codigos_categoria[#Data],2,0)</f>
        <v>Fruto secos y oleaginosos</v>
      </c>
    </row>
    <row r="3609" spans="1:19" x14ac:dyDescent="0.35">
      <c r="A3609">
        <v>44189</v>
      </c>
      <c r="B3609" t="s">
        <v>116</v>
      </c>
      <c r="C3609" t="s">
        <v>117</v>
      </c>
      <c r="D3609" t="s">
        <v>50</v>
      </c>
      <c r="E3609" t="s">
        <v>177</v>
      </c>
      <c r="F3609" t="s">
        <v>178</v>
      </c>
      <c r="G3609">
        <v>17</v>
      </c>
      <c r="H3609" t="s">
        <v>36</v>
      </c>
      <c r="I3609">
        <v>120</v>
      </c>
      <c r="J3609">
        <v>2040</v>
      </c>
      <c r="K3609">
        <v>2.04</v>
      </c>
      <c r="L3609">
        <f>+Precio_semana_dia[[#This Row],[$ /Kg]]*Precio_semana_dia[[#This Row],[NA2]]</f>
        <v>76500</v>
      </c>
      <c r="M3609">
        <v>4500</v>
      </c>
      <c r="N3609">
        <v>44187</v>
      </c>
      <c r="O3609">
        <v>13</v>
      </c>
      <c r="P3609" t="s">
        <v>48</v>
      </c>
      <c r="Q3609" t="s">
        <v>38</v>
      </c>
      <c r="R3609" t="str">
        <f>+VLOOKUP(Precio_semana_dia[[#This Row],[Mercado]],[1]!Codigos_mercados_mayoristas[#Data],2,0)</f>
        <v>Metropolitana</v>
      </c>
      <c r="S3609" t="str">
        <f>+VLOOKUP(Precio_semana_dia[[#This Row],[Especie]],[1]!Codigos_categoria[#Data],2,0)</f>
        <v>Fruto secos y oleaginosos</v>
      </c>
    </row>
    <row r="3610" spans="1:19" x14ac:dyDescent="0.35">
      <c r="A3610">
        <v>44196</v>
      </c>
      <c r="B3610" t="s">
        <v>116</v>
      </c>
      <c r="C3610" t="s">
        <v>117</v>
      </c>
      <c r="D3610" t="s">
        <v>50</v>
      </c>
      <c r="E3610" t="s">
        <v>177</v>
      </c>
      <c r="F3610" t="s">
        <v>178</v>
      </c>
      <c r="G3610">
        <v>17</v>
      </c>
      <c r="H3610" t="s">
        <v>29</v>
      </c>
      <c r="I3610">
        <v>120</v>
      </c>
      <c r="J3610">
        <v>2040</v>
      </c>
      <c r="K3610">
        <v>2.04</v>
      </c>
      <c r="L3610">
        <f>+Precio_semana_dia[[#This Row],[$ /Kg]]*Precio_semana_dia[[#This Row],[NA2]]</f>
        <v>78200</v>
      </c>
      <c r="M3610">
        <v>4600</v>
      </c>
      <c r="N3610">
        <v>44193</v>
      </c>
      <c r="O3610">
        <v>13</v>
      </c>
      <c r="P3610" t="s">
        <v>107</v>
      </c>
      <c r="Q3610" t="s">
        <v>38</v>
      </c>
      <c r="R3610" t="str">
        <f>+VLOOKUP(Precio_semana_dia[[#This Row],[Mercado]],[1]!Codigos_mercados_mayoristas[#Data],2,0)</f>
        <v>Metropolitana</v>
      </c>
      <c r="S3610" t="str">
        <f>+VLOOKUP(Precio_semana_dia[[#This Row],[Especie]],[1]!Codigos_categoria[#Data],2,0)</f>
        <v>Fruto secos y oleaginosos</v>
      </c>
    </row>
    <row r="3611" spans="1:19" x14ac:dyDescent="0.35">
      <c r="A3611">
        <v>44204</v>
      </c>
      <c r="B3611" t="s">
        <v>116</v>
      </c>
      <c r="C3611" t="s">
        <v>117</v>
      </c>
      <c r="D3611" t="s">
        <v>21</v>
      </c>
      <c r="E3611" t="s">
        <v>177</v>
      </c>
      <c r="F3611" t="s">
        <v>178</v>
      </c>
      <c r="G3611">
        <v>17</v>
      </c>
      <c r="H3611" t="s">
        <v>39</v>
      </c>
      <c r="I3611">
        <v>120</v>
      </c>
      <c r="J3611">
        <v>2040</v>
      </c>
      <c r="K3611">
        <v>2.04</v>
      </c>
      <c r="L3611">
        <f>+Precio_semana_dia[[#This Row],[$ /Kg]]*Precio_semana_dia[[#This Row],[NA2]]</f>
        <v>76500</v>
      </c>
      <c r="M3611">
        <v>4500</v>
      </c>
      <c r="N3611">
        <v>44202</v>
      </c>
      <c r="O3611">
        <v>7</v>
      </c>
      <c r="P3611" t="s">
        <v>54</v>
      </c>
      <c r="Q3611" t="s">
        <v>26</v>
      </c>
      <c r="R3611" t="str">
        <f>+VLOOKUP(Precio_semana_dia[[#This Row],[Mercado]],[1]!Codigos_mercados_mayoristas[#Data],2,0)</f>
        <v>Maule</v>
      </c>
      <c r="S3611" t="str">
        <f>+VLOOKUP(Precio_semana_dia[[#This Row],[Especie]],[1]!Codigos_categoria[#Data],2,0)</f>
        <v>Fruto secos y oleaginosos</v>
      </c>
    </row>
    <row r="3612" spans="1:19" x14ac:dyDescent="0.35">
      <c r="A3612">
        <v>44211</v>
      </c>
      <c r="B3612" t="s">
        <v>116</v>
      </c>
      <c r="C3612" t="s">
        <v>117</v>
      </c>
      <c r="D3612" t="s">
        <v>21</v>
      </c>
      <c r="E3612" t="s">
        <v>177</v>
      </c>
      <c r="F3612" t="s">
        <v>178</v>
      </c>
      <c r="G3612">
        <v>17</v>
      </c>
      <c r="H3612" t="s">
        <v>41</v>
      </c>
      <c r="I3612">
        <v>120</v>
      </c>
      <c r="J3612">
        <v>2040</v>
      </c>
      <c r="K3612">
        <v>2.04</v>
      </c>
      <c r="L3612">
        <f>+Precio_semana_dia[[#This Row],[$ /Kg]]*Precio_semana_dia[[#This Row],[NA2]]</f>
        <v>79900</v>
      </c>
      <c r="M3612">
        <v>4700</v>
      </c>
      <c r="N3612">
        <v>44210</v>
      </c>
      <c r="O3612">
        <v>7</v>
      </c>
      <c r="P3612" t="s">
        <v>62</v>
      </c>
      <c r="Q3612" t="s">
        <v>26</v>
      </c>
      <c r="R3612" t="str">
        <f>+VLOOKUP(Precio_semana_dia[[#This Row],[Mercado]],[1]!Codigos_mercados_mayoristas[#Data],2,0)</f>
        <v>Maule</v>
      </c>
      <c r="S3612" t="str">
        <f>+VLOOKUP(Precio_semana_dia[[#This Row],[Especie]],[1]!Codigos_categoria[#Data],2,0)</f>
        <v>Fruto secos y oleaginosos</v>
      </c>
    </row>
    <row r="3613" spans="1:19" x14ac:dyDescent="0.35">
      <c r="A3613">
        <v>44211</v>
      </c>
      <c r="B3613" t="s">
        <v>116</v>
      </c>
      <c r="C3613" t="s">
        <v>117</v>
      </c>
      <c r="D3613" t="s">
        <v>50</v>
      </c>
      <c r="E3613" t="s">
        <v>177</v>
      </c>
      <c r="F3613" t="s">
        <v>178</v>
      </c>
      <c r="G3613">
        <v>17</v>
      </c>
      <c r="H3613" t="s">
        <v>39</v>
      </c>
      <c r="I3613">
        <v>120</v>
      </c>
      <c r="J3613">
        <v>2040</v>
      </c>
      <c r="K3613">
        <v>2.04</v>
      </c>
      <c r="L3613">
        <f>+Precio_semana_dia[[#This Row],[$ /Kg]]*Precio_semana_dia[[#This Row],[NA2]]</f>
        <v>79900</v>
      </c>
      <c r="M3613">
        <v>4700</v>
      </c>
      <c r="N3613">
        <v>44209</v>
      </c>
      <c r="O3613">
        <v>13</v>
      </c>
      <c r="P3613" t="s">
        <v>60</v>
      </c>
      <c r="Q3613" t="s">
        <v>26</v>
      </c>
      <c r="R3613" t="str">
        <f>+VLOOKUP(Precio_semana_dia[[#This Row],[Mercado]],[1]!Codigos_mercados_mayoristas[#Data],2,0)</f>
        <v>Metropolitana</v>
      </c>
      <c r="S3613" t="str">
        <f>+VLOOKUP(Precio_semana_dia[[#This Row],[Especie]],[1]!Codigos_categoria[#Data],2,0)</f>
        <v>Fruto secos y oleaginosos</v>
      </c>
    </row>
    <row r="3614" spans="1:19" x14ac:dyDescent="0.35">
      <c r="A3614">
        <v>44225</v>
      </c>
      <c r="B3614" t="s">
        <v>116</v>
      </c>
      <c r="C3614" t="s">
        <v>117</v>
      </c>
      <c r="D3614" t="s">
        <v>21</v>
      </c>
      <c r="E3614" t="s">
        <v>177</v>
      </c>
      <c r="F3614" t="s">
        <v>178</v>
      </c>
      <c r="G3614">
        <v>17</v>
      </c>
      <c r="H3614" t="s">
        <v>24</v>
      </c>
      <c r="I3614">
        <v>120</v>
      </c>
      <c r="J3614">
        <v>2040</v>
      </c>
      <c r="K3614">
        <v>2.04</v>
      </c>
      <c r="L3614">
        <f>+Precio_semana_dia[[#This Row],[$ /Kg]]*Precio_semana_dia[[#This Row],[NA2]]</f>
        <v>68000</v>
      </c>
      <c r="M3614">
        <v>4000</v>
      </c>
      <c r="N3614">
        <v>44225</v>
      </c>
      <c r="O3614">
        <v>7</v>
      </c>
      <c r="P3614" t="s">
        <v>66</v>
      </c>
      <c r="Q3614" t="s">
        <v>26</v>
      </c>
      <c r="R3614" t="str">
        <f>+VLOOKUP(Precio_semana_dia[[#This Row],[Mercado]],[1]!Codigos_mercados_mayoristas[#Data],2,0)</f>
        <v>Maule</v>
      </c>
      <c r="S3614" t="str">
        <f>+VLOOKUP(Precio_semana_dia[[#This Row],[Especie]],[1]!Codigos_categoria[#Data],2,0)</f>
        <v>Fruto secos y oleaginosos</v>
      </c>
    </row>
    <row r="3615" spans="1:19" x14ac:dyDescent="0.35">
      <c r="A3615">
        <v>43866</v>
      </c>
      <c r="B3615" t="s">
        <v>116</v>
      </c>
      <c r="C3615" t="s">
        <v>117</v>
      </c>
      <c r="D3615" t="s">
        <v>53</v>
      </c>
      <c r="E3615" t="s">
        <v>177</v>
      </c>
      <c r="F3615" t="s">
        <v>178</v>
      </c>
      <c r="G3615">
        <v>17</v>
      </c>
      <c r="H3615" t="s">
        <v>29</v>
      </c>
      <c r="I3615">
        <v>120</v>
      </c>
      <c r="J3615">
        <v>2040</v>
      </c>
      <c r="K3615">
        <v>2.04</v>
      </c>
      <c r="L3615">
        <f>+Precio_semana_dia[[#This Row],[$ /Kg]]*Precio_semana_dia[[#This Row],[NA2]]</f>
        <v>92650</v>
      </c>
      <c r="M3615">
        <v>5450</v>
      </c>
      <c r="N3615">
        <v>44228</v>
      </c>
      <c r="O3615">
        <v>10</v>
      </c>
      <c r="P3615" t="s">
        <v>68</v>
      </c>
      <c r="Q3615" t="s">
        <v>69</v>
      </c>
      <c r="R3615" t="str">
        <f>+VLOOKUP(Precio_semana_dia[[#This Row],[Mercado]],[1]!Codigos_mercados_mayoristas[#Data],2,0)</f>
        <v>Los Lagos</v>
      </c>
      <c r="S3615" t="str">
        <f>+VLOOKUP(Precio_semana_dia[[#This Row],[Especie]],[1]!Codigos_categoria[#Data],2,0)</f>
        <v>Fruto secos y oleaginosos</v>
      </c>
    </row>
    <row r="3616" spans="1:19" x14ac:dyDescent="0.35">
      <c r="A3616">
        <v>43866</v>
      </c>
      <c r="B3616" t="s">
        <v>116</v>
      </c>
      <c r="C3616" t="s">
        <v>117</v>
      </c>
      <c r="D3616" t="s">
        <v>53</v>
      </c>
      <c r="E3616" t="s">
        <v>177</v>
      </c>
      <c r="F3616" t="s">
        <v>178</v>
      </c>
      <c r="G3616">
        <v>17</v>
      </c>
      <c r="H3616" t="s">
        <v>39</v>
      </c>
      <c r="I3616">
        <v>120</v>
      </c>
      <c r="J3616">
        <v>2040</v>
      </c>
      <c r="K3616">
        <v>2.04</v>
      </c>
      <c r="L3616">
        <f>+Precio_semana_dia[[#This Row],[$ /Kg]]*Precio_semana_dia[[#This Row],[NA2]]</f>
        <v>92650</v>
      </c>
      <c r="M3616">
        <v>5450</v>
      </c>
      <c r="N3616">
        <v>44230</v>
      </c>
      <c r="O3616">
        <v>10</v>
      </c>
      <c r="P3616" t="s">
        <v>70</v>
      </c>
      <c r="Q3616" t="s">
        <v>69</v>
      </c>
      <c r="R3616" t="str">
        <f>+VLOOKUP(Precio_semana_dia[[#This Row],[Mercado]],[1]!Codigos_mercados_mayoristas[#Data],2,0)</f>
        <v>Los Lagos</v>
      </c>
      <c r="S3616" t="str">
        <f>+VLOOKUP(Precio_semana_dia[[#This Row],[Especie]],[1]!Codigos_categoria[#Data],2,0)</f>
        <v>Fruto secos y oleaginosos</v>
      </c>
    </row>
    <row r="3617" spans="1:19" x14ac:dyDescent="0.35">
      <c r="A3617">
        <v>44196</v>
      </c>
      <c r="B3617" t="s">
        <v>74</v>
      </c>
      <c r="C3617" t="s">
        <v>79</v>
      </c>
      <c r="D3617" t="s">
        <v>50</v>
      </c>
      <c r="E3617" t="s">
        <v>81</v>
      </c>
      <c r="F3617" t="s">
        <v>82</v>
      </c>
      <c r="G3617">
        <v>10</v>
      </c>
      <c r="H3617" t="s">
        <v>36</v>
      </c>
      <c r="I3617">
        <v>206</v>
      </c>
      <c r="J3617">
        <v>2060</v>
      </c>
      <c r="K3617">
        <v>2.06</v>
      </c>
      <c r="L3617">
        <v>12000</v>
      </c>
      <c r="M3617">
        <v>1200</v>
      </c>
      <c r="N3617">
        <v>44194</v>
      </c>
      <c r="O3617">
        <v>13</v>
      </c>
      <c r="P3617" t="s">
        <v>108</v>
      </c>
      <c r="Q3617" t="s">
        <v>38</v>
      </c>
      <c r="R3617" t="str">
        <f>+VLOOKUP(Precio_semana_dia[[#This Row],[Mercado]],[1]!Codigos_mercados_mayoristas[#Data],2,0)</f>
        <v>Metropolitana</v>
      </c>
      <c r="S3617" t="str">
        <f>+VLOOKUP(Precio_semana_dia[[#This Row],[Especie]],[1]!Codigos_categoria[#Data],2,0)</f>
        <v>Uva</v>
      </c>
    </row>
    <row r="3618" spans="1:19" x14ac:dyDescent="0.35">
      <c r="A3618">
        <v>44148</v>
      </c>
      <c r="B3618" t="s">
        <v>125</v>
      </c>
      <c r="C3618" t="s">
        <v>20</v>
      </c>
      <c r="D3618" t="s">
        <v>50</v>
      </c>
      <c r="E3618" t="s">
        <v>123</v>
      </c>
      <c r="F3618" t="s">
        <v>124</v>
      </c>
      <c r="G3618">
        <v>16</v>
      </c>
      <c r="H3618" t="s">
        <v>36</v>
      </c>
      <c r="I3618">
        <v>130</v>
      </c>
      <c r="J3618">
        <v>2080</v>
      </c>
      <c r="K3618">
        <v>2.08</v>
      </c>
      <c r="L3618">
        <v>7000</v>
      </c>
      <c r="M3618">
        <v>437.5</v>
      </c>
      <c r="N3618">
        <v>44145</v>
      </c>
      <c r="O3618">
        <v>13</v>
      </c>
      <c r="P3618" t="s">
        <v>126</v>
      </c>
      <c r="Q3618" t="s">
        <v>84</v>
      </c>
      <c r="R3618" t="str">
        <f>+VLOOKUP(Precio_semana_dia[[#This Row],[Mercado]],[1]!Codigos_mercados_mayoristas[#Data],2,0)</f>
        <v>Metropolitana</v>
      </c>
      <c r="S3618" t="str">
        <f>+VLOOKUP(Precio_semana_dia[[#This Row],[Especie]],[1]!Codigos_categoria[#Data],2,0)</f>
        <v>Cítricos</v>
      </c>
    </row>
    <row r="3619" spans="1:19" x14ac:dyDescent="0.35">
      <c r="A3619">
        <v>44183</v>
      </c>
      <c r="B3619" t="s">
        <v>74</v>
      </c>
      <c r="C3619" t="s">
        <v>79</v>
      </c>
      <c r="D3619" t="s">
        <v>21</v>
      </c>
      <c r="E3619" t="s">
        <v>81</v>
      </c>
      <c r="F3619" t="s">
        <v>82</v>
      </c>
      <c r="G3619">
        <v>10</v>
      </c>
      <c r="H3619" t="s">
        <v>24</v>
      </c>
      <c r="I3619">
        <v>210</v>
      </c>
      <c r="J3619">
        <v>2100</v>
      </c>
      <c r="K3619">
        <v>2.1</v>
      </c>
      <c r="L3619">
        <v>12000</v>
      </c>
      <c r="M3619">
        <v>1200</v>
      </c>
      <c r="N3619">
        <v>44183</v>
      </c>
      <c r="O3619">
        <v>7</v>
      </c>
      <c r="P3619" t="s">
        <v>43</v>
      </c>
      <c r="Q3619" t="s">
        <v>38</v>
      </c>
      <c r="R3619" t="str">
        <f>+VLOOKUP(Precio_semana_dia[[#This Row],[Mercado]],[1]!Codigos_mercados_mayoristas[#Data],2,0)</f>
        <v>Maule</v>
      </c>
      <c r="S3619" t="str">
        <f>+VLOOKUP(Precio_semana_dia[[#This Row],[Especie]],[1]!Codigos_categoria[#Data],2,0)</f>
        <v>Uva</v>
      </c>
    </row>
    <row r="3620" spans="1:19" x14ac:dyDescent="0.35">
      <c r="A3620">
        <v>44211</v>
      </c>
      <c r="B3620" t="s">
        <v>74</v>
      </c>
      <c r="C3620" t="s">
        <v>78</v>
      </c>
      <c r="D3620" t="s">
        <v>21</v>
      </c>
      <c r="E3620" t="s">
        <v>81</v>
      </c>
      <c r="F3620" t="s">
        <v>82</v>
      </c>
      <c r="G3620">
        <v>10</v>
      </c>
      <c r="H3620" t="s">
        <v>36</v>
      </c>
      <c r="I3620">
        <v>210</v>
      </c>
      <c r="J3620">
        <v>2100</v>
      </c>
      <c r="K3620">
        <v>2.1</v>
      </c>
      <c r="L3620">
        <v>12000</v>
      </c>
      <c r="M3620">
        <v>1200</v>
      </c>
      <c r="N3620">
        <v>44208</v>
      </c>
      <c r="O3620">
        <v>7</v>
      </c>
      <c r="P3620" t="s">
        <v>59</v>
      </c>
      <c r="Q3620" t="s">
        <v>26</v>
      </c>
      <c r="R3620" t="str">
        <f>+VLOOKUP(Precio_semana_dia[[#This Row],[Mercado]],[1]!Codigos_mercados_mayoristas[#Data],2,0)</f>
        <v>Maule</v>
      </c>
      <c r="S3620" t="str">
        <f>+VLOOKUP(Precio_semana_dia[[#This Row],[Especie]],[1]!Codigos_categoria[#Data],2,0)</f>
        <v>Uva</v>
      </c>
    </row>
    <row r="3621" spans="1:19" x14ac:dyDescent="0.35">
      <c r="A3621">
        <v>44183</v>
      </c>
      <c r="B3621" t="s">
        <v>31</v>
      </c>
      <c r="C3621" t="s">
        <v>111</v>
      </c>
      <c r="D3621" t="s">
        <v>47</v>
      </c>
      <c r="E3621" t="s">
        <v>112</v>
      </c>
      <c r="F3621" t="s">
        <v>113</v>
      </c>
      <c r="G3621">
        <v>15</v>
      </c>
      <c r="H3621" t="s">
        <v>39</v>
      </c>
      <c r="I3621">
        <v>140</v>
      </c>
      <c r="J3621">
        <v>2100</v>
      </c>
      <c r="K3621">
        <v>2.1</v>
      </c>
      <c r="L3621">
        <v>5129</v>
      </c>
      <c r="M3621">
        <v>341.93333333333334</v>
      </c>
      <c r="N3621">
        <v>44181</v>
      </c>
      <c r="O3621">
        <v>5</v>
      </c>
      <c r="P3621" t="s">
        <v>40</v>
      </c>
      <c r="Q3621" t="s">
        <v>38</v>
      </c>
      <c r="R3621" t="str">
        <f>+VLOOKUP(Precio_semana_dia[[#This Row],[Mercado]],[1]!Codigos_mercados_mayoristas[#Data],2,0)</f>
        <v>Valparaíso</v>
      </c>
      <c r="S3621" t="e">
        <f>+VLOOKUP(Precio_semana_dia[[#This Row],[Especie]],[1]!Codigos_categoria[#Data],2,0)</f>
        <v>#N/A</v>
      </c>
    </row>
    <row r="3622" spans="1:19" x14ac:dyDescent="0.35">
      <c r="A3622">
        <v>44183</v>
      </c>
      <c r="B3622" t="s">
        <v>31</v>
      </c>
      <c r="C3622" t="s">
        <v>115</v>
      </c>
      <c r="D3622" t="s">
        <v>50</v>
      </c>
      <c r="E3622" t="s">
        <v>112</v>
      </c>
      <c r="F3622" t="s">
        <v>113</v>
      </c>
      <c r="G3622">
        <v>15</v>
      </c>
      <c r="H3622" t="s">
        <v>41</v>
      </c>
      <c r="I3622">
        <v>140</v>
      </c>
      <c r="J3622">
        <v>2100</v>
      </c>
      <c r="K3622">
        <v>2.1</v>
      </c>
      <c r="L3622">
        <v>5000</v>
      </c>
      <c r="M3622">
        <v>333.33333333333331</v>
      </c>
      <c r="N3622">
        <v>44182</v>
      </c>
      <c r="O3622">
        <v>13</v>
      </c>
      <c r="P3622" t="s">
        <v>42</v>
      </c>
      <c r="Q3622" t="s">
        <v>38</v>
      </c>
      <c r="R3622" t="str">
        <f>+VLOOKUP(Precio_semana_dia[[#This Row],[Mercado]],[1]!Codigos_mercados_mayoristas[#Data],2,0)</f>
        <v>Metropolitana</v>
      </c>
      <c r="S3622" t="e">
        <f>+VLOOKUP(Precio_semana_dia[[#This Row],[Especie]],[1]!Codigos_categoria[#Data],2,0)</f>
        <v>#N/A</v>
      </c>
    </row>
    <row r="3623" spans="1:19" x14ac:dyDescent="0.35">
      <c r="A3623">
        <v>44189</v>
      </c>
      <c r="B3623" t="s">
        <v>31</v>
      </c>
      <c r="C3623" t="s">
        <v>111</v>
      </c>
      <c r="D3623" t="s">
        <v>47</v>
      </c>
      <c r="E3623" t="s">
        <v>112</v>
      </c>
      <c r="F3623" t="s">
        <v>113</v>
      </c>
      <c r="G3623">
        <v>15</v>
      </c>
      <c r="H3623" t="s">
        <v>41</v>
      </c>
      <c r="I3623">
        <v>140</v>
      </c>
      <c r="J3623">
        <v>2100</v>
      </c>
      <c r="K3623">
        <v>2.1</v>
      </c>
      <c r="L3623">
        <v>6129</v>
      </c>
      <c r="M3623">
        <v>408.6</v>
      </c>
      <c r="N3623">
        <v>44189</v>
      </c>
      <c r="O3623">
        <v>5</v>
      </c>
      <c r="P3623" t="s">
        <v>49</v>
      </c>
      <c r="Q3623" t="s">
        <v>38</v>
      </c>
      <c r="R3623" t="str">
        <f>+VLOOKUP(Precio_semana_dia[[#This Row],[Mercado]],[1]!Codigos_mercados_mayoristas[#Data],2,0)</f>
        <v>Valparaíso</v>
      </c>
      <c r="S3623" t="e">
        <f>+VLOOKUP(Precio_semana_dia[[#This Row],[Especie]],[1]!Codigos_categoria[#Data],2,0)</f>
        <v>#N/A</v>
      </c>
    </row>
    <row r="3624" spans="1:19" x14ac:dyDescent="0.35">
      <c r="A3624">
        <v>44204</v>
      </c>
      <c r="B3624" t="s">
        <v>31</v>
      </c>
      <c r="C3624" t="s">
        <v>115</v>
      </c>
      <c r="D3624" t="s">
        <v>27</v>
      </c>
      <c r="E3624" t="s">
        <v>112</v>
      </c>
      <c r="F3624" t="s">
        <v>113</v>
      </c>
      <c r="G3624">
        <v>15</v>
      </c>
      <c r="H3624" t="s">
        <v>29</v>
      </c>
      <c r="I3624">
        <v>140</v>
      </c>
      <c r="J3624">
        <v>2100</v>
      </c>
      <c r="K3624">
        <v>2.1</v>
      </c>
      <c r="L3624">
        <v>3786</v>
      </c>
      <c r="M3624">
        <v>252.4</v>
      </c>
      <c r="N3624">
        <v>44200</v>
      </c>
      <c r="O3624">
        <v>16</v>
      </c>
      <c r="P3624" t="s">
        <v>30</v>
      </c>
      <c r="Q3624" t="s">
        <v>26</v>
      </c>
      <c r="R3624" t="str">
        <f>+VLOOKUP(Precio_semana_dia[[#This Row],[Mercado]],[1]!Codigos_mercados_mayoristas[#Data],2,0)</f>
        <v>Ñuble</v>
      </c>
      <c r="S3624" t="e">
        <f>+VLOOKUP(Precio_semana_dia[[#This Row],[Especie]],[1]!Codigos_categoria[#Data],2,0)</f>
        <v>#N/A</v>
      </c>
    </row>
    <row r="3625" spans="1:19" x14ac:dyDescent="0.35">
      <c r="A3625">
        <v>44204</v>
      </c>
      <c r="B3625" t="s">
        <v>31</v>
      </c>
      <c r="C3625" t="s">
        <v>115</v>
      </c>
      <c r="D3625" t="s">
        <v>27</v>
      </c>
      <c r="E3625" t="s">
        <v>112</v>
      </c>
      <c r="F3625" t="s">
        <v>113</v>
      </c>
      <c r="G3625">
        <v>15</v>
      </c>
      <c r="H3625" t="s">
        <v>41</v>
      </c>
      <c r="I3625">
        <v>140</v>
      </c>
      <c r="J3625">
        <v>2100</v>
      </c>
      <c r="K3625">
        <v>2.1</v>
      </c>
      <c r="L3625">
        <v>3768</v>
      </c>
      <c r="M3625">
        <v>251.2</v>
      </c>
      <c r="N3625">
        <v>44203</v>
      </c>
      <c r="O3625">
        <v>16</v>
      </c>
      <c r="P3625" t="s">
        <v>56</v>
      </c>
      <c r="Q3625" t="s">
        <v>26</v>
      </c>
      <c r="R3625" t="str">
        <f>+VLOOKUP(Precio_semana_dia[[#This Row],[Mercado]],[1]!Codigos_mercados_mayoristas[#Data],2,0)</f>
        <v>Ñuble</v>
      </c>
      <c r="S3625" t="e">
        <f>+VLOOKUP(Precio_semana_dia[[#This Row],[Especie]],[1]!Codigos_categoria[#Data],2,0)</f>
        <v>#N/A</v>
      </c>
    </row>
    <row r="3626" spans="1:19" x14ac:dyDescent="0.35">
      <c r="A3626">
        <v>44211</v>
      </c>
      <c r="B3626" t="s">
        <v>31</v>
      </c>
      <c r="C3626" t="s">
        <v>115</v>
      </c>
      <c r="D3626" t="s">
        <v>50</v>
      </c>
      <c r="E3626" t="s">
        <v>112</v>
      </c>
      <c r="F3626" t="s">
        <v>113</v>
      </c>
      <c r="G3626">
        <v>15</v>
      </c>
      <c r="H3626" t="s">
        <v>39</v>
      </c>
      <c r="I3626">
        <v>140</v>
      </c>
      <c r="J3626">
        <v>2100</v>
      </c>
      <c r="K3626">
        <v>2.1</v>
      </c>
      <c r="L3626">
        <v>5000</v>
      </c>
      <c r="M3626">
        <v>333.33333333333331</v>
      </c>
      <c r="N3626">
        <v>44209</v>
      </c>
      <c r="O3626">
        <v>13</v>
      </c>
      <c r="P3626" t="s">
        <v>60</v>
      </c>
      <c r="Q3626" t="s">
        <v>26</v>
      </c>
      <c r="R3626" t="str">
        <f>+VLOOKUP(Precio_semana_dia[[#This Row],[Mercado]],[1]!Codigos_mercados_mayoristas[#Data],2,0)</f>
        <v>Metropolitana</v>
      </c>
      <c r="S3626" t="e">
        <f>+VLOOKUP(Precio_semana_dia[[#This Row],[Especie]],[1]!Codigos_categoria[#Data],2,0)</f>
        <v>#N/A</v>
      </c>
    </row>
    <row r="3627" spans="1:19" x14ac:dyDescent="0.35">
      <c r="A3627">
        <v>44225</v>
      </c>
      <c r="B3627" t="s">
        <v>31</v>
      </c>
      <c r="C3627" t="s">
        <v>111</v>
      </c>
      <c r="D3627" t="s">
        <v>27</v>
      </c>
      <c r="E3627" t="s">
        <v>112</v>
      </c>
      <c r="F3627" t="s">
        <v>113</v>
      </c>
      <c r="G3627">
        <v>15</v>
      </c>
      <c r="H3627" t="s">
        <v>41</v>
      </c>
      <c r="I3627">
        <v>140</v>
      </c>
      <c r="J3627">
        <v>2100</v>
      </c>
      <c r="K3627">
        <v>2.1</v>
      </c>
      <c r="L3627">
        <v>5786</v>
      </c>
      <c r="M3627">
        <v>385.73333333333335</v>
      </c>
      <c r="N3627">
        <v>44224</v>
      </c>
      <c r="O3627">
        <v>16</v>
      </c>
      <c r="P3627" t="s">
        <v>67</v>
      </c>
      <c r="Q3627" t="s">
        <v>26</v>
      </c>
      <c r="R3627" t="str">
        <f>+VLOOKUP(Precio_semana_dia[[#This Row],[Mercado]],[1]!Codigos_mercados_mayoristas[#Data],2,0)</f>
        <v>Ñuble</v>
      </c>
      <c r="S3627" t="e">
        <f>+VLOOKUP(Precio_semana_dia[[#This Row],[Especie]],[1]!Codigos_categoria[#Data],2,0)</f>
        <v>#N/A</v>
      </c>
    </row>
    <row r="3628" spans="1:19" x14ac:dyDescent="0.35">
      <c r="A3628">
        <v>44225</v>
      </c>
      <c r="B3628" t="s">
        <v>31</v>
      </c>
      <c r="C3628" t="s">
        <v>114</v>
      </c>
      <c r="D3628" t="s">
        <v>50</v>
      </c>
      <c r="E3628" t="s">
        <v>112</v>
      </c>
      <c r="F3628" t="s">
        <v>113</v>
      </c>
      <c r="G3628">
        <v>15</v>
      </c>
      <c r="H3628" t="s">
        <v>39</v>
      </c>
      <c r="I3628">
        <v>140</v>
      </c>
      <c r="J3628">
        <v>2100</v>
      </c>
      <c r="K3628">
        <v>2.1</v>
      </c>
      <c r="L3628">
        <v>6000</v>
      </c>
      <c r="M3628">
        <v>400</v>
      </c>
      <c r="N3628">
        <v>44223</v>
      </c>
      <c r="O3628">
        <v>13</v>
      </c>
      <c r="P3628" t="s">
        <v>65</v>
      </c>
      <c r="Q3628" t="s">
        <v>26</v>
      </c>
      <c r="R3628" t="str">
        <f>+VLOOKUP(Precio_semana_dia[[#This Row],[Mercado]],[1]!Codigos_mercados_mayoristas[#Data],2,0)</f>
        <v>Metropolitana</v>
      </c>
      <c r="S3628" t="e">
        <f>+VLOOKUP(Precio_semana_dia[[#This Row],[Especie]],[1]!Codigos_categoria[#Data],2,0)</f>
        <v>#N/A</v>
      </c>
    </row>
    <row r="3629" spans="1:19" x14ac:dyDescent="0.35">
      <c r="A3629">
        <v>44211</v>
      </c>
      <c r="B3629" t="s">
        <v>116</v>
      </c>
      <c r="C3629" t="s">
        <v>117</v>
      </c>
      <c r="D3629" t="s">
        <v>50</v>
      </c>
      <c r="E3629" t="s">
        <v>177</v>
      </c>
      <c r="F3629" t="s">
        <v>178</v>
      </c>
      <c r="G3629">
        <v>17</v>
      </c>
      <c r="H3629" t="s">
        <v>41</v>
      </c>
      <c r="I3629">
        <v>125</v>
      </c>
      <c r="J3629">
        <v>2125</v>
      </c>
      <c r="K3629">
        <v>2.125</v>
      </c>
      <c r="L3629">
        <f>+Precio_semana_dia[[#This Row],[$ /Kg]]*Precio_semana_dia[[#This Row],[NA2]]</f>
        <v>79900</v>
      </c>
      <c r="M3629">
        <v>4700</v>
      </c>
      <c r="N3629">
        <v>44210</v>
      </c>
      <c r="O3629">
        <v>13</v>
      </c>
      <c r="P3629" t="s">
        <v>62</v>
      </c>
      <c r="Q3629" t="s">
        <v>26</v>
      </c>
      <c r="R3629" t="str">
        <f>+VLOOKUP(Precio_semana_dia[[#This Row],[Mercado]],[1]!Codigos_mercados_mayoristas[#Data],2,0)</f>
        <v>Metropolitana</v>
      </c>
      <c r="S3629" t="str">
        <f>+VLOOKUP(Precio_semana_dia[[#This Row],[Especie]],[1]!Codigos_categoria[#Data],2,0)</f>
        <v>Fruto secos y oleaginosos</v>
      </c>
    </row>
    <row r="3630" spans="1:19" x14ac:dyDescent="0.35">
      <c r="A3630">
        <v>44176</v>
      </c>
      <c r="B3630" t="s">
        <v>125</v>
      </c>
      <c r="C3630" t="s">
        <v>20</v>
      </c>
      <c r="D3630" t="s">
        <v>47</v>
      </c>
      <c r="E3630" t="s">
        <v>123</v>
      </c>
      <c r="F3630" t="s">
        <v>124</v>
      </c>
      <c r="G3630">
        <v>16</v>
      </c>
      <c r="H3630" t="s">
        <v>41</v>
      </c>
      <c r="I3630">
        <v>135</v>
      </c>
      <c r="J3630">
        <v>2160</v>
      </c>
      <c r="K3630">
        <v>2.16</v>
      </c>
      <c r="L3630">
        <v>7259</v>
      </c>
      <c r="M3630">
        <v>453.6875</v>
      </c>
      <c r="N3630">
        <v>44175</v>
      </c>
      <c r="O3630">
        <v>5</v>
      </c>
      <c r="P3630" t="s">
        <v>104</v>
      </c>
      <c r="Q3630" t="s">
        <v>38</v>
      </c>
      <c r="R3630" t="str">
        <f>+VLOOKUP(Precio_semana_dia[[#This Row],[Mercado]],[1]!Codigos_mercados_mayoristas[#Data],2,0)</f>
        <v>Valparaíso</v>
      </c>
      <c r="S3630" t="str">
        <f>+VLOOKUP(Precio_semana_dia[[#This Row],[Especie]],[1]!Codigos_categoria[#Data],2,0)</f>
        <v>Cítricos</v>
      </c>
    </row>
    <row r="3631" spans="1:19" x14ac:dyDescent="0.35">
      <c r="A3631">
        <v>44211</v>
      </c>
      <c r="B3631" t="s">
        <v>19</v>
      </c>
      <c r="C3631" t="s">
        <v>180</v>
      </c>
      <c r="D3631" t="s">
        <v>53</v>
      </c>
      <c r="E3631" t="s">
        <v>181</v>
      </c>
      <c r="F3631" t="s">
        <v>182</v>
      </c>
      <c r="G3631">
        <v>18</v>
      </c>
      <c r="H3631" t="s">
        <v>36</v>
      </c>
      <c r="I3631">
        <v>120</v>
      </c>
      <c r="J3631">
        <v>2160</v>
      </c>
      <c r="K3631">
        <v>2.16</v>
      </c>
      <c r="L3631">
        <v>16000</v>
      </c>
      <c r="M3631">
        <v>888.88888888888891</v>
      </c>
      <c r="N3631">
        <v>44208</v>
      </c>
      <c r="O3631">
        <v>10</v>
      </c>
      <c r="P3631" t="s">
        <v>59</v>
      </c>
      <c r="Q3631" t="s">
        <v>26</v>
      </c>
      <c r="R3631" t="str">
        <f>+VLOOKUP(Precio_semana_dia[[#This Row],[Mercado]],[1]!Codigos_mercados_mayoristas[#Data],2,0)</f>
        <v>Los Lagos</v>
      </c>
      <c r="S3631" t="e">
        <f>+VLOOKUP(Precio_semana_dia[[#This Row],[Especie]],[1]!Codigos_categoria[#Data],2,0)</f>
        <v>#N/A</v>
      </c>
    </row>
    <row r="3632" spans="1:19" x14ac:dyDescent="0.35">
      <c r="A3632">
        <v>44155</v>
      </c>
      <c r="B3632" t="s">
        <v>125</v>
      </c>
      <c r="C3632" t="s">
        <v>20</v>
      </c>
      <c r="D3632" t="s">
        <v>28</v>
      </c>
      <c r="E3632" t="s">
        <v>181</v>
      </c>
      <c r="F3632" t="s">
        <v>182</v>
      </c>
      <c r="G3632">
        <v>18</v>
      </c>
      <c r="H3632" t="s">
        <v>36</v>
      </c>
      <c r="I3632">
        <v>120</v>
      </c>
      <c r="J3632">
        <v>2160</v>
      </c>
      <c r="K3632">
        <v>2.16</v>
      </c>
      <c r="L3632">
        <v>9417</v>
      </c>
      <c r="M3632">
        <v>523.16666666666663</v>
      </c>
      <c r="N3632">
        <v>44152</v>
      </c>
      <c r="O3632">
        <v>9</v>
      </c>
      <c r="P3632" t="s">
        <v>95</v>
      </c>
      <c r="Q3632" t="s">
        <v>84</v>
      </c>
      <c r="R3632" t="str">
        <f>+VLOOKUP(Precio_semana_dia[[#This Row],[Mercado]],[1]!Codigos_mercados_mayoristas[#Data],2,0)</f>
        <v>La Araucanía</v>
      </c>
      <c r="S3632" t="str">
        <f>+VLOOKUP(Precio_semana_dia[[#This Row],[Especie]],[1]!Codigos_categoria[#Data],2,0)</f>
        <v>Cítricos</v>
      </c>
    </row>
    <row r="3633" spans="1:19" x14ac:dyDescent="0.35">
      <c r="A3633">
        <v>43866</v>
      </c>
      <c r="B3633" t="s">
        <v>125</v>
      </c>
      <c r="C3633" t="s">
        <v>20</v>
      </c>
      <c r="D3633" t="s">
        <v>50</v>
      </c>
      <c r="E3633" t="s">
        <v>181</v>
      </c>
      <c r="F3633" t="s">
        <v>182</v>
      </c>
      <c r="G3633">
        <v>18</v>
      </c>
      <c r="H3633" t="s">
        <v>39</v>
      </c>
      <c r="I3633">
        <v>120</v>
      </c>
      <c r="J3633">
        <v>2160</v>
      </c>
      <c r="K3633">
        <v>2.16</v>
      </c>
      <c r="L3633">
        <v>16000</v>
      </c>
      <c r="M3633">
        <v>888.88888888888891</v>
      </c>
      <c r="N3633">
        <v>44230</v>
      </c>
      <c r="O3633">
        <v>13</v>
      </c>
      <c r="P3633" t="s">
        <v>70</v>
      </c>
      <c r="Q3633" t="s">
        <v>69</v>
      </c>
      <c r="R3633" t="str">
        <f>+VLOOKUP(Precio_semana_dia[[#This Row],[Mercado]],[1]!Codigos_mercados_mayoristas[#Data],2,0)</f>
        <v>Metropolitana</v>
      </c>
      <c r="S3633" t="str">
        <f>+VLOOKUP(Precio_semana_dia[[#This Row],[Especie]],[1]!Codigos_categoria[#Data],2,0)</f>
        <v>Cítricos</v>
      </c>
    </row>
    <row r="3634" spans="1:19" x14ac:dyDescent="0.35">
      <c r="A3634">
        <v>44169</v>
      </c>
      <c r="B3634" t="s">
        <v>186</v>
      </c>
      <c r="C3634" t="s">
        <v>187</v>
      </c>
      <c r="D3634" t="s">
        <v>50</v>
      </c>
      <c r="E3634" t="s">
        <v>181</v>
      </c>
      <c r="F3634" t="s">
        <v>182</v>
      </c>
      <c r="G3634">
        <v>18</v>
      </c>
      <c r="H3634" t="s">
        <v>29</v>
      </c>
      <c r="I3634">
        <v>120</v>
      </c>
      <c r="J3634">
        <v>2160</v>
      </c>
      <c r="K3634">
        <v>2.16</v>
      </c>
      <c r="L3634">
        <v>12000</v>
      </c>
      <c r="M3634">
        <v>666.66666666666663</v>
      </c>
      <c r="N3634">
        <v>44165</v>
      </c>
      <c r="O3634">
        <v>13</v>
      </c>
      <c r="P3634" t="s">
        <v>83</v>
      </c>
      <c r="Q3634" t="s">
        <v>84</v>
      </c>
      <c r="R3634" t="str">
        <f>+VLOOKUP(Precio_semana_dia[[#This Row],[Mercado]],[1]!Codigos_mercados_mayoristas[#Data],2,0)</f>
        <v>Metropolitana</v>
      </c>
      <c r="S3634" t="str">
        <f>+VLOOKUP(Precio_semana_dia[[#This Row],[Especie]],[1]!Codigos_categoria[#Data],2,0)</f>
        <v>Cítricos</v>
      </c>
    </row>
    <row r="3635" spans="1:19" x14ac:dyDescent="0.35">
      <c r="A3635">
        <v>44141</v>
      </c>
      <c r="B3635" t="s">
        <v>186</v>
      </c>
      <c r="C3635" t="s">
        <v>189</v>
      </c>
      <c r="D3635" t="s">
        <v>50</v>
      </c>
      <c r="E3635" t="s">
        <v>181</v>
      </c>
      <c r="F3635" t="s">
        <v>182</v>
      </c>
      <c r="G3635">
        <v>18</v>
      </c>
      <c r="H3635" t="s">
        <v>29</v>
      </c>
      <c r="I3635">
        <v>120</v>
      </c>
      <c r="J3635">
        <v>2160</v>
      </c>
      <c r="K3635">
        <v>2.16</v>
      </c>
      <c r="L3635">
        <v>11500</v>
      </c>
      <c r="M3635">
        <v>638.88888888888891</v>
      </c>
      <c r="N3635">
        <v>44137</v>
      </c>
      <c r="O3635">
        <v>13</v>
      </c>
      <c r="P3635" t="s">
        <v>162</v>
      </c>
      <c r="Q3635" t="s">
        <v>84</v>
      </c>
      <c r="R3635" t="str">
        <f>+VLOOKUP(Precio_semana_dia[[#This Row],[Mercado]],[1]!Codigos_mercados_mayoristas[#Data],2,0)</f>
        <v>Metropolitana</v>
      </c>
      <c r="S3635" t="str">
        <f>+VLOOKUP(Precio_semana_dia[[#This Row],[Especie]],[1]!Codigos_categoria[#Data],2,0)</f>
        <v>Cítricos</v>
      </c>
    </row>
    <row r="3636" spans="1:19" x14ac:dyDescent="0.35">
      <c r="A3636">
        <v>44106</v>
      </c>
      <c r="B3636" t="s">
        <v>190</v>
      </c>
      <c r="C3636" t="s">
        <v>191</v>
      </c>
      <c r="D3636" t="s">
        <v>47</v>
      </c>
      <c r="E3636" t="s">
        <v>192</v>
      </c>
      <c r="F3636" t="s">
        <v>193</v>
      </c>
      <c r="G3636">
        <v>18</v>
      </c>
      <c r="H3636" t="s">
        <v>29</v>
      </c>
      <c r="I3636">
        <v>120</v>
      </c>
      <c r="J3636">
        <v>2160</v>
      </c>
      <c r="K3636">
        <v>2.16</v>
      </c>
      <c r="L3636">
        <v>11000</v>
      </c>
      <c r="M3636">
        <v>611.11111111111109</v>
      </c>
      <c r="N3636" s="1">
        <v>44102</v>
      </c>
      <c r="O3636">
        <v>5</v>
      </c>
      <c r="P3636" t="s">
        <v>146</v>
      </c>
      <c r="Q3636" t="s">
        <v>147</v>
      </c>
      <c r="R3636" t="str">
        <f>+VLOOKUP(Precio_semana_dia[[#This Row],[Mercado]],[1]!Codigos_mercados_mayoristas[#Data],2,0)</f>
        <v>Valparaíso</v>
      </c>
      <c r="S3636" t="str">
        <f>+VLOOKUP(Precio_semana_dia[[#This Row],[Especie]],[1]!Codigos_categoria[#Data],2,0)</f>
        <v>Frutos de pepita</v>
      </c>
    </row>
    <row r="3637" spans="1:19" x14ac:dyDescent="0.35">
      <c r="A3637">
        <v>44134</v>
      </c>
      <c r="B3637" t="s">
        <v>190</v>
      </c>
      <c r="C3637" t="s">
        <v>191</v>
      </c>
      <c r="D3637" t="s">
        <v>47</v>
      </c>
      <c r="E3637" t="s">
        <v>192</v>
      </c>
      <c r="F3637" t="s">
        <v>193</v>
      </c>
      <c r="G3637">
        <v>18</v>
      </c>
      <c r="H3637" t="s">
        <v>24</v>
      </c>
      <c r="I3637">
        <v>120</v>
      </c>
      <c r="J3637">
        <v>2160</v>
      </c>
      <c r="K3637">
        <v>2.16</v>
      </c>
      <c r="L3637">
        <v>12000</v>
      </c>
      <c r="M3637">
        <v>666.66666666666663</v>
      </c>
      <c r="N3637" s="1">
        <v>44134</v>
      </c>
      <c r="O3637">
        <v>5</v>
      </c>
      <c r="P3637" t="s">
        <v>135</v>
      </c>
      <c r="Q3637" t="s">
        <v>132</v>
      </c>
      <c r="R3637" t="str">
        <f>+VLOOKUP(Precio_semana_dia[[#This Row],[Mercado]],[1]!Codigos_mercados_mayoristas[#Data],2,0)</f>
        <v>Valparaíso</v>
      </c>
      <c r="S3637" t="str">
        <f>+VLOOKUP(Precio_semana_dia[[#This Row],[Especie]],[1]!Codigos_categoria[#Data],2,0)</f>
        <v>Frutos de pepita</v>
      </c>
    </row>
    <row r="3638" spans="1:19" x14ac:dyDescent="0.35">
      <c r="A3638">
        <v>44120</v>
      </c>
      <c r="B3638" t="s">
        <v>190</v>
      </c>
      <c r="C3638" t="s">
        <v>191</v>
      </c>
      <c r="D3638" t="s">
        <v>47</v>
      </c>
      <c r="E3638" t="s">
        <v>192</v>
      </c>
      <c r="F3638" t="s">
        <v>193</v>
      </c>
      <c r="G3638">
        <v>18</v>
      </c>
      <c r="H3638" t="s">
        <v>41</v>
      </c>
      <c r="I3638">
        <v>120</v>
      </c>
      <c r="J3638">
        <v>2160</v>
      </c>
      <c r="K3638">
        <v>2.16</v>
      </c>
      <c r="L3638">
        <v>12000</v>
      </c>
      <c r="M3638">
        <v>666.66666666666663</v>
      </c>
      <c r="N3638" s="1">
        <v>44119</v>
      </c>
      <c r="O3638">
        <v>5</v>
      </c>
      <c r="P3638" t="s">
        <v>141</v>
      </c>
      <c r="Q3638" t="s">
        <v>132</v>
      </c>
      <c r="R3638" t="str">
        <f>+VLOOKUP(Precio_semana_dia[[#This Row],[Mercado]],[1]!Codigos_mercados_mayoristas[#Data],2,0)</f>
        <v>Valparaíso</v>
      </c>
      <c r="S3638" t="str">
        <f>+VLOOKUP(Precio_semana_dia[[#This Row],[Especie]],[1]!Codigos_categoria[#Data],2,0)</f>
        <v>Frutos de pepita</v>
      </c>
    </row>
    <row r="3639" spans="1:19" x14ac:dyDescent="0.35">
      <c r="A3639">
        <v>44148</v>
      </c>
      <c r="B3639" t="s">
        <v>190</v>
      </c>
      <c r="C3639" t="s">
        <v>191</v>
      </c>
      <c r="D3639" t="s">
        <v>50</v>
      </c>
      <c r="E3639" t="s">
        <v>192</v>
      </c>
      <c r="F3639" t="s">
        <v>193</v>
      </c>
      <c r="G3639">
        <v>18</v>
      </c>
      <c r="H3639" t="s">
        <v>36</v>
      </c>
      <c r="I3639">
        <v>120</v>
      </c>
      <c r="J3639">
        <v>2160</v>
      </c>
      <c r="K3639">
        <v>2.16</v>
      </c>
      <c r="L3639">
        <v>14000</v>
      </c>
      <c r="M3639">
        <v>777.77777777777783</v>
      </c>
      <c r="N3639" s="1">
        <v>44145</v>
      </c>
      <c r="O3639">
        <v>13</v>
      </c>
      <c r="P3639" t="s">
        <v>126</v>
      </c>
      <c r="Q3639" t="s">
        <v>84</v>
      </c>
      <c r="R3639" t="str">
        <f>+VLOOKUP(Precio_semana_dia[[#This Row],[Mercado]],[1]!Codigos_mercados_mayoristas[#Data],2,0)</f>
        <v>Metropolitana</v>
      </c>
      <c r="S3639" t="str">
        <f>+VLOOKUP(Precio_semana_dia[[#This Row],[Especie]],[1]!Codigos_categoria[#Data],2,0)</f>
        <v>Frutos de pepita</v>
      </c>
    </row>
    <row r="3640" spans="1:19" x14ac:dyDescent="0.35">
      <c r="A3640">
        <v>44196</v>
      </c>
      <c r="B3640" t="s">
        <v>119</v>
      </c>
      <c r="C3640" t="s">
        <v>120</v>
      </c>
      <c r="D3640" t="s">
        <v>50</v>
      </c>
      <c r="E3640" t="s">
        <v>198</v>
      </c>
      <c r="F3640" t="s">
        <v>199</v>
      </c>
      <c r="G3640">
        <v>18</v>
      </c>
      <c r="H3640" t="s">
        <v>39</v>
      </c>
      <c r="I3640">
        <v>120</v>
      </c>
      <c r="J3640">
        <v>2160</v>
      </c>
      <c r="K3640">
        <v>2.16</v>
      </c>
      <c r="L3640">
        <v>16500</v>
      </c>
      <c r="M3640">
        <v>916.66666666666663</v>
      </c>
      <c r="N3640">
        <v>44195</v>
      </c>
      <c r="O3640">
        <v>13</v>
      </c>
      <c r="P3640" t="s">
        <v>109</v>
      </c>
      <c r="Q3640" t="s">
        <v>38</v>
      </c>
      <c r="R3640" t="str">
        <f>+VLOOKUP(Precio_semana_dia[[#This Row],[Mercado]],[1]!Codigos_mercados_mayoristas[#Data],2,0)</f>
        <v>Metropolitana</v>
      </c>
      <c r="S3640" t="e">
        <f>+VLOOKUP(Precio_semana_dia[[#This Row],[Especie]],[1]!Codigos_categoria[#Data],2,0)</f>
        <v>#N/A</v>
      </c>
    </row>
    <row r="3641" spans="1:19" x14ac:dyDescent="0.35">
      <c r="A3641">
        <v>44211</v>
      </c>
      <c r="B3641" t="s">
        <v>119</v>
      </c>
      <c r="C3641" t="s">
        <v>120</v>
      </c>
      <c r="D3641" t="s">
        <v>50</v>
      </c>
      <c r="E3641" t="s">
        <v>198</v>
      </c>
      <c r="F3641" t="s">
        <v>199</v>
      </c>
      <c r="G3641">
        <v>18</v>
      </c>
      <c r="H3641" t="s">
        <v>24</v>
      </c>
      <c r="I3641">
        <v>120</v>
      </c>
      <c r="J3641">
        <v>2160</v>
      </c>
      <c r="K3641">
        <v>2.16</v>
      </c>
      <c r="L3641">
        <v>12500</v>
      </c>
      <c r="M3641">
        <v>694.44444444444446</v>
      </c>
      <c r="N3641">
        <v>44211</v>
      </c>
      <c r="O3641">
        <v>13</v>
      </c>
      <c r="P3641" t="s">
        <v>61</v>
      </c>
      <c r="Q3641" t="s">
        <v>26</v>
      </c>
      <c r="R3641" t="str">
        <f>+VLOOKUP(Precio_semana_dia[[#This Row],[Mercado]],[1]!Codigos_mercados_mayoristas[#Data],2,0)</f>
        <v>Metropolitana</v>
      </c>
      <c r="S3641" t="e">
        <f>+VLOOKUP(Precio_semana_dia[[#This Row],[Especie]],[1]!Codigos_categoria[#Data],2,0)</f>
        <v>#N/A</v>
      </c>
    </row>
    <row r="3642" spans="1:19" x14ac:dyDescent="0.35">
      <c r="A3642">
        <v>44225</v>
      </c>
      <c r="B3642" t="s">
        <v>119</v>
      </c>
      <c r="C3642" t="s">
        <v>122</v>
      </c>
      <c r="D3642" t="s">
        <v>47</v>
      </c>
      <c r="E3642" t="s">
        <v>198</v>
      </c>
      <c r="F3642" t="s">
        <v>199</v>
      </c>
      <c r="G3642">
        <v>18</v>
      </c>
      <c r="H3642" t="s">
        <v>41</v>
      </c>
      <c r="I3642">
        <v>120</v>
      </c>
      <c r="J3642">
        <v>2160</v>
      </c>
      <c r="K3642">
        <v>2.16</v>
      </c>
      <c r="L3642">
        <v>7000</v>
      </c>
      <c r="M3642">
        <v>388.88888888888891</v>
      </c>
      <c r="N3642">
        <v>44224</v>
      </c>
      <c r="O3642">
        <v>5</v>
      </c>
      <c r="P3642" t="s">
        <v>67</v>
      </c>
      <c r="Q3642" t="s">
        <v>26</v>
      </c>
      <c r="R3642" t="str">
        <f>+VLOOKUP(Precio_semana_dia[[#This Row],[Mercado]],[1]!Codigos_mercados_mayoristas[#Data],2,0)</f>
        <v>Valparaíso</v>
      </c>
      <c r="S3642" t="e">
        <f>+VLOOKUP(Precio_semana_dia[[#This Row],[Especie]],[1]!Codigos_categoria[#Data],2,0)</f>
        <v>#N/A</v>
      </c>
    </row>
    <row r="3643" spans="1:19" x14ac:dyDescent="0.35">
      <c r="A3643">
        <v>43866</v>
      </c>
      <c r="B3643" t="s">
        <v>74</v>
      </c>
      <c r="C3643" t="s">
        <v>79</v>
      </c>
      <c r="D3643" t="s">
        <v>45</v>
      </c>
      <c r="E3643" t="s">
        <v>198</v>
      </c>
      <c r="F3643" t="s">
        <v>199</v>
      </c>
      <c r="G3643">
        <v>18</v>
      </c>
      <c r="H3643" t="s">
        <v>29</v>
      </c>
      <c r="I3643">
        <v>120</v>
      </c>
      <c r="J3643">
        <v>2160</v>
      </c>
      <c r="K3643">
        <v>2.16</v>
      </c>
      <c r="L3643">
        <v>10000</v>
      </c>
      <c r="M3643">
        <v>555.55555555555554</v>
      </c>
      <c r="N3643">
        <v>44228</v>
      </c>
      <c r="O3643">
        <v>13</v>
      </c>
      <c r="P3643" t="s">
        <v>68</v>
      </c>
      <c r="Q3643" t="s">
        <v>69</v>
      </c>
      <c r="R3643" t="str">
        <f>+VLOOKUP(Precio_semana_dia[[#This Row],[Mercado]],[1]!Codigos_mercados_mayoristas[#Data],2,0)</f>
        <v>Metropolitana</v>
      </c>
      <c r="S3643" t="str">
        <f>+VLOOKUP(Precio_semana_dia[[#This Row],[Especie]],[1]!Codigos_categoria[#Data],2,0)</f>
        <v>Uva</v>
      </c>
    </row>
    <row r="3644" spans="1:19" x14ac:dyDescent="0.35">
      <c r="A3644">
        <v>44225</v>
      </c>
      <c r="B3644" t="s">
        <v>31</v>
      </c>
      <c r="C3644" t="s">
        <v>111</v>
      </c>
      <c r="D3644" t="s">
        <v>28</v>
      </c>
      <c r="E3644" t="s">
        <v>112</v>
      </c>
      <c r="F3644" t="s">
        <v>113</v>
      </c>
      <c r="G3644">
        <v>15</v>
      </c>
      <c r="H3644" t="s">
        <v>39</v>
      </c>
      <c r="I3644">
        <v>145</v>
      </c>
      <c r="J3644">
        <v>2175</v>
      </c>
      <c r="K3644">
        <v>2.1749999999999998</v>
      </c>
      <c r="L3644">
        <v>7793</v>
      </c>
      <c r="M3644">
        <v>519.5333333333333</v>
      </c>
      <c r="N3644">
        <v>44223</v>
      </c>
      <c r="O3644">
        <v>9</v>
      </c>
      <c r="P3644" t="s">
        <v>65</v>
      </c>
      <c r="Q3644" t="s">
        <v>26</v>
      </c>
      <c r="R3644" t="str">
        <f>+VLOOKUP(Precio_semana_dia[[#This Row],[Mercado]],[1]!Codigos_mercados_mayoristas[#Data],2,0)</f>
        <v>La Araucanía</v>
      </c>
      <c r="S3644" t="e">
        <f>+VLOOKUP(Precio_semana_dia[[#This Row],[Especie]],[1]!Codigos_categoria[#Data],2,0)</f>
        <v>#N/A</v>
      </c>
    </row>
    <row r="3645" spans="1:19" x14ac:dyDescent="0.35">
      <c r="A3645">
        <v>44183</v>
      </c>
      <c r="B3645" t="s">
        <v>74</v>
      </c>
      <c r="C3645" t="s">
        <v>75</v>
      </c>
      <c r="D3645" t="s">
        <v>50</v>
      </c>
      <c r="E3645" t="s">
        <v>81</v>
      </c>
      <c r="F3645" t="s">
        <v>82</v>
      </c>
      <c r="G3645">
        <v>10</v>
      </c>
      <c r="H3645" t="s">
        <v>41</v>
      </c>
      <c r="I3645">
        <v>220</v>
      </c>
      <c r="J3645">
        <v>2200</v>
      </c>
      <c r="K3645">
        <v>2.2000000000000002</v>
      </c>
      <c r="L3645">
        <v>17000</v>
      </c>
      <c r="M3645">
        <v>1700</v>
      </c>
      <c r="N3645">
        <v>44182</v>
      </c>
      <c r="O3645">
        <v>13</v>
      </c>
      <c r="P3645" t="s">
        <v>42</v>
      </c>
      <c r="Q3645" t="s">
        <v>38</v>
      </c>
      <c r="R3645" t="str">
        <f>+VLOOKUP(Precio_semana_dia[[#This Row],[Mercado]],[1]!Codigos_mercados_mayoristas[#Data],2,0)</f>
        <v>Metropolitana</v>
      </c>
      <c r="S3645" t="str">
        <f>+VLOOKUP(Precio_semana_dia[[#This Row],[Especie]],[1]!Codigos_categoria[#Data],2,0)</f>
        <v>Uva</v>
      </c>
    </row>
    <row r="3646" spans="1:19" x14ac:dyDescent="0.35">
      <c r="A3646">
        <v>44183</v>
      </c>
      <c r="B3646" t="s">
        <v>204</v>
      </c>
      <c r="C3646" t="s">
        <v>20</v>
      </c>
      <c r="D3646" t="s">
        <v>28</v>
      </c>
      <c r="E3646" t="s">
        <v>205</v>
      </c>
      <c r="F3646" t="s">
        <v>206</v>
      </c>
      <c r="G3646">
        <v>20</v>
      </c>
      <c r="H3646" t="s">
        <v>39</v>
      </c>
      <c r="I3646">
        <v>110</v>
      </c>
      <c r="J3646">
        <v>2200</v>
      </c>
      <c r="K3646">
        <v>2.2000000000000002</v>
      </c>
      <c r="L3646">
        <v>6000</v>
      </c>
      <c r="M3646">
        <v>300</v>
      </c>
      <c r="N3646">
        <v>44181</v>
      </c>
      <c r="O3646">
        <v>9</v>
      </c>
      <c r="P3646" t="s">
        <v>40</v>
      </c>
      <c r="Q3646" t="s">
        <v>38</v>
      </c>
      <c r="R3646" t="str">
        <f>+VLOOKUP(Precio_semana_dia[[#This Row],[Mercado]],[1]!Codigos_mercados_mayoristas[#Data],2,0)</f>
        <v>La Araucanía</v>
      </c>
      <c r="S3646" t="e">
        <f>+VLOOKUP(Precio_semana_dia[[#This Row],[Especie]],[1]!Codigos_categoria[#Data],2,0)</f>
        <v>#N/A</v>
      </c>
    </row>
    <row r="3647" spans="1:19" x14ac:dyDescent="0.35">
      <c r="A3647">
        <v>43866</v>
      </c>
      <c r="B3647" t="s">
        <v>204</v>
      </c>
      <c r="C3647" t="s">
        <v>20</v>
      </c>
      <c r="D3647" t="s">
        <v>28</v>
      </c>
      <c r="E3647" t="s">
        <v>205</v>
      </c>
      <c r="F3647" t="s">
        <v>206</v>
      </c>
      <c r="G3647">
        <v>20</v>
      </c>
      <c r="H3647" t="s">
        <v>41</v>
      </c>
      <c r="I3647">
        <v>110</v>
      </c>
      <c r="J3647">
        <v>2200</v>
      </c>
      <c r="K3647">
        <v>2.2000000000000002</v>
      </c>
      <c r="L3647">
        <v>8000</v>
      </c>
      <c r="M3647">
        <v>400</v>
      </c>
      <c r="N3647">
        <v>44231</v>
      </c>
      <c r="O3647">
        <v>9</v>
      </c>
      <c r="P3647" t="s">
        <v>73</v>
      </c>
      <c r="Q3647" t="s">
        <v>69</v>
      </c>
      <c r="R3647" t="str">
        <f>+VLOOKUP(Precio_semana_dia[[#This Row],[Mercado]],[1]!Codigos_mercados_mayoristas[#Data],2,0)</f>
        <v>La Araucanía</v>
      </c>
      <c r="S3647" t="e">
        <f>+VLOOKUP(Precio_semana_dia[[#This Row],[Especie]],[1]!Codigos_categoria[#Data],2,0)</f>
        <v>#N/A</v>
      </c>
    </row>
    <row r="3648" spans="1:19" x14ac:dyDescent="0.35">
      <c r="A3648">
        <v>44189</v>
      </c>
      <c r="B3648" t="s">
        <v>116</v>
      </c>
      <c r="C3648" t="s">
        <v>117</v>
      </c>
      <c r="D3648" t="s">
        <v>50</v>
      </c>
      <c r="E3648" t="s">
        <v>177</v>
      </c>
      <c r="F3648" t="s">
        <v>178</v>
      </c>
      <c r="G3648">
        <v>17</v>
      </c>
      <c r="H3648" t="s">
        <v>41</v>
      </c>
      <c r="I3648">
        <v>130</v>
      </c>
      <c r="J3648">
        <v>2210</v>
      </c>
      <c r="K3648">
        <v>2.21</v>
      </c>
      <c r="L3648">
        <f>+Precio_semana_dia[[#This Row],[$ /Kg]]*Precio_semana_dia[[#This Row],[NA2]]</f>
        <v>78200</v>
      </c>
      <c r="M3648">
        <v>4600</v>
      </c>
      <c r="N3648">
        <v>44189</v>
      </c>
      <c r="O3648">
        <v>13</v>
      </c>
      <c r="P3648" t="s">
        <v>49</v>
      </c>
      <c r="Q3648" t="s">
        <v>38</v>
      </c>
      <c r="R3648" t="str">
        <f>+VLOOKUP(Precio_semana_dia[[#This Row],[Mercado]],[1]!Codigos_mercados_mayoristas[#Data],2,0)</f>
        <v>Metropolitana</v>
      </c>
      <c r="S3648" t="str">
        <f>+VLOOKUP(Precio_semana_dia[[#This Row],[Especie]],[1]!Codigos_categoria[#Data],2,0)</f>
        <v>Fruto secos y oleaginosos</v>
      </c>
    </row>
    <row r="3649" spans="1:19" x14ac:dyDescent="0.35">
      <c r="A3649">
        <v>44211</v>
      </c>
      <c r="B3649" t="s">
        <v>116</v>
      </c>
      <c r="C3649" t="s">
        <v>176</v>
      </c>
      <c r="D3649" t="s">
        <v>45</v>
      </c>
      <c r="E3649" t="s">
        <v>177</v>
      </c>
      <c r="F3649" t="s">
        <v>178</v>
      </c>
      <c r="G3649">
        <v>17</v>
      </c>
      <c r="H3649" t="s">
        <v>41</v>
      </c>
      <c r="I3649">
        <v>130</v>
      </c>
      <c r="J3649">
        <v>2210</v>
      </c>
      <c r="K3649">
        <v>2.21</v>
      </c>
      <c r="L3649">
        <f>+Precio_semana_dia[[#This Row],[$ /Kg]]*Precio_semana_dia[[#This Row],[NA2]]</f>
        <v>71400</v>
      </c>
      <c r="M3649">
        <v>4200</v>
      </c>
      <c r="N3649">
        <v>44210</v>
      </c>
      <c r="O3649">
        <v>13</v>
      </c>
      <c r="P3649" t="s">
        <v>62</v>
      </c>
      <c r="Q3649" t="s">
        <v>26</v>
      </c>
      <c r="R3649" t="str">
        <f>+VLOOKUP(Precio_semana_dia[[#This Row],[Mercado]],[1]!Codigos_mercados_mayoristas[#Data],2,0)</f>
        <v>Metropolitana</v>
      </c>
      <c r="S3649" t="str">
        <f>+VLOOKUP(Precio_semana_dia[[#This Row],[Especie]],[1]!Codigos_categoria[#Data],2,0)</f>
        <v>Fruto secos y oleaginosos</v>
      </c>
    </row>
    <row r="3650" spans="1:19" x14ac:dyDescent="0.35">
      <c r="A3650">
        <v>44211</v>
      </c>
      <c r="B3650" t="s">
        <v>116</v>
      </c>
      <c r="C3650" t="s">
        <v>117</v>
      </c>
      <c r="D3650" t="s">
        <v>21</v>
      </c>
      <c r="E3650" t="s">
        <v>177</v>
      </c>
      <c r="F3650" t="s">
        <v>178</v>
      </c>
      <c r="G3650">
        <v>17</v>
      </c>
      <c r="H3650" t="s">
        <v>29</v>
      </c>
      <c r="I3650">
        <v>130</v>
      </c>
      <c r="J3650">
        <v>2210</v>
      </c>
      <c r="K3650">
        <v>2.21</v>
      </c>
      <c r="L3650">
        <f>+Precio_semana_dia[[#This Row],[$ /Kg]]*Precio_semana_dia[[#This Row],[NA2]]</f>
        <v>78200</v>
      </c>
      <c r="M3650">
        <v>4600</v>
      </c>
      <c r="N3650">
        <v>44207</v>
      </c>
      <c r="O3650">
        <v>7</v>
      </c>
      <c r="P3650" t="s">
        <v>58</v>
      </c>
      <c r="Q3650" t="s">
        <v>26</v>
      </c>
      <c r="R3650" t="str">
        <f>+VLOOKUP(Precio_semana_dia[[#This Row],[Mercado]],[1]!Codigos_mercados_mayoristas[#Data],2,0)</f>
        <v>Maule</v>
      </c>
      <c r="S3650" t="str">
        <f>+VLOOKUP(Precio_semana_dia[[#This Row],[Especie]],[1]!Codigos_categoria[#Data],2,0)</f>
        <v>Fruto secos y oleaginosos</v>
      </c>
    </row>
    <row r="3651" spans="1:19" x14ac:dyDescent="0.35">
      <c r="A3651">
        <v>44120</v>
      </c>
      <c r="B3651" t="s">
        <v>125</v>
      </c>
      <c r="C3651" t="s">
        <v>20</v>
      </c>
      <c r="D3651" t="s">
        <v>27</v>
      </c>
      <c r="E3651" t="s">
        <v>123</v>
      </c>
      <c r="F3651" t="s">
        <v>124</v>
      </c>
      <c r="G3651">
        <v>16</v>
      </c>
      <c r="H3651" t="s">
        <v>41</v>
      </c>
      <c r="I3651">
        <v>140</v>
      </c>
      <c r="J3651">
        <v>2240</v>
      </c>
      <c r="K3651">
        <v>2.2400000000000002</v>
      </c>
      <c r="L3651">
        <v>5286</v>
      </c>
      <c r="M3651">
        <v>330.375</v>
      </c>
      <c r="N3651">
        <v>44119</v>
      </c>
      <c r="O3651">
        <v>16</v>
      </c>
      <c r="P3651" t="s">
        <v>141</v>
      </c>
      <c r="Q3651" t="s">
        <v>132</v>
      </c>
      <c r="R3651" t="str">
        <f>+VLOOKUP(Precio_semana_dia[[#This Row],[Mercado]],[1]!Codigos_mercados_mayoristas[#Data],2,0)</f>
        <v>Ñuble</v>
      </c>
      <c r="S3651" t="str">
        <f>+VLOOKUP(Precio_semana_dia[[#This Row],[Especie]],[1]!Codigos_categoria[#Data],2,0)</f>
        <v>Cítricos</v>
      </c>
    </row>
    <row r="3652" spans="1:19" x14ac:dyDescent="0.35">
      <c r="A3652">
        <v>44204</v>
      </c>
      <c r="B3652" t="s">
        <v>31</v>
      </c>
      <c r="C3652" t="s">
        <v>111</v>
      </c>
      <c r="D3652" t="s">
        <v>53</v>
      </c>
      <c r="E3652" t="s">
        <v>112</v>
      </c>
      <c r="F3652" t="s">
        <v>113</v>
      </c>
      <c r="G3652">
        <v>15</v>
      </c>
      <c r="H3652" t="s">
        <v>36</v>
      </c>
      <c r="I3652">
        <v>150</v>
      </c>
      <c r="J3652">
        <v>2250</v>
      </c>
      <c r="K3652">
        <v>2.25</v>
      </c>
      <c r="L3652">
        <v>8500</v>
      </c>
      <c r="M3652">
        <v>566.66666666666663</v>
      </c>
      <c r="N3652">
        <v>44201</v>
      </c>
      <c r="O3652">
        <v>10</v>
      </c>
      <c r="P3652" t="s">
        <v>57</v>
      </c>
      <c r="Q3652" t="s">
        <v>26</v>
      </c>
      <c r="R3652" t="str">
        <f>+VLOOKUP(Precio_semana_dia[[#This Row],[Mercado]],[1]!Codigos_mercados_mayoristas[#Data],2,0)</f>
        <v>Los Lagos</v>
      </c>
      <c r="S3652" t="e">
        <f>+VLOOKUP(Precio_semana_dia[[#This Row],[Especie]],[1]!Codigos_categoria[#Data],2,0)</f>
        <v>#N/A</v>
      </c>
    </row>
    <row r="3653" spans="1:19" x14ac:dyDescent="0.35">
      <c r="A3653">
        <v>44204</v>
      </c>
      <c r="B3653" t="s">
        <v>31</v>
      </c>
      <c r="C3653" t="s">
        <v>115</v>
      </c>
      <c r="D3653" t="s">
        <v>50</v>
      </c>
      <c r="E3653" t="s">
        <v>112</v>
      </c>
      <c r="F3653" t="s">
        <v>113</v>
      </c>
      <c r="G3653">
        <v>15</v>
      </c>
      <c r="H3653" t="s">
        <v>39</v>
      </c>
      <c r="I3653">
        <v>150</v>
      </c>
      <c r="J3653">
        <v>2250</v>
      </c>
      <c r="K3653">
        <v>2.25</v>
      </c>
      <c r="L3653">
        <v>4000</v>
      </c>
      <c r="M3653">
        <v>266.66666666666669</v>
      </c>
      <c r="N3653">
        <v>44202</v>
      </c>
      <c r="O3653">
        <v>13</v>
      </c>
      <c r="P3653" t="s">
        <v>54</v>
      </c>
      <c r="Q3653" t="s">
        <v>26</v>
      </c>
      <c r="R3653" t="str">
        <f>+VLOOKUP(Precio_semana_dia[[#This Row],[Mercado]],[1]!Codigos_mercados_mayoristas[#Data],2,0)</f>
        <v>Metropolitana</v>
      </c>
      <c r="S3653" t="e">
        <f>+VLOOKUP(Precio_semana_dia[[#This Row],[Especie]],[1]!Codigos_categoria[#Data],2,0)</f>
        <v>#N/A</v>
      </c>
    </row>
    <row r="3654" spans="1:19" x14ac:dyDescent="0.35">
      <c r="A3654">
        <v>44204</v>
      </c>
      <c r="B3654" t="s">
        <v>31</v>
      </c>
      <c r="C3654" t="s">
        <v>115</v>
      </c>
      <c r="D3654" t="s">
        <v>50</v>
      </c>
      <c r="E3654" t="s">
        <v>112</v>
      </c>
      <c r="F3654" t="s">
        <v>113</v>
      </c>
      <c r="G3654">
        <v>15</v>
      </c>
      <c r="H3654" t="s">
        <v>24</v>
      </c>
      <c r="I3654">
        <v>150</v>
      </c>
      <c r="J3654">
        <v>2250</v>
      </c>
      <c r="K3654">
        <v>2.25</v>
      </c>
      <c r="L3654">
        <v>4000</v>
      </c>
      <c r="M3654">
        <v>266.66666666666669</v>
      </c>
      <c r="N3654">
        <v>44204</v>
      </c>
      <c r="O3654">
        <v>13</v>
      </c>
      <c r="P3654" t="s">
        <v>55</v>
      </c>
      <c r="Q3654" t="s">
        <v>26</v>
      </c>
      <c r="R3654" t="str">
        <f>+VLOOKUP(Precio_semana_dia[[#This Row],[Mercado]],[1]!Codigos_mercados_mayoristas[#Data],2,0)</f>
        <v>Metropolitana</v>
      </c>
      <c r="S3654" t="e">
        <f>+VLOOKUP(Precio_semana_dia[[#This Row],[Especie]],[1]!Codigos_categoria[#Data],2,0)</f>
        <v>#N/A</v>
      </c>
    </row>
    <row r="3655" spans="1:19" x14ac:dyDescent="0.35">
      <c r="A3655">
        <v>44211</v>
      </c>
      <c r="B3655" t="s">
        <v>31</v>
      </c>
      <c r="C3655" t="s">
        <v>111</v>
      </c>
      <c r="D3655" t="s">
        <v>53</v>
      </c>
      <c r="E3655" t="s">
        <v>112</v>
      </c>
      <c r="F3655" t="s">
        <v>113</v>
      </c>
      <c r="G3655">
        <v>15</v>
      </c>
      <c r="H3655" t="s">
        <v>41</v>
      </c>
      <c r="I3655">
        <v>150</v>
      </c>
      <c r="J3655">
        <v>2250</v>
      </c>
      <c r="K3655">
        <v>2.25</v>
      </c>
      <c r="L3655">
        <v>8267</v>
      </c>
      <c r="M3655">
        <v>551.13333333333333</v>
      </c>
      <c r="N3655">
        <v>44210</v>
      </c>
      <c r="O3655">
        <v>10</v>
      </c>
      <c r="P3655" t="s">
        <v>62</v>
      </c>
      <c r="Q3655" t="s">
        <v>26</v>
      </c>
      <c r="R3655" t="str">
        <f>+VLOOKUP(Precio_semana_dia[[#This Row],[Mercado]],[1]!Codigos_mercados_mayoristas[#Data],2,0)</f>
        <v>Los Lagos</v>
      </c>
      <c r="S3655" t="e">
        <f>+VLOOKUP(Precio_semana_dia[[#This Row],[Especie]],[1]!Codigos_categoria[#Data],2,0)</f>
        <v>#N/A</v>
      </c>
    </row>
    <row r="3656" spans="1:19" x14ac:dyDescent="0.35">
      <c r="A3656">
        <v>44211</v>
      </c>
      <c r="B3656" t="s">
        <v>31</v>
      </c>
      <c r="C3656" t="s">
        <v>114</v>
      </c>
      <c r="D3656" t="s">
        <v>50</v>
      </c>
      <c r="E3656" t="s">
        <v>112</v>
      </c>
      <c r="F3656" t="s">
        <v>113</v>
      </c>
      <c r="G3656">
        <v>15</v>
      </c>
      <c r="H3656" t="s">
        <v>41</v>
      </c>
      <c r="I3656">
        <v>150</v>
      </c>
      <c r="J3656">
        <v>2250</v>
      </c>
      <c r="K3656">
        <v>2.25</v>
      </c>
      <c r="L3656">
        <v>5000</v>
      </c>
      <c r="M3656">
        <v>333.33333333333331</v>
      </c>
      <c r="N3656">
        <v>44210</v>
      </c>
      <c r="O3656">
        <v>13</v>
      </c>
      <c r="P3656" t="s">
        <v>62</v>
      </c>
      <c r="Q3656" t="s">
        <v>26</v>
      </c>
      <c r="R3656" t="str">
        <f>+VLOOKUP(Precio_semana_dia[[#This Row],[Mercado]],[1]!Codigos_mercados_mayoristas[#Data],2,0)</f>
        <v>Metropolitana</v>
      </c>
      <c r="S3656" t="e">
        <f>+VLOOKUP(Precio_semana_dia[[#This Row],[Especie]],[1]!Codigos_categoria[#Data],2,0)</f>
        <v>#N/A</v>
      </c>
    </row>
    <row r="3657" spans="1:19" x14ac:dyDescent="0.35">
      <c r="A3657">
        <v>43866</v>
      </c>
      <c r="B3657" t="s">
        <v>31</v>
      </c>
      <c r="C3657" t="s">
        <v>111</v>
      </c>
      <c r="D3657" t="s">
        <v>47</v>
      </c>
      <c r="E3657" t="s">
        <v>112</v>
      </c>
      <c r="F3657" t="s">
        <v>113</v>
      </c>
      <c r="G3657">
        <v>15</v>
      </c>
      <c r="H3657" t="s">
        <v>29</v>
      </c>
      <c r="I3657">
        <v>150</v>
      </c>
      <c r="J3657">
        <v>2250</v>
      </c>
      <c r="K3657">
        <v>2.25</v>
      </c>
      <c r="L3657">
        <v>6660</v>
      </c>
      <c r="M3657">
        <v>444</v>
      </c>
      <c r="N3657">
        <v>44228</v>
      </c>
      <c r="O3657">
        <v>5</v>
      </c>
      <c r="P3657" t="s">
        <v>68</v>
      </c>
      <c r="Q3657" t="s">
        <v>69</v>
      </c>
      <c r="R3657" t="str">
        <f>+VLOOKUP(Precio_semana_dia[[#This Row],[Mercado]],[1]!Codigos_mercados_mayoristas[#Data],2,0)</f>
        <v>Valparaíso</v>
      </c>
      <c r="S3657" t="e">
        <f>+VLOOKUP(Precio_semana_dia[[#This Row],[Especie]],[1]!Codigos_categoria[#Data],2,0)</f>
        <v>#N/A</v>
      </c>
    </row>
    <row r="3658" spans="1:19" x14ac:dyDescent="0.35">
      <c r="A3658">
        <v>43866</v>
      </c>
      <c r="B3658" t="s">
        <v>31</v>
      </c>
      <c r="C3658" t="s">
        <v>111</v>
      </c>
      <c r="D3658" t="s">
        <v>53</v>
      </c>
      <c r="E3658" t="s">
        <v>112</v>
      </c>
      <c r="F3658" t="s">
        <v>113</v>
      </c>
      <c r="G3658">
        <v>15</v>
      </c>
      <c r="H3658" t="s">
        <v>41</v>
      </c>
      <c r="I3658">
        <v>150</v>
      </c>
      <c r="J3658">
        <v>2250</v>
      </c>
      <c r="K3658">
        <v>2.25</v>
      </c>
      <c r="L3658">
        <v>9333</v>
      </c>
      <c r="M3658">
        <v>622.20000000000005</v>
      </c>
      <c r="N3658">
        <v>44231</v>
      </c>
      <c r="O3658">
        <v>10</v>
      </c>
      <c r="P3658" t="s">
        <v>73</v>
      </c>
      <c r="Q3658" t="s">
        <v>69</v>
      </c>
      <c r="R3658" t="str">
        <f>+VLOOKUP(Precio_semana_dia[[#This Row],[Mercado]],[1]!Codigos_mercados_mayoristas[#Data],2,0)</f>
        <v>Los Lagos</v>
      </c>
      <c r="S3658" t="e">
        <f>+VLOOKUP(Precio_semana_dia[[#This Row],[Especie]],[1]!Codigos_categoria[#Data],2,0)</f>
        <v>#N/A</v>
      </c>
    </row>
    <row r="3659" spans="1:19" x14ac:dyDescent="0.35">
      <c r="A3659">
        <v>44225</v>
      </c>
      <c r="B3659" t="s">
        <v>119</v>
      </c>
      <c r="C3659" t="s">
        <v>120</v>
      </c>
      <c r="D3659" t="s">
        <v>27</v>
      </c>
      <c r="E3659" t="s">
        <v>121</v>
      </c>
      <c r="F3659" t="s">
        <v>113</v>
      </c>
      <c r="G3659">
        <v>15</v>
      </c>
      <c r="H3659" t="s">
        <v>36</v>
      </c>
      <c r="I3659">
        <v>150</v>
      </c>
      <c r="J3659">
        <v>2250</v>
      </c>
      <c r="K3659">
        <v>2.25</v>
      </c>
      <c r="L3659">
        <v>6533</v>
      </c>
      <c r="M3659">
        <v>435.53333333333336</v>
      </c>
      <c r="N3659">
        <v>44222</v>
      </c>
      <c r="O3659">
        <v>16</v>
      </c>
      <c r="P3659" t="s">
        <v>63</v>
      </c>
      <c r="Q3659" t="s">
        <v>26</v>
      </c>
      <c r="R3659" t="str">
        <f>+VLOOKUP(Precio_semana_dia[[#This Row],[Mercado]],[1]!Codigos_mercados_mayoristas[#Data],2,0)</f>
        <v>Ñuble</v>
      </c>
      <c r="S3659" t="e">
        <f>+VLOOKUP(Precio_semana_dia[[#This Row],[Especie]],[1]!Codigos_categoria[#Data],2,0)</f>
        <v>#N/A</v>
      </c>
    </row>
    <row r="3660" spans="1:19" x14ac:dyDescent="0.35">
      <c r="A3660">
        <v>44106</v>
      </c>
      <c r="B3660" t="s">
        <v>190</v>
      </c>
      <c r="C3660" t="s">
        <v>191</v>
      </c>
      <c r="D3660" t="s">
        <v>50</v>
      </c>
      <c r="E3660" t="s">
        <v>196</v>
      </c>
      <c r="F3660" t="s">
        <v>197</v>
      </c>
      <c r="G3660">
        <v>450</v>
      </c>
      <c r="H3660" t="s">
        <v>39</v>
      </c>
      <c r="I3660">
        <v>5</v>
      </c>
      <c r="J3660">
        <v>2250</v>
      </c>
      <c r="K3660">
        <v>2.25</v>
      </c>
      <c r="L3660">
        <v>220000</v>
      </c>
      <c r="M3660">
        <v>488.88888888888891</v>
      </c>
      <c r="N3660" s="1">
        <v>44104</v>
      </c>
      <c r="O3660">
        <v>13</v>
      </c>
      <c r="P3660" t="s">
        <v>149</v>
      </c>
      <c r="Q3660" t="s">
        <v>147</v>
      </c>
      <c r="R3660" t="str">
        <f>+VLOOKUP(Precio_semana_dia[[#This Row],[Mercado]],[1]!Codigos_mercados_mayoristas[#Data],2,0)</f>
        <v>Metropolitana</v>
      </c>
      <c r="S3660" t="str">
        <f>+VLOOKUP(Precio_semana_dia[[#This Row],[Especie]],[1]!Codigos_categoria[#Data],2,0)</f>
        <v>Frutos de pepita</v>
      </c>
    </row>
    <row r="3661" spans="1:19" x14ac:dyDescent="0.35">
      <c r="A3661">
        <v>44120</v>
      </c>
      <c r="B3661" t="s">
        <v>190</v>
      </c>
      <c r="C3661" t="s">
        <v>191</v>
      </c>
      <c r="D3661" t="s">
        <v>28</v>
      </c>
      <c r="E3661" t="s">
        <v>196</v>
      </c>
      <c r="F3661" t="s">
        <v>197</v>
      </c>
      <c r="G3661">
        <v>450</v>
      </c>
      <c r="H3661" t="s">
        <v>39</v>
      </c>
      <c r="I3661">
        <v>5</v>
      </c>
      <c r="J3661">
        <v>2250</v>
      </c>
      <c r="K3661">
        <v>2.25</v>
      </c>
      <c r="L3661">
        <v>320000</v>
      </c>
      <c r="M3661">
        <v>711.11111111111109</v>
      </c>
      <c r="N3661" s="1">
        <v>44118</v>
      </c>
      <c r="O3661">
        <v>9</v>
      </c>
      <c r="P3661" t="s">
        <v>171</v>
      </c>
      <c r="Q3661" t="s">
        <v>132</v>
      </c>
      <c r="R3661" t="str">
        <f>+VLOOKUP(Precio_semana_dia[[#This Row],[Mercado]],[1]!Codigos_mercados_mayoristas[#Data],2,0)</f>
        <v>La Araucanía</v>
      </c>
      <c r="S3661" t="str">
        <f>+VLOOKUP(Precio_semana_dia[[#This Row],[Especie]],[1]!Codigos_categoria[#Data],2,0)</f>
        <v>Frutos de pepita</v>
      </c>
    </row>
    <row r="3662" spans="1:19" x14ac:dyDescent="0.35">
      <c r="A3662">
        <v>44196</v>
      </c>
      <c r="B3662" t="s">
        <v>116</v>
      </c>
      <c r="C3662" t="s">
        <v>176</v>
      </c>
      <c r="D3662" t="s">
        <v>45</v>
      </c>
      <c r="E3662" t="s">
        <v>177</v>
      </c>
      <c r="F3662" t="s">
        <v>178</v>
      </c>
      <c r="G3662">
        <v>17</v>
      </c>
      <c r="H3662" t="s">
        <v>36</v>
      </c>
      <c r="I3662">
        <v>135</v>
      </c>
      <c r="J3662">
        <v>2295</v>
      </c>
      <c r="K3662">
        <v>2.2949999999999999</v>
      </c>
      <c r="L3662">
        <f>+Precio_semana_dia[[#This Row],[$ /Kg]]*Precio_semana_dia[[#This Row],[NA2]]</f>
        <v>64600</v>
      </c>
      <c r="M3662">
        <v>3800</v>
      </c>
      <c r="N3662">
        <v>44194</v>
      </c>
      <c r="O3662">
        <v>13</v>
      </c>
      <c r="P3662" t="s">
        <v>108</v>
      </c>
      <c r="Q3662" t="s">
        <v>38</v>
      </c>
      <c r="R3662" t="str">
        <f>+VLOOKUP(Precio_semana_dia[[#This Row],[Mercado]],[1]!Codigos_mercados_mayoristas[#Data],2,0)</f>
        <v>Metropolitana</v>
      </c>
      <c r="S3662" t="str">
        <f>+VLOOKUP(Precio_semana_dia[[#This Row],[Especie]],[1]!Codigos_categoria[#Data],2,0)</f>
        <v>Fruto secos y oleaginosos</v>
      </c>
    </row>
    <row r="3663" spans="1:19" x14ac:dyDescent="0.35">
      <c r="A3663">
        <v>44225</v>
      </c>
      <c r="B3663" t="s">
        <v>116</v>
      </c>
      <c r="C3663" t="s">
        <v>176</v>
      </c>
      <c r="D3663" t="s">
        <v>45</v>
      </c>
      <c r="E3663" t="s">
        <v>177</v>
      </c>
      <c r="F3663" t="s">
        <v>178</v>
      </c>
      <c r="G3663">
        <v>17</v>
      </c>
      <c r="H3663" t="s">
        <v>36</v>
      </c>
      <c r="I3663">
        <v>135</v>
      </c>
      <c r="J3663">
        <v>2295</v>
      </c>
      <c r="K3663">
        <v>2.2949999999999999</v>
      </c>
      <c r="L3663">
        <f>+Precio_semana_dia[[#This Row],[$ /Kg]]*Precio_semana_dia[[#This Row],[NA2]]</f>
        <v>71400</v>
      </c>
      <c r="M3663">
        <v>4200</v>
      </c>
      <c r="N3663">
        <v>44222</v>
      </c>
      <c r="O3663">
        <v>13</v>
      </c>
      <c r="P3663" t="s">
        <v>63</v>
      </c>
      <c r="Q3663" t="s">
        <v>26</v>
      </c>
      <c r="R3663" t="str">
        <f>+VLOOKUP(Precio_semana_dia[[#This Row],[Mercado]],[1]!Codigos_mercados_mayoristas[#Data],2,0)</f>
        <v>Metropolitana</v>
      </c>
      <c r="S3663" t="str">
        <f>+VLOOKUP(Precio_semana_dia[[#This Row],[Especie]],[1]!Codigos_categoria[#Data],2,0)</f>
        <v>Fruto secos y oleaginosos</v>
      </c>
    </row>
    <row r="3664" spans="1:19" x14ac:dyDescent="0.35">
      <c r="A3664">
        <v>44183</v>
      </c>
      <c r="B3664" t="s">
        <v>31</v>
      </c>
      <c r="C3664" t="s">
        <v>32</v>
      </c>
      <c r="D3664" t="s">
        <v>47</v>
      </c>
      <c r="E3664" t="s">
        <v>34</v>
      </c>
      <c r="F3664" t="s">
        <v>35</v>
      </c>
      <c r="G3664">
        <v>10</v>
      </c>
      <c r="H3664" t="s">
        <v>39</v>
      </c>
      <c r="I3664">
        <v>230</v>
      </c>
      <c r="J3664">
        <v>2300</v>
      </c>
      <c r="K3664">
        <v>2.2999999999999998</v>
      </c>
      <c r="L3664">
        <v>3904</v>
      </c>
      <c r="M3664">
        <v>390.4</v>
      </c>
      <c r="N3664">
        <v>44181</v>
      </c>
      <c r="O3664">
        <v>5</v>
      </c>
      <c r="P3664" t="s">
        <v>40</v>
      </c>
      <c r="Q3664" t="s">
        <v>38</v>
      </c>
      <c r="R3664" t="str">
        <f>+VLOOKUP(Precio_semana_dia[[#This Row],[Mercado]],[1]!Codigos_mercados_mayoristas[#Data],2,0)</f>
        <v>Valparaíso</v>
      </c>
      <c r="S3664" t="e">
        <f>+VLOOKUP(Precio_semana_dia[[#This Row],[Especie]],[1]!Codigos_categoria[#Data],2,0)</f>
        <v>#N/A</v>
      </c>
    </row>
    <row r="3665" spans="1:19" x14ac:dyDescent="0.35">
      <c r="A3665">
        <v>43866</v>
      </c>
      <c r="B3665" t="s">
        <v>31</v>
      </c>
      <c r="C3665" t="s">
        <v>32</v>
      </c>
      <c r="D3665" t="s">
        <v>50</v>
      </c>
      <c r="E3665" t="s">
        <v>34</v>
      </c>
      <c r="F3665" t="s">
        <v>35</v>
      </c>
      <c r="G3665">
        <v>10</v>
      </c>
      <c r="H3665" t="s">
        <v>41</v>
      </c>
      <c r="I3665">
        <v>230</v>
      </c>
      <c r="J3665">
        <v>2300</v>
      </c>
      <c r="K3665">
        <v>2.2999999999999998</v>
      </c>
      <c r="L3665">
        <v>5000</v>
      </c>
      <c r="M3665">
        <v>500</v>
      </c>
      <c r="N3665">
        <v>44231</v>
      </c>
      <c r="O3665">
        <v>13</v>
      </c>
      <c r="P3665" t="s">
        <v>73</v>
      </c>
      <c r="Q3665" t="s">
        <v>69</v>
      </c>
      <c r="R3665" t="str">
        <f>+VLOOKUP(Precio_semana_dia[[#This Row],[Mercado]],[1]!Codigos_mercados_mayoristas[#Data],2,0)</f>
        <v>Metropolitana</v>
      </c>
      <c r="S3665" t="e">
        <f>+VLOOKUP(Precio_semana_dia[[#This Row],[Especie]],[1]!Codigos_categoria[#Data],2,0)</f>
        <v>#N/A</v>
      </c>
    </row>
    <row r="3666" spans="1:19" x14ac:dyDescent="0.35">
      <c r="A3666">
        <v>43866</v>
      </c>
      <c r="B3666" t="s">
        <v>31</v>
      </c>
      <c r="C3666" t="s">
        <v>32</v>
      </c>
      <c r="D3666" t="s">
        <v>50</v>
      </c>
      <c r="E3666" t="s">
        <v>34</v>
      </c>
      <c r="F3666" t="s">
        <v>35</v>
      </c>
      <c r="G3666">
        <v>10</v>
      </c>
      <c r="H3666" t="s">
        <v>24</v>
      </c>
      <c r="I3666">
        <v>230</v>
      </c>
      <c r="J3666">
        <v>2300</v>
      </c>
      <c r="K3666">
        <v>2.2999999999999998</v>
      </c>
      <c r="L3666">
        <v>5000</v>
      </c>
      <c r="M3666">
        <v>500</v>
      </c>
      <c r="N3666">
        <v>44232</v>
      </c>
      <c r="O3666">
        <v>13</v>
      </c>
      <c r="P3666" t="s">
        <v>71</v>
      </c>
      <c r="Q3666" t="s">
        <v>69</v>
      </c>
      <c r="R3666" t="str">
        <f>+VLOOKUP(Precio_semana_dia[[#This Row],[Mercado]],[1]!Codigos_mercados_mayoristas[#Data],2,0)</f>
        <v>Metropolitana</v>
      </c>
      <c r="S3666" t="e">
        <f>+VLOOKUP(Precio_semana_dia[[#This Row],[Especie]],[1]!Codigos_categoria[#Data],2,0)</f>
        <v>#N/A</v>
      </c>
    </row>
    <row r="3667" spans="1:19" x14ac:dyDescent="0.35">
      <c r="A3667">
        <v>44204</v>
      </c>
      <c r="B3667" t="s">
        <v>74</v>
      </c>
      <c r="C3667" t="s">
        <v>77</v>
      </c>
      <c r="D3667" t="s">
        <v>21</v>
      </c>
      <c r="E3667" t="s">
        <v>81</v>
      </c>
      <c r="F3667" t="s">
        <v>82</v>
      </c>
      <c r="G3667">
        <v>10</v>
      </c>
      <c r="H3667" t="s">
        <v>24</v>
      </c>
      <c r="I3667">
        <v>230</v>
      </c>
      <c r="J3667">
        <v>2300</v>
      </c>
      <c r="K3667">
        <v>2.2999999999999998</v>
      </c>
      <c r="L3667">
        <v>12000</v>
      </c>
      <c r="M3667">
        <v>1200</v>
      </c>
      <c r="N3667">
        <v>44204</v>
      </c>
      <c r="O3667">
        <v>7</v>
      </c>
      <c r="P3667" t="s">
        <v>55</v>
      </c>
      <c r="Q3667" t="s">
        <v>26</v>
      </c>
      <c r="R3667" t="str">
        <f>+VLOOKUP(Precio_semana_dia[[#This Row],[Mercado]],[1]!Codigos_mercados_mayoristas[#Data],2,0)</f>
        <v>Maule</v>
      </c>
      <c r="S3667" t="str">
        <f>+VLOOKUP(Precio_semana_dia[[#This Row],[Especie]],[1]!Codigos_categoria[#Data],2,0)</f>
        <v>Uva</v>
      </c>
    </row>
    <row r="3668" spans="1:19" x14ac:dyDescent="0.35">
      <c r="A3668">
        <v>44211</v>
      </c>
      <c r="B3668" t="s">
        <v>74</v>
      </c>
      <c r="C3668" t="s">
        <v>79</v>
      </c>
      <c r="D3668" t="s">
        <v>21</v>
      </c>
      <c r="E3668" t="s">
        <v>81</v>
      </c>
      <c r="F3668" t="s">
        <v>82</v>
      </c>
      <c r="G3668">
        <v>10</v>
      </c>
      <c r="H3668" t="s">
        <v>24</v>
      </c>
      <c r="I3668">
        <v>230</v>
      </c>
      <c r="J3668">
        <v>2300</v>
      </c>
      <c r="K3668">
        <v>2.2999999999999998</v>
      </c>
      <c r="L3668">
        <v>10000</v>
      </c>
      <c r="M3668">
        <v>1000</v>
      </c>
      <c r="N3668">
        <v>44211</v>
      </c>
      <c r="O3668">
        <v>7</v>
      </c>
      <c r="P3668" t="s">
        <v>61</v>
      </c>
      <c r="Q3668" t="s">
        <v>26</v>
      </c>
      <c r="R3668" t="str">
        <f>+VLOOKUP(Precio_semana_dia[[#This Row],[Mercado]],[1]!Codigos_mercados_mayoristas[#Data],2,0)</f>
        <v>Maule</v>
      </c>
      <c r="S3668" t="str">
        <f>+VLOOKUP(Precio_semana_dia[[#This Row],[Especie]],[1]!Codigos_categoria[#Data],2,0)</f>
        <v>Uva</v>
      </c>
    </row>
    <row r="3669" spans="1:19" x14ac:dyDescent="0.35">
      <c r="A3669">
        <v>44183</v>
      </c>
      <c r="B3669" t="s">
        <v>31</v>
      </c>
      <c r="C3669" t="s">
        <v>111</v>
      </c>
      <c r="D3669" t="s">
        <v>47</v>
      </c>
      <c r="E3669" t="s">
        <v>112</v>
      </c>
      <c r="F3669" t="s">
        <v>113</v>
      </c>
      <c r="G3669">
        <v>15</v>
      </c>
      <c r="H3669" t="s">
        <v>29</v>
      </c>
      <c r="I3669">
        <v>155</v>
      </c>
      <c r="J3669">
        <v>2325</v>
      </c>
      <c r="K3669">
        <v>2.3250000000000002</v>
      </c>
      <c r="L3669">
        <v>5242</v>
      </c>
      <c r="M3669">
        <v>349.46666666666664</v>
      </c>
      <c r="N3669">
        <v>44179</v>
      </c>
      <c r="O3669">
        <v>5</v>
      </c>
      <c r="P3669" t="s">
        <v>44</v>
      </c>
      <c r="Q3669" t="s">
        <v>38</v>
      </c>
      <c r="R3669" t="str">
        <f>+VLOOKUP(Precio_semana_dia[[#This Row],[Mercado]],[1]!Codigos_mercados_mayoristas[#Data],2,0)</f>
        <v>Valparaíso</v>
      </c>
      <c r="S3669" t="e">
        <f>+VLOOKUP(Precio_semana_dia[[#This Row],[Especie]],[1]!Codigos_categoria[#Data],2,0)</f>
        <v>#N/A</v>
      </c>
    </row>
    <row r="3670" spans="1:19" x14ac:dyDescent="0.35">
      <c r="A3670">
        <v>44183</v>
      </c>
      <c r="B3670" t="s">
        <v>31</v>
      </c>
      <c r="C3670" t="s">
        <v>111</v>
      </c>
      <c r="D3670" t="s">
        <v>28</v>
      </c>
      <c r="E3670" t="s">
        <v>112</v>
      </c>
      <c r="F3670" t="s">
        <v>113</v>
      </c>
      <c r="G3670">
        <v>15</v>
      </c>
      <c r="H3670" t="s">
        <v>39</v>
      </c>
      <c r="I3670">
        <v>155</v>
      </c>
      <c r="J3670">
        <v>2325</v>
      </c>
      <c r="K3670">
        <v>2.3250000000000002</v>
      </c>
      <c r="L3670">
        <v>3742</v>
      </c>
      <c r="M3670">
        <v>249.46666666666667</v>
      </c>
      <c r="N3670">
        <v>44181</v>
      </c>
      <c r="O3670">
        <v>9</v>
      </c>
      <c r="P3670" t="s">
        <v>40</v>
      </c>
      <c r="Q3670" t="s">
        <v>38</v>
      </c>
      <c r="R3670" t="str">
        <f>+VLOOKUP(Precio_semana_dia[[#This Row],[Mercado]],[1]!Codigos_mercados_mayoristas[#Data],2,0)</f>
        <v>La Araucanía</v>
      </c>
      <c r="S3670" t="e">
        <f>+VLOOKUP(Precio_semana_dia[[#This Row],[Especie]],[1]!Codigos_categoria[#Data],2,0)</f>
        <v>#N/A</v>
      </c>
    </row>
    <row r="3671" spans="1:19" x14ac:dyDescent="0.35">
      <c r="A3671">
        <v>44189</v>
      </c>
      <c r="B3671" t="s">
        <v>31</v>
      </c>
      <c r="C3671" t="s">
        <v>111</v>
      </c>
      <c r="D3671" t="s">
        <v>47</v>
      </c>
      <c r="E3671" t="s">
        <v>112</v>
      </c>
      <c r="F3671" t="s">
        <v>113</v>
      </c>
      <c r="G3671">
        <v>15</v>
      </c>
      <c r="H3671" t="s">
        <v>29</v>
      </c>
      <c r="I3671">
        <v>155</v>
      </c>
      <c r="J3671">
        <v>2325</v>
      </c>
      <c r="K3671">
        <v>2.3250000000000002</v>
      </c>
      <c r="L3671">
        <v>5242</v>
      </c>
      <c r="M3671">
        <v>349.46666666666664</v>
      </c>
      <c r="N3671">
        <v>44186</v>
      </c>
      <c r="O3671">
        <v>5</v>
      </c>
      <c r="P3671" t="s">
        <v>51</v>
      </c>
      <c r="Q3671" t="s">
        <v>38</v>
      </c>
      <c r="R3671" t="str">
        <f>+VLOOKUP(Precio_semana_dia[[#This Row],[Mercado]],[1]!Codigos_mercados_mayoristas[#Data],2,0)</f>
        <v>Valparaíso</v>
      </c>
      <c r="S3671" t="e">
        <f>+VLOOKUP(Precio_semana_dia[[#This Row],[Especie]],[1]!Codigos_categoria[#Data],2,0)</f>
        <v>#N/A</v>
      </c>
    </row>
    <row r="3672" spans="1:19" x14ac:dyDescent="0.35">
      <c r="A3672">
        <v>44225</v>
      </c>
      <c r="B3672" t="s">
        <v>31</v>
      </c>
      <c r="C3672" t="s">
        <v>111</v>
      </c>
      <c r="D3672" t="s">
        <v>47</v>
      </c>
      <c r="E3672" t="s">
        <v>112</v>
      </c>
      <c r="F3672" t="s">
        <v>113</v>
      </c>
      <c r="G3672">
        <v>15</v>
      </c>
      <c r="H3672" t="s">
        <v>41</v>
      </c>
      <c r="I3672">
        <v>155</v>
      </c>
      <c r="J3672">
        <v>2325</v>
      </c>
      <c r="K3672">
        <v>2.3250000000000002</v>
      </c>
      <c r="L3672">
        <v>7226</v>
      </c>
      <c r="M3672">
        <v>481.73333333333335</v>
      </c>
      <c r="N3672">
        <v>44224</v>
      </c>
      <c r="O3672">
        <v>5</v>
      </c>
      <c r="P3672" t="s">
        <v>67</v>
      </c>
      <c r="Q3672" t="s">
        <v>26</v>
      </c>
      <c r="R3672" t="str">
        <f>+VLOOKUP(Precio_semana_dia[[#This Row],[Mercado]],[1]!Codigos_mercados_mayoristas[#Data],2,0)</f>
        <v>Valparaíso</v>
      </c>
      <c r="S3672" t="e">
        <f>+VLOOKUP(Precio_semana_dia[[#This Row],[Especie]],[1]!Codigos_categoria[#Data],2,0)</f>
        <v>#N/A</v>
      </c>
    </row>
    <row r="3673" spans="1:19" x14ac:dyDescent="0.35">
      <c r="A3673">
        <v>44204</v>
      </c>
      <c r="B3673" t="s">
        <v>74</v>
      </c>
      <c r="C3673" t="s">
        <v>78</v>
      </c>
      <c r="D3673" t="s">
        <v>28</v>
      </c>
      <c r="E3673" t="s">
        <v>81</v>
      </c>
      <c r="F3673" t="s">
        <v>82</v>
      </c>
      <c r="G3673">
        <v>10</v>
      </c>
      <c r="H3673" t="s">
        <v>29</v>
      </c>
      <c r="I3673">
        <v>235</v>
      </c>
      <c r="J3673">
        <v>2350</v>
      </c>
      <c r="K3673">
        <v>2.35</v>
      </c>
      <c r="L3673">
        <v>14936</v>
      </c>
      <c r="M3673">
        <v>1493.6</v>
      </c>
      <c r="N3673">
        <v>44200</v>
      </c>
      <c r="O3673">
        <v>9</v>
      </c>
      <c r="P3673" t="s">
        <v>30</v>
      </c>
      <c r="Q3673" t="s">
        <v>26</v>
      </c>
      <c r="R3673" t="str">
        <f>+VLOOKUP(Precio_semana_dia[[#This Row],[Mercado]],[1]!Codigos_mercados_mayoristas[#Data],2,0)</f>
        <v>La Araucanía</v>
      </c>
      <c r="S3673" t="str">
        <f>+VLOOKUP(Precio_semana_dia[[#This Row],[Especie]],[1]!Codigos_categoria[#Data],2,0)</f>
        <v>Uva</v>
      </c>
    </row>
    <row r="3674" spans="1:19" x14ac:dyDescent="0.35">
      <c r="A3674">
        <v>44183</v>
      </c>
      <c r="B3674" t="s">
        <v>116</v>
      </c>
      <c r="C3674" t="s">
        <v>117</v>
      </c>
      <c r="D3674" t="s">
        <v>50</v>
      </c>
      <c r="E3674" t="s">
        <v>177</v>
      </c>
      <c r="F3674" t="s">
        <v>178</v>
      </c>
      <c r="G3674">
        <v>17</v>
      </c>
      <c r="H3674" t="s">
        <v>41</v>
      </c>
      <c r="I3674">
        <v>140</v>
      </c>
      <c r="J3674">
        <v>2380</v>
      </c>
      <c r="K3674">
        <v>2.38</v>
      </c>
      <c r="L3674">
        <f>+Precio_semana_dia[[#This Row],[$ /Kg]]*Precio_semana_dia[[#This Row],[NA2]]</f>
        <v>68000</v>
      </c>
      <c r="M3674">
        <v>4000</v>
      </c>
      <c r="N3674">
        <v>44182</v>
      </c>
      <c r="O3674">
        <v>13</v>
      </c>
      <c r="P3674" t="s">
        <v>42</v>
      </c>
      <c r="Q3674" t="s">
        <v>38</v>
      </c>
      <c r="R3674" t="str">
        <f>+VLOOKUP(Precio_semana_dia[[#This Row],[Mercado]],[1]!Codigos_mercados_mayoristas[#Data],2,0)</f>
        <v>Metropolitana</v>
      </c>
      <c r="S3674" t="str">
        <f>+VLOOKUP(Precio_semana_dia[[#This Row],[Especie]],[1]!Codigos_categoria[#Data],2,0)</f>
        <v>Fruto secos y oleaginosos</v>
      </c>
    </row>
    <row r="3675" spans="1:19" x14ac:dyDescent="0.35">
      <c r="A3675">
        <v>44204</v>
      </c>
      <c r="B3675" t="s">
        <v>116</v>
      </c>
      <c r="C3675" t="s">
        <v>117</v>
      </c>
      <c r="D3675" t="s">
        <v>50</v>
      </c>
      <c r="E3675" t="s">
        <v>177</v>
      </c>
      <c r="F3675" t="s">
        <v>178</v>
      </c>
      <c r="G3675">
        <v>17</v>
      </c>
      <c r="H3675" t="s">
        <v>41</v>
      </c>
      <c r="I3675">
        <v>140</v>
      </c>
      <c r="J3675">
        <v>2380</v>
      </c>
      <c r="K3675">
        <v>2.38</v>
      </c>
      <c r="L3675">
        <f>+Precio_semana_dia[[#This Row],[$ /Kg]]*Precio_semana_dia[[#This Row],[NA2]]</f>
        <v>78200</v>
      </c>
      <c r="M3675">
        <v>4600</v>
      </c>
      <c r="N3675">
        <v>44203</v>
      </c>
      <c r="O3675">
        <v>13</v>
      </c>
      <c r="P3675" t="s">
        <v>56</v>
      </c>
      <c r="Q3675" t="s">
        <v>26</v>
      </c>
      <c r="R3675" t="str">
        <f>+VLOOKUP(Precio_semana_dia[[#This Row],[Mercado]],[1]!Codigos_mercados_mayoristas[#Data],2,0)</f>
        <v>Metropolitana</v>
      </c>
      <c r="S3675" t="str">
        <f>+VLOOKUP(Precio_semana_dia[[#This Row],[Especie]],[1]!Codigos_categoria[#Data],2,0)</f>
        <v>Fruto secos y oleaginosos</v>
      </c>
    </row>
    <row r="3676" spans="1:19" x14ac:dyDescent="0.35">
      <c r="A3676">
        <v>44211</v>
      </c>
      <c r="B3676" t="s">
        <v>116</v>
      </c>
      <c r="C3676" t="s">
        <v>117</v>
      </c>
      <c r="D3676" t="s">
        <v>50</v>
      </c>
      <c r="E3676" t="s">
        <v>177</v>
      </c>
      <c r="F3676" t="s">
        <v>178</v>
      </c>
      <c r="G3676">
        <v>17</v>
      </c>
      <c r="H3676" t="s">
        <v>24</v>
      </c>
      <c r="I3676">
        <v>140</v>
      </c>
      <c r="J3676">
        <v>2380</v>
      </c>
      <c r="K3676">
        <v>2.38</v>
      </c>
      <c r="L3676">
        <f>+Precio_semana_dia[[#This Row],[$ /Kg]]*Precio_semana_dia[[#This Row],[NA2]]</f>
        <v>81600</v>
      </c>
      <c r="M3676">
        <v>4800</v>
      </c>
      <c r="N3676">
        <v>44211</v>
      </c>
      <c r="O3676">
        <v>13</v>
      </c>
      <c r="P3676" t="s">
        <v>61</v>
      </c>
      <c r="Q3676" t="s">
        <v>26</v>
      </c>
      <c r="R3676" t="str">
        <f>+VLOOKUP(Precio_semana_dia[[#This Row],[Mercado]],[1]!Codigos_mercados_mayoristas[#Data],2,0)</f>
        <v>Metropolitana</v>
      </c>
      <c r="S3676" t="str">
        <f>+VLOOKUP(Precio_semana_dia[[#This Row],[Especie]],[1]!Codigos_categoria[#Data],2,0)</f>
        <v>Fruto secos y oleaginosos</v>
      </c>
    </row>
    <row r="3677" spans="1:19" x14ac:dyDescent="0.35">
      <c r="A3677">
        <v>44225</v>
      </c>
      <c r="B3677" t="s">
        <v>31</v>
      </c>
      <c r="C3677" t="s">
        <v>32</v>
      </c>
      <c r="D3677" t="s">
        <v>27</v>
      </c>
      <c r="E3677" t="s">
        <v>34</v>
      </c>
      <c r="F3677" t="s">
        <v>35</v>
      </c>
      <c r="G3677">
        <v>10</v>
      </c>
      <c r="H3677" t="s">
        <v>24</v>
      </c>
      <c r="I3677">
        <v>240</v>
      </c>
      <c r="J3677">
        <v>2400</v>
      </c>
      <c r="K3677">
        <v>2.4</v>
      </c>
      <c r="L3677">
        <v>4010</v>
      </c>
      <c r="M3677">
        <v>401</v>
      </c>
      <c r="N3677">
        <v>44225</v>
      </c>
      <c r="O3677">
        <v>16</v>
      </c>
      <c r="P3677" t="s">
        <v>66</v>
      </c>
      <c r="Q3677" t="s">
        <v>26</v>
      </c>
      <c r="R3677" t="str">
        <f>+VLOOKUP(Precio_semana_dia[[#This Row],[Mercado]],[1]!Codigos_mercados_mayoristas[#Data],2,0)</f>
        <v>Ñuble</v>
      </c>
      <c r="S3677" t="e">
        <f>+VLOOKUP(Precio_semana_dia[[#This Row],[Especie]],[1]!Codigos_categoria[#Data],2,0)</f>
        <v>#N/A</v>
      </c>
    </row>
    <row r="3678" spans="1:19" x14ac:dyDescent="0.35">
      <c r="A3678">
        <v>43866</v>
      </c>
      <c r="B3678" t="s">
        <v>31</v>
      </c>
      <c r="C3678" t="s">
        <v>32</v>
      </c>
      <c r="D3678" t="s">
        <v>50</v>
      </c>
      <c r="E3678" t="s">
        <v>34</v>
      </c>
      <c r="F3678" t="s">
        <v>35</v>
      </c>
      <c r="G3678">
        <v>10</v>
      </c>
      <c r="H3678" t="s">
        <v>36</v>
      </c>
      <c r="I3678">
        <v>240</v>
      </c>
      <c r="J3678">
        <v>2400</v>
      </c>
      <c r="K3678">
        <v>2.4</v>
      </c>
      <c r="L3678">
        <v>5000</v>
      </c>
      <c r="M3678">
        <v>500</v>
      </c>
      <c r="N3678">
        <v>44229</v>
      </c>
      <c r="O3678">
        <v>13</v>
      </c>
      <c r="P3678" t="s">
        <v>72</v>
      </c>
      <c r="Q3678" t="s">
        <v>69</v>
      </c>
      <c r="R3678" t="str">
        <f>+VLOOKUP(Precio_semana_dia[[#This Row],[Mercado]],[1]!Codigos_mercados_mayoristas[#Data],2,0)</f>
        <v>Metropolitana</v>
      </c>
      <c r="S3678" t="e">
        <f>+VLOOKUP(Precio_semana_dia[[#This Row],[Especie]],[1]!Codigos_categoria[#Data],2,0)</f>
        <v>#N/A</v>
      </c>
    </row>
    <row r="3679" spans="1:19" x14ac:dyDescent="0.35">
      <c r="A3679">
        <v>44169</v>
      </c>
      <c r="B3679" t="s">
        <v>74</v>
      </c>
      <c r="C3679" t="s">
        <v>79</v>
      </c>
      <c r="D3679" t="s">
        <v>28</v>
      </c>
      <c r="E3679" t="s">
        <v>81</v>
      </c>
      <c r="F3679" t="s">
        <v>82</v>
      </c>
      <c r="G3679">
        <v>10</v>
      </c>
      <c r="H3679" t="s">
        <v>24</v>
      </c>
      <c r="I3679">
        <v>240</v>
      </c>
      <c r="J3679">
        <v>2400</v>
      </c>
      <c r="K3679">
        <v>2.4</v>
      </c>
      <c r="L3679">
        <v>25583</v>
      </c>
      <c r="M3679">
        <v>2558.3000000000002</v>
      </c>
      <c r="N3679">
        <v>44169</v>
      </c>
      <c r="O3679">
        <v>9</v>
      </c>
      <c r="P3679" t="s">
        <v>88</v>
      </c>
      <c r="Q3679" t="s">
        <v>38</v>
      </c>
      <c r="R3679" t="str">
        <f>+VLOOKUP(Precio_semana_dia[[#This Row],[Mercado]],[1]!Codigos_mercados_mayoristas[#Data],2,0)</f>
        <v>La Araucanía</v>
      </c>
      <c r="S3679" t="str">
        <f>+VLOOKUP(Precio_semana_dia[[#This Row],[Especie]],[1]!Codigos_categoria[#Data],2,0)</f>
        <v>Uva</v>
      </c>
    </row>
    <row r="3680" spans="1:19" x14ac:dyDescent="0.35">
      <c r="A3680">
        <v>44162</v>
      </c>
      <c r="B3680" t="s">
        <v>74</v>
      </c>
      <c r="C3680" t="s">
        <v>75</v>
      </c>
      <c r="D3680" t="s">
        <v>45</v>
      </c>
      <c r="E3680" t="s">
        <v>81</v>
      </c>
      <c r="F3680" t="s">
        <v>82</v>
      </c>
      <c r="G3680">
        <v>10</v>
      </c>
      <c r="H3680" t="s">
        <v>41</v>
      </c>
      <c r="I3680">
        <v>240</v>
      </c>
      <c r="J3680">
        <v>2400</v>
      </c>
      <c r="K3680">
        <v>2.4</v>
      </c>
      <c r="L3680">
        <v>20000</v>
      </c>
      <c r="M3680">
        <v>2000</v>
      </c>
      <c r="N3680">
        <v>44161</v>
      </c>
      <c r="O3680">
        <v>13</v>
      </c>
      <c r="P3680" t="s">
        <v>92</v>
      </c>
      <c r="Q3680" t="s">
        <v>84</v>
      </c>
      <c r="R3680" t="str">
        <f>+VLOOKUP(Precio_semana_dia[[#This Row],[Mercado]],[1]!Codigos_mercados_mayoristas[#Data],2,0)</f>
        <v>Metropolitana</v>
      </c>
      <c r="S3680" t="str">
        <f>+VLOOKUP(Precio_semana_dia[[#This Row],[Especie]],[1]!Codigos_categoria[#Data],2,0)</f>
        <v>Uva</v>
      </c>
    </row>
    <row r="3681" spans="1:19" x14ac:dyDescent="0.35">
      <c r="A3681">
        <v>44196</v>
      </c>
      <c r="B3681" t="s">
        <v>74</v>
      </c>
      <c r="C3681" t="s">
        <v>75</v>
      </c>
      <c r="D3681" t="s">
        <v>45</v>
      </c>
      <c r="E3681" t="s">
        <v>81</v>
      </c>
      <c r="F3681" t="s">
        <v>82</v>
      </c>
      <c r="G3681">
        <v>10</v>
      </c>
      <c r="H3681" t="s">
        <v>41</v>
      </c>
      <c r="I3681">
        <v>240</v>
      </c>
      <c r="J3681">
        <v>2400</v>
      </c>
      <c r="K3681">
        <v>2.4</v>
      </c>
      <c r="L3681">
        <v>6000</v>
      </c>
      <c r="M3681">
        <v>600</v>
      </c>
      <c r="N3681">
        <v>44196</v>
      </c>
      <c r="O3681">
        <v>13</v>
      </c>
      <c r="P3681" t="s">
        <v>110</v>
      </c>
      <c r="Q3681" t="s">
        <v>38</v>
      </c>
      <c r="R3681" t="str">
        <f>+VLOOKUP(Precio_semana_dia[[#This Row],[Mercado]],[1]!Codigos_mercados_mayoristas[#Data],2,0)</f>
        <v>Metropolitana</v>
      </c>
      <c r="S3681" t="str">
        <f>+VLOOKUP(Precio_semana_dia[[#This Row],[Especie]],[1]!Codigos_categoria[#Data],2,0)</f>
        <v>Uva</v>
      </c>
    </row>
    <row r="3682" spans="1:19" x14ac:dyDescent="0.35">
      <c r="A3682">
        <v>44196</v>
      </c>
      <c r="B3682" t="s">
        <v>74</v>
      </c>
      <c r="C3682" t="s">
        <v>78</v>
      </c>
      <c r="D3682" t="s">
        <v>45</v>
      </c>
      <c r="E3682" t="s">
        <v>81</v>
      </c>
      <c r="F3682" t="s">
        <v>82</v>
      </c>
      <c r="G3682">
        <v>10</v>
      </c>
      <c r="H3682" t="s">
        <v>39</v>
      </c>
      <c r="I3682">
        <v>240</v>
      </c>
      <c r="J3682">
        <v>2400</v>
      </c>
      <c r="K3682">
        <v>2.4</v>
      </c>
      <c r="L3682">
        <v>14500</v>
      </c>
      <c r="M3682">
        <v>1450</v>
      </c>
      <c r="N3682">
        <v>44195</v>
      </c>
      <c r="O3682">
        <v>13</v>
      </c>
      <c r="P3682" t="s">
        <v>109</v>
      </c>
      <c r="Q3682" t="s">
        <v>38</v>
      </c>
      <c r="R3682" t="str">
        <f>+VLOOKUP(Precio_semana_dia[[#This Row],[Mercado]],[1]!Codigos_mercados_mayoristas[#Data],2,0)</f>
        <v>Metropolitana</v>
      </c>
      <c r="S3682" t="str">
        <f>+VLOOKUP(Precio_semana_dia[[#This Row],[Especie]],[1]!Codigos_categoria[#Data],2,0)</f>
        <v>Uva</v>
      </c>
    </row>
    <row r="3683" spans="1:19" x14ac:dyDescent="0.35">
      <c r="A3683">
        <v>44204</v>
      </c>
      <c r="B3683" t="s">
        <v>74</v>
      </c>
      <c r="C3683" t="s">
        <v>78</v>
      </c>
      <c r="D3683" t="s">
        <v>45</v>
      </c>
      <c r="E3683" t="s">
        <v>81</v>
      </c>
      <c r="F3683" t="s">
        <v>82</v>
      </c>
      <c r="G3683">
        <v>10</v>
      </c>
      <c r="H3683" t="s">
        <v>36</v>
      </c>
      <c r="I3683">
        <v>240</v>
      </c>
      <c r="J3683">
        <v>2400</v>
      </c>
      <c r="K3683">
        <v>2.4</v>
      </c>
      <c r="L3683">
        <v>15000</v>
      </c>
      <c r="M3683">
        <v>1500</v>
      </c>
      <c r="N3683">
        <v>44201</v>
      </c>
      <c r="O3683">
        <v>13</v>
      </c>
      <c r="P3683" t="s">
        <v>57</v>
      </c>
      <c r="Q3683" t="s">
        <v>26</v>
      </c>
      <c r="R3683" t="str">
        <f>+VLOOKUP(Precio_semana_dia[[#This Row],[Mercado]],[1]!Codigos_mercados_mayoristas[#Data],2,0)</f>
        <v>Metropolitana</v>
      </c>
      <c r="S3683" t="str">
        <f>+VLOOKUP(Precio_semana_dia[[#This Row],[Especie]],[1]!Codigos_categoria[#Data],2,0)</f>
        <v>Uva</v>
      </c>
    </row>
    <row r="3684" spans="1:19" x14ac:dyDescent="0.35">
      <c r="A3684">
        <v>44183</v>
      </c>
      <c r="B3684" t="s">
        <v>31</v>
      </c>
      <c r="C3684" t="s">
        <v>111</v>
      </c>
      <c r="D3684" t="s">
        <v>27</v>
      </c>
      <c r="E3684" t="s">
        <v>112</v>
      </c>
      <c r="F3684" t="s">
        <v>113</v>
      </c>
      <c r="G3684">
        <v>15</v>
      </c>
      <c r="H3684" t="s">
        <v>29</v>
      </c>
      <c r="I3684">
        <v>160</v>
      </c>
      <c r="J3684">
        <v>2400</v>
      </c>
      <c r="K3684">
        <v>2.4</v>
      </c>
      <c r="L3684">
        <v>3750</v>
      </c>
      <c r="M3684">
        <v>250</v>
      </c>
      <c r="N3684">
        <v>44179</v>
      </c>
      <c r="O3684">
        <v>16</v>
      </c>
      <c r="P3684" t="s">
        <v>44</v>
      </c>
      <c r="Q3684" t="s">
        <v>38</v>
      </c>
      <c r="R3684" t="str">
        <f>+VLOOKUP(Precio_semana_dia[[#This Row],[Mercado]],[1]!Codigos_mercados_mayoristas[#Data],2,0)</f>
        <v>Ñuble</v>
      </c>
      <c r="S3684" t="e">
        <f>+VLOOKUP(Precio_semana_dia[[#This Row],[Especie]],[1]!Codigos_categoria[#Data],2,0)</f>
        <v>#N/A</v>
      </c>
    </row>
    <row r="3685" spans="1:19" x14ac:dyDescent="0.35">
      <c r="A3685">
        <v>44183</v>
      </c>
      <c r="B3685" t="s">
        <v>31</v>
      </c>
      <c r="C3685" t="s">
        <v>111</v>
      </c>
      <c r="D3685" t="s">
        <v>27</v>
      </c>
      <c r="E3685" t="s">
        <v>112</v>
      </c>
      <c r="F3685" t="s">
        <v>113</v>
      </c>
      <c r="G3685">
        <v>15</v>
      </c>
      <c r="H3685" t="s">
        <v>41</v>
      </c>
      <c r="I3685">
        <v>160</v>
      </c>
      <c r="J3685">
        <v>2400</v>
      </c>
      <c r="K3685">
        <v>2.4</v>
      </c>
      <c r="L3685">
        <v>3750</v>
      </c>
      <c r="M3685">
        <v>250</v>
      </c>
      <c r="N3685">
        <v>44182</v>
      </c>
      <c r="O3685">
        <v>16</v>
      </c>
      <c r="P3685" t="s">
        <v>42</v>
      </c>
      <c r="Q3685" t="s">
        <v>38</v>
      </c>
      <c r="R3685" t="str">
        <f>+VLOOKUP(Precio_semana_dia[[#This Row],[Mercado]],[1]!Codigos_mercados_mayoristas[#Data],2,0)</f>
        <v>Ñuble</v>
      </c>
      <c r="S3685" t="e">
        <f>+VLOOKUP(Precio_semana_dia[[#This Row],[Especie]],[1]!Codigos_categoria[#Data],2,0)</f>
        <v>#N/A</v>
      </c>
    </row>
    <row r="3686" spans="1:19" x14ac:dyDescent="0.35">
      <c r="A3686">
        <v>44183</v>
      </c>
      <c r="B3686" t="s">
        <v>31</v>
      </c>
      <c r="C3686" t="s">
        <v>115</v>
      </c>
      <c r="D3686" t="s">
        <v>50</v>
      </c>
      <c r="E3686" t="s">
        <v>112</v>
      </c>
      <c r="F3686" t="s">
        <v>113</v>
      </c>
      <c r="G3686">
        <v>15</v>
      </c>
      <c r="H3686" t="s">
        <v>39</v>
      </c>
      <c r="I3686">
        <v>160</v>
      </c>
      <c r="J3686">
        <v>2400</v>
      </c>
      <c r="K3686">
        <v>2.4</v>
      </c>
      <c r="L3686">
        <v>4812</v>
      </c>
      <c r="M3686">
        <v>320.8</v>
      </c>
      <c r="N3686">
        <v>44181</v>
      </c>
      <c r="O3686">
        <v>13</v>
      </c>
      <c r="P3686" t="s">
        <v>40</v>
      </c>
      <c r="Q3686" t="s">
        <v>38</v>
      </c>
      <c r="R3686" t="str">
        <f>+VLOOKUP(Precio_semana_dia[[#This Row],[Mercado]],[1]!Codigos_mercados_mayoristas[#Data],2,0)</f>
        <v>Metropolitana</v>
      </c>
      <c r="S3686" t="e">
        <f>+VLOOKUP(Precio_semana_dia[[#This Row],[Especie]],[1]!Codigos_categoria[#Data],2,0)</f>
        <v>#N/A</v>
      </c>
    </row>
    <row r="3687" spans="1:19" x14ac:dyDescent="0.35">
      <c r="A3687">
        <v>44189</v>
      </c>
      <c r="B3687" t="s">
        <v>31</v>
      </c>
      <c r="C3687" t="s">
        <v>111</v>
      </c>
      <c r="D3687" t="s">
        <v>27</v>
      </c>
      <c r="E3687" t="s">
        <v>112</v>
      </c>
      <c r="F3687" t="s">
        <v>113</v>
      </c>
      <c r="G3687">
        <v>15</v>
      </c>
      <c r="H3687" t="s">
        <v>36</v>
      </c>
      <c r="I3687">
        <v>160</v>
      </c>
      <c r="J3687">
        <v>2400</v>
      </c>
      <c r="K3687">
        <v>2.4</v>
      </c>
      <c r="L3687">
        <v>4250</v>
      </c>
      <c r="M3687">
        <v>283.33333333333331</v>
      </c>
      <c r="N3687">
        <v>44187</v>
      </c>
      <c r="O3687">
        <v>16</v>
      </c>
      <c r="P3687" t="s">
        <v>48</v>
      </c>
      <c r="Q3687" t="s">
        <v>38</v>
      </c>
      <c r="R3687" t="str">
        <f>+VLOOKUP(Precio_semana_dia[[#This Row],[Mercado]],[1]!Codigos_mercados_mayoristas[#Data],2,0)</f>
        <v>Ñuble</v>
      </c>
      <c r="S3687" t="e">
        <f>+VLOOKUP(Precio_semana_dia[[#This Row],[Especie]],[1]!Codigos_categoria[#Data],2,0)</f>
        <v>#N/A</v>
      </c>
    </row>
    <row r="3688" spans="1:19" x14ac:dyDescent="0.35">
      <c r="A3688">
        <v>44189</v>
      </c>
      <c r="B3688" t="s">
        <v>31</v>
      </c>
      <c r="C3688" t="s">
        <v>111</v>
      </c>
      <c r="D3688" t="s">
        <v>27</v>
      </c>
      <c r="E3688" t="s">
        <v>112</v>
      </c>
      <c r="F3688" t="s">
        <v>113</v>
      </c>
      <c r="G3688">
        <v>15</v>
      </c>
      <c r="H3688" t="s">
        <v>39</v>
      </c>
      <c r="I3688">
        <v>160</v>
      </c>
      <c r="J3688">
        <v>2400</v>
      </c>
      <c r="K3688">
        <v>2.4</v>
      </c>
      <c r="L3688">
        <v>4250</v>
      </c>
      <c r="M3688">
        <v>283.33333333333331</v>
      </c>
      <c r="N3688">
        <v>44188</v>
      </c>
      <c r="O3688">
        <v>16</v>
      </c>
      <c r="P3688" t="s">
        <v>106</v>
      </c>
      <c r="Q3688" t="s">
        <v>38</v>
      </c>
      <c r="R3688" t="str">
        <f>+VLOOKUP(Precio_semana_dia[[#This Row],[Mercado]],[1]!Codigos_mercados_mayoristas[#Data],2,0)</f>
        <v>Ñuble</v>
      </c>
      <c r="S3688" t="e">
        <f>+VLOOKUP(Precio_semana_dia[[#This Row],[Especie]],[1]!Codigos_categoria[#Data],2,0)</f>
        <v>#N/A</v>
      </c>
    </row>
    <row r="3689" spans="1:19" x14ac:dyDescent="0.35">
      <c r="A3689">
        <v>44189</v>
      </c>
      <c r="B3689" t="s">
        <v>31</v>
      </c>
      <c r="C3689" t="s">
        <v>115</v>
      </c>
      <c r="D3689" t="s">
        <v>50</v>
      </c>
      <c r="E3689" t="s">
        <v>112</v>
      </c>
      <c r="F3689" t="s">
        <v>113</v>
      </c>
      <c r="G3689">
        <v>15</v>
      </c>
      <c r="H3689" t="s">
        <v>36</v>
      </c>
      <c r="I3689">
        <v>160</v>
      </c>
      <c r="J3689">
        <v>2400</v>
      </c>
      <c r="K3689">
        <v>2.4</v>
      </c>
      <c r="L3689">
        <v>5000</v>
      </c>
      <c r="M3689">
        <v>333.33333333333331</v>
      </c>
      <c r="N3689">
        <v>44187</v>
      </c>
      <c r="O3689">
        <v>13</v>
      </c>
      <c r="P3689" t="s">
        <v>48</v>
      </c>
      <c r="Q3689" t="s">
        <v>38</v>
      </c>
      <c r="R3689" t="str">
        <f>+VLOOKUP(Precio_semana_dia[[#This Row],[Mercado]],[1]!Codigos_mercados_mayoristas[#Data],2,0)</f>
        <v>Metropolitana</v>
      </c>
      <c r="S3689" t="e">
        <f>+VLOOKUP(Precio_semana_dia[[#This Row],[Especie]],[1]!Codigos_categoria[#Data],2,0)</f>
        <v>#N/A</v>
      </c>
    </row>
    <row r="3690" spans="1:19" x14ac:dyDescent="0.35">
      <c r="A3690">
        <v>44196</v>
      </c>
      <c r="B3690" t="s">
        <v>31</v>
      </c>
      <c r="C3690" t="s">
        <v>111</v>
      </c>
      <c r="D3690" t="s">
        <v>27</v>
      </c>
      <c r="E3690" t="s">
        <v>112</v>
      </c>
      <c r="F3690" t="s">
        <v>113</v>
      </c>
      <c r="G3690">
        <v>15</v>
      </c>
      <c r="H3690" t="s">
        <v>36</v>
      </c>
      <c r="I3690">
        <v>160</v>
      </c>
      <c r="J3690">
        <v>2400</v>
      </c>
      <c r="K3690">
        <v>2.4</v>
      </c>
      <c r="L3690">
        <v>4250</v>
      </c>
      <c r="M3690">
        <v>283.33333333333331</v>
      </c>
      <c r="N3690">
        <v>44194</v>
      </c>
      <c r="O3690">
        <v>16</v>
      </c>
      <c r="P3690" t="s">
        <v>108</v>
      </c>
      <c r="Q3690" t="s">
        <v>38</v>
      </c>
      <c r="R3690" t="str">
        <f>+VLOOKUP(Precio_semana_dia[[#This Row],[Mercado]],[1]!Codigos_mercados_mayoristas[#Data],2,0)</f>
        <v>Ñuble</v>
      </c>
      <c r="S3690" t="e">
        <f>+VLOOKUP(Precio_semana_dia[[#This Row],[Especie]],[1]!Codigos_categoria[#Data],2,0)</f>
        <v>#N/A</v>
      </c>
    </row>
    <row r="3691" spans="1:19" x14ac:dyDescent="0.35">
      <c r="A3691">
        <v>44196</v>
      </c>
      <c r="B3691" t="s">
        <v>31</v>
      </c>
      <c r="C3691" t="s">
        <v>111</v>
      </c>
      <c r="D3691" t="s">
        <v>27</v>
      </c>
      <c r="E3691" t="s">
        <v>112</v>
      </c>
      <c r="F3691" t="s">
        <v>113</v>
      </c>
      <c r="G3691">
        <v>15</v>
      </c>
      <c r="H3691" t="s">
        <v>41</v>
      </c>
      <c r="I3691">
        <v>160</v>
      </c>
      <c r="J3691">
        <v>2400</v>
      </c>
      <c r="K3691">
        <v>2.4</v>
      </c>
      <c r="L3691">
        <v>4250</v>
      </c>
      <c r="M3691">
        <v>283.33333333333331</v>
      </c>
      <c r="N3691">
        <v>44196</v>
      </c>
      <c r="O3691">
        <v>16</v>
      </c>
      <c r="P3691" t="s">
        <v>110</v>
      </c>
      <c r="Q3691" t="s">
        <v>38</v>
      </c>
      <c r="R3691" t="str">
        <f>+VLOOKUP(Precio_semana_dia[[#This Row],[Mercado]],[1]!Codigos_mercados_mayoristas[#Data],2,0)</f>
        <v>Ñuble</v>
      </c>
      <c r="S3691" t="e">
        <f>+VLOOKUP(Precio_semana_dia[[#This Row],[Especie]],[1]!Codigos_categoria[#Data],2,0)</f>
        <v>#N/A</v>
      </c>
    </row>
    <row r="3692" spans="1:19" x14ac:dyDescent="0.35">
      <c r="A3692">
        <v>44196</v>
      </c>
      <c r="B3692" t="s">
        <v>31</v>
      </c>
      <c r="C3692" t="s">
        <v>114</v>
      </c>
      <c r="D3692" t="s">
        <v>50</v>
      </c>
      <c r="E3692" t="s">
        <v>112</v>
      </c>
      <c r="F3692" t="s">
        <v>113</v>
      </c>
      <c r="G3692">
        <v>15</v>
      </c>
      <c r="H3692" t="s">
        <v>39</v>
      </c>
      <c r="I3692">
        <v>160</v>
      </c>
      <c r="J3692">
        <v>2400</v>
      </c>
      <c r="K3692">
        <v>2.4</v>
      </c>
      <c r="L3692">
        <v>4000</v>
      </c>
      <c r="M3692">
        <v>266.66666666666669</v>
      </c>
      <c r="N3692">
        <v>44195</v>
      </c>
      <c r="O3692">
        <v>13</v>
      </c>
      <c r="P3692" t="s">
        <v>109</v>
      </c>
      <c r="Q3692" t="s">
        <v>38</v>
      </c>
      <c r="R3692" t="str">
        <f>+VLOOKUP(Precio_semana_dia[[#This Row],[Mercado]],[1]!Codigos_mercados_mayoristas[#Data],2,0)</f>
        <v>Metropolitana</v>
      </c>
      <c r="S3692" t="e">
        <f>+VLOOKUP(Precio_semana_dia[[#This Row],[Especie]],[1]!Codigos_categoria[#Data],2,0)</f>
        <v>#N/A</v>
      </c>
    </row>
    <row r="3693" spans="1:19" x14ac:dyDescent="0.35">
      <c r="A3693">
        <v>44196</v>
      </c>
      <c r="B3693" t="s">
        <v>31</v>
      </c>
      <c r="C3693" t="s">
        <v>115</v>
      </c>
      <c r="D3693" t="s">
        <v>50</v>
      </c>
      <c r="E3693" t="s">
        <v>112</v>
      </c>
      <c r="F3693" t="s">
        <v>113</v>
      </c>
      <c r="G3693">
        <v>15</v>
      </c>
      <c r="H3693" t="s">
        <v>36</v>
      </c>
      <c r="I3693">
        <v>160</v>
      </c>
      <c r="J3693">
        <v>2400</v>
      </c>
      <c r="K3693">
        <v>2.4</v>
      </c>
      <c r="L3693">
        <v>4000</v>
      </c>
      <c r="M3693">
        <v>266.66666666666669</v>
      </c>
      <c r="N3693">
        <v>44194</v>
      </c>
      <c r="O3693">
        <v>13</v>
      </c>
      <c r="P3693" t="s">
        <v>108</v>
      </c>
      <c r="Q3693" t="s">
        <v>38</v>
      </c>
      <c r="R3693" t="str">
        <f>+VLOOKUP(Precio_semana_dia[[#This Row],[Mercado]],[1]!Codigos_mercados_mayoristas[#Data],2,0)</f>
        <v>Metropolitana</v>
      </c>
      <c r="S3693" t="e">
        <f>+VLOOKUP(Precio_semana_dia[[#This Row],[Especie]],[1]!Codigos_categoria[#Data],2,0)</f>
        <v>#N/A</v>
      </c>
    </row>
    <row r="3694" spans="1:19" x14ac:dyDescent="0.35">
      <c r="A3694">
        <v>44196</v>
      </c>
      <c r="B3694" t="s">
        <v>31</v>
      </c>
      <c r="C3694" t="s">
        <v>115</v>
      </c>
      <c r="D3694" t="s">
        <v>50</v>
      </c>
      <c r="E3694" t="s">
        <v>112</v>
      </c>
      <c r="F3694" t="s">
        <v>113</v>
      </c>
      <c r="G3694">
        <v>15</v>
      </c>
      <c r="H3694" t="s">
        <v>41</v>
      </c>
      <c r="I3694">
        <v>160</v>
      </c>
      <c r="J3694">
        <v>2400</v>
      </c>
      <c r="K3694">
        <v>2.4</v>
      </c>
      <c r="L3694">
        <v>4000</v>
      </c>
      <c r="M3694">
        <v>266.66666666666669</v>
      </c>
      <c r="N3694">
        <v>44196</v>
      </c>
      <c r="O3694">
        <v>13</v>
      </c>
      <c r="P3694" t="s">
        <v>110</v>
      </c>
      <c r="Q3694" t="s">
        <v>38</v>
      </c>
      <c r="R3694" t="str">
        <f>+VLOOKUP(Precio_semana_dia[[#This Row],[Mercado]],[1]!Codigos_mercados_mayoristas[#Data],2,0)</f>
        <v>Metropolitana</v>
      </c>
      <c r="S3694" t="e">
        <f>+VLOOKUP(Precio_semana_dia[[#This Row],[Especie]],[1]!Codigos_categoria[#Data],2,0)</f>
        <v>#N/A</v>
      </c>
    </row>
    <row r="3695" spans="1:19" x14ac:dyDescent="0.35">
      <c r="A3695">
        <v>44204</v>
      </c>
      <c r="B3695" t="s">
        <v>31</v>
      </c>
      <c r="C3695" t="s">
        <v>111</v>
      </c>
      <c r="D3695" t="s">
        <v>28</v>
      </c>
      <c r="E3695" t="s">
        <v>112</v>
      </c>
      <c r="F3695" t="s">
        <v>113</v>
      </c>
      <c r="G3695">
        <v>15</v>
      </c>
      <c r="H3695" t="s">
        <v>39</v>
      </c>
      <c r="I3695">
        <v>160</v>
      </c>
      <c r="J3695">
        <v>2400</v>
      </c>
      <c r="K3695">
        <v>2.4</v>
      </c>
      <c r="L3695">
        <v>5500</v>
      </c>
      <c r="M3695">
        <v>366.66666666666669</v>
      </c>
      <c r="N3695">
        <v>44202</v>
      </c>
      <c r="O3695">
        <v>9</v>
      </c>
      <c r="P3695" t="s">
        <v>54</v>
      </c>
      <c r="Q3695" t="s">
        <v>26</v>
      </c>
      <c r="R3695" t="str">
        <f>+VLOOKUP(Precio_semana_dia[[#This Row],[Mercado]],[1]!Codigos_mercados_mayoristas[#Data],2,0)</f>
        <v>La Araucanía</v>
      </c>
      <c r="S3695" t="e">
        <f>+VLOOKUP(Precio_semana_dia[[#This Row],[Especie]],[1]!Codigos_categoria[#Data],2,0)</f>
        <v>#N/A</v>
      </c>
    </row>
    <row r="3696" spans="1:19" x14ac:dyDescent="0.35">
      <c r="A3696">
        <v>43866</v>
      </c>
      <c r="B3696" t="s">
        <v>31</v>
      </c>
      <c r="C3696" t="s">
        <v>111</v>
      </c>
      <c r="D3696" t="s">
        <v>27</v>
      </c>
      <c r="E3696" t="s">
        <v>112</v>
      </c>
      <c r="F3696" t="s">
        <v>113</v>
      </c>
      <c r="G3696">
        <v>15</v>
      </c>
      <c r="H3696" t="s">
        <v>36</v>
      </c>
      <c r="I3696">
        <v>160</v>
      </c>
      <c r="J3696">
        <v>2400</v>
      </c>
      <c r="K3696">
        <v>2.4</v>
      </c>
      <c r="L3696">
        <v>4250</v>
      </c>
      <c r="M3696">
        <v>283.33333333333331</v>
      </c>
      <c r="N3696">
        <v>44229</v>
      </c>
      <c r="O3696">
        <v>16</v>
      </c>
      <c r="P3696" t="s">
        <v>72</v>
      </c>
      <c r="Q3696" t="s">
        <v>69</v>
      </c>
      <c r="R3696" t="str">
        <f>+VLOOKUP(Precio_semana_dia[[#This Row],[Mercado]],[1]!Codigos_mercados_mayoristas[#Data],2,0)</f>
        <v>Ñuble</v>
      </c>
      <c r="S3696" t="e">
        <f>+VLOOKUP(Precio_semana_dia[[#This Row],[Especie]],[1]!Codigos_categoria[#Data],2,0)</f>
        <v>#N/A</v>
      </c>
    </row>
    <row r="3697" spans="1:19" x14ac:dyDescent="0.35">
      <c r="A3697">
        <v>43866</v>
      </c>
      <c r="B3697" t="s">
        <v>31</v>
      </c>
      <c r="C3697" t="s">
        <v>111</v>
      </c>
      <c r="D3697" t="s">
        <v>27</v>
      </c>
      <c r="E3697" t="s">
        <v>112</v>
      </c>
      <c r="F3697" t="s">
        <v>113</v>
      </c>
      <c r="G3697">
        <v>15</v>
      </c>
      <c r="H3697" t="s">
        <v>24</v>
      </c>
      <c r="I3697">
        <v>160</v>
      </c>
      <c r="J3697">
        <v>2400</v>
      </c>
      <c r="K3697">
        <v>2.4</v>
      </c>
      <c r="L3697">
        <v>5250</v>
      </c>
      <c r="M3697">
        <v>350</v>
      </c>
      <c r="N3697">
        <v>44232</v>
      </c>
      <c r="O3697">
        <v>16</v>
      </c>
      <c r="P3697" t="s">
        <v>71</v>
      </c>
      <c r="Q3697" t="s">
        <v>69</v>
      </c>
      <c r="R3697" t="str">
        <f>+VLOOKUP(Precio_semana_dia[[#This Row],[Mercado]],[1]!Codigos_mercados_mayoristas[#Data],2,0)</f>
        <v>Ñuble</v>
      </c>
      <c r="S3697" t="e">
        <f>+VLOOKUP(Precio_semana_dia[[#This Row],[Especie]],[1]!Codigos_categoria[#Data],2,0)</f>
        <v>#N/A</v>
      </c>
    </row>
    <row r="3698" spans="1:19" x14ac:dyDescent="0.35">
      <c r="A3698">
        <v>44189</v>
      </c>
      <c r="B3698" t="s">
        <v>119</v>
      </c>
      <c r="C3698" t="s">
        <v>120</v>
      </c>
      <c r="D3698" t="s">
        <v>27</v>
      </c>
      <c r="E3698" t="s">
        <v>121</v>
      </c>
      <c r="F3698" t="s">
        <v>113</v>
      </c>
      <c r="G3698">
        <v>15</v>
      </c>
      <c r="H3698" t="s">
        <v>29</v>
      </c>
      <c r="I3698">
        <v>160</v>
      </c>
      <c r="J3698">
        <v>2400</v>
      </c>
      <c r="K3698">
        <v>2.4</v>
      </c>
      <c r="L3698">
        <v>6250</v>
      </c>
      <c r="M3698">
        <v>416.66666666666669</v>
      </c>
      <c r="N3698">
        <v>44186</v>
      </c>
      <c r="O3698">
        <v>16</v>
      </c>
      <c r="P3698" t="s">
        <v>51</v>
      </c>
      <c r="Q3698" t="s">
        <v>38</v>
      </c>
      <c r="R3698" t="str">
        <f>+VLOOKUP(Precio_semana_dia[[#This Row],[Mercado]],[1]!Codigos_mercados_mayoristas[#Data],2,0)</f>
        <v>Ñuble</v>
      </c>
      <c r="S3698" t="e">
        <f>+VLOOKUP(Precio_semana_dia[[#This Row],[Especie]],[1]!Codigos_categoria[#Data],2,0)</f>
        <v>#N/A</v>
      </c>
    </row>
    <row r="3699" spans="1:19" x14ac:dyDescent="0.35">
      <c r="A3699">
        <v>43866</v>
      </c>
      <c r="B3699" t="s">
        <v>74</v>
      </c>
      <c r="C3699" t="s">
        <v>75</v>
      </c>
      <c r="D3699" t="s">
        <v>47</v>
      </c>
      <c r="E3699" t="s">
        <v>121</v>
      </c>
      <c r="F3699" t="s">
        <v>113</v>
      </c>
      <c r="G3699">
        <v>15</v>
      </c>
      <c r="H3699" t="s">
        <v>29</v>
      </c>
      <c r="I3699">
        <v>160</v>
      </c>
      <c r="J3699">
        <v>2400</v>
      </c>
      <c r="K3699">
        <v>2.4</v>
      </c>
      <c r="L3699">
        <v>11000</v>
      </c>
      <c r="M3699">
        <v>733.33333333333337</v>
      </c>
      <c r="N3699">
        <v>44228</v>
      </c>
      <c r="O3699">
        <v>5</v>
      </c>
      <c r="P3699" t="s">
        <v>68</v>
      </c>
      <c r="Q3699" t="s">
        <v>69</v>
      </c>
      <c r="R3699" t="str">
        <f>+VLOOKUP(Precio_semana_dia[[#This Row],[Mercado]],[1]!Codigos_mercados_mayoristas[#Data],2,0)</f>
        <v>Valparaíso</v>
      </c>
      <c r="S3699" t="str">
        <f>+VLOOKUP(Precio_semana_dia[[#This Row],[Especie]],[1]!Codigos_categoria[#Data],2,0)</f>
        <v>Uva</v>
      </c>
    </row>
    <row r="3700" spans="1:19" x14ac:dyDescent="0.35">
      <c r="A3700">
        <v>44148</v>
      </c>
      <c r="B3700" t="s">
        <v>125</v>
      </c>
      <c r="C3700" t="s">
        <v>20</v>
      </c>
      <c r="D3700" t="s">
        <v>53</v>
      </c>
      <c r="E3700" t="s">
        <v>123</v>
      </c>
      <c r="F3700" t="s">
        <v>124</v>
      </c>
      <c r="G3700">
        <v>16</v>
      </c>
      <c r="H3700" t="s">
        <v>29</v>
      </c>
      <c r="I3700">
        <v>150</v>
      </c>
      <c r="J3700">
        <v>2400</v>
      </c>
      <c r="K3700">
        <v>2.4</v>
      </c>
      <c r="L3700">
        <v>10000</v>
      </c>
      <c r="M3700">
        <v>625</v>
      </c>
      <c r="N3700">
        <v>44144</v>
      </c>
      <c r="O3700">
        <v>10</v>
      </c>
      <c r="P3700" t="s">
        <v>130</v>
      </c>
      <c r="Q3700" t="s">
        <v>84</v>
      </c>
      <c r="R3700" t="str">
        <f>+VLOOKUP(Precio_semana_dia[[#This Row],[Mercado]],[1]!Codigos_mercados_mayoristas[#Data],2,0)</f>
        <v>Los Lagos</v>
      </c>
      <c r="S3700" t="str">
        <f>+VLOOKUP(Precio_semana_dia[[#This Row],[Especie]],[1]!Codigos_categoria[#Data],2,0)</f>
        <v>Cítricos</v>
      </c>
    </row>
    <row r="3701" spans="1:19" x14ac:dyDescent="0.35">
      <c r="A3701">
        <v>44134</v>
      </c>
      <c r="B3701" t="s">
        <v>125</v>
      </c>
      <c r="C3701" t="s">
        <v>20</v>
      </c>
      <c r="D3701" t="s">
        <v>27</v>
      </c>
      <c r="E3701" t="s">
        <v>123</v>
      </c>
      <c r="F3701" t="s">
        <v>124</v>
      </c>
      <c r="G3701">
        <v>16</v>
      </c>
      <c r="H3701" t="s">
        <v>41</v>
      </c>
      <c r="I3701">
        <v>150</v>
      </c>
      <c r="J3701">
        <v>2400</v>
      </c>
      <c r="K3701">
        <v>2.4</v>
      </c>
      <c r="L3701">
        <v>5733</v>
      </c>
      <c r="M3701">
        <v>358.3125</v>
      </c>
      <c r="N3701">
        <v>44133</v>
      </c>
      <c r="O3701">
        <v>16</v>
      </c>
      <c r="P3701" t="s">
        <v>134</v>
      </c>
      <c r="Q3701" t="s">
        <v>132</v>
      </c>
      <c r="R3701" t="str">
        <f>+VLOOKUP(Precio_semana_dia[[#This Row],[Mercado]],[1]!Codigos_mercados_mayoristas[#Data],2,0)</f>
        <v>Ñuble</v>
      </c>
      <c r="S3701" t="str">
        <f>+VLOOKUP(Precio_semana_dia[[#This Row],[Especie]],[1]!Codigos_categoria[#Data],2,0)</f>
        <v>Cítricos</v>
      </c>
    </row>
    <row r="3702" spans="1:19" x14ac:dyDescent="0.35">
      <c r="A3702">
        <v>44120</v>
      </c>
      <c r="B3702" t="s">
        <v>125</v>
      </c>
      <c r="C3702" t="s">
        <v>20</v>
      </c>
      <c r="D3702" t="s">
        <v>21</v>
      </c>
      <c r="E3702" t="s">
        <v>123</v>
      </c>
      <c r="F3702" t="s">
        <v>124</v>
      </c>
      <c r="G3702">
        <v>16</v>
      </c>
      <c r="H3702" t="s">
        <v>39</v>
      </c>
      <c r="I3702">
        <v>150</v>
      </c>
      <c r="J3702">
        <v>2400</v>
      </c>
      <c r="K3702">
        <v>2.4</v>
      </c>
      <c r="L3702">
        <v>6000</v>
      </c>
      <c r="M3702">
        <v>375</v>
      </c>
      <c r="N3702">
        <v>44118</v>
      </c>
      <c r="O3702">
        <v>7</v>
      </c>
      <c r="P3702" t="s">
        <v>171</v>
      </c>
      <c r="Q3702" t="s">
        <v>132</v>
      </c>
      <c r="R3702" t="str">
        <f>+VLOOKUP(Precio_semana_dia[[#This Row],[Mercado]],[1]!Codigos_mercados_mayoristas[#Data],2,0)</f>
        <v>Maule</v>
      </c>
      <c r="S3702" t="str">
        <f>+VLOOKUP(Precio_semana_dia[[#This Row],[Especie]],[1]!Codigos_categoria[#Data],2,0)</f>
        <v>Cítricos</v>
      </c>
    </row>
    <row r="3703" spans="1:19" x14ac:dyDescent="0.35">
      <c r="A3703">
        <v>44120</v>
      </c>
      <c r="B3703" t="s">
        <v>125</v>
      </c>
      <c r="C3703" t="s">
        <v>20</v>
      </c>
      <c r="D3703" t="s">
        <v>27</v>
      </c>
      <c r="E3703" t="s">
        <v>123</v>
      </c>
      <c r="F3703" t="s">
        <v>124</v>
      </c>
      <c r="G3703">
        <v>16</v>
      </c>
      <c r="H3703" t="s">
        <v>24</v>
      </c>
      <c r="I3703">
        <v>150</v>
      </c>
      <c r="J3703">
        <v>2400</v>
      </c>
      <c r="K3703">
        <v>2.4</v>
      </c>
      <c r="L3703">
        <v>5267</v>
      </c>
      <c r="M3703">
        <v>329.1875</v>
      </c>
      <c r="N3703">
        <v>44120</v>
      </c>
      <c r="O3703">
        <v>16</v>
      </c>
      <c r="P3703" t="s">
        <v>142</v>
      </c>
      <c r="Q3703" t="s">
        <v>132</v>
      </c>
      <c r="R3703" t="str">
        <f>+VLOOKUP(Precio_semana_dia[[#This Row],[Mercado]],[1]!Codigos_mercados_mayoristas[#Data],2,0)</f>
        <v>Ñuble</v>
      </c>
      <c r="S3703" t="str">
        <f>+VLOOKUP(Precio_semana_dia[[#This Row],[Especie]],[1]!Codigos_categoria[#Data],2,0)</f>
        <v>Cítricos</v>
      </c>
    </row>
    <row r="3704" spans="1:19" x14ac:dyDescent="0.35">
      <c r="A3704">
        <v>44113</v>
      </c>
      <c r="B3704" t="s">
        <v>125</v>
      </c>
      <c r="C3704" t="s">
        <v>20</v>
      </c>
      <c r="D3704" t="s">
        <v>27</v>
      </c>
      <c r="E3704" t="s">
        <v>123</v>
      </c>
      <c r="F3704" t="s">
        <v>124</v>
      </c>
      <c r="G3704">
        <v>16</v>
      </c>
      <c r="H3704" t="s">
        <v>29</v>
      </c>
      <c r="I3704">
        <v>150</v>
      </c>
      <c r="J3704">
        <v>2400</v>
      </c>
      <c r="K3704">
        <v>2.4</v>
      </c>
      <c r="L3704">
        <v>5733</v>
      </c>
      <c r="M3704">
        <v>358.3125</v>
      </c>
      <c r="N3704">
        <v>44109</v>
      </c>
      <c r="O3704">
        <v>16</v>
      </c>
      <c r="P3704" t="s">
        <v>145</v>
      </c>
      <c r="Q3704" t="s">
        <v>132</v>
      </c>
      <c r="R3704" t="str">
        <f>+VLOOKUP(Precio_semana_dia[[#This Row],[Mercado]],[1]!Codigos_mercados_mayoristas[#Data],2,0)</f>
        <v>Ñuble</v>
      </c>
      <c r="S3704" t="str">
        <f>+VLOOKUP(Precio_semana_dia[[#This Row],[Especie]],[1]!Codigos_categoria[#Data],2,0)</f>
        <v>Cítricos</v>
      </c>
    </row>
    <row r="3705" spans="1:19" x14ac:dyDescent="0.35">
      <c r="A3705">
        <v>44113</v>
      </c>
      <c r="B3705" t="s">
        <v>125</v>
      </c>
      <c r="C3705" t="s">
        <v>20</v>
      </c>
      <c r="D3705" t="s">
        <v>27</v>
      </c>
      <c r="E3705" t="s">
        <v>123</v>
      </c>
      <c r="F3705" t="s">
        <v>124</v>
      </c>
      <c r="G3705">
        <v>16</v>
      </c>
      <c r="H3705" t="s">
        <v>36</v>
      </c>
      <c r="I3705">
        <v>150</v>
      </c>
      <c r="J3705">
        <v>2400</v>
      </c>
      <c r="K3705">
        <v>2.4</v>
      </c>
      <c r="L3705">
        <v>5700</v>
      </c>
      <c r="M3705">
        <v>356.25</v>
      </c>
      <c r="N3705">
        <v>44110</v>
      </c>
      <c r="O3705">
        <v>16</v>
      </c>
      <c r="P3705" t="s">
        <v>185</v>
      </c>
      <c r="Q3705" t="s">
        <v>132</v>
      </c>
      <c r="R3705" t="str">
        <f>+VLOOKUP(Precio_semana_dia[[#This Row],[Mercado]],[1]!Codigos_mercados_mayoristas[#Data],2,0)</f>
        <v>Ñuble</v>
      </c>
      <c r="S3705" t="str">
        <f>+VLOOKUP(Precio_semana_dia[[#This Row],[Especie]],[1]!Codigos_categoria[#Data],2,0)</f>
        <v>Cítricos</v>
      </c>
    </row>
    <row r="3706" spans="1:19" x14ac:dyDescent="0.35">
      <c r="A3706">
        <v>44106</v>
      </c>
      <c r="B3706" t="s">
        <v>125</v>
      </c>
      <c r="C3706" t="s">
        <v>20</v>
      </c>
      <c r="D3706" t="s">
        <v>53</v>
      </c>
      <c r="E3706" t="s">
        <v>123</v>
      </c>
      <c r="F3706" t="s">
        <v>124</v>
      </c>
      <c r="G3706">
        <v>16</v>
      </c>
      <c r="H3706" t="s">
        <v>39</v>
      </c>
      <c r="I3706">
        <v>150</v>
      </c>
      <c r="J3706">
        <v>2400</v>
      </c>
      <c r="K3706">
        <v>2.4</v>
      </c>
      <c r="L3706">
        <v>9000</v>
      </c>
      <c r="M3706">
        <v>562.5</v>
      </c>
      <c r="N3706">
        <v>44104</v>
      </c>
      <c r="O3706">
        <v>10</v>
      </c>
      <c r="P3706" t="s">
        <v>149</v>
      </c>
      <c r="Q3706" t="s">
        <v>147</v>
      </c>
      <c r="R3706" t="str">
        <f>+VLOOKUP(Precio_semana_dia[[#This Row],[Mercado]],[1]!Codigos_mercados_mayoristas[#Data],2,0)</f>
        <v>Los Lagos</v>
      </c>
      <c r="S3706" t="str">
        <f>+VLOOKUP(Precio_semana_dia[[#This Row],[Especie]],[1]!Codigos_categoria[#Data],2,0)</f>
        <v>Cítricos</v>
      </c>
    </row>
    <row r="3707" spans="1:19" x14ac:dyDescent="0.35">
      <c r="A3707">
        <v>44099</v>
      </c>
      <c r="B3707" t="s">
        <v>125</v>
      </c>
      <c r="C3707" t="s">
        <v>20</v>
      </c>
      <c r="D3707" t="s">
        <v>53</v>
      </c>
      <c r="E3707" t="s">
        <v>123</v>
      </c>
      <c r="F3707" t="s">
        <v>124</v>
      </c>
      <c r="G3707">
        <v>16</v>
      </c>
      <c r="H3707" t="s">
        <v>39</v>
      </c>
      <c r="I3707">
        <v>150</v>
      </c>
      <c r="J3707">
        <v>2400</v>
      </c>
      <c r="K3707">
        <v>2.4</v>
      </c>
      <c r="L3707">
        <v>8500</v>
      </c>
      <c r="M3707">
        <v>531.25</v>
      </c>
      <c r="N3707">
        <v>44097</v>
      </c>
      <c r="O3707">
        <v>10</v>
      </c>
      <c r="P3707" t="s">
        <v>175</v>
      </c>
      <c r="Q3707" t="s">
        <v>147</v>
      </c>
      <c r="R3707" t="str">
        <f>+VLOOKUP(Precio_semana_dia[[#This Row],[Mercado]],[1]!Codigos_mercados_mayoristas[#Data],2,0)</f>
        <v>Los Lagos</v>
      </c>
      <c r="S3707" t="str">
        <f>+VLOOKUP(Precio_semana_dia[[#This Row],[Especie]],[1]!Codigos_categoria[#Data],2,0)</f>
        <v>Cítricos</v>
      </c>
    </row>
    <row r="3708" spans="1:19" x14ac:dyDescent="0.35">
      <c r="A3708">
        <v>44099</v>
      </c>
      <c r="B3708" t="s">
        <v>125</v>
      </c>
      <c r="C3708" t="s">
        <v>20</v>
      </c>
      <c r="D3708" t="s">
        <v>27</v>
      </c>
      <c r="E3708" t="s">
        <v>123</v>
      </c>
      <c r="F3708" t="s">
        <v>124</v>
      </c>
      <c r="G3708">
        <v>16</v>
      </c>
      <c r="H3708" t="s">
        <v>39</v>
      </c>
      <c r="I3708">
        <v>150</v>
      </c>
      <c r="J3708">
        <v>2400</v>
      </c>
      <c r="K3708">
        <v>2.4</v>
      </c>
      <c r="L3708">
        <v>4500</v>
      </c>
      <c r="M3708">
        <v>281.25</v>
      </c>
      <c r="N3708">
        <v>44097</v>
      </c>
      <c r="O3708">
        <v>16</v>
      </c>
      <c r="P3708" t="s">
        <v>175</v>
      </c>
      <c r="Q3708" t="s">
        <v>147</v>
      </c>
      <c r="R3708" t="str">
        <f>+VLOOKUP(Precio_semana_dia[[#This Row],[Mercado]],[1]!Codigos_mercados_mayoristas[#Data],2,0)</f>
        <v>Ñuble</v>
      </c>
      <c r="S3708" t="str">
        <f>+VLOOKUP(Precio_semana_dia[[#This Row],[Especie]],[1]!Codigos_categoria[#Data],2,0)</f>
        <v>Cítricos</v>
      </c>
    </row>
    <row r="3709" spans="1:19" x14ac:dyDescent="0.35">
      <c r="A3709">
        <v>44183</v>
      </c>
      <c r="B3709" t="s">
        <v>125</v>
      </c>
      <c r="C3709" t="s">
        <v>20</v>
      </c>
      <c r="D3709" t="s">
        <v>27</v>
      </c>
      <c r="E3709" t="s">
        <v>123</v>
      </c>
      <c r="F3709" t="s">
        <v>124</v>
      </c>
      <c r="G3709">
        <v>16</v>
      </c>
      <c r="H3709" t="s">
        <v>36</v>
      </c>
      <c r="I3709">
        <v>150</v>
      </c>
      <c r="J3709">
        <v>2400</v>
      </c>
      <c r="K3709">
        <v>2.4</v>
      </c>
      <c r="L3709">
        <v>11467</v>
      </c>
      <c r="M3709">
        <v>716.6875</v>
      </c>
      <c r="N3709">
        <v>44180</v>
      </c>
      <c r="O3709">
        <v>16</v>
      </c>
      <c r="P3709" t="s">
        <v>37</v>
      </c>
      <c r="Q3709" t="s">
        <v>38</v>
      </c>
      <c r="R3709" t="str">
        <f>+VLOOKUP(Precio_semana_dia[[#This Row],[Mercado]],[1]!Codigos_mercados_mayoristas[#Data],2,0)</f>
        <v>Ñuble</v>
      </c>
      <c r="S3709" t="str">
        <f>+VLOOKUP(Precio_semana_dia[[#This Row],[Especie]],[1]!Codigos_categoria[#Data],2,0)</f>
        <v>Cítricos</v>
      </c>
    </row>
    <row r="3710" spans="1:19" x14ac:dyDescent="0.35">
      <c r="A3710">
        <v>44169</v>
      </c>
      <c r="B3710" t="s">
        <v>155</v>
      </c>
      <c r="C3710" t="s">
        <v>156</v>
      </c>
      <c r="D3710" t="s">
        <v>53</v>
      </c>
      <c r="E3710" t="s">
        <v>157</v>
      </c>
      <c r="F3710" t="s">
        <v>158</v>
      </c>
      <c r="G3710">
        <v>16</v>
      </c>
      <c r="H3710" t="s">
        <v>29</v>
      </c>
      <c r="I3710">
        <v>150</v>
      </c>
      <c r="J3710">
        <v>2400</v>
      </c>
      <c r="K3710">
        <v>2.4</v>
      </c>
      <c r="L3710">
        <v>18000</v>
      </c>
      <c r="M3710">
        <v>1125</v>
      </c>
      <c r="N3710">
        <v>44165</v>
      </c>
      <c r="O3710">
        <v>10</v>
      </c>
      <c r="P3710" t="s">
        <v>83</v>
      </c>
      <c r="Q3710" t="s">
        <v>84</v>
      </c>
      <c r="R3710" t="str">
        <f>+VLOOKUP(Precio_semana_dia[[#This Row],[Mercado]],[1]!Codigos_mercados_mayoristas[#Data],2,0)</f>
        <v>Los Lagos</v>
      </c>
      <c r="S3710" t="str">
        <f>+VLOOKUP(Precio_semana_dia[[#This Row],[Especie]],[1]!Codigos_categoria[#Data],2,0)</f>
        <v>Frutos de pepita</v>
      </c>
    </row>
    <row r="3711" spans="1:19" x14ac:dyDescent="0.35">
      <c r="A3711">
        <v>44169</v>
      </c>
      <c r="B3711" t="s">
        <v>155</v>
      </c>
      <c r="C3711" t="s">
        <v>156</v>
      </c>
      <c r="D3711" t="s">
        <v>53</v>
      </c>
      <c r="E3711" t="s">
        <v>157</v>
      </c>
      <c r="F3711" t="s">
        <v>158</v>
      </c>
      <c r="G3711">
        <v>16</v>
      </c>
      <c r="H3711" t="s">
        <v>39</v>
      </c>
      <c r="I3711">
        <v>150</v>
      </c>
      <c r="J3711">
        <v>2400</v>
      </c>
      <c r="K3711">
        <v>2.4</v>
      </c>
      <c r="L3711">
        <v>16000</v>
      </c>
      <c r="M3711">
        <v>1000</v>
      </c>
      <c r="N3711">
        <v>44167</v>
      </c>
      <c r="O3711">
        <v>10</v>
      </c>
      <c r="P3711" t="s">
        <v>85</v>
      </c>
      <c r="Q3711" t="s">
        <v>38</v>
      </c>
      <c r="R3711" t="str">
        <f>+VLOOKUP(Precio_semana_dia[[#This Row],[Mercado]],[1]!Codigos_mercados_mayoristas[#Data],2,0)</f>
        <v>Los Lagos</v>
      </c>
      <c r="S3711" t="str">
        <f>+VLOOKUP(Precio_semana_dia[[#This Row],[Especie]],[1]!Codigos_categoria[#Data],2,0)</f>
        <v>Frutos de pepita</v>
      </c>
    </row>
    <row r="3712" spans="1:19" x14ac:dyDescent="0.35">
      <c r="A3712">
        <v>44169</v>
      </c>
      <c r="B3712" t="s">
        <v>155</v>
      </c>
      <c r="C3712" t="s">
        <v>159</v>
      </c>
      <c r="D3712" t="s">
        <v>45</v>
      </c>
      <c r="E3712" t="s">
        <v>157</v>
      </c>
      <c r="F3712" t="s">
        <v>158</v>
      </c>
      <c r="G3712">
        <v>16</v>
      </c>
      <c r="H3712" t="s">
        <v>39</v>
      </c>
      <c r="I3712">
        <v>150</v>
      </c>
      <c r="J3712">
        <v>2400</v>
      </c>
      <c r="K3712">
        <v>2.4</v>
      </c>
      <c r="L3712">
        <v>9000</v>
      </c>
      <c r="M3712">
        <v>562.5</v>
      </c>
      <c r="N3712">
        <v>44167</v>
      </c>
      <c r="O3712">
        <v>13</v>
      </c>
      <c r="P3712" t="s">
        <v>85</v>
      </c>
      <c r="Q3712" t="s">
        <v>38</v>
      </c>
      <c r="R3712" t="str">
        <f>+VLOOKUP(Precio_semana_dia[[#This Row],[Mercado]],[1]!Codigos_mercados_mayoristas[#Data],2,0)</f>
        <v>Metropolitana</v>
      </c>
      <c r="S3712" t="str">
        <f>+VLOOKUP(Precio_semana_dia[[#This Row],[Especie]],[1]!Codigos_categoria[#Data],2,0)</f>
        <v>Frutos de pepita</v>
      </c>
    </row>
    <row r="3713" spans="1:19" x14ac:dyDescent="0.35">
      <c r="A3713">
        <v>44134</v>
      </c>
      <c r="B3713" t="s">
        <v>155</v>
      </c>
      <c r="C3713" t="s">
        <v>156</v>
      </c>
      <c r="D3713" t="s">
        <v>52</v>
      </c>
      <c r="E3713" t="s">
        <v>157</v>
      </c>
      <c r="F3713" t="s">
        <v>158</v>
      </c>
      <c r="G3713">
        <v>16</v>
      </c>
      <c r="H3713" t="s">
        <v>39</v>
      </c>
      <c r="I3713">
        <v>150</v>
      </c>
      <c r="J3713">
        <v>2400</v>
      </c>
      <c r="K3713">
        <v>2.4</v>
      </c>
      <c r="L3713">
        <v>11000</v>
      </c>
      <c r="M3713">
        <v>687.5</v>
      </c>
      <c r="N3713">
        <v>44132</v>
      </c>
      <c r="O3713">
        <v>8</v>
      </c>
      <c r="P3713" t="s">
        <v>131</v>
      </c>
      <c r="Q3713" t="s">
        <v>132</v>
      </c>
      <c r="R3713" t="str">
        <f>+VLOOKUP(Precio_semana_dia[[#This Row],[Mercado]],[1]!Codigos_mercados_mayoristas[#Data],2,0)</f>
        <v>Bíobío</v>
      </c>
      <c r="S3713" t="str">
        <f>+VLOOKUP(Precio_semana_dia[[#This Row],[Especie]],[1]!Codigos_categoria[#Data],2,0)</f>
        <v>Frutos de pepita</v>
      </c>
    </row>
    <row r="3714" spans="1:19" x14ac:dyDescent="0.35">
      <c r="A3714">
        <v>44183</v>
      </c>
      <c r="B3714" t="s">
        <v>204</v>
      </c>
      <c r="C3714" t="s">
        <v>20</v>
      </c>
      <c r="D3714" t="s">
        <v>47</v>
      </c>
      <c r="E3714" t="s">
        <v>205</v>
      </c>
      <c r="F3714" t="s">
        <v>206</v>
      </c>
      <c r="G3714">
        <v>20</v>
      </c>
      <c r="H3714" t="s">
        <v>36</v>
      </c>
      <c r="I3714">
        <v>120</v>
      </c>
      <c r="J3714">
        <v>2400</v>
      </c>
      <c r="K3714">
        <v>2.4</v>
      </c>
      <c r="L3714">
        <v>6500</v>
      </c>
      <c r="M3714">
        <v>325</v>
      </c>
      <c r="N3714">
        <v>44180</v>
      </c>
      <c r="O3714">
        <v>5</v>
      </c>
      <c r="P3714" t="s">
        <v>37</v>
      </c>
      <c r="Q3714" t="s">
        <v>38</v>
      </c>
      <c r="R3714" t="str">
        <f>+VLOOKUP(Precio_semana_dia[[#This Row],[Mercado]],[1]!Codigos_mercados_mayoristas[#Data],2,0)</f>
        <v>Valparaíso</v>
      </c>
      <c r="S3714" t="e">
        <f>+VLOOKUP(Precio_semana_dia[[#This Row],[Especie]],[1]!Codigos_categoria[#Data],2,0)</f>
        <v>#N/A</v>
      </c>
    </row>
    <row r="3715" spans="1:19" x14ac:dyDescent="0.35">
      <c r="A3715">
        <v>44183</v>
      </c>
      <c r="B3715" t="s">
        <v>204</v>
      </c>
      <c r="C3715" t="s">
        <v>20</v>
      </c>
      <c r="D3715" t="s">
        <v>27</v>
      </c>
      <c r="E3715" t="s">
        <v>205</v>
      </c>
      <c r="F3715" t="s">
        <v>206</v>
      </c>
      <c r="G3715">
        <v>20</v>
      </c>
      <c r="H3715" t="s">
        <v>29</v>
      </c>
      <c r="I3715">
        <v>120</v>
      </c>
      <c r="J3715">
        <v>2400</v>
      </c>
      <c r="K3715">
        <v>2.4</v>
      </c>
      <c r="L3715">
        <v>6250</v>
      </c>
      <c r="M3715">
        <v>312.5</v>
      </c>
      <c r="N3715">
        <v>44179</v>
      </c>
      <c r="O3715">
        <v>16</v>
      </c>
      <c r="P3715" t="s">
        <v>44</v>
      </c>
      <c r="Q3715" t="s">
        <v>38</v>
      </c>
      <c r="R3715" t="str">
        <f>+VLOOKUP(Precio_semana_dia[[#This Row],[Mercado]],[1]!Codigos_mercados_mayoristas[#Data],2,0)</f>
        <v>Ñuble</v>
      </c>
      <c r="S3715" t="e">
        <f>+VLOOKUP(Precio_semana_dia[[#This Row],[Especie]],[1]!Codigos_categoria[#Data],2,0)</f>
        <v>#N/A</v>
      </c>
    </row>
    <row r="3716" spans="1:19" x14ac:dyDescent="0.35">
      <c r="A3716">
        <v>44183</v>
      </c>
      <c r="B3716" t="s">
        <v>204</v>
      </c>
      <c r="C3716" t="s">
        <v>20</v>
      </c>
      <c r="D3716" t="s">
        <v>27</v>
      </c>
      <c r="E3716" t="s">
        <v>205</v>
      </c>
      <c r="F3716" t="s">
        <v>206</v>
      </c>
      <c r="G3716">
        <v>20</v>
      </c>
      <c r="H3716" t="s">
        <v>36</v>
      </c>
      <c r="I3716">
        <v>120</v>
      </c>
      <c r="J3716">
        <v>2400</v>
      </c>
      <c r="K3716">
        <v>2.4</v>
      </c>
      <c r="L3716">
        <v>6250</v>
      </c>
      <c r="M3716">
        <v>312.5</v>
      </c>
      <c r="N3716">
        <v>44180</v>
      </c>
      <c r="O3716">
        <v>16</v>
      </c>
      <c r="P3716" t="s">
        <v>37</v>
      </c>
      <c r="Q3716" t="s">
        <v>38</v>
      </c>
      <c r="R3716" t="str">
        <f>+VLOOKUP(Precio_semana_dia[[#This Row],[Mercado]],[1]!Codigos_mercados_mayoristas[#Data],2,0)</f>
        <v>Ñuble</v>
      </c>
      <c r="S3716" t="e">
        <f>+VLOOKUP(Precio_semana_dia[[#This Row],[Especie]],[1]!Codigos_categoria[#Data],2,0)</f>
        <v>#N/A</v>
      </c>
    </row>
    <row r="3717" spans="1:19" x14ac:dyDescent="0.35">
      <c r="A3717">
        <v>44183</v>
      </c>
      <c r="B3717" t="s">
        <v>204</v>
      </c>
      <c r="C3717" t="s">
        <v>20</v>
      </c>
      <c r="D3717" t="s">
        <v>27</v>
      </c>
      <c r="E3717" t="s">
        <v>205</v>
      </c>
      <c r="F3717" t="s">
        <v>206</v>
      </c>
      <c r="G3717">
        <v>20</v>
      </c>
      <c r="H3717" t="s">
        <v>41</v>
      </c>
      <c r="I3717">
        <v>120</v>
      </c>
      <c r="J3717">
        <v>2400</v>
      </c>
      <c r="K3717">
        <v>2.4</v>
      </c>
      <c r="L3717">
        <v>6250</v>
      </c>
      <c r="M3717">
        <v>312.5</v>
      </c>
      <c r="N3717">
        <v>44182</v>
      </c>
      <c r="O3717">
        <v>16</v>
      </c>
      <c r="P3717" t="s">
        <v>42</v>
      </c>
      <c r="Q3717" t="s">
        <v>38</v>
      </c>
      <c r="R3717" t="str">
        <f>+VLOOKUP(Precio_semana_dia[[#This Row],[Mercado]],[1]!Codigos_mercados_mayoristas[#Data],2,0)</f>
        <v>Ñuble</v>
      </c>
      <c r="S3717" t="e">
        <f>+VLOOKUP(Precio_semana_dia[[#This Row],[Especie]],[1]!Codigos_categoria[#Data],2,0)</f>
        <v>#N/A</v>
      </c>
    </row>
    <row r="3718" spans="1:19" x14ac:dyDescent="0.35">
      <c r="A3718">
        <v>44183</v>
      </c>
      <c r="B3718" t="s">
        <v>204</v>
      </c>
      <c r="C3718" t="s">
        <v>20</v>
      </c>
      <c r="D3718" t="s">
        <v>27</v>
      </c>
      <c r="E3718" t="s">
        <v>205</v>
      </c>
      <c r="F3718" t="s">
        <v>206</v>
      </c>
      <c r="G3718">
        <v>20</v>
      </c>
      <c r="H3718" t="s">
        <v>24</v>
      </c>
      <c r="I3718">
        <v>120</v>
      </c>
      <c r="J3718">
        <v>2400</v>
      </c>
      <c r="K3718">
        <v>2.4</v>
      </c>
      <c r="L3718">
        <v>6250</v>
      </c>
      <c r="M3718">
        <v>312.5</v>
      </c>
      <c r="N3718">
        <v>44183</v>
      </c>
      <c r="O3718">
        <v>16</v>
      </c>
      <c r="P3718" t="s">
        <v>43</v>
      </c>
      <c r="Q3718" t="s">
        <v>38</v>
      </c>
      <c r="R3718" t="str">
        <f>+VLOOKUP(Precio_semana_dia[[#This Row],[Mercado]],[1]!Codigos_mercados_mayoristas[#Data],2,0)</f>
        <v>Ñuble</v>
      </c>
      <c r="S3718" t="e">
        <f>+VLOOKUP(Precio_semana_dia[[#This Row],[Especie]],[1]!Codigos_categoria[#Data],2,0)</f>
        <v>#N/A</v>
      </c>
    </row>
    <row r="3719" spans="1:19" x14ac:dyDescent="0.35">
      <c r="A3719">
        <v>44189</v>
      </c>
      <c r="B3719" t="s">
        <v>204</v>
      </c>
      <c r="C3719" t="s">
        <v>20</v>
      </c>
      <c r="D3719" t="s">
        <v>27</v>
      </c>
      <c r="E3719" t="s">
        <v>205</v>
      </c>
      <c r="F3719" t="s">
        <v>206</v>
      </c>
      <c r="G3719">
        <v>20</v>
      </c>
      <c r="H3719" t="s">
        <v>29</v>
      </c>
      <c r="I3719">
        <v>120</v>
      </c>
      <c r="J3719">
        <v>2400</v>
      </c>
      <c r="K3719">
        <v>2.4</v>
      </c>
      <c r="L3719">
        <v>6250</v>
      </c>
      <c r="M3719">
        <v>312.5</v>
      </c>
      <c r="N3719">
        <v>44186</v>
      </c>
      <c r="O3719">
        <v>16</v>
      </c>
      <c r="P3719" t="s">
        <v>51</v>
      </c>
      <c r="Q3719" t="s">
        <v>38</v>
      </c>
      <c r="R3719" t="str">
        <f>+VLOOKUP(Precio_semana_dia[[#This Row],[Mercado]],[1]!Codigos_mercados_mayoristas[#Data],2,0)</f>
        <v>Ñuble</v>
      </c>
      <c r="S3719" t="e">
        <f>+VLOOKUP(Precio_semana_dia[[#This Row],[Especie]],[1]!Codigos_categoria[#Data],2,0)</f>
        <v>#N/A</v>
      </c>
    </row>
    <row r="3720" spans="1:19" x14ac:dyDescent="0.35">
      <c r="A3720">
        <v>44189</v>
      </c>
      <c r="B3720" t="s">
        <v>204</v>
      </c>
      <c r="C3720" t="s">
        <v>20</v>
      </c>
      <c r="D3720" t="s">
        <v>27</v>
      </c>
      <c r="E3720" t="s">
        <v>205</v>
      </c>
      <c r="F3720" t="s">
        <v>206</v>
      </c>
      <c r="G3720">
        <v>20</v>
      </c>
      <c r="H3720" t="s">
        <v>36</v>
      </c>
      <c r="I3720">
        <v>120</v>
      </c>
      <c r="J3720">
        <v>2400</v>
      </c>
      <c r="K3720">
        <v>2.4</v>
      </c>
      <c r="L3720">
        <v>6250</v>
      </c>
      <c r="M3720">
        <v>312.5</v>
      </c>
      <c r="N3720">
        <v>44187</v>
      </c>
      <c r="O3720">
        <v>16</v>
      </c>
      <c r="P3720" t="s">
        <v>48</v>
      </c>
      <c r="Q3720" t="s">
        <v>38</v>
      </c>
      <c r="R3720" t="str">
        <f>+VLOOKUP(Precio_semana_dia[[#This Row],[Mercado]],[1]!Codigos_mercados_mayoristas[#Data],2,0)</f>
        <v>Ñuble</v>
      </c>
      <c r="S3720" t="e">
        <f>+VLOOKUP(Precio_semana_dia[[#This Row],[Especie]],[1]!Codigos_categoria[#Data],2,0)</f>
        <v>#N/A</v>
      </c>
    </row>
    <row r="3721" spans="1:19" x14ac:dyDescent="0.35">
      <c r="A3721">
        <v>44189</v>
      </c>
      <c r="B3721" t="s">
        <v>204</v>
      </c>
      <c r="C3721" t="s">
        <v>20</v>
      </c>
      <c r="D3721" t="s">
        <v>27</v>
      </c>
      <c r="E3721" t="s">
        <v>205</v>
      </c>
      <c r="F3721" t="s">
        <v>206</v>
      </c>
      <c r="G3721">
        <v>20</v>
      </c>
      <c r="H3721" t="s">
        <v>39</v>
      </c>
      <c r="I3721">
        <v>120</v>
      </c>
      <c r="J3721">
        <v>2400</v>
      </c>
      <c r="K3721">
        <v>2.4</v>
      </c>
      <c r="L3721">
        <v>6250</v>
      </c>
      <c r="M3721">
        <v>312.5</v>
      </c>
      <c r="N3721">
        <v>44188</v>
      </c>
      <c r="O3721">
        <v>16</v>
      </c>
      <c r="P3721" t="s">
        <v>106</v>
      </c>
      <c r="Q3721" t="s">
        <v>38</v>
      </c>
      <c r="R3721" t="str">
        <f>+VLOOKUP(Precio_semana_dia[[#This Row],[Mercado]],[1]!Codigos_mercados_mayoristas[#Data],2,0)</f>
        <v>Ñuble</v>
      </c>
      <c r="S3721" t="e">
        <f>+VLOOKUP(Precio_semana_dia[[#This Row],[Especie]],[1]!Codigos_categoria[#Data],2,0)</f>
        <v>#N/A</v>
      </c>
    </row>
    <row r="3722" spans="1:19" x14ac:dyDescent="0.35">
      <c r="A3722">
        <v>44189</v>
      </c>
      <c r="B3722" t="s">
        <v>204</v>
      </c>
      <c r="C3722" t="s">
        <v>20</v>
      </c>
      <c r="D3722" t="s">
        <v>27</v>
      </c>
      <c r="E3722" t="s">
        <v>205</v>
      </c>
      <c r="F3722" t="s">
        <v>206</v>
      </c>
      <c r="G3722">
        <v>20</v>
      </c>
      <c r="H3722" t="s">
        <v>41</v>
      </c>
      <c r="I3722">
        <v>120</v>
      </c>
      <c r="J3722">
        <v>2400</v>
      </c>
      <c r="K3722">
        <v>2.4</v>
      </c>
      <c r="L3722">
        <v>6250</v>
      </c>
      <c r="M3722">
        <v>312.5</v>
      </c>
      <c r="N3722">
        <v>44189</v>
      </c>
      <c r="O3722">
        <v>16</v>
      </c>
      <c r="P3722" t="s">
        <v>49</v>
      </c>
      <c r="Q3722" t="s">
        <v>38</v>
      </c>
      <c r="R3722" t="str">
        <f>+VLOOKUP(Precio_semana_dia[[#This Row],[Mercado]],[1]!Codigos_mercados_mayoristas[#Data],2,0)</f>
        <v>Ñuble</v>
      </c>
      <c r="S3722" t="e">
        <f>+VLOOKUP(Precio_semana_dia[[#This Row],[Especie]],[1]!Codigos_categoria[#Data],2,0)</f>
        <v>#N/A</v>
      </c>
    </row>
    <row r="3723" spans="1:19" x14ac:dyDescent="0.35">
      <c r="A3723">
        <v>44196</v>
      </c>
      <c r="B3723" t="s">
        <v>204</v>
      </c>
      <c r="C3723" t="s">
        <v>20</v>
      </c>
      <c r="D3723" t="s">
        <v>47</v>
      </c>
      <c r="E3723" t="s">
        <v>205</v>
      </c>
      <c r="F3723" t="s">
        <v>206</v>
      </c>
      <c r="G3723">
        <v>20</v>
      </c>
      <c r="H3723" t="s">
        <v>29</v>
      </c>
      <c r="I3723">
        <v>120</v>
      </c>
      <c r="J3723">
        <v>2400</v>
      </c>
      <c r="K3723">
        <v>2.4</v>
      </c>
      <c r="L3723">
        <v>6000</v>
      </c>
      <c r="M3723">
        <v>300</v>
      </c>
      <c r="N3723">
        <v>44193</v>
      </c>
      <c r="O3723">
        <v>5</v>
      </c>
      <c r="P3723" t="s">
        <v>107</v>
      </c>
      <c r="Q3723" t="s">
        <v>38</v>
      </c>
      <c r="R3723" t="str">
        <f>+VLOOKUP(Precio_semana_dia[[#This Row],[Mercado]],[1]!Codigos_mercados_mayoristas[#Data],2,0)</f>
        <v>Valparaíso</v>
      </c>
      <c r="S3723" t="e">
        <f>+VLOOKUP(Precio_semana_dia[[#This Row],[Especie]],[1]!Codigos_categoria[#Data],2,0)</f>
        <v>#N/A</v>
      </c>
    </row>
    <row r="3724" spans="1:19" x14ac:dyDescent="0.35">
      <c r="A3724">
        <v>44196</v>
      </c>
      <c r="B3724" t="s">
        <v>204</v>
      </c>
      <c r="C3724" t="s">
        <v>20</v>
      </c>
      <c r="D3724" t="s">
        <v>27</v>
      </c>
      <c r="E3724" t="s">
        <v>205</v>
      </c>
      <c r="F3724" t="s">
        <v>206</v>
      </c>
      <c r="G3724">
        <v>20</v>
      </c>
      <c r="H3724" t="s">
        <v>36</v>
      </c>
      <c r="I3724">
        <v>120</v>
      </c>
      <c r="J3724">
        <v>2400</v>
      </c>
      <c r="K3724">
        <v>2.4</v>
      </c>
      <c r="L3724">
        <v>6250</v>
      </c>
      <c r="M3724">
        <v>312.5</v>
      </c>
      <c r="N3724">
        <v>44194</v>
      </c>
      <c r="O3724">
        <v>16</v>
      </c>
      <c r="P3724" t="s">
        <v>108</v>
      </c>
      <c r="Q3724" t="s">
        <v>38</v>
      </c>
      <c r="R3724" t="str">
        <f>+VLOOKUP(Precio_semana_dia[[#This Row],[Mercado]],[1]!Codigos_mercados_mayoristas[#Data],2,0)</f>
        <v>Ñuble</v>
      </c>
      <c r="S3724" t="e">
        <f>+VLOOKUP(Precio_semana_dia[[#This Row],[Especie]],[1]!Codigos_categoria[#Data],2,0)</f>
        <v>#N/A</v>
      </c>
    </row>
    <row r="3725" spans="1:19" x14ac:dyDescent="0.35">
      <c r="A3725">
        <v>44196</v>
      </c>
      <c r="B3725" t="s">
        <v>204</v>
      </c>
      <c r="C3725" t="s">
        <v>20</v>
      </c>
      <c r="D3725" t="s">
        <v>27</v>
      </c>
      <c r="E3725" t="s">
        <v>205</v>
      </c>
      <c r="F3725" t="s">
        <v>206</v>
      </c>
      <c r="G3725">
        <v>20</v>
      </c>
      <c r="H3725" t="s">
        <v>39</v>
      </c>
      <c r="I3725">
        <v>120</v>
      </c>
      <c r="J3725">
        <v>2400</v>
      </c>
      <c r="K3725">
        <v>2.4</v>
      </c>
      <c r="L3725">
        <v>6250</v>
      </c>
      <c r="M3725">
        <v>312.5</v>
      </c>
      <c r="N3725">
        <v>44195</v>
      </c>
      <c r="O3725">
        <v>16</v>
      </c>
      <c r="P3725" t="s">
        <v>109</v>
      </c>
      <c r="Q3725" t="s">
        <v>38</v>
      </c>
      <c r="R3725" t="str">
        <f>+VLOOKUP(Precio_semana_dia[[#This Row],[Mercado]],[1]!Codigos_mercados_mayoristas[#Data],2,0)</f>
        <v>Ñuble</v>
      </c>
      <c r="S3725" t="e">
        <f>+VLOOKUP(Precio_semana_dia[[#This Row],[Especie]],[1]!Codigos_categoria[#Data],2,0)</f>
        <v>#N/A</v>
      </c>
    </row>
    <row r="3726" spans="1:19" x14ac:dyDescent="0.35">
      <c r="A3726">
        <v>43866</v>
      </c>
      <c r="B3726" t="s">
        <v>204</v>
      </c>
      <c r="C3726" t="s">
        <v>20</v>
      </c>
      <c r="D3726" t="s">
        <v>27</v>
      </c>
      <c r="E3726" t="s">
        <v>205</v>
      </c>
      <c r="F3726" t="s">
        <v>206</v>
      </c>
      <c r="G3726">
        <v>20</v>
      </c>
      <c r="H3726" t="s">
        <v>36</v>
      </c>
      <c r="I3726">
        <v>120</v>
      </c>
      <c r="J3726">
        <v>2400</v>
      </c>
      <c r="K3726">
        <v>2.4</v>
      </c>
      <c r="L3726">
        <v>6250</v>
      </c>
      <c r="M3726">
        <v>312.5</v>
      </c>
      <c r="N3726">
        <v>44229</v>
      </c>
      <c r="O3726">
        <v>16</v>
      </c>
      <c r="P3726" t="s">
        <v>72</v>
      </c>
      <c r="Q3726" t="s">
        <v>69</v>
      </c>
      <c r="R3726" t="str">
        <f>+VLOOKUP(Precio_semana_dia[[#This Row],[Mercado]],[1]!Codigos_mercados_mayoristas[#Data],2,0)</f>
        <v>Ñuble</v>
      </c>
      <c r="S3726" t="e">
        <f>+VLOOKUP(Precio_semana_dia[[#This Row],[Especie]],[1]!Codigos_categoria[#Data],2,0)</f>
        <v>#N/A</v>
      </c>
    </row>
    <row r="3727" spans="1:19" x14ac:dyDescent="0.35">
      <c r="A3727">
        <v>43866</v>
      </c>
      <c r="B3727" t="s">
        <v>204</v>
      </c>
      <c r="C3727" t="s">
        <v>20</v>
      </c>
      <c r="D3727" t="s">
        <v>27</v>
      </c>
      <c r="E3727" t="s">
        <v>205</v>
      </c>
      <c r="F3727" t="s">
        <v>206</v>
      </c>
      <c r="G3727">
        <v>20</v>
      </c>
      <c r="H3727" t="s">
        <v>24</v>
      </c>
      <c r="I3727">
        <v>120</v>
      </c>
      <c r="J3727">
        <v>2400</v>
      </c>
      <c r="K3727">
        <v>2.4</v>
      </c>
      <c r="L3727">
        <v>6250</v>
      </c>
      <c r="M3727">
        <v>312.5</v>
      </c>
      <c r="N3727">
        <v>44232</v>
      </c>
      <c r="O3727">
        <v>16</v>
      </c>
      <c r="P3727" t="s">
        <v>71</v>
      </c>
      <c r="Q3727" t="s">
        <v>69</v>
      </c>
      <c r="R3727" t="str">
        <f>+VLOOKUP(Precio_semana_dia[[#This Row],[Mercado]],[1]!Codigos_mercados_mayoristas[#Data],2,0)</f>
        <v>Ñuble</v>
      </c>
      <c r="S3727" t="e">
        <f>+VLOOKUP(Precio_semana_dia[[#This Row],[Especie]],[1]!Codigos_categoria[#Data],2,0)</f>
        <v>#N/A</v>
      </c>
    </row>
    <row r="3728" spans="1:19" x14ac:dyDescent="0.35">
      <c r="A3728">
        <v>44162</v>
      </c>
      <c r="B3728" t="s">
        <v>155</v>
      </c>
      <c r="C3728" t="s">
        <v>156</v>
      </c>
      <c r="D3728" t="s">
        <v>50</v>
      </c>
      <c r="E3728" t="s">
        <v>220</v>
      </c>
      <c r="F3728" t="s">
        <v>221</v>
      </c>
      <c r="G3728">
        <v>400</v>
      </c>
      <c r="H3728" t="s">
        <v>36</v>
      </c>
      <c r="I3728">
        <v>6</v>
      </c>
      <c r="J3728">
        <v>2400</v>
      </c>
      <c r="K3728">
        <v>2.4</v>
      </c>
      <c r="L3728">
        <v>190000</v>
      </c>
      <c r="M3728">
        <v>475</v>
      </c>
      <c r="N3728">
        <v>44159</v>
      </c>
      <c r="O3728">
        <v>13</v>
      </c>
      <c r="P3728" t="s">
        <v>90</v>
      </c>
      <c r="Q3728" t="s">
        <v>84</v>
      </c>
      <c r="R3728" t="str">
        <f>+VLOOKUP(Precio_semana_dia[[#This Row],[Mercado]],[1]!Codigos_mercados_mayoristas[#Data],2,0)</f>
        <v>Metropolitana</v>
      </c>
      <c r="S3728" t="str">
        <f>+VLOOKUP(Precio_semana_dia[[#This Row],[Especie]],[1]!Codigos_categoria[#Data],2,0)</f>
        <v>Frutos de pepita</v>
      </c>
    </row>
    <row r="3729" spans="1:19" x14ac:dyDescent="0.35">
      <c r="A3729">
        <v>44106</v>
      </c>
      <c r="B3729" t="s">
        <v>155</v>
      </c>
      <c r="C3729" t="s">
        <v>219</v>
      </c>
      <c r="D3729" t="s">
        <v>50</v>
      </c>
      <c r="E3729" t="s">
        <v>220</v>
      </c>
      <c r="F3729" t="s">
        <v>221</v>
      </c>
      <c r="G3729">
        <v>400</v>
      </c>
      <c r="H3729" t="s">
        <v>39</v>
      </c>
      <c r="I3729">
        <v>6</v>
      </c>
      <c r="J3729">
        <v>2400</v>
      </c>
      <c r="K3729">
        <v>2.4</v>
      </c>
      <c r="L3729">
        <v>210000</v>
      </c>
      <c r="M3729">
        <v>525</v>
      </c>
      <c r="N3729">
        <v>44104</v>
      </c>
      <c r="O3729">
        <v>13</v>
      </c>
      <c r="P3729" t="s">
        <v>149</v>
      </c>
      <c r="Q3729" t="s">
        <v>147</v>
      </c>
      <c r="R3729" t="str">
        <f>+VLOOKUP(Precio_semana_dia[[#This Row],[Mercado]],[1]!Codigos_mercados_mayoristas[#Data],2,0)</f>
        <v>Metropolitana</v>
      </c>
      <c r="S3729" t="str">
        <f>+VLOOKUP(Precio_semana_dia[[#This Row],[Especie]],[1]!Codigos_categoria[#Data],2,0)</f>
        <v>Frutos de pepita</v>
      </c>
    </row>
    <row r="3730" spans="1:19" x14ac:dyDescent="0.35">
      <c r="A3730">
        <v>44106</v>
      </c>
      <c r="B3730" t="s">
        <v>155</v>
      </c>
      <c r="C3730" t="s">
        <v>219</v>
      </c>
      <c r="D3730" t="s">
        <v>28</v>
      </c>
      <c r="E3730" t="s">
        <v>220</v>
      </c>
      <c r="F3730" t="s">
        <v>221</v>
      </c>
      <c r="G3730">
        <v>400</v>
      </c>
      <c r="H3730" t="s">
        <v>39</v>
      </c>
      <c r="I3730">
        <v>6</v>
      </c>
      <c r="J3730">
        <v>2400</v>
      </c>
      <c r="K3730">
        <v>2.4</v>
      </c>
      <c r="L3730">
        <v>185000</v>
      </c>
      <c r="M3730">
        <v>462.5</v>
      </c>
      <c r="N3730">
        <v>44104</v>
      </c>
      <c r="O3730">
        <v>9</v>
      </c>
      <c r="P3730" t="s">
        <v>149</v>
      </c>
      <c r="Q3730" t="s">
        <v>147</v>
      </c>
      <c r="R3730" t="str">
        <f>+VLOOKUP(Precio_semana_dia[[#This Row],[Mercado]],[1]!Codigos_mercados_mayoristas[#Data],2,0)</f>
        <v>La Araucanía</v>
      </c>
      <c r="S3730" t="str">
        <f>+VLOOKUP(Precio_semana_dia[[#This Row],[Especie]],[1]!Codigos_categoria[#Data],2,0)</f>
        <v>Frutos de pepita</v>
      </c>
    </row>
    <row r="3731" spans="1:19" x14ac:dyDescent="0.35">
      <c r="A3731">
        <v>44099</v>
      </c>
      <c r="B3731" t="s">
        <v>155</v>
      </c>
      <c r="C3731" t="s">
        <v>219</v>
      </c>
      <c r="D3731" t="s">
        <v>50</v>
      </c>
      <c r="E3731" t="s">
        <v>220</v>
      </c>
      <c r="F3731" t="s">
        <v>221</v>
      </c>
      <c r="G3731">
        <v>400</v>
      </c>
      <c r="H3731" t="s">
        <v>41</v>
      </c>
      <c r="I3731">
        <v>6</v>
      </c>
      <c r="J3731">
        <v>2400</v>
      </c>
      <c r="K3731">
        <v>2.4</v>
      </c>
      <c r="L3731">
        <v>180000</v>
      </c>
      <c r="M3731">
        <v>450</v>
      </c>
      <c r="N3731">
        <v>44098</v>
      </c>
      <c r="O3731">
        <v>13</v>
      </c>
      <c r="P3731" t="s">
        <v>153</v>
      </c>
      <c r="Q3731" t="s">
        <v>147</v>
      </c>
      <c r="R3731" t="str">
        <f>+VLOOKUP(Precio_semana_dia[[#This Row],[Mercado]],[1]!Codigos_mercados_mayoristas[#Data],2,0)</f>
        <v>Metropolitana</v>
      </c>
      <c r="S3731" t="str">
        <f>+VLOOKUP(Precio_semana_dia[[#This Row],[Especie]],[1]!Codigos_categoria[#Data],2,0)</f>
        <v>Frutos de pepita</v>
      </c>
    </row>
    <row r="3732" spans="1:19" x14ac:dyDescent="0.35">
      <c r="A3732">
        <v>44211</v>
      </c>
      <c r="B3732" t="s">
        <v>155</v>
      </c>
      <c r="C3732" t="s">
        <v>219</v>
      </c>
      <c r="D3732" t="s">
        <v>50</v>
      </c>
      <c r="E3732" t="s">
        <v>220</v>
      </c>
      <c r="F3732" t="s">
        <v>221</v>
      </c>
      <c r="G3732">
        <v>400</v>
      </c>
      <c r="H3732" t="s">
        <v>36</v>
      </c>
      <c r="I3732">
        <v>6</v>
      </c>
      <c r="J3732">
        <v>2400</v>
      </c>
      <c r="K3732">
        <v>2.4</v>
      </c>
      <c r="L3732">
        <v>230000</v>
      </c>
      <c r="M3732">
        <v>575</v>
      </c>
      <c r="N3732">
        <v>44208</v>
      </c>
      <c r="O3732">
        <v>13</v>
      </c>
      <c r="P3732" t="s">
        <v>59</v>
      </c>
      <c r="Q3732" t="s">
        <v>26</v>
      </c>
      <c r="R3732" t="str">
        <f>+VLOOKUP(Precio_semana_dia[[#This Row],[Mercado]],[1]!Codigos_mercados_mayoristas[#Data],2,0)</f>
        <v>Metropolitana</v>
      </c>
      <c r="S3732" t="str">
        <f>+VLOOKUP(Precio_semana_dia[[#This Row],[Especie]],[1]!Codigos_categoria[#Data],2,0)</f>
        <v>Frutos de pepita</v>
      </c>
    </row>
    <row r="3733" spans="1:19" x14ac:dyDescent="0.35">
      <c r="A3733">
        <v>44106</v>
      </c>
      <c r="B3733" t="s">
        <v>186</v>
      </c>
      <c r="C3733" t="s">
        <v>189</v>
      </c>
      <c r="D3733" t="s">
        <v>28</v>
      </c>
      <c r="E3733" t="s">
        <v>220</v>
      </c>
      <c r="F3733" t="s">
        <v>221</v>
      </c>
      <c r="G3733">
        <v>400</v>
      </c>
      <c r="H3733" t="s">
        <v>39</v>
      </c>
      <c r="I3733">
        <v>6</v>
      </c>
      <c r="J3733">
        <v>2400</v>
      </c>
      <c r="K3733">
        <v>2.4</v>
      </c>
      <c r="L3733">
        <v>303333</v>
      </c>
      <c r="M3733">
        <v>758.33249999999998</v>
      </c>
      <c r="N3733">
        <v>44104</v>
      </c>
      <c r="O3733">
        <v>9</v>
      </c>
      <c r="P3733" t="s">
        <v>149</v>
      </c>
      <c r="Q3733" t="s">
        <v>147</v>
      </c>
      <c r="R3733" t="str">
        <f>+VLOOKUP(Precio_semana_dia[[#This Row],[Mercado]],[1]!Codigos_mercados_mayoristas[#Data],2,0)</f>
        <v>La Araucanía</v>
      </c>
      <c r="S3733" t="str">
        <f>+VLOOKUP(Precio_semana_dia[[#This Row],[Especie]],[1]!Codigos_categoria[#Data],2,0)</f>
        <v>Cítricos</v>
      </c>
    </row>
    <row r="3734" spans="1:19" x14ac:dyDescent="0.35">
      <c r="A3734">
        <v>44225</v>
      </c>
      <c r="B3734" t="s">
        <v>119</v>
      </c>
      <c r="C3734" t="s">
        <v>122</v>
      </c>
      <c r="D3734" t="s">
        <v>27</v>
      </c>
      <c r="E3734" t="s">
        <v>198</v>
      </c>
      <c r="F3734" t="s">
        <v>199</v>
      </c>
      <c r="G3734">
        <v>18</v>
      </c>
      <c r="H3734" t="s">
        <v>41</v>
      </c>
      <c r="I3734">
        <v>135</v>
      </c>
      <c r="J3734">
        <v>2430</v>
      </c>
      <c r="K3734">
        <v>2.4300000000000002</v>
      </c>
      <c r="L3734">
        <v>7796</v>
      </c>
      <c r="M3734">
        <v>433.11111111111109</v>
      </c>
      <c r="N3734">
        <v>44224</v>
      </c>
      <c r="O3734">
        <v>16</v>
      </c>
      <c r="P3734" t="s">
        <v>67</v>
      </c>
      <c r="Q3734" t="s">
        <v>26</v>
      </c>
      <c r="R3734" t="str">
        <f>+VLOOKUP(Precio_semana_dia[[#This Row],[Mercado]],[1]!Codigos_mercados_mayoristas[#Data],2,0)</f>
        <v>Ñuble</v>
      </c>
      <c r="S3734" t="e">
        <f>+VLOOKUP(Precio_semana_dia[[#This Row],[Especie]],[1]!Codigos_categoria[#Data],2,0)</f>
        <v>#N/A</v>
      </c>
    </row>
    <row r="3735" spans="1:19" x14ac:dyDescent="0.35">
      <c r="A3735">
        <v>44176</v>
      </c>
      <c r="B3735" t="s">
        <v>125</v>
      </c>
      <c r="C3735" t="s">
        <v>20</v>
      </c>
      <c r="D3735" t="s">
        <v>47</v>
      </c>
      <c r="E3735" t="s">
        <v>123</v>
      </c>
      <c r="F3735" t="s">
        <v>124</v>
      </c>
      <c r="G3735">
        <v>16</v>
      </c>
      <c r="H3735" t="s">
        <v>24</v>
      </c>
      <c r="I3735">
        <v>153</v>
      </c>
      <c r="J3735">
        <v>2448</v>
      </c>
      <c r="K3735">
        <v>2.448</v>
      </c>
      <c r="L3735">
        <v>7222</v>
      </c>
      <c r="M3735">
        <v>451.375</v>
      </c>
      <c r="N3735">
        <v>44176</v>
      </c>
      <c r="O3735">
        <v>5</v>
      </c>
      <c r="P3735" t="s">
        <v>102</v>
      </c>
      <c r="Q3735" t="s">
        <v>38</v>
      </c>
      <c r="R3735" t="str">
        <f>+VLOOKUP(Precio_semana_dia[[#This Row],[Mercado]],[1]!Codigos_mercados_mayoristas[#Data],2,0)</f>
        <v>Valparaíso</v>
      </c>
      <c r="S3735" t="str">
        <f>+VLOOKUP(Precio_semana_dia[[#This Row],[Especie]],[1]!Codigos_categoria[#Data],2,0)</f>
        <v>Cítricos</v>
      </c>
    </row>
    <row r="3736" spans="1:19" x14ac:dyDescent="0.35">
      <c r="A3736">
        <v>43866</v>
      </c>
      <c r="B3736" t="s">
        <v>74</v>
      </c>
      <c r="C3736" t="s">
        <v>75</v>
      </c>
      <c r="D3736" t="s">
        <v>47</v>
      </c>
      <c r="E3736" t="s">
        <v>121</v>
      </c>
      <c r="F3736" t="s">
        <v>113</v>
      </c>
      <c r="G3736">
        <v>15</v>
      </c>
      <c r="H3736" t="s">
        <v>39</v>
      </c>
      <c r="I3736">
        <v>165</v>
      </c>
      <c r="J3736">
        <v>2475</v>
      </c>
      <c r="K3736">
        <v>2.4750000000000001</v>
      </c>
      <c r="L3736">
        <v>11515</v>
      </c>
      <c r="M3736">
        <v>767.66666666666663</v>
      </c>
      <c r="N3736">
        <v>44230</v>
      </c>
      <c r="O3736">
        <v>5</v>
      </c>
      <c r="P3736" t="s">
        <v>70</v>
      </c>
      <c r="Q3736" t="s">
        <v>69</v>
      </c>
      <c r="R3736" t="str">
        <f>+VLOOKUP(Precio_semana_dia[[#This Row],[Mercado]],[1]!Codigos_mercados_mayoristas[#Data],2,0)</f>
        <v>Valparaíso</v>
      </c>
      <c r="S3736" t="str">
        <f>+VLOOKUP(Precio_semana_dia[[#This Row],[Especie]],[1]!Codigos_categoria[#Data],2,0)</f>
        <v>Uva</v>
      </c>
    </row>
    <row r="3737" spans="1:19" x14ac:dyDescent="0.35">
      <c r="A3737">
        <v>44169</v>
      </c>
      <c r="B3737" t="s">
        <v>125</v>
      </c>
      <c r="C3737" t="s">
        <v>20</v>
      </c>
      <c r="D3737" t="s">
        <v>47</v>
      </c>
      <c r="E3737" t="s">
        <v>123</v>
      </c>
      <c r="F3737" t="s">
        <v>124</v>
      </c>
      <c r="G3737">
        <v>16</v>
      </c>
      <c r="H3737" t="s">
        <v>29</v>
      </c>
      <c r="I3737">
        <v>155</v>
      </c>
      <c r="J3737">
        <v>2480</v>
      </c>
      <c r="K3737">
        <v>2.48</v>
      </c>
      <c r="L3737">
        <v>5484</v>
      </c>
      <c r="M3737">
        <v>342.75</v>
      </c>
      <c r="N3737">
        <v>44165</v>
      </c>
      <c r="O3737">
        <v>5</v>
      </c>
      <c r="P3737" t="s">
        <v>83</v>
      </c>
      <c r="Q3737" t="s">
        <v>84</v>
      </c>
      <c r="R3737" t="str">
        <f>+VLOOKUP(Precio_semana_dia[[#This Row],[Mercado]],[1]!Codigos_mercados_mayoristas[#Data],2,0)</f>
        <v>Valparaíso</v>
      </c>
      <c r="S3737" t="str">
        <f>+VLOOKUP(Precio_semana_dia[[#This Row],[Especie]],[1]!Codigos_categoria[#Data],2,0)</f>
        <v>Cítricos</v>
      </c>
    </row>
    <row r="3738" spans="1:19" x14ac:dyDescent="0.35">
      <c r="A3738">
        <v>44162</v>
      </c>
      <c r="B3738" t="s">
        <v>125</v>
      </c>
      <c r="C3738" t="s">
        <v>20</v>
      </c>
      <c r="D3738" t="s">
        <v>47</v>
      </c>
      <c r="E3738" t="s">
        <v>123</v>
      </c>
      <c r="F3738" t="s">
        <v>124</v>
      </c>
      <c r="G3738">
        <v>16</v>
      </c>
      <c r="H3738" t="s">
        <v>29</v>
      </c>
      <c r="I3738">
        <v>155</v>
      </c>
      <c r="J3738">
        <v>2480</v>
      </c>
      <c r="K3738">
        <v>2.48</v>
      </c>
      <c r="L3738">
        <v>5242</v>
      </c>
      <c r="M3738">
        <v>327.625</v>
      </c>
      <c r="N3738">
        <v>44158</v>
      </c>
      <c r="O3738">
        <v>5</v>
      </c>
      <c r="P3738" t="s">
        <v>94</v>
      </c>
      <c r="Q3738" t="s">
        <v>84</v>
      </c>
      <c r="R3738" t="str">
        <f>+VLOOKUP(Precio_semana_dia[[#This Row],[Mercado]],[1]!Codigos_mercados_mayoristas[#Data],2,0)</f>
        <v>Valparaíso</v>
      </c>
      <c r="S3738" t="str">
        <f>+VLOOKUP(Precio_semana_dia[[#This Row],[Especie]],[1]!Codigos_categoria[#Data],2,0)</f>
        <v>Cítricos</v>
      </c>
    </row>
    <row r="3739" spans="1:19" x14ac:dyDescent="0.35">
      <c r="A3739">
        <v>44211</v>
      </c>
      <c r="B3739" t="s">
        <v>125</v>
      </c>
      <c r="C3739" t="s">
        <v>20</v>
      </c>
      <c r="D3739" t="s">
        <v>47</v>
      </c>
      <c r="E3739" t="s">
        <v>123</v>
      </c>
      <c r="F3739" t="s">
        <v>124</v>
      </c>
      <c r="G3739">
        <v>16</v>
      </c>
      <c r="H3739" t="s">
        <v>39</v>
      </c>
      <c r="I3739">
        <v>155</v>
      </c>
      <c r="J3739">
        <v>2480</v>
      </c>
      <c r="K3739">
        <v>2.48</v>
      </c>
      <c r="L3739">
        <v>17097</v>
      </c>
      <c r="M3739">
        <v>1068.5625</v>
      </c>
      <c r="N3739">
        <v>44209</v>
      </c>
      <c r="O3739">
        <v>5</v>
      </c>
      <c r="P3739" t="s">
        <v>60</v>
      </c>
      <c r="Q3739" t="s">
        <v>26</v>
      </c>
      <c r="R3739" t="str">
        <f>+VLOOKUP(Precio_semana_dia[[#This Row],[Mercado]],[1]!Codigos_mercados_mayoristas[#Data],2,0)</f>
        <v>Valparaíso</v>
      </c>
      <c r="S3739" t="str">
        <f>+VLOOKUP(Precio_semana_dia[[#This Row],[Especie]],[1]!Codigos_categoria[#Data],2,0)</f>
        <v>Cítricos</v>
      </c>
    </row>
    <row r="3740" spans="1:19" x14ac:dyDescent="0.35">
      <c r="A3740">
        <v>44183</v>
      </c>
      <c r="B3740" t="s">
        <v>31</v>
      </c>
      <c r="C3740" t="s">
        <v>32</v>
      </c>
      <c r="D3740" t="s">
        <v>50</v>
      </c>
      <c r="E3740" t="s">
        <v>34</v>
      </c>
      <c r="F3740" t="s">
        <v>35</v>
      </c>
      <c r="G3740">
        <v>10</v>
      </c>
      <c r="H3740" t="s">
        <v>39</v>
      </c>
      <c r="I3740">
        <v>250</v>
      </c>
      <c r="J3740">
        <v>2500</v>
      </c>
      <c r="K3740">
        <v>2.5</v>
      </c>
      <c r="L3740">
        <v>3800</v>
      </c>
      <c r="M3740">
        <v>380</v>
      </c>
      <c r="N3740">
        <v>44181</v>
      </c>
      <c r="O3740">
        <v>13</v>
      </c>
      <c r="P3740" t="s">
        <v>40</v>
      </c>
      <c r="Q3740" t="s">
        <v>38</v>
      </c>
      <c r="R3740" t="str">
        <f>+VLOOKUP(Precio_semana_dia[[#This Row],[Mercado]],[1]!Codigos_mercados_mayoristas[#Data],2,0)</f>
        <v>Metropolitana</v>
      </c>
      <c r="S3740" t="e">
        <f>+VLOOKUP(Precio_semana_dia[[#This Row],[Especie]],[1]!Codigos_categoria[#Data],2,0)</f>
        <v>#N/A</v>
      </c>
    </row>
    <row r="3741" spans="1:19" x14ac:dyDescent="0.35">
      <c r="A3741">
        <v>44204</v>
      </c>
      <c r="B3741" t="s">
        <v>31</v>
      </c>
      <c r="C3741" t="s">
        <v>32</v>
      </c>
      <c r="D3741" t="s">
        <v>50</v>
      </c>
      <c r="E3741" t="s">
        <v>34</v>
      </c>
      <c r="F3741" t="s">
        <v>35</v>
      </c>
      <c r="G3741">
        <v>10</v>
      </c>
      <c r="H3741" t="s">
        <v>29</v>
      </c>
      <c r="I3741">
        <v>250</v>
      </c>
      <c r="J3741">
        <v>2500</v>
      </c>
      <c r="K3741">
        <v>2.5</v>
      </c>
      <c r="L3741">
        <v>4750</v>
      </c>
      <c r="M3741">
        <v>475</v>
      </c>
      <c r="N3741">
        <v>44200</v>
      </c>
      <c r="O3741">
        <v>13</v>
      </c>
      <c r="P3741" t="s">
        <v>30</v>
      </c>
      <c r="Q3741" t="s">
        <v>26</v>
      </c>
      <c r="R3741" t="str">
        <f>+VLOOKUP(Precio_semana_dia[[#This Row],[Mercado]],[1]!Codigos_mercados_mayoristas[#Data],2,0)</f>
        <v>Metropolitana</v>
      </c>
      <c r="S3741" t="e">
        <f>+VLOOKUP(Precio_semana_dia[[#This Row],[Especie]],[1]!Codigos_categoria[#Data],2,0)</f>
        <v>#N/A</v>
      </c>
    </row>
    <row r="3742" spans="1:19" x14ac:dyDescent="0.35">
      <c r="A3742">
        <v>44204</v>
      </c>
      <c r="B3742" t="s">
        <v>31</v>
      </c>
      <c r="C3742" t="s">
        <v>32</v>
      </c>
      <c r="D3742" t="s">
        <v>50</v>
      </c>
      <c r="E3742" t="s">
        <v>34</v>
      </c>
      <c r="F3742" t="s">
        <v>35</v>
      </c>
      <c r="G3742">
        <v>10</v>
      </c>
      <c r="H3742" t="s">
        <v>24</v>
      </c>
      <c r="I3742">
        <v>250</v>
      </c>
      <c r="J3742">
        <v>2500</v>
      </c>
      <c r="K3742">
        <v>2.5</v>
      </c>
      <c r="L3742">
        <v>3800</v>
      </c>
      <c r="M3742">
        <v>380</v>
      </c>
      <c r="N3742">
        <v>44204</v>
      </c>
      <c r="O3742">
        <v>13</v>
      </c>
      <c r="P3742" t="s">
        <v>55</v>
      </c>
      <c r="Q3742" t="s">
        <v>26</v>
      </c>
      <c r="R3742" t="str">
        <f>+VLOOKUP(Precio_semana_dia[[#This Row],[Mercado]],[1]!Codigos_mercados_mayoristas[#Data],2,0)</f>
        <v>Metropolitana</v>
      </c>
      <c r="S3742" t="e">
        <f>+VLOOKUP(Precio_semana_dia[[#This Row],[Especie]],[1]!Codigos_categoria[#Data],2,0)</f>
        <v>#N/A</v>
      </c>
    </row>
    <row r="3743" spans="1:19" x14ac:dyDescent="0.35">
      <c r="A3743">
        <v>44169</v>
      </c>
      <c r="B3743" t="s">
        <v>74</v>
      </c>
      <c r="C3743" t="s">
        <v>78</v>
      </c>
      <c r="D3743" t="s">
        <v>28</v>
      </c>
      <c r="E3743" t="s">
        <v>81</v>
      </c>
      <c r="F3743" t="s">
        <v>82</v>
      </c>
      <c r="G3743">
        <v>10</v>
      </c>
      <c r="H3743" t="s">
        <v>36</v>
      </c>
      <c r="I3743">
        <v>250</v>
      </c>
      <c r="J3743">
        <v>2500</v>
      </c>
      <c r="K3743">
        <v>2.5</v>
      </c>
      <c r="L3743">
        <v>28400</v>
      </c>
      <c r="M3743">
        <v>2840</v>
      </c>
      <c r="N3743">
        <v>44166</v>
      </c>
      <c r="O3743">
        <v>9</v>
      </c>
      <c r="P3743" t="s">
        <v>87</v>
      </c>
      <c r="Q3743" t="s">
        <v>38</v>
      </c>
      <c r="R3743" t="str">
        <f>+VLOOKUP(Precio_semana_dia[[#This Row],[Mercado]],[1]!Codigos_mercados_mayoristas[#Data],2,0)</f>
        <v>La Araucanía</v>
      </c>
      <c r="S3743" t="str">
        <f>+VLOOKUP(Precio_semana_dia[[#This Row],[Especie]],[1]!Codigos_categoria[#Data],2,0)</f>
        <v>Uva</v>
      </c>
    </row>
    <row r="3744" spans="1:19" x14ac:dyDescent="0.35">
      <c r="A3744">
        <v>44176</v>
      </c>
      <c r="B3744" t="s">
        <v>74</v>
      </c>
      <c r="C3744" t="s">
        <v>75</v>
      </c>
      <c r="D3744" t="s">
        <v>21</v>
      </c>
      <c r="E3744" t="s">
        <v>81</v>
      </c>
      <c r="F3744" t="s">
        <v>82</v>
      </c>
      <c r="G3744">
        <v>10</v>
      </c>
      <c r="H3744" t="s">
        <v>39</v>
      </c>
      <c r="I3744">
        <v>250</v>
      </c>
      <c r="J3744">
        <v>2500</v>
      </c>
      <c r="K3744">
        <v>2.5</v>
      </c>
      <c r="L3744">
        <v>11000</v>
      </c>
      <c r="M3744">
        <v>1100</v>
      </c>
      <c r="N3744">
        <v>44174</v>
      </c>
      <c r="O3744">
        <v>7</v>
      </c>
      <c r="P3744" t="s">
        <v>103</v>
      </c>
      <c r="Q3744" t="s">
        <v>38</v>
      </c>
      <c r="R3744" t="str">
        <f>+VLOOKUP(Precio_semana_dia[[#This Row],[Mercado]],[1]!Codigos_mercados_mayoristas[#Data],2,0)</f>
        <v>Maule</v>
      </c>
      <c r="S3744" t="str">
        <f>+VLOOKUP(Precio_semana_dia[[#This Row],[Especie]],[1]!Codigos_categoria[#Data],2,0)</f>
        <v>Uva</v>
      </c>
    </row>
    <row r="3745" spans="1:19" x14ac:dyDescent="0.35">
      <c r="A3745">
        <v>44189</v>
      </c>
      <c r="B3745" t="s">
        <v>74</v>
      </c>
      <c r="C3745" t="s">
        <v>79</v>
      </c>
      <c r="D3745" t="s">
        <v>21</v>
      </c>
      <c r="E3745" t="s">
        <v>81</v>
      </c>
      <c r="F3745" t="s">
        <v>82</v>
      </c>
      <c r="G3745">
        <v>10</v>
      </c>
      <c r="H3745" t="s">
        <v>36</v>
      </c>
      <c r="I3745">
        <v>250</v>
      </c>
      <c r="J3745">
        <v>2500</v>
      </c>
      <c r="K3745">
        <v>2.5</v>
      </c>
      <c r="L3745">
        <v>12000</v>
      </c>
      <c r="M3745">
        <v>1200</v>
      </c>
      <c r="N3745">
        <v>44187</v>
      </c>
      <c r="O3745">
        <v>7</v>
      </c>
      <c r="P3745" t="s">
        <v>48</v>
      </c>
      <c r="Q3745" t="s">
        <v>38</v>
      </c>
      <c r="R3745" t="str">
        <f>+VLOOKUP(Precio_semana_dia[[#This Row],[Mercado]],[1]!Codigos_mercados_mayoristas[#Data],2,0)</f>
        <v>Maule</v>
      </c>
      <c r="S3745" t="str">
        <f>+VLOOKUP(Precio_semana_dia[[#This Row],[Especie]],[1]!Codigos_categoria[#Data],2,0)</f>
        <v>Uva</v>
      </c>
    </row>
    <row r="3746" spans="1:19" x14ac:dyDescent="0.35">
      <c r="A3746">
        <v>43866</v>
      </c>
      <c r="B3746" t="s">
        <v>119</v>
      </c>
      <c r="C3746" t="s">
        <v>120</v>
      </c>
      <c r="D3746" t="s">
        <v>47</v>
      </c>
      <c r="E3746" t="s">
        <v>198</v>
      </c>
      <c r="F3746" t="s">
        <v>199</v>
      </c>
      <c r="G3746">
        <v>18</v>
      </c>
      <c r="H3746" t="s">
        <v>24</v>
      </c>
      <c r="I3746">
        <v>140</v>
      </c>
      <c r="J3746">
        <v>2520</v>
      </c>
      <c r="K3746">
        <v>2.52</v>
      </c>
      <c r="L3746">
        <v>11000</v>
      </c>
      <c r="M3746">
        <v>611.11111111111109</v>
      </c>
      <c r="N3746">
        <v>44232</v>
      </c>
      <c r="O3746">
        <v>5</v>
      </c>
      <c r="P3746" t="s">
        <v>71</v>
      </c>
      <c r="Q3746" t="s">
        <v>69</v>
      </c>
      <c r="R3746" t="str">
        <f>+VLOOKUP(Precio_semana_dia[[#This Row],[Mercado]],[1]!Codigos_mercados_mayoristas[#Data],2,0)</f>
        <v>Valparaíso</v>
      </c>
      <c r="S3746" t="e">
        <f>+VLOOKUP(Precio_semana_dia[[#This Row],[Especie]],[1]!Codigos_categoria[#Data],2,0)</f>
        <v>#N/A</v>
      </c>
    </row>
    <row r="3747" spans="1:19" x14ac:dyDescent="0.35">
      <c r="A3747">
        <v>44225</v>
      </c>
      <c r="B3747" t="s">
        <v>74</v>
      </c>
      <c r="C3747" t="s">
        <v>78</v>
      </c>
      <c r="D3747" t="s">
        <v>21</v>
      </c>
      <c r="E3747" t="s">
        <v>198</v>
      </c>
      <c r="F3747" t="s">
        <v>199</v>
      </c>
      <c r="G3747">
        <v>18</v>
      </c>
      <c r="H3747" t="s">
        <v>41</v>
      </c>
      <c r="I3747">
        <v>140</v>
      </c>
      <c r="J3747">
        <v>2520</v>
      </c>
      <c r="K3747">
        <v>2.52</v>
      </c>
      <c r="L3747">
        <v>13000</v>
      </c>
      <c r="M3747">
        <v>722.22222222222217</v>
      </c>
      <c r="N3747">
        <v>44224</v>
      </c>
      <c r="O3747">
        <v>7</v>
      </c>
      <c r="P3747" t="s">
        <v>67</v>
      </c>
      <c r="Q3747" t="s">
        <v>26</v>
      </c>
      <c r="R3747" t="str">
        <f>+VLOOKUP(Precio_semana_dia[[#This Row],[Mercado]],[1]!Codigos_mercados_mayoristas[#Data],2,0)</f>
        <v>Maule</v>
      </c>
      <c r="S3747" t="str">
        <f>+VLOOKUP(Precio_semana_dia[[#This Row],[Especie]],[1]!Codigos_categoria[#Data],2,0)</f>
        <v>Uva</v>
      </c>
    </row>
    <row r="3748" spans="1:19" x14ac:dyDescent="0.35">
      <c r="A3748">
        <v>44225</v>
      </c>
      <c r="B3748" t="s">
        <v>74</v>
      </c>
      <c r="C3748" t="s">
        <v>79</v>
      </c>
      <c r="D3748" t="s">
        <v>21</v>
      </c>
      <c r="E3748" t="s">
        <v>198</v>
      </c>
      <c r="F3748" t="s">
        <v>199</v>
      </c>
      <c r="G3748">
        <v>18</v>
      </c>
      <c r="H3748" t="s">
        <v>24</v>
      </c>
      <c r="I3748">
        <v>140</v>
      </c>
      <c r="J3748">
        <v>2520</v>
      </c>
      <c r="K3748">
        <v>2.52</v>
      </c>
      <c r="L3748">
        <v>11000</v>
      </c>
      <c r="M3748">
        <v>611.11111111111109</v>
      </c>
      <c r="N3748">
        <v>44225</v>
      </c>
      <c r="O3748">
        <v>7</v>
      </c>
      <c r="P3748" t="s">
        <v>66</v>
      </c>
      <c r="Q3748" t="s">
        <v>26</v>
      </c>
      <c r="R3748" t="str">
        <f>+VLOOKUP(Precio_semana_dia[[#This Row],[Mercado]],[1]!Codigos_mercados_mayoristas[#Data],2,0)</f>
        <v>Maule</v>
      </c>
      <c r="S3748" t="str">
        <f>+VLOOKUP(Precio_semana_dia[[#This Row],[Especie]],[1]!Codigos_categoria[#Data],2,0)</f>
        <v>Uva</v>
      </c>
    </row>
    <row r="3749" spans="1:19" x14ac:dyDescent="0.35">
      <c r="A3749">
        <v>43866</v>
      </c>
      <c r="B3749" t="s">
        <v>74</v>
      </c>
      <c r="C3749" t="s">
        <v>75</v>
      </c>
      <c r="D3749" t="s">
        <v>27</v>
      </c>
      <c r="E3749" t="s">
        <v>198</v>
      </c>
      <c r="F3749" t="s">
        <v>199</v>
      </c>
      <c r="G3749">
        <v>18</v>
      </c>
      <c r="H3749" t="s">
        <v>29</v>
      </c>
      <c r="I3749">
        <v>140</v>
      </c>
      <c r="J3749">
        <v>2520</v>
      </c>
      <c r="K3749">
        <v>2.52</v>
      </c>
      <c r="L3749">
        <v>13464</v>
      </c>
      <c r="M3749">
        <v>748</v>
      </c>
      <c r="N3749">
        <v>44228</v>
      </c>
      <c r="O3749">
        <v>16</v>
      </c>
      <c r="P3749" t="s">
        <v>68</v>
      </c>
      <c r="Q3749" t="s">
        <v>69</v>
      </c>
      <c r="R3749" t="str">
        <f>+VLOOKUP(Precio_semana_dia[[#This Row],[Mercado]],[1]!Codigos_mercados_mayoristas[#Data],2,0)</f>
        <v>Ñuble</v>
      </c>
      <c r="S3749" t="str">
        <f>+VLOOKUP(Precio_semana_dia[[#This Row],[Especie]],[1]!Codigos_categoria[#Data],2,0)</f>
        <v>Uva</v>
      </c>
    </row>
    <row r="3750" spans="1:19" x14ac:dyDescent="0.35">
      <c r="A3750">
        <v>43866</v>
      </c>
      <c r="B3750" t="s">
        <v>74</v>
      </c>
      <c r="C3750" t="s">
        <v>79</v>
      </c>
      <c r="D3750" t="s">
        <v>47</v>
      </c>
      <c r="E3750" t="s">
        <v>121</v>
      </c>
      <c r="F3750" t="s">
        <v>113</v>
      </c>
      <c r="G3750">
        <v>15</v>
      </c>
      <c r="H3750" t="s">
        <v>36</v>
      </c>
      <c r="I3750">
        <v>169</v>
      </c>
      <c r="J3750">
        <v>2535</v>
      </c>
      <c r="K3750">
        <v>2.5350000000000001</v>
      </c>
      <c r="L3750">
        <v>11527</v>
      </c>
      <c r="M3750">
        <v>768.4666666666667</v>
      </c>
      <c r="N3750">
        <v>44229</v>
      </c>
      <c r="O3750">
        <v>5</v>
      </c>
      <c r="P3750" t="s">
        <v>72</v>
      </c>
      <c r="Q3750" t="s">
        <v>69</v>
      </c>
      <c r="R3750" t="str">
        <f>+VLOOKUP(Precio_semana_dia[[#This Row],[Mercado]],[1]!Codigos_mercados_mayoristas[#Data],2,0)</f>
        <v>Valparaíso</v>
      </c>
      <c r="S3750" t="str">
        <f>+VLOOKUP(Precio_semana_dia[[#This Row],[Especie]],[1]!Codigos_categoria[#Data],2,0)</f>
        <v>Uva</v>
      </c>
    </row>
    <row r="3751" spans="1:19" x14ac:dyDescent="0.35">
      <c r="A3751">
        <v>44211</v>
      </c>
      <c r="B3751" t="s">
        <v>119</v>
      </c>
      <c r="C3751" t="s">
        <v>120</v>
      </c>
      <c r="D3751" t="s">
        <v>27</v>
      </c>
      <c r="E3751" t="s">
        <v>121</v>
      </c>
      <c r="F3751" t="s">
        <v>113</v>
      </c>
      <c r="G3751">
        <v>15</v>
      </c>
      <c r="H3751" t="s">
        <v>24</v>
      </c>
      <c r="I3751">
        <v>170</v>
      </c>
      <c r="J3751">
        <v>2550</v>
      </c>
      <c r="K3751">
        <v>2.5499999999999998</v>
      </c>
      <c r="L3751">
        <v>6235</v>
      </c>
      <c r="M3751">
        <v>415.66666666666669</v>
      </c>
      <c r="N3751">
        <v>44211</v>
      </c>
      <c r="O3751">
        <v>16</v>
      </c>
      <c r="P3751" t="s">
        <v>61</v>
      </c>
      <c r="Q3751" t="s">
        <v>26</v>
      </c>
      <c r="R3751" t="str">
        <f>+VLOOKUP(Precio_semana_dia[[#This Row],[Mercado]],[1]!Codigos_mercados_mayoristas[#Data],2,0)</f>
        <v>Ñuble</v>
      </c>
      <c r="S3751" t="e">
        <f>+VLOOKUP(Precio_semana_dia[[#This Row],[Especie]],[1]!Codigos_categoria[#Data],2,0)</f>
        <v>#N/A</v>
      </c>
    </row>
    <row r="3752" spans="1:19" x14ac:dyDescent="0.35">
      <c r="A3752">
        <v>44211</v>
      </c>
      <c r="B3752" t="s">
        <v>74</v>
      </c>
      <c r="C3752" t="s">
        <v>75</v>
      </c>
      <c r="D3752" t="s">
        <v>21</v>
      </c>
      <c r="E3752" t="s">
        <v>121</v>
      </c>
      <c r="F3752" t="s">
        <v>113</v>
      </c>
      <c r="G3752">
        <v>15</v>
      </c>
      <c r="H3752" t="s">
        <v>24</v>
      </c>
      <c r="I3752">
        <v>170</v>
      </c>
      <c r="J3752">
        <v>2550</v>
      </c>
      <c r="K3752">
        <v>2.5499999999999998</v>
      </c>
      <c r="L3752">
        <v>12000</v>
      </c>
      <c r="M3752">
        <v>800</v>
      </c>
      <c r="N3752">
        <v>44211</v>
      </c>
      <c r="O3752">
        <v>7</v>
      </c>
      <c r="P3752" t="s">
        <v>61</v>
      </c>
      <c r="Q3752" t="s">
        <v>26</v>
      </c>
      <c r="R3752" t="str">
        <f>+VLOOKUP(Precio_semana_dia[[#This Row],[Mercado]],[1]!Codigos_mercados_mayoristas[#Data],2,0)</f>
        <v>Maule</v>
      </c>
      <c r="S3752" t="str">
        <f>+VLOOKUP(Precio_semana_dia[[#This Row],[Especie]],[1]!Codigos_categoria[#Data],2,0)</f>
        <v>Uva</v>
      </c>
    </row>
    <row r="3753" spans="1:19" x14ac:dyDescent="0.35">
      <c r="A3753">
        <v>44211</v>
      </c>
      <c r="B3753" t="s">
        <v>74</v>
      </c>
      <c r="C3753" t="s">
        <v>80</v>
      </c>
      <c r="D3753" t="s">
        <v>45</v>
      </c>
      <c r="E3753" t="s">
        <v>121</v>
      </c>
      <c r="F3753" t="s">
        <v>113</v>
      </c>
      <c r="G3753">
        <v>15</v>
      </c>
      <c r="H3753" t="s">
        <v>29</v>
      </c>
      <c r="I3753">
        <v>170</v>
      </c>
      <c r="J3753">
        <v>2550</v>
      </c>
      <c r="K3753">
        <v>2.5499999999999998</v>
      </c>
      <c r="L3753">
        <v>17000</v>
      </c>
      <c r="M3753">
        <v>1133.3333333333333</v>
      </c>
      <c r="N3753">
        <v>44207</v>
      </c>
      <c r="O3753">
        <v>13</v>
      </c>
      <c r="P3753" t="s">
        <v>58</v>
      </c>
      <c r="Q3753" t="s">
        <v>26</v>
      </c>
      <c r="R3753" t="str">
        <f>+VLOOKUP(Precio_semana_dia[[#This Row],[Mercado]],[1]!Codigos_mercados_mayoristas[#Data],2,0)</f>
        <v>Metropolitana</v>
      </c>
      <c r="S3753" t="str">
        <f>+VLOOKUP(Precio_semana_dia[[#This Row],[Especie]],[1]!Codigos_categoria[#Data],2,0)</f>
        <v>Uva</v>
      </c>
    </row>
    <row r="3754" spans="1:19" x14ac:dyDescent="0.35">
      <c r="A3754">
        <v>44183</v>
      </c>
      <c r="B3754" t="s">
        <v>116</v>
      </c>
      <c r="C3754" t="s">
        <v>117</v>
      </c>
      <c r="D3754" t="s">
        <v>53</v>
      </c>
      <c r="E3754" t="s">
        <v>177</v>
      </c>
      <c r="F3754" t="s">
        <v>178</v>
      </c>
      <c r="G3754">
        <v>17</v>
      </c>
      <c r="H3754" t="s">
        <v>36</v>
      </c>
      <c r="I3754">
        <v>150</v>
      </c>
      <c r="J3754">
        <v>2550</v>
      </c>
      <c r="K3754">
        <v>2.5499999999999998</v>
      </c>
      <c r="L3754">
        <f>+Precio_semana_dia[[#This Row],[$ /Kg]]*Precio_semana_dia[[#This Row],[NA2]]</f>
        <v>81600</v>
      </c>
      <c r="M3754">
        <v>4800</v>
      </c>
      <c r="N3754">
        <v>44180</v>
      </c>
      <c r="O3754">
        <v>10</v>
      </c>
      <c r="P3754" t="s">
        <v>37</v>
      </c>
      <c r="Q3754" t="s">
        <v>38</v>
      </c>
      <c r="R3754" t="str">
        <f>+VLOOKUP(Precio_semana_dia[[#This Row],[Mercado]],[1]!Codigos_mercados_mayoristas[#Data],2,0)</f>
        <v>Los Lagos</v>
      </c>
      <c r="S3754" t="str">
        <f>+VLOOKUP(Precio_semana_dia[[#This Row],[Especie]],[1]!Codigos_categoria[#Data],2,0)</f>
        <v>Fruto secos y oleaginosos</v>
      </c>
    </row>
    <row r="3755" spans="1:19" x14ac:dyDescent="0.35">
      <c r="A3755">
        <v>44183</v>
      </c>
      <c r="B3755" t="s">
        <v>116</v>
      </c>
      <c r="C3755" t="s">
        <v>117</v>
      </c>
      <c r="D3755" t="s">
        <v>53</v>
      </c>
      <c r="E3755" t="s">
        <v>177</v>
      </c>
      <c r="F3755" t="s">
        <v>178</v>
      </c>
      <c r="G3755">
        <v>17</v>
      </c>
      <c r="H3755" t="s">
        <v>24</v>
      </c>
      <c r="I3755">
        <v>150</v>
      </c>
      <c r="J3755">
        <v>2550</v>
      </c>
      <c r="K3755">
        <v>2.5499999999999998</v>
      </c>
      <c r="L3755">
        <f>+Precio_semana_dia[[#This Row],[$ /Kg]]*Precio_semana_dia[[#This Row],[NA2]]</f>
        <v>85000</v>
      </c>
      <c r="M3755">
        <v>5000</v>
      </c>
      <c r="N3755">
        <v>44183</v>
      </c>
      <c r="O3755">
        <v>10</v>
      </c>
      <c r="P3755" t="s">
        <v>43</v>
      </c>
      <c r="Q3755" t="s">
        <v>38</v>
      </c>
      <c r="R3755" t="str">
        <f>+VLOOKUP(Precio_semana_dia[[#This Row],[Mercado]],[1]!Codigos_mercados_mayoristas[#Data],2,0)</f>
        <v>Los Lagos</v>
      </c>
      <c r="S3755" t="str">
        <f>+VLOOKUP(Precio_semana_dia[[#This Row],[Especie]],[1]!Codigos_categoria[#Data],2,0)</f>
        <v>Fruto secos y oleaginosos</v>
      </c>
    </row>
    <row r="3756" spans="1:19" x14ac:dyDescent="0.35">
      <c r="A3756">
        <v>44183</v>
      </c>
      <c r="B3756" t="s">
        <v>116</v>
      </c>
      <c r="C3756" t="s">
        <v>117</v>
      </c>
      <c r="D3756" t="s">
        <v>50</v>
      </c>
      <c r="E3756" t="s">
        <v>177</v>
      </c>
      <c r="F3756" t="s">
        <v>178</v>
      </c>
      <c r="G3756">
        <v>17</v>
      </c>
      <c r="H3756" t="s">
        <v>36</v>
      </c>
      <c r="I3756">
        <v>150</v>
      </c>
      <c r="J3756">
        <v>2550</v>
      </c>
      <c r="K3756">
        <v>2.5499999999999998</v>
      </c>
      <c r="L3756">
        <f>+Precio_semana_dia[[#This Row],[$ /Kg]]*Precio_semana_dia[[#This Row],[NA2]]</f>
        <v>62900</v>
      </c>
      <c r="M3756">
        <v>3700</v>
      </c>
      <c r="N3756">
        <v>44180</v>
      </c>
      <c r="O3756">
        <v>13</v>
      </c>
      <c r="P3756" t="s">
        <v>37</v>
      </c>
      <c r="Q3756" t="s">
        <v>38</v>
      </c>
      <c r="R3756" t="str">
        <f>+VLOOKUP(Precio_semana_dia[[#This Row],[Mercado]],[1]!Codigos_mercados_mayoristas[#Data],2,0)</f>
        <v>Metropolitana</v>
      </c>
      <c r="S3756" t="str">
        <f>+VLOOKUP(Precio_semana_dia[[#This Row],[Especie]],[1]!Codigos_categoria[#Data],2,0)</f>
        <v>Fruto secos y oleaginosos</v>
      </c>
    </row>
    <row r="3757" spans="1:19" x14ac:dyDescent="0.35">
      <c r="A3757">
        <v>44189</v>
      </c>
      <c r="B3757" t="s">
        <v>116</v>
      </c>
      <c r="C3757" t="s">
        <v>117</v>
      </c>
      <c r="D3757" t="s">
        <v>53</v>
      </c>
      <c r="E3757" t="s">
        <v>177</v>
      </c>
      <c r="F3757" t="s">
        <v>178</v>
      </c>
      <c r="G3757">
        <v>17</v>
      </c>
      <c r="H3757" t="s">
        <v>36</v>
      </c>
      <c r="I3757">
        <v>150</v>
      </c>
      <c r="J3757">
        <v>2550</v>
      </c>
      <c r="K3757">
        <v>2.5499999999999998</v>
      </c>
      <c r="L3757">
        <f>+Precio_semana_dia[[#This Row],[$ /Kg]]*Precio_semana_dia[[#This Row],[NA2]]</f>
        <v>86700</v>
      </c>
      <c r="M3757">
        <v>5100</v>
      </c>
      <c r="N3757">
        <v>44187</v>
      </c>
      <c r="O3757">
        <v>10</v>
      </c>
      <c r="P3757" t="s">
        <v>48</v>
      </c>
      <c r="Q3757" t="s">
        <v>38</v>
      </c>
      <c r="R3757" t="str">
        <f>+VLOOKUP(Precio_semana_dia[[#This Row],[Mercado]],[1]!Codigos_mercados_mayoristas[#Data],2,0)</f>
        <v>Los Lagos</v>
      </c>
      <c r="S3757" t="str">
        <f>+VLOOKUP(Precio_semana_dia[[#This Row],[Especie]],[1]!Codigos_categoria[#Data],2,0)</f>
        <v>Fruto secos y oleaginosos</v>
      </c>
    </row>
    <row r="3758" spans="1:19" x14ac:dyDescent="0.35">
      <c r="A3758">
        <v>44204</v>
      </c>
      <c r="B3758" t="s">
        <v>116</v>
      </c>
      <c r="C3758" t="s">
        <v>117</v>
      </c>
      <c r="D3758" t="s">
        <v>50</v>
      </c>
      <c r="E3758" t="s">
        <v>177</v>
      </c>
      <c r="F3758" t="s">
        <v>178</v>
      </c>
      <c r="G3758">
        <v>17</v>
      </c>
      <c r="H3758" t="s">
        <v>24</v>
      </c>
      <c r="I3758">
        <v>150</v>
      </c>
      <c r="J3758">
        <v>2550</v>
      </c>
      <c r="K3758">
        <v>2.5499999999999998</v>
      </c>
      <c r="L3758">
        <f>+Precio_semana_dia[[#This Row],[$ /Kg]]*Precio_semana_dia[[#This Row],[NA2]]</f>
        <v>78200</v>
      </c>
      <c r="M3758">
        <v>4600</v>
      </c>
      <c r="N3758">
        <v>44204</v>
      </c>
      <c r="O3758">
        <v>13</v>
      </c>
      <c r="P3758" t="s">
        <v>55</v>
      </c>
      <c r="Q3758" t="s">
        <v>26</v>
      </c>
      <c r="R3758" t="str">
        <f>+VLOOKUP(Precio_semana_dia[[#This Row],[Mercado]],[1]!Codigos_mercados_mayoristas[#Data],2,0)</f>
        <v>Metropolitana</v>
      </c>
      <c r="S3758" t="str">
        <f>+VLOOKUP(Precio_semana_dia[[#This Row],[Especie]],[1]!Codigos_categoria[#Data],2,0)</f>
        <v>Fruto secos y oleaginosos</v>
      </c>
    </row>
    <row r="3759" spans="1:19" x14ac:dyDescent="0.35">
      <c r="A3759">
        <v>44211</v>
      </c>
      <c r="B3759" t="s">
        <v>116</v>
      </c>
      <c r="C3759" t="s">
        <v>117</v>
      </c>
      <c r="D3759" t="s">
        <v>50</v>
      </c>
      <c r="E3759" t="s">
        <v>177</v>
      </c>
      <c r="F3759" t="s">
        <v>178</v>
      </c>
      <c r="G3759">
        <v>17</v>
      </c>
      <c r="H3759" t="s">
        <v>36</v>
      </c>
      <c r="I3759">
        <v>150</v>
      </c>
      <c r="J3759">
        <v>2550</v>
      </c>
      <c r="K3759">
        <v>2.5499999999999998</v>
      </c>
      <c r="L3759">
        <f>+Precio_semana_dia[[#This Row],[$ /Kg]]*Precio_semana_dia[[#This Row],[NA2]]</f>
        <v>81600</v>
      </c>
      <c r="M3759">
        <v>4800</v>
      </c>
      <c r="N3759">
        <v>44208</v>
      </c>
      <c r="O3759">
        <v>13</v>
      </c>
      <c r="P3759" t="s">
        <v>59</v>
      </c>
      <c r="Q3759" t="s">
        <v>26</v>
      </c>
      <c r="R3759" t="str">
        <f>+VLOOKUP(Precio_semana_dia[[#This Row],[Mercado]],[1]!Codigos_mercados_mayoristas[#Data],2,0)</f>
        <v>Metropolitana</v>
      </c>
      <c r="S3759" t="str">
        <f>+VLOOKUP(Precio_semana_dia[[#This Row],[Especie]],[1]!Codigos_categoria[#Data],2,0)</f>
        <v>Fruto secos y oleaginosos</v>
      </c>
    </row>
    <row r="3760" spans="1:19" x14ac:dyDescent="0.35">
      <c r="A3760">
        <v>43866</v>
      </c>
      <c r="B3760" t="s">
        <v>116</v>
      </c>
      <c r="C3760" t="s">
        <v>117</v>
      </c>
      <c r="D3760" t="s">
        <v>21</v>
      </c>
      <c r="E3760" t="s">
        <v>177</v>
      </c>
      <c r="F3760" t="s">
        <v>178</v>
      </c>
      <c r="G3760">
        <v>17</v>
      </c>
      <c r="H3760" t="s">
        <v>39</v>
      </c>
      <c r="I3760">
        <v>150</v>
      </c>
      <c r="J3760">
        <v>2550</v>
      </c>
      <c r="K3760">
        <v>2.5499999999999998</v>
      </c>
      <c r="L3760">
        <f>+Precio_semana_dia[[#This Row],[$ /Kg]]*Precio_semana_dia[[#This Row],[NA2]]</f>
        <v>68000</v>
      </c>
      <c r="M3760">
        <v>4000</v>
      </c>
      <c r="N3760">
        <v>44230</v>
      </c>
      <c r="O3760">
        <v>7</v>
      </c>
      <c r="P3760" t="s">
        <v>70</v>
      </c>
      <c r="Q3760" t="s">
        <v>69</v>
      </c>
      <c r="R3760" t="str">
        <f>+VLOOKUP(Precio_semana_dia[[#This Row],[Mercado]],[1]!Codigos_mercados_mayoristas[#Data],2,0)</f>
        <v>Maule</v>
      </c>
      <c r="S3760" t="str">
        <f>+VLOOKUP(Precio_semana_dia[[#This Row],[Especie]],[1]!Codigos_categoria[#Data],2,0)</f>
        <v>Fruto secos y oleaginosos</v>
      </c>
    </row>
    <row r="3761" spans="1:19" x14ac:dyDescent="0.35">
      <c r="A3761">
        <v>44169</v>
      </c>
      <c r="B3761" t="s">
        <v>125</v>
      </c>
      <c r="C3761" t="s">
        <v>20</v>
      </c>
      <c r="D3761" t="s">
        <v>27</v>
      </c>
      <c r="E3761" t="s">
        <v>123</v>
      </c>
      <c r="F3761" t="s">
        <v>124</v>
      </c>
      <c r="G3761">
        <v>16</v>
      </c>
      <c r="H3761" t="s">
        <v>36</v>
      </c>
      <c r="I3761">
        <v>160</v>
      </c>
      <c r="J3761">
        <v>2560</v>
      </c>
      <c r="K3761">
        <v>2.56</v>
      </c>
      <c r="L3761">
        <v>7250</v>
      </c>
      <c r="M3761">
        <v>453.125</v>
      </c>
      <c r="N3761">
        <v>44166</v>
      </c>
      <c r="O3761">
        <v>16</v>
      </c>
      <c r="P3761" t="s">
        <v>87</v>
      </c>
      <c r="Q3761" t="s">
        <v>38</v>
      </c>
      <c r="R3761" t="str">
        <f>+VLOOKUP(Precio_semana_dia[[#This Row],[Mercado]],[1]!Codigos_mercados_mayoristas[#Data],2,0)</f>
        <v>Ñuble</v>
      </c>
      <c r="S3761" t="str">
        <f>+VLOOKUP(Precio_semana_dia[[#This Row],[Especie]],[1]!Codigos_categoria[#Data],2,0)</f>
        <v>Cítricos</v>
      </c>
    </row>
    <row r="3762" spans="1:19" x14ac:dyDescent="0.35">
      <c r="A3762">
        <v>44169</v>
      </c>
      <c r="B3762" t="s">
        <v>125</v>
      </c>
      <c r="C3762" t="s">
        <v>20</v>
      </c>
      <c r="D3762" t="s">
        <v>27</v>
      </c>
      <c r="E3762" t="s">
        <v>123</v>
      </c>
      <c r="F3762" t="s">
        <v>124</v>
      </c>
      <c r="G3762">
        <v>16</v>
      </c>
      <c r="H3762" t="s">
        <v>24</v>
      </c>
      <c r="I3762">
        <v>160</v>
      </c>
      <c r="J3762">
        <v>2560</v>
      </c>
      <c r="K3762">
        <v>2.56</v>
      </c>
      <c r="L3762">
        <v>7250</v>
      </c>
      <c r="M3762">
        <v>453.125</v>
      </c>
      <c r="N3762">
        <v>44169</v>
      </c>
      <c r="O3762">
        <v>16</v>
      </c>
      <c r="P3762" t="s">
        <v>88</v>
      </c>
      <c r="Q3762" t="s">
        <v>38</v>
      </c>
      <c r="R3762" t="str">
        <f>+VLOOKUP(Precio_semana_dia[[#This Row],[Mercado]],[1]!Codigos_mercados_mayoristas[#Data],2,0)</f>
        <v>Ñuble</v>
      </c>
      <c r="S3762" t="str">
        <f>+VLOOKUP(Precio_semana_dia[[#This Row],[Especie]],[1]!Codigos_categoria[#Data],2,0)</f>
        <v>Cítricos</v>
      </c>
    </row>
    <row r="3763" spans="1:19" x14ac:dyDescent="0.35">
      <c r="A3763">
        <v>44162</v>
      </c>
      <c r="B3763" t="s">
        <v>125</v>
      </c>
      <c r="C3763" t="s">
        <v>20</v>
      </c>
      <c r="D3763" t="s">
        <v>27</v>
      </c>
      <c r="E3763" t="s">
        <v>123</v>
      </c>
      <c r="F3763" t="s">
        <v>124</v>
      </c>
      <c r="G3763">
        <v>16</v>
      </c>
      <c r="H3763" t="s">
        <v>41</v>
      </c>
      <c r="I3763">
        <v>160</v>
      </c>
      <c r="J3763">
        <v>2560</v>
      </c>
      <c r="K3763">
        <v>2.56</v>
      </c>
      <c r="L3763">
        <v>7250</v>
      </c>
      <c r="M3763">
        <v>453.125</v>
      </c>
      <c r="N3763">
        <v>44161</v>
      </c>
      <c r="O3763">
        <v>16</v>
      </c>
      <c r="P3763" t="s">
        <v>92</v>
      </c>
      <c r="Q3763" t="s">
        <v>84</v>
      </c>
      <c r="R3763" t="str">
        <f>+VLOOKUP(Precio_semana_dia[[#This Row],[Mercado]],[1]!Codigos_mercados_mayoristas[#Data],2,0)</f>
        <v>Ñuble</v>
      </c>
      <c r="S3763" t="str">
        <f>+VLOOKUP(Precio_semana_dia[[#This Row],[Especie]],[1]!Codigos_categoria[#Data],2,0)</f>
        <v>Cítricos</v>
      </c>
    </row>
    <row r="3764" spans="1:19" x14ac:dyDescent="0.35">
      <c r="A3764">
        <v>44162</v>
      </c>
      <c r="B3764" t="s">
        <v>125</v>
      </c>
      <c r="C3764" t="s">
        <v>20</v>
      </c>
      <c r="D3764" t="s">
        <v>27</v>
      </c>
      <c r="E3764" t="s">
        <v>123</v>
      </c>
      <c r="F3764" t="s">
        <v>124</v>
      </c>
      <c r="G3764">
        <v>16</v>
      </c>
      <c r="H3764" t="s">
        <v>24</v>
      </c>
      <c r="I3764">
        <v>160</v>
      </c>
      <c r="J3764">
        <v>2560</v>
      </c>
      <c r="K3764">
        <v>2.56</v>
      </c>
      <c r="L3764">
        <v>7250</v>
      </c>
      <c r="M3764">
        <v>453.125</v>
      </c>
      <c r="N3764">
        <v>44162</v>
      </c>
      <c r="O3764">
        <v>16</v>
      </c>
      <c r="P3764" t="s">
        <v>93</v>
      </c>
      <c r="Q3764" t="s">
        <v>84</v>
      </c>
      <c r="R3764" t="str">
        <f>+VLOOKUP(Precio_semana_dia[[#This Row],[Mercado]],[1]!Codigos_mercados_mayoristas[#Data],2,0)</f>
        <v>Ñuble</v>
      </c>
      <c r="S3764" t="str">
        <f>+VLOOKUP(Precio_semana_dia[[#This Row],[Especie]],[1]!Codigos_categoria[#Data],2,0)</f>
        <v>Cítricos</v>
      </c>
    </row>
    <row r="3765" spans="1:19" x14ac:dyDescent="0.35">
      <c r="A3765">
        <v>44155</v>
      </c>
      <c r="B3765" t="s">
        <v>125</v>
      </c>
      <c r="C3765" t="s">
        <v>20</v>
      </c>
      <c r="D3765" t="s">
        <v>27</v>
      </c>
      <c r="E3765" t="s">
        <v>123</v>
      </c>
      <c r="F3765" t="s">
        <v>124</v>
      </c>
      <c r="G3765">
        <v>16</v>
      </c>
      <c r="H3765" t="s">
        <v>36</v>
      </c>
      <c r="I3765">
        <v>160</v>
      </c>
      <c r="J3765">
        <v>2560</v>
      </c>
      <c r="K3765">
        <v>2.56</v>
      </c>
      <c r="L3765">
        <v>7250</v>
      </c>
      <c r="M3765">
        <v>453.125</v>
      </c>
      <c r="N3765">
        <v>44152</v>
      </c>
      <c r="O3765">
        <v>16</v>
      </c>
      <c r="P3765" t="s">
        <v>95</v>
      </c>
      <c r="Q3765" t="s">
        <v>84</v>
      </c>
      <c r="R3765" t="str">
        <f>+VLOOKUP(Precio_semana_dia[[#This Row],[Mercado]],[1]!Codigos_mercados_mayoristas[#Data],2,0)</f>
        <v>Ñuble</v>
      </c>
      <c r="S3765" t="str">
        <f>+VLOOKUP(Precio_semana_dia[[#This Row],[Especie]],[1]!Codigos_categoria[#Data],2,0)</f>
        <v>Cítricos</v>
      </c>
    </row>
    <row r="3766" spans="1:19" x14ac:dyDescent="0.35">
      <c r="A3766">
        <v>44148</v>
      </c>
      <c r="B3766" t="s">
        <v>125</v>
      </c>
      <c r="C3766" t="s">
        <v>20</v>
      </c>
      <c r="D3766" t="s">
        <v>27</v>
      </c>
      <c r="E3766" t="s">
        <v>123</v>
      </c>
      <c r="F3766" t="s">
        <v>124</v>
      </c>
      <c r="G3766">
        <v>16</v>
      </c>
      <c r="H3766" t="s">
        <v>41</v>
      </c>
      <c r="I3766">
        <v>160</v>
      </c>
      <c r="J3766">
        <v>2560</v>
      </c>
      <c r="K3766">
        <v>2.56</v>
      </c>
      <c r="L3766">
        <v>6250</v>
      </c>
      <c r="M3766">
        <v>390.625</v>
      </c>
      <c r="N3766">
        <v>44147</v>
      </c>
      <c r="O3766">
        <v>16</v>
      </c>
      <c r="P3766" t="s">
        <v>128</v>
      </c>
      <c r="Q3766" t="s">
        <v>84</v>
      </c>
      <c r="R3766" t="str">
        <f>+VLOOKUP(Precio_semana_dia[[#This Row],[Mercado]],[1]!Codigos_mercados_mayoristas[#Data],2,0)</f>
        <v>Ñuble</v>
      </c>
      <c r="S3766" t="str">
        <f>+VLOOKUP(Precio_semana_dia[[#This Row],[Especie]],[1]!Codigos_categoria[#Data],2,0)</f>
        <v>Cítricos</v>
      </c>
    </row>
    <row r="3767" spans="1:19" x14ac:dyDescent="0.35">
      <c r="A3767">
        <v>44134</v>
      </c>
      <c r="B3767" t="s">
        <v>125</v>
      </c>
      <c r="C3767" t="s">
        <v>20</v>
      </c>
      <c r="D3767" t="s">
        <v>27</v>
      </c>
      <c r="E3767" t="s">
        <v>123</v>
      </c>
      <c r="F3767" t="s">
        <v>124</v>
      </c>
      <c r="G3767">
        <v>16</v>
      </c>
      <c r="H3767" t="s">
        <v>29</v>
      </c>
      <c r="I3767">
        <v>160</v>
      </c>
      <c r="J3767">
        <v>2560</v>
      </c>
      <c r="K3767">
        <v>2.56</v>
      </c>
      <c r="L3767">
        <v>5750</v>
      </c>
      <c r="M3767">
        <v>359.375</v>
      </c>
      <c r="N3767">
        <v>44130</v>
      </c>
      <c r="O3767">
        <v>16</v>
      </c>
      <c r="P3767" t="s">
        <v>136</v>
      </c>
      <c r="Q3767" t="s">
        <v>132</v>
      </c>
      <c r="R3767" t="str">
        <f>+VLOOKUP(Precio_semana_dia[[#This Row],[Mercado]],[1]!Codigos_mercados_mayoristas[#Data],2,0)</f>
        <v>Ñuble</v>
      </c>
      <c r="S3767" t="str">
        <f>+VLOOKUP(Precio_semana_dia[[#This Row],[Especie]],[1]!Codigos_categoria[#Data],2,0)</f>
        <v>Cítricos</v>
      </c>
    </row>
    <row r="3768" spans="1:19" x14ac:dyDescent="0.35">
      <c r="A3768">
        <v>44106</v>
      </c>
      <c r="B3768" t="s">
        <v>125</v>
      </c>
      <c r="C3768" t="s">
        <v>20</v>
      </c>
      <c r="D3768" t="s">
        <v>27</v>
      </c>
      <c r="E3768" t="s">
        <v>123</v>
      </c>
      <c r="F3768" t="s">
        <v>124</v>
      </c>
      <c r="G3768">
        <v>16</v>
      </c>
      <c r="H3768" t="s">
        <v>29</v>
      </c>
      <c r="I3768">
        <v>160</v>
      </c>
      <c r="J3768">
        <v>2560</v>
      </c>
      <c r="K3768">
        <v>2.56</v>
      </c>
      <c r="L3768">
        <v>4250</v>
      </c>
      <c r="M3768">
        <v>265.625</v>
      </c>
      <c r="N3768">
        <v>44102</v>
      </c>
      <c r="O3768">
        <v>16</v>
      </c>
      <c r="P3768" t="s">
        <v>146</v>
      </c>
      <c r="Q3768" t="s">
        <v>147</v>
      </c>
      <c r="R3768" t="str">
        <f>+VLOOKUP(Precio_semana_dia[[#This Row],[Mercado]],[1]!Codigos_mercados_mayoristas[#Data],2,0)</f>
        <v>Ñuble</v>
      </c>
      <c r="S3768" t="str">
        <f>+VLOOKUP(Precio_semana_dia[[#This Row],[Especie]],[1]!Codigos_categoria[#Data],2,0)</f>
        <v>Cítricos</v>
      </c>
    </row>
    <row r="3769" spans="1:19" x14ac:dyDescent="0.35">
      <c r="A3769">
        <v>44189</v>
      </c>
      <c r="B3769" t="s">
        <v>125</v>
      </c>
      <c r="C3769" t="s">
        <v>20</v>
      </c>
      <c r="D3769" t="s">
        <v>47</v>
      </c>
      <c r="E3769" t="s">
        <v>123</v>
      </c>
      <c r="F3769" t="s">
        <v>124</v>
      </c>
      <c r="G3769">
        <v>16</v>
      </c>
      <c r="H3769" t="s">
        <v>39</v>
      </c>
      <c r="I3769">
        <v>160</v>
      </c>
      <c r="J3769">
        <v>2560</v>
      </c>
      <c r="K3769">
        <v>2.56</v>
      </c>
      <c r="L3769">
        <v>8734</v>
      </c>
      <c r="M3769">
        <v>545.875</v>
      </c>
      <c r="N3769">
        <v>44188</v>
      </c>
      <c r="O3769">
        <v>5</v>
      </c>
      <c r="P3769" t="s">
        <v>106</v>
      </c>
      <c r="Q3769" t="s">
        <v>38</v>
      </c>
      <c r="R3769" t="str">
        <f>+VLOOKUP(Precio_semana_dia[[#This Row],[Mercado]],[1]!Codigos_mercados_mayoristas[#Data],2,0)</f>
        <v>Valparaíso</v>
      </c>
      <c r="S3769" t="str">
        <f>+VLOOKUP(Precio_semana_dia[[#This Row],[Especie]],[1]!Codigos_categoria[#Data],2,0)</f>
        <v>Cítricos</v>
      </c>
    </row>
    <row r="3770" spans="1:19" x14ac:dyDescent="0.35">
      <c r="A3770">
        <v>44204</v>
      </c>
      <c r="B3770" t="s">
        <v>125</v>
      </c>
      <c r="C3770" t="s">
        <v>20</v>
      </c>
      <c r="D3770" t="s">
        <v>27</v>
      </c>
      <c r="E3770" t="s">
        <v>123</v>
      </c>
      <c r="F3770" t="s">
        <v>124</v>
      </c>
      <c r="G3770">
        <v>16</v>
      </c>
      <c r="H3770" t="s">
        <v>41</v>
      </c>
      <c r="I3770">
        <v>160</v>
      </c>
      <c r="J3770">
        <v>2560</v>
      </c>
      <c r="K3770">
        <v>2.56</v>
      </c>
      <c r="L3770">
        <v>22500</v>
      </c>
      <c r="M3770">
        <v>1406.25</v>
      </c>
      <c r="N3770">
        <v>44203</v>
      </c>
      <c r="O3770">
        <v>16</v>
      </c>
      <c r="P3770" t="s">
        <v>56</v>
      </c>
      <c r="Q3770" t="s">
        <v>26</v>
      </c>
      <c r="R3770" t="str">
        <f>+VLOOKUP(Precio_semana_dia[[#This Row],[Mercado]],[1]!Codigos_mercados_mayoristas[#Data],2,0)</f>
        <v>Ñuble</v>
      </c>
      <c r="S3770" t="str">
        <f>+VLOOKUP(Precio_semana_dia[[#This Row],[Especie]],[1]!Codigos_categoria[#Data],2,0)</f>
        <v>Cítricos</v>
      </c>
    </row>
    <row r="3771" spans="1:19" x14ac:dyDescent="0.35">
      <c r="A3771">
        <v>44204</v>
      </c>
      <c r="B3771" t="s">
        <v>125</v>
      </c>
      <c r="C3771" t="s">
        <v>20</v>
      </c>
      <c r="D3771" t="s">
        <v>27</v>
      </c>
      <c r="E3771" t="s">
        <v>123</v>
      </c>
      <c r="F3771" t="s">
        <v>124</v>
      </c>
      <c r="G3771">
        <v>16</v>
      </c>
      <c r="H3771" t="s">
        <v>24</v>
      </c>
      <c r="I3771">
        <v>160</v>
      </c>
      <c r="J3771">
        <v>2560</v>
      </c>
      <c r="K3771">
        <v>2.56</v>
      </c>
      <c r="L3771">
        <v>21500</v>
      </c>
      <c r="M3771">
        <v>1343.75</v>
      </c>
      <c r="N3771">
        <v>44204</v>
      </c>
      <c r="O3771">
        <v>16</v>
      </c>
      <c r="P3771" t="s">
        <v>55</v>
      </c>
      <c r="Q3771" t="s">
        <v>26</v>
      </c>
      <c r="R3771" t="str">
        <f>+VLOOKUP(Precio_semana_dia[[#This Row],[Mercado]],[1]!Codigos_mercados_mayoristas[#Data],2,0)</f>
        <v>Ñuble</v>
      </c>
      <c r="S3771" t="str">
        <f>+VLOOKUP(Precio_semana_dia[[#This Row],[Especie]],[1]!Codigos_categoria[#Data],2,0)</f>
        <v>Cítricos</v>
      </c>
    </row>
    <row r="3772" spans="1:19" x14ac:dyDescent="0.35">
      <c r="A3772">
        <v>44155</v>
      </c>
      <c r="B3772" t="s">
        <v>155</v>
      </c>
      <c r="C3772" t="s">
        <v>156</v>
      </c>
      <c r="D3772" t="s">
        <v>27</v>
      </c>
      <c r="E3772" t="s">
        <v>157</v>
      </c>
      <c r="F3772" t="s">
        <v>158</v>
      </c>
      <c r="G3772">
        <v>16</v>
      </c>
      <c r="H3772" t="s">
        <v>41</v>
      </c>
      <c r="I3772">
        <v>160</v>
      </c>
      <c r="J3772">
        <v>2560</v>
      </c>
      <c r="K3772">
        <v>2.56</v>
      </c>
      <c r="L3772">
        <v>9500</v>
      </c>
      <c r="M3772">
        <v>593.75</v>
      </c>
      <c r="N3772">
        <v>44154</v>
      </c>
      <c r="O3772">
        <v>16</v>
      </c>
      <c r="P3772" t="s">
        <v>99</v>
      </c>
      <c r="Q3772" t="s">
        <v>84</v>
      </c>
      <c r="R3772" t="str">
        <f>+VLOOKUP(Precio_semana_dia[[#This Row],[Mercado]],[1]!Codigos_mercados_mayoristas[#Data],2,0)</f>
        <v>Ñuble</v>
      </c>
      <c r="S3772" t="str">
        <f>+VLOOKUP(Precio_semana_dia[[#This Row],[Especie]],[1]!Codigos_categoria[#Data],2,0)</f>
        <v>Frutos de pepita</v>
      </c>
    </row>
    <row r="3773" spans="1:19" x14ac:dyDescent="0.35">
      <c r="A3773">
        <v>44148</v>
      </c>
      <c r="B3773" t="s">
        <v>155</v>
      </c>
      <c r="C3773" t="s">
        <v>156</v>
      </c>
      <c r="D3773" t="s">
        <v>27</v>
      </c>
      <c r="E3773" t="s">
        <v>157</v>
      </c>
      <c r="F3773" t="s">
        <v>158</v>
      </c>
      <c r="G3773">
        <v>16</v>
      </c>
      <c r="H3773" t="s">
        <v>39</v>
      </c>
      <c r="I3773">
        <v>160</v>
      </c>
      <c r="J3773">
        <v>2560</v>
      </c>
      <c r="K3773">
        <v>2.56</v>
      </c>
      <c r="L3773">
        <v>9750</v>
      </c>
      <c r="M3773">
        <v>609.375</v>
      </c>
      <c r="N3773">
        <v>44146</v>
      </c>
      <c r="O3773">
        <v>16</v>
      </c>
      <c r="P3773" t="s">
        <v>127</v>
      </c>
      <c r="Q3773" t="s">
        <v>84</v>
      </c>
      <c r="R3773" t="str">
        <f>+VLOOKUP(Precio_semana_dia[[#This Row],[Mercado]],[1]!Codigos_mercados_mayoristas[#Data],2,0)</f>
        <v>Ñuble</v>
      </c>
      <c r="S3773" t="str">
        <f>+VLOOKUP(Precio_semana_dia[[#This Row],[Especie]],[1]!Codigos_categoria[#Data],2,0)</f>
        <v>Frutos de pepita</v>
      </c>
    </row>
    <row r="3774" spans="1:19" x14ac:dyDescent="0.35">
      <c r="A3774">
        <v>44141</v>
      </c>
      <c r="B3774" t="s">
        <v>155</v>
      </c>
      <c r="C3774" t="s">
        <v>156</v>
      </c>
      <c r="D3774" t="s">
        <v>27</v>
      </c>
      <c r="E3774" t="s">
        <v>157</v>
      </c>
      <c r="F3774" t="s">
        <v>158</v>
      </c>
      <c r="G3774">
        <v>16</v>
      </c>
      <c r="H3774" t="s">
        <v>39</v>
      </c>
      <c r="I3774">
        <v>160</v>
      </c>
      <c r="J3774">
        <v>2560</v>
      </c>
      <c r="K3774">
        <v>2.56</v>
      </c>
      <c r="L3774">
        <v>8500</v>
      </c>
      <c r="M3774">
        <v>531.25</v>
      </c>
      <c r="N3774">
        <v>44139</v>
      </c>
      <c r="O3774">
        <v>16</v>
      </c>
      <c r="P3774" t="s">
        <v>165</v>
      </c>
      <c r="Q3774" t="s">
        <v>84</v>
      </c>
      <c r="R3774" t="str">
        <f>+VLOOKUP(Precio_semana_dia[[#This Row],[Mercado]],[1]!Codigos_mercados_mayoristas[#Data],2,0)</f>
        <v>Ñuble</v>
      </c>
      <c r="S3774" t="str">
        <f>+VLOOKUP(Precio_semana_dia[[#This Row],[Especie]],[1]!Codigos_categoria[#Data],2,0)</f>
        <v>Frutos de pepita</v>
      </c>
    </row>
    <row r="3775" spans="1:19" x14ac:dyDescent="0.35">
      <c r="A3775">
        <v>44106</v>
      </c>
      <c r="B3775" t="s">
        <v>155</v>
      </c>
      <c r="C3775" t="s">
        <v>156</v>
      </c>
      <c r="D3775" t="s">
        <v>27</v>
      </c>
      <c r="E3775" t="s">
        <v>157</v>
      </c>
      <c r="F3775" t="s">
        <v>158</v>
      </c>
      <c r="G3775">
        <v>16</v>
      </c>
      <c r="H3775" t="s">
        <v>29</v>
      </c>
      <c r="I3775">
        <v>160</v>
      </c>
      <c r="J3775">
        <v>2560</v>
      </c>
      <c r="K3775">
        <v>2.56</v>
      </c>
      <c r="L3775">
        <v>11500</v>
      </c>
      <c r="M3775">
        <v>718.75</v>
      </c>
      <c r="N3775">
        <v>44102</v>
      </c>
      <c r="O3775">
        <v>16</v>
      </c>
      <c r="P3775" t="s">
        <v>146</v>
      </c>
      <c r="Q3775" t="s">
        <v>147</v>
      </c>
      <c r="R3775" t="str">
        <f>+VLOOKUP(Precio_semana_dia[[#This Row],[Mercado]],[1]!Codigos_mercados_mayoristas[#Data],2,0)</f>
        <v>Ñuble</v>
      </c>
      <c r="S3775" t="str">
        <f>+VLOOKUP(Precio_semana_dia[[#This Row],[Especie]],[1]!Codigos_categoria[#Data],2,0)</f>
        <v>Frutos de pepita</v>
      </c>
    </row>
    <row r="3776" spans="1:19" x14ac:dyDescent="0.35">
      <c r="A3776">
        <v>44211</v>
      </c>
      <c r="B3776" t="s">
        <v>155</v>
      </c>
      <c r="C3776" t="s">
        <v>156</v>
      </c>
      <c r="D3776" t="s">
        <v>53</v>
      </c>
      <c r="E3776" t="s">
        <v>157</v>
      </c>
      <c r="F3776" t="s">
        <v>158</v>
      </c>
      <c r="G3776">
        <v>16</v>
      </c>
      <c r="H3776" t="s">
        <v>29</v>
      </c>
      <c r="I3776">
        <v>160</v>
      </c>
      <c r="J3776">
        <v>2560</v>
      </c>
      <c r="K3776">
        <v>2.56</v>
      </c>
      <c r="L3776">
        <v>15500</v>
      </c>
      <c r="M3776">
        <v>968.75</v>
      </c>
      <c r="N3776">
        <v>44207</v>
      </c>
      <c r="O3776">
        <v>10</v>
      </c>
      <c r="P3776" t="s">
        <v>58</v>
      </c>
      <c r="Q3776" t="s">
        <v>26</v>
      </c>
      <c r="R3776" t="str">
        <f>+VLOOKUP(Precio_semana_dia[[#This Row],[Mercado]],[1]!Codigos_mercados_mayoristas[#Data],2,0)</f>
        <v>Los Lagos</v>
      </c>
      <c r="S3776" t="str">
        <f>+VLOOKUP(Precio_semana_dia[[#This Row],[Especie]],[1]!Codigos_categoria[#Data],2,0)</f>
        <v>Frutos de pepita</v>
      </c>
    </row>
    <row r="3777" spans="1:19" x14ac:dyDescent="0.35">
      <c r="A3777">
        <v>44211</v>
      </c>
      <c r="B3777" t="s">
        <v>19</v>
      </c>
      <c r="C3777" t="s">
        <v>20</v>
      </c>
      <c r="D3777" t="s">
        <v>47</v>
      </c>
      <c r="E3777" t="s">
        <v>202</v>
      </c>
      <c r="F3777" t="s">
        <v>203</v>
      </c>
      <c r="G3777">
        <v>20</v>
      </c>
      <c r="H3777" t="s">
        <v>39</v>
      </c>
      <c r="I3777">
        <v>130</v>
      </c>
      <c r="J3777">
        <v>2600</v>
      </c>
      <c r="K3777">
        <v>2.6</v>
      </c>
      <c r="L3777">
        <v>3000</v>
      </c>
      <c r="M3777">
        <v>150</v>
      </c>
      <c r="N3777">
        <v>44209</v>
      </c>
      <c r="O3777">
        <v>5</v>
      </c>
      <c r="P3777" t="s">
        <v>60</v>
      </c>
      <c r="Q3777" t="s">
        <v>26</v>
      </c>
      <c r="R3777" t="str">
        <f>+VLOOKUP(Precio_semana_dia[[#This Row],[Mercado]],[1]!Codigos_mercados_mayoristas[#Data],2,0)</f>
        <v>Valparaíso</v>
      </c>
      <c r="S3777" t="e">
        <f>+VLOOKUP(Precio_semana_dia[[#This Row],[Especie]],[1]!Codigos_categoria[#Data],2,0)</f>
        <v>#N/A</v>
      </c>
    </row>
    <row r="3778" spans="1:19" x14ac:dyDescent="0.35">
      <c r="A3778">
        <v>44162</v>
      </c>
      <c r="B3778" t="s">
        <v>125</v>
      </c>
      <c r="C3778" t="s">
        <v>20</v>
      </c>
      <c r="D3778" t="s">
        <v>50</v>
      </c>
      <c r="E3778" t="s">
        <v>181</v>
      </c>
      <c r="F3778" t="s">
        <v>182</v>
      </c>
      <c r="G3778">
        <v>18</v>
      </c>
      <c r="H3778" t="s">
        <v>29</v>
      </c>
      <c r="I3778">
        <v>145</v>
      </c>
      <c r="J3778">
        <v>2610</v>
      </c>
      <c r="K3778">
        <v>2.61</v>
      </c>
      <c r="L3778">
        <v>8793</v>
      </c>
      <c r="M3778">
        <v>488.5</v>
      </c>
      <c r="N3778">
        <v>44158</v>
      </c>
      <c r="O3778">
        <v>13</v>
      </c>
      <c r="P3778" t="s">
        <v>94</v>
      </c>
      <c r="Q3778" t="s">
        <v>84</v>
      </c>
      <c r="R3778" t="str">
        <f>+VLOOKUP(Precio_semana_dia[[#This Row],[Mercado]],[1]!Codigos_mercados_mayoristas[#Data],2,0)</f>
        <v>Metropolitana</v>
      </c>
      <c r="S3778" t="str">
        <f>+VLOOKUP(Precio_semana_dia[[#This Row],[Especie]],[1]!Codigos_categoria[#Data],2,0)</f>
        <v>Cítricos</v>
      </c>
    </row>
    <row r="3779" spans="1:19" x14ac:dyDescent="0.35">
      <c r="A3779">
        <v>44162</v>
      </c>
      <c r="B3779" t="s">
        <v>125</v>
      </c>
      <c r="C3779" t="s">
        <v>20</v>
      </c>
      <c r="D3779" t="s">
        <v>50</v>
      </c>
      <c r="E3779" t="s">
        <v>181</v>
      </c>
      <c r="F3779" t="s">
        <v>182</v>
      </c>
      <c r="G3779">
        <v>18</v>
      </c>
      <c r="H3779" t="s">
        <v>36</v>
      </c>
      <c r="I3779">
        <v>145</v>
      </c>
      <c r="J3779">
        <v>2610</v>
      </c>
      <c r="K3779">
        <v>2.61</v>
      </c>
      <c r="L3779">
        <v>9293</v>
      </c>
      <c r="M3779">
        <v>516.27777777777783</v>
      </c>
      <c r="N3779">
        <v>44159</v>
      </c>
      <c r="O3779">
        <v>13</v>
      </c>
      <c r="P3779" t="s">
        <v>90</v>
      </c>
      <c r="Q3779" t="s">
        <v>84</v>
      </c>
      <c r="R3779" t="str">
        <f>+VLOOKUP(Precio_semana_dia[[#This Row],[Mercado]],[1]!Codigos_mercados_mayoristas[#Data],2,0)</f>
        <v>Metropolitana</v>
      </c>
      <c r="S3779" t="str">
        <f>+VLOOKUP(Precio_semana_dia[[#This Row],[Especie]],[1]!Codigos_categoria[#Data],2,0)</f>
        <v>Cítricos</v>
      </c>
    </row>
    <row r="3780" spans="1:19" x14ac:dyDescent="0.35">
      <c r="A3780">
        <v>44189</v>
      </c>
      <c r="B3780" t="s">
        <v>31</v>
      </c>
      <c r="C3780" t="s">
        <v>111</v>
      </c>
      <c r="D3780" t="s">
        <v>47</v>
      </c>
      <c r="E3780" t="s">
        <v>112</v>
      </c>
      <c r="F3780" t="s">
        <v>113</v>
      </c>
      <c r="G3780">
        <v>15</v>
      </c>
      <c r="H3780" t="s">
        <v>39</v>
      </c>
      <c r="I3780">
        <v>175</v>
      </c>
      <c r="J3780">
        <v>2625</v>
      </c>
      <c r="K3780">
        <v>2.625</v>
      </c>
      <c r="L3780">
        <v>5771</v>
      </c>
      <c r="M3780">
        <v>384.73333333333335</v>
      </c>
      <c r="N3780">
        <v>44188</v>
      </c>
      <c r="O3780">
        <v>5</v>
      </c>
      <c r="P3780" t="s">
        <v>106</v>
      </c>
      <c r="Q3780" t="s">
        <v>38</v>
      </c>
      <c r="R3780" t="str">
        <f>+VLOOKUP(Precio_semana_dia[[#This Row],[Mercado]],[1]!Codigos_mercados_mayoristas[#Data],2,0)</f>
        <v>Valparaíso</v>
      </c>
      <c r="S3780" t="e">
        <f>+VLOOKUP(Precio_semana_dia[[#This Row],[Especie]],[1]!Codigos_categoria[#Data],2,0)</f>
        <v>#N/A</v>
      </c>
    </row>
    <row r="3781" spans="1:19" x14ac:dyDescent="0.35">
      <c r="A3781">
        <v>44189</v>
      </c>
      <c r="B3781" t="s">
        <v>116</v>
      </c>
      <c r="C3781" t="s">
        <v>117</v>
      </c>
      <c r="D3781" t="s">
        <v>50</v>
      </c>
      <c r="E3781" t="s">
        <v>177</v>
      </c>
      <c r="F3781" t="s">
        <v>178</v>
      </c>
      <c r="G3781">
        <v>17</v>
      </c>
      <c r="H3781" t="s">
        <v>29</v>
      </c>
      <c r="I3781">
        <v>155</v>
      </c>
      <c r="J3781">
        <v>2635</v>
      </c>
      <c r="K3781">
        <v>2.6349999999999998</v>
      </c>
      <c r="L3781">
        <f>+Precio_semana_dia[[#This Row],[$ /Kg]]*Precio_semana_dia[[#This Row],[NA2]]</f>
        <v>73916</v>
      </c>
      <c r="M3781">
        <v>4348</v>
      </c>
      <c r="N3781">
        <v>44186</v>
      </c>
      <c r="O3781">
        <v>13</v>
      </c>
      <c r="P3781" t="s">
        <v>51</v>
      </c>
      <c r="Q3781" t="s">
        <v>38</v>
      </c>
      <c r="R3781" t="str">
        <f>+VLOOKUP(Precio_semana_dia[[#This Row],[Mercado]],[1]!Codigos_mercados_mayoristas[#Data],2,0)</f>
        <v>Metropolitana</v>
      </c>
      <c r="S3781" t="str">
        <f>+VLOOKUP(Precio_semana_dia[[#This Row],[Especie]],[1]!Codigos_categoria[#Data],2,0)</f>
        <v>Fruto secos y oleaginosos</v>
      </c>
    </row>
    <row r="3782" spans="1:19" x14ac:dyDescent="0.35">
      <c r="A3782">
        <v>43866</v>
      </c>
      <c r="B3782" t="s">
        <v>116</v>
      </c>
      <c r="C3782" t="s">
        <v>117</v>
      </c>
      <c r="D3782" t="s">
        <v>47</v>
      </c>
      <c r="E3782" t="s">
        <v>118</v>
      </c>
      <c r="F3782" t="s">
        <v>113</v>
      </c>
      <c r="G3782">
        <v>15</v>
      </c>
      <c r="H3782" t="s">
        <v>41</v>
      </c>
      <c r="I3782">
        <v>178</v>
      </c>
      <c r="J3782">
        <v>2670</v>
      </c>
      <c r="K3782">
        <v>2.67</v>
      </c>
      <c r="L3782">
        <f>+Precio_semana_dia[[#This Row],[$ /Kg]]*Precio_semana_dia[[#This Row],[NA2]]</f>
        <v>57900</v>
      </c>
      <c r="M3782">
        <v>3860</v>
      </c>
      <c r="N3782">
        <v>44231</v>
      </c>
      <c r="O3782">
        <v>5</v>
      </c>
      <c r="P3782" t="s">
        <v>73</v>
      </c>
      <c r="Q3782" t="s">
        <v>69</v>
      </c>
      <c r="R3782" t="str">
        <f>+VLOOKUP(Precio_semana_dia[[#This Row],[Mercado]],[1]!Codigos_mercados_mayoristas[#Data],2,0)</f>
        <v>Valparaíso</v>
      </c>
      <c r="S3782" t="str">
        <f>+VLOOKUP(Precio_semana_dia[[#This Row],[Especie]],[1]!Codigos_categoria[#Data],2,0)</f>
        <v>Fruto secos y oleaginosos</v>
      </c>
    </row>
    <row r="3783" spans="1:19" x14ac:dyDescent="0.35">
      <c r="A3783">
        <v>44196</v>
      </c>
      <c r="B3783" t="s">
        <v>31</v>
      </c>
      <c r="C3783" t="s">
        <v>111</v>
      </c>
      <c r="D3783" t="s">
        <v>28</v>
      </c>
      <c r="E3783" t="s">
        <v>112</v>
      </c>
      <c r="F3783" t="s">
        <v>113</v>
      </c>
      <c r="G3783">
        <v>15</v>
      </c>
      <c r="H3783" t="s">
        <v>41</v>
      </c>
      <c r="I3783">
        <v>180</v>
      </c>
      <c r="J3783">
        <v>2700</v>
      </c>
      <c r="K3783">
        <v>2.7</v>
      </c>
      <c r="L3783">
        <v>3556</v>
      </c>
      <c r="M3783">
        <v>237.06666666666666</v>
      </c>
      <c r="N3783">
        <v>44196</v>
      </c>
      <c r="O3783">
        <v>9</v>
      </c>
      <c r="P3783" t="s">
        <v>110</v>
      </c>
      <c r="Q3783" t="s">
        <v>38</v>
      </c>
      <c r="R3783" t="str">
        <f>+VLOOKUP(Precio_semana_dia[[#This Row],[Mercado]],[1]!Codigos_mercados_mayoristas[#Data],2,0)</f>
        <v>La Araucanía</v>
      </c>
      <c r="S3783" t="e">
        <f>+VLOOKUP(Precio_semana_dia[[#This Row],[Especie]],[1]!Codigos_categoria[#Data],2,0)</f>
        <v>#N/A</v>
      </c>
    </row>
    <row r="3784" spans="1:19" x14ac:dyDescent="0.35">
      <c r="A3784">
        <v>43866</v>
      </c>
      <c r="B3784" t="s">
        <v>31</v>
      </c>
      <c r="C3784" t="s">
        <v>111</v>
      </c>
      <c r="D3784" t="s">
        <v>50</v>
      </c>
      <c r="E3784" t="s">
        <v>112</v>
      </c>
      <c r="F3784" t="s">
        <v>113</v>
      </c>
      <c r="G3784">
        <v>15</v>
      </c>
      <c r="H3784" t="s">
        <v>29</v>
      </c>
      <c r="I3784">
        <v>180</v>
      </c>
      <c r="J3784">
        <v>2700</v>
      </c>
      <c r="K3784">
        <v>2.7</v>
      </c>
      <c r="L3784">
        <v>7000</v>
      </c>
      <c r="M3784">
        <v>466.66666666666669</v>
      </c>
      <c r="N3784">
        <v>44228</v>
      </c>
      <c r="O3784">
        <v>13</v>
      </c>
      <c r="P3784" t="s">
        <v>68</v>
      </c>
      <c r="Q3784" t="s">
        <v>69</v>
      </c>
      <c r="R3784" t="str">
        <f>+VLOOKUP(Precio_semana_dia[[#This Row],[Mercado]],[1]!Codigos_mercados_mayoristas[#Data],2,0)</f>
        <v>Metropolitana</v>
      </c>
      <c r="S3784" t="e">
        <f>+VLOOKUP(Precio_semana_dia[[#This Row],[Especie]],[1]!Codigos_categoria[#Data],2,0)</f>
        <v>#N/A</v>
      </c>
    </row>
    <row r="3785" spans="1:19" x14ac:dyDescent="0.35">
      <c r="A3785">
        <v>43866</v>
      </c>
      <c r="B3785" t="s">
        <v>31</v>
      </c>
      <c r="C3785" t="s">
        <v>115</v>
      </c>
      <c r="D3785" t="s">
        <v>50</v>
      </c>
      <c r="E3785" t="s">
        <v>112</v>
      </c>
      <c r="F3785" t="s">
        <v>113</v>
      </c>
      <c r="G3785">
        <v>15</v>
      </c>
      <c r="H3785" t="s">
        <v>36</v>
      </c>
      <c r="I3785">
        <v>180</v>
      </c>
      <c r="J3785">
        <v>2700</v>
      </c>
      <c r="K3785">
        <v>2.7</v>
      </c>
      <c r="L3785">
        <v>6000</v>
      </c>
      <c r="M3785">
        <v>400</v>
      </c>
      <c r="N3785">
        <v>44229</v>
      </c>
      <c r="O3785">
        <v>13</v>
      </c>
      <c r="P3785" t="s">
        <v>72</v>
      </c>
      <c r="Q3785" t="s">
        <v>69</v>
      </c>
      <c r="R3785" t="str">
        <f>+VLOOKUP(Precio_semana_dia[[#This Row],[Mercado]],[1]!Codigos_mercados_mayoristas[#Data],2,0)</f>
        <v>Metropolitana</v>
      </c>
      <c r="S3785" t="e">
        <f>+VLOOKUP(Precio_semana_dia[[#This Row],[Especie]],[1]!Codigos_categoria[#Data],2,0)</f>
        <v>#N/A</v>
      </c>
    </row>
    <row r="3786" spans="1:19" x14ac:dyDescent="0.35">
      <c r="A3786">
        <v>43866</v>
      </c>
      <c r="B3786" t="s">
        <v>31</v>
      </c>
      <c r="C3786" t="s">
        <v>115</v>
      </c>
      <c r="D3786" t="s">
        <v>50</v>
      </c>
      <c r="E3786" t="s">
        <v>112</v>
      </c>
      <c r="F3786" t="s">
        <v>113</v>
      </c>
      <c r="G3786">
        <v>15</v>
      </c>
      <c r="H3786" t="s">
        <v>41</v>
      </c>
      <c r="I3786">
        <v>180</v>
      </c>
      <c r="J3786">
        <v>2700</v>
      </c>
      <c r="K3786">
        <v>2.7</v>
      </c>
      <c r="L3786">
        <v>6000</v>
      </c>
      <c r="M3786">
        <v>400</v>
      </c>
      <c r="N3786">
        <v>44231</v>
      </c>
      <c r="O3786">
        <v>13</v>
      </c>
      <c r="P3786" t="s">
        <v>73</v>
      </c>
      <c r="Q3786" t="s">
        <v>69</v>
      </c>
      <c r="R3786" t="str">
        <f>+VLOOKUP(Precio_semana_dia[[#This Row],[Mercado]],[1]!Codigos_mercados_mayoristas[#Data],2,0)</f>
        <v>Metropolitana</v>
      </c>
      <c r="S3786" t="e">
        <f>+VLOOKUP(Precio_semana_dia[[#This Row],[Especie]],[1]!Codigos_categoria[#Data],2,0)</f>
        <v>#N/A</v>
      </c>
    </row>
    <row r="3787" spans="1:19" x14ac:dyDescent="0.35">
      <c r="A3787">
        <v>43866</v>
      </c>
      <c r="B3787" t="s">
        <v>116</v>
      </c>
      <c r="C3787" t="s">
        <v>117</v>
      </c>
      <c r="D3787" t="s">
        <v>47</v>
      </c>
      <c r="E3787" t="s">
        <v>118</v>
      </c>
      <c r="F3787" t="s">
        <v>113</v>
      </c>
      <c r="G3787">
        <v>15</v>
      </c>
      <c r="H3787" t="s">
        <v>29</v>
      </c>
      <c r="I3787">
        <v>180</v>
      </c>
      <c r="J3787">
        <v>2700</v>
      </c>
      <c r="K3787">
        <v>2.7</v>
      </c>
      <c r="L3787">
        <f>+Precio_semana_dia[[#This Row],[$ /Kg]]*Precio_semana_dia[[#This Row],[NA2]]</f>
        <v>62250</v>
      </c>
      <c r="M3787">
        <v>4150</v>
      </c>
      <c r="N3787">
        <v>44228</v>
      </c>
      <c r="O3787">
        <v>5</v>
      </c>
      <c r="P3787" t="s">
        <v>68</v>
      </c>
      <c r="Q3787" t="s">
        <v>69</v>
      </c>
      <c r="R3787" t="str">
        <f>+VLOOKUP(Precio_semana_dia[[#This Row],[Mercado]],[1]!Codigos_mercados_mayoristas[#Data],2,0)</f>
        <v>Valparaíso</v>
      </c>
      <c r="S3787" t="str">
        <f>+VLOOKUP(Precio_semana_dia[[#This Row],[Especie]],[1]!Codigos_categoria[#Data],2,0)</f>
        <v>Fruto secos y oleaginosos</v>
      </c>
    </row>
    <row r="3788" spans="1:19" x14ac:dyDescent="0.35">
      <c r="A3788">
        <v>43866</v>
      </c>
      <c r="B3788" t="s">
        <v>116</v>
      </c>
      <c r="C3788" t="s">
        <v>117</v>
      </c>
      <c r="D3788" t="s">
        <v>47</v>
      </c>
      <c r="E3788" t="s">
        <v>118</v>
      </c>
      <c r="F3788" t="s">
        <v>113</v>
      </c>
      <c r="G3788">
        <v>15</v>
      </c>
      <c r="H3788" t="s">
        <v>24</v>
      </c>
      <c r="I3788">
        <v>180</v>
      </c>
      <c r="J3788">
        <v>2700</v>
      </c>
      <c r="K3788">
        <v>2.7</v>
      </c>
      <c r="L3788">
        <f>+Precio_semana_dia[[#This Row],[$ /Kg]]*Precio_semana_dia[[#This Row],[NA2]]</f>
        <v>63750</v>
      </c>
      <c r="M3788">
        <v>4250</v>
      </c>
      <c r="N3788">
        <v>44232</v>
      </c>
      <c r="O3788">
        <v>5</v>
      </c>
      <c r="P3788" t="s">
        <v>71</v>
      </c>
      <c r="Q3788" t="s">
        <v>69</v>
      </c>
      <c r="R3788" t="str">
        <f>+VLOOKUP(Precio_semana_dia[[#This Row],[Mercado]],[1]!Codigos_mercados_mayoristas[#Data],2,0)</f>
        <v>Valparaíso</v>
      </c>
      <c r="S3788" t="str">
        <f>+VLOOKUP(Precio_semana_dia[[#This Row],[Especie]],[1]!Codigos_categoria[#Data],2,0)</f>
        <v>Fruto secos y oleaginosos</v>
      </c>
    </row>
    <row r="3789" spans="1:19" x14ac:dyDescent="0.35">
      <c r="A3789">
        <v>44196</v>
      </c>
      <c r="B3789" t="s">
        <v>74</v>
      </c>
      <c r="C3789" t="s">
        <v>75</v>
      </c>
      <c r="D3789" t="s">
        <v>50</v>
      </c>
      <c r="E3789" t="s">
        <v>121</v>
      </c>
      <c r="F3789" t="s">
        <v>113</v>
      </c>
      <c r="G3789">
        <v>15</v>
      </c>
      <c r="H3789" t="s">
        <v>41</v>
      </c>
      <c r="I3789">
        <v>180</v>
      </c>
      <c r="J3789">
        <v>2700</v>
      </c>
      <c r="K3789">
        <v>2.7</v>
      </c>
      <c r="L3789">
        <v>12000</v>
      </c>
      <c r="M3789">
        <v>800</v>
      </c>
      <c r="N3789">
        <v>44196</v>
      </c>
      <c r="O3789">
        <v>13</v>
      </c>
      <c r="P3789" t="s">
        <v>110</v>
      </c>
      <c r="Q3789" t="s">
        <v>38</v>
      </c>
      <c r="R3789" t="str">
        <f>+VLOOKUP(Precio_semana_dia[[#This Row],[Mercado]],[1]!Codigos_mercados_mayoristas[#Data],2,0)</f>
        <v>Metropolitana</v>
      </c>
      <c r="S3789" t="str">
        <f>+VLOOKUP(Precio_semana_dia[[#This Row],[Especie]],[1]!Codigos_categoria[#Data],2,0)</f>
        <v>Uva</v>
      </c>
    </row>
    <row r="3790" spans="1:19" x14ac:dyDescent="0.35">
      <c r="A3790">
        <v>44211</v>
      </c>
      <c r="B3790" t="s">
        <v>19</v>
      </c>
      <c r="C3790" t="s">
        <v>180</v>
      </c>
      <c r="D3790" t="s">
        <v>53</v>
      </c>
      <c r="E3790" t="s">
        <v>181</v>
      </c>
      <c r="F3790" t="s">
        <v>182</v>
      </c>
      <c r="G3790">
        <v>18</v>
      </c>
      <c r="H3790" t="s">
        <v>24</v>
      </c>
      <c r="I3790">
        <v>150</v>
      </c>
      <c r="J3790">
        <v>2700</v>
      </c>
      <c r="K3790">
        <v>2.7</v>
      </c>
      <c r="L3790">
        <v>16000</v>
      </c>
      <c r="M3790">
        <v>888.88888888888891</v>
      </c>
      <c r="N3790">
        <v>44211</v>
      </c>
      <c r="O3790">
        <v>10</v>
      </c>
      <c r="P3790" t="s">
        <v>61</v>
      </c>
      <c r="Q3790" t="s">
        <v>26</v>
      </c>
      <c r="R3790" t="str">
        <f>+VLOOKUP(Precio_semana_dia[[#This Row],[Mercado]],[1]!Codigos_mercados_mayoristas[#Data],2,0)</f>
        <v>Los Lagos</v>
      </c>
      <c r="S3790" t="e">
        <f>+VLOOKUP(Precio_semana_dia[[#This Row],[Especie]],[1]!Codigos_categoria[#Data],2,0)</f>
        <v>#N/A</v>
      </c>
    </row>
    <row r="3791" spans="1:19" x14ac:dyDescent="0.35">
      <c r="A3791">
        <v>44225</v>
      </c>
      <c r="B3791" t="s">
        <v>19</v>
      </c>
      <c r="C3791" t="s">
        <v>180</v>
      </c>
      <c r="D3791" t="s">
        <v>53</v>
      </c>
      <c r="E3791" t="s">
        <v>181</v>
      </c>
      <c r="F3791" t="s">
        <v>182</v>
      </c>
      <c r="G3791">
        <v>18</v>
      </c>
      <c r="H3791" t="s">
        <v>36</v>
      </c>
      <c r="I3791">
        <v>150</v>
      </c>
      <c r="J3791">
        <v>2700</v>
      </c>
      <c r="K3791">
        <v>2.7</v>
      </c>
      <c r="L3791">
        <v>15000</v>
      </c>
      <c r="M3791">
        <v>833.33333333333337</v>
      </c>
      <c r="N3791">
        <v>44222</v>
      </c>
      <c r="O3791">
        <v>10</v>
      </c>
      <c r="P3791" t="s">
        <v>63</v>
      </c>
      <c r="Q3791" t="s">
        <v>26</v>
      </c>
      <c r="R3791" t="str">
        <f>+VLOOKUP(Precio_semana_dia[[#This Row],[Mercado]],[1]!Codigos_mercados_mayoristas[#Data],2,0)</f>
        <v>Los Lagos</v>
      </c>
      <c r="S3791" t="e">
        <f>+VLOOKUP(Precio_semana_dia[[#This Row],[Especie]],[1]!Codigos_categoria[#Data],2,0)</f>
        <v>#N/A</v>
      </c>
    </row>
    <row r="3792" spans="1:19" x14ac:dyDescent="0.35">
      <c r="A3792">
        <v>44225</v>
      </c>
      <c r="B3792" t="s">
        <v>19</v>
      </c>
      <c r="C3792" t="s">
        <v>180</v>
      </c>
      <c r="D3792" t="s">
        <v>53</v>
      </c>
      <c r="E3792" t="s">
        <v>181</v>
      </c>
      <c r="F3792" t="s">
        <v>182</v>
      </c>
      <c r="G3792">
        <v>18</v>
      </c>
      <c r="H3792" t="s">
        <v>24</v>
      </c>
      <c r="I3792">
        <v>150</v>
      </c>
      <c r="J3792">
        <v>2700</v>
      </c>
      <c r="K3792">
        <v>2.7</v>
      </c>
      <c r="L3792">
        <v>15000</v>
      </c>
      <c r="M3792">
        <v>833.33333333333337</v>
      </c>
      <c r="N3792">
        <v>44225</v>
      </c>
      <c r="O3792">
        <v>10</v>
      </c>
      <c r="P3792" t="s">
        <v>66</v>
      </c>
      <c r="Q3792" t="s">
        <v>26</v>
      </c>
      <c r="R3792" t="str">
        <f>+VLOOKUP(Precio_semana_dia[[#This Row],[Mercado]],[1]!Codigos_mercados_mayoristas[#Data],2,0)</f>
        <v>Los Lagos</v>
      </c>
      <c r="S3792" t="e">
        <f>+VLOOKUP(Precio_semana_dia[[#This Row],[Especie]],[1]!Codigos_categoria[#Data],2,0)</f>
        <v>#N/A</v>
      </c>
    </row>
    <row r="3793" spans="1:19" x14ac:dyDescent="0.35">
      <c r="A3793">
        <v>43866</v>
      </c>
      <c r="B3793" t="s">
        <v>19</v>
      </c>
      <c r="C3793" t="s">
        <v>180</v>
      </c>
      <c r="D3793" t="s">
        <v>53</v>
      </c>
      <c r="E3793" t="s">
        <v>181</v>
      </c>
      <c r="F3793" t="s">
        <v>182</v>
      </c>
      <c r="G3793">
        <v>18</v>
      </c>
      <c r="H3793" t="s">
        <v>36</v>
      </c>
      <c r="I3793">
        <v>150</v>
      </c>
      <c r="J3793">
        <v>2700</v>
      </c>
      <c r="K3793">
        <v>2.7</v>
      </c>
      <c r="L3793">
        <v>15000</v>
      </c>
      <c r="M3793">
        <v>833.33333333333337</v>
      </c>
      <c r="N3793">
        <v>44229</v>
      </c>
      <c r="O3793">
        <v>10</v>
      </c>
      <c r="P3793" t="s">
        <v>72</v>
      </c>
      <c r="Q3793" t="s">
        <v>69</v>
      </c>
      <c r="R3793" t="str">
        <f>+VLOOKUP(Precio_semana_dia[[#This Row],[Mercado]],[1]!Codigos_mercados_mayoristas[#Data],2,0)</f>
        <v>Los Lagos</v>
      </c>
      <c r="S3793" t="e">
        <f>+VLOOKUP(Precio_semana_dia[[#This Row],[Especie]],[1]!Codigos_categoria[#Data],2,0)</f>
        <v>#N/A</v>
      </c>
    </row>
    <row r="3794" spans="1:19" x14ac:dyDescent="0.35">
      <c r="A3794">
        <v>43866</v>
      </c>
      <c r="B3794" t="s">
        <v>19</v>
      </c>
      <c r="C3794" t="s">
        <v>180</v>
      </c>
      <c r="D3794" t="s">
        <v>53</v>
      </c>
      <c r="E3794" t="s">
        <v>181</v>
      </c>
      <c r="F3794" t="s">
        <v>182</v>
      </c>
      <c r="G3794">
        <v>18</v>
      </c>
      <c r="H3794" t="s">
        <v>24</v>
      </c>
      <c r="I3794">
        <v>150</v>
      </c>
      <c r="J3794">
        <v>2700</v>
      </c>
      <c r="K3794">
        <v>2.7</v>
      </c>
      <c r="L3794">
        <v>15000</v>
      </c>
      <c r="M3794">
        <v>833.33333333333337</v>
      </c>
      <c r="N3794">
        <v>44232</v>
      </c>
      <c r="O3794">
        <v>10</v>
      </c>
      <c r="P3794" t="s">
        <v>71</v>
      </c>
      <c r="Q3794" t="s">
        <v>69</v>
      </c>
      <c r="R3794" t="str">
        <f>+VLOOKUP(Precio_semana_dia[[#This Row],[Mercado]],[1]!Codigos_mercados_mayoristas[#Data],2,0)</f>
        <v>Los Lagos</v>
      </c>
      <c r="S3794" t="e">
        <f>+VLOOKUP(Precio_semana_dia[[#This Row],[Especie]],[1]!Codigos_categoria[#Data],2,0)</f>
        <v>#N/A</v>
      </c>
    </row>
    <row r="3795" spans="1:19" x14ac:dyDescent="0.35">
      <c r="A3795">
        <v>44148</v>
      </c>
      <c r="B3795" t="s">
        <v>125</v>
      </c>
      <c r="C3795" t="s">
        <v>20</v>
      </c>
      <c r="D3795" t="s">
        <v>53</v>
      </c>
      <c r="E3795" t="s">
        <v>181</v>
      </c>
      <c r="F3795" t="s">
        <v>182</v>
      </c>
      <c r="G3795">
        <v>18</v>
      </c>
      <c r="H3795" t="s">
        <v>29</v>
      </c>
      <c r="I3795">
        <v>150</v>
      </c>
      <c r="J3795">
        <v>2700</v>
      </c>
      <c r="K3795">
        <v>2.7</v>
      </c>
      <c r="L3795">
        <v>9000</v>
      </c>
      <c r="M3795">
        <v>500</v>
      </c>
      <c r="N3795">
        <v>44144</v>
      </c>
      <c r="O3795">
        <v>10</v>
      </c>
      <c r="P3795" t="s">
        <v>130</v>
      </c>
      <c r="Q3795" t="s">
        <v>84</v>
      </c>
      <c r="R3795" t="str">
        <f>+VLOOKUP(Precio_semana_dia[[#This Row],[Mercado]],[1]!Codigos_mercados_mayoristas[#Data],2,0)</f>
        <v>Los Lagos</v>
      </c>
      <c r="S3795" t="str">
        <f>+VLOOKUP(Precio_semana_dia[[#This Row],[Especie]],[1]!Codigos_categoria[#Data],2,0)</f>
        <v>Cítricos</v>
      </c>
    </row>
    <row r="3796" spans="1:19" x14ac:dyDescent="0.35">
      <c r="A3796">
        <v>44183</v>
      </c>
      <c r="B3796" t="s">
        <v>125</v>
      </c>
      <c r="C3796" t="s">
        <v>20</v>
      </c>
      <c r="D3796" t="s">
        <v>50</v>
      </c>
      <c r="E3796" t="s">
        <v>181</v>
      </c>
      <c r="F3796" t="s">
        <v>182</v>
      </c>
      <c r="G3796">
        <v>18</v>
      </c>
      <c r="H3796" t="s">
        <v>41</v>
      </c>
      <c r="I3796">
        <v>150</v>
      </c>
      <c r="J3796">
        <v>2700</v>
      </c>
      <c r="K3796">
        <v>2.7</v>
      </c>
      <c r="L3796">
        <v>12000</v>
      </c>
      <c r="M3796">
        <v>666.66666666666663</v>
      </c>
      <c r="N3796">
        <v>44182</v>
      </c>
      <c r="O3796">
        <v>13</v>
      </c>
      <c r="P3796" t="s">
        <v>42</v>
      </c>
      <c r="Q3796" t="s">
        <v>38</v>
      </c>
      <c r="R3796" t="str">
        <f>+VLOOKUP(Precio_semana_dia[[#This Row],[Mercado]],[1]!Codigos_mercados_mayoristas[#Data],2,0)</f>
        <v>Metropolitana</v>
      </c>
      <c r="S3796" t="str">
        <f>+VLOOKUP(Precio_semana_dia[[#This Row],[Especie]],[1]!Codigos_categoria[#Data],2,0)</f>
        <v>Cítricos</v>
      </c>
    </row>
    <row r="3797" spans="1:19" x14ac:dyDescent="0.35">
      <c r="A3797">
        <v>44134</v>
      </c>
      <c r="B3797" t="s">
        <v>186</v>
      </c>
      <c r="C3797" t="s">
        <v>188</v>
      </c>
      <c r="D3797" t="s">
        <v>50</v>
      </c>
      <c r="E3797" t="s">
        <v>181</v>
      </c>
      <c r="F3797" t="s">
        <v>182</v>
      </c>
      <c r="G3797">
        <v>18</v>
      </c>
      <c r="H3797" t="s">
        <v>41</v>
      </c>
      <c r="I3797">
        <v>150</v>
      </c>
      <c r="J3797">
        <v>2700</v>
      </c>
      <c r="K3797">
        <v>2.7</v>
      </c>
      <c r="L3797">
        <v>12000</v>
      </c>
      <c r="M3797">
        <v>666.66666666666663</v>
      </c>
      <c r="N3797">
        <v>44133</v>
      </c>
      <c r="O3797">
        <v>13</v>
      </c>
      <c r="P3797" t="s">
        <v>134</v>
      </c>
      <c r="Q3797" t="s">
        <v>132</v>
      </c>
      <c r="R3797" t="str">
        <f>+VLOOKUP(Precio_semana_dia[[#This Row],[Mercado]],[1]!Codigos_mercados_mayoristas[#Data],2,0)</f>
        <v>Metropolitana</v>
      </c>
      <c r="S3797" t="str">
        <f>+VLOOKUP(Precio_semana_dia[[#This Row],[Especie]],[1]!Codigos_categoria[#Data],2,0)</f>
        <v>Cítricos</v>
      </c>
    </row>
    <row r="3798" spans="1:19" x14ac:dyDescent="0.35">
      <c r="A3798">
        <v>44127</v>
      </c>
      <c r="B3798" t="s">
        <v>186</v>
      </c>
      <c r="C3798" t="s">
        <v>187</v>
      </c>
      <c r="D3798" t="s">
        <v>50</v>
      </c>
      <c r="E3798" t="s">
        <v>181</v>
      </c>
      <c r="F3798" t="s">
        <v>182</v>
      </c>
      <c r="G3798">
        <v>18</v>
      </c>
      <c r="H3798" t="s">
        <v>29</v>
      </c>
      <c r="I3798">
        <v>150</v>
      </c>
      <c r="J3798">
        <v>2700</v>
      </c>
      <c r="K3798">
        <v>2.7</v>
      </c>
      <c r="L3798">
        <v>11000</v>
      </c>
      <c r="M3798">
        <v>611.11111111111109</v>
      </c>
      <c r="N3798">
        <v>44123</v>
      </c>
      <c r="O3798">
        <v>13</v>
      </c>
      <c r="P3798" t="s">
        <v>137</v>
      </c>
      <c r="Q3798" t="s">
        <v>132</v>
      </c>
      <c r="R3798" t="str">
        <f>+VLOOKUP(Precio_semana_dia[[#This Row],[Mercado]],[1]!Codigos_mercados_mayoristas[#Data],2,0)</f>
        <v>Metropolitana</v>
      </c>
      <c r="S3798" t="str">
        <f>+VLOOKUP(Precio_semana_dia[[#This Row],[Especie]],[1]!Codigos_categoria[#Data],2,0)</f>
        <v>Cítricos</v>
      </c>
    </row>
    <row r="3799" spans="1:19" x14ac:dyDescent="0.35">
      <c r="A3799">
        <v>44148</v>
      </c>
      <c r="B3799" t="s">
        <v>190</v>
      </c>
      <c r="C3799" t="s">
        <v>191</v>
      </c>
      <c r="D3799" t="s">
        <v>50</v>
      </c>
      <c r="E3799" t="s">
        <v>192</v>
      </c>
      <c r="F3799" t="s">
        <v>193</v>
      </c>
      <c r="G3799">
        <v>18</v>
      </c>
      <c r="H3799" t="s">
        <v>41</v>
      </c>
      <c r="I3799">
        <v>150</v>
      </c>
      <c r="J3799">
        <v>2700</v>
      </c>
      <c r="K3799">
        <v>2.7</v>
      </c>
      <c r="L3799">
        <v>12000</v>
      </c>
      <c r="M3799">
        <v>666.66666666666663</v>
      </c>
      <c r="N3799" s="1">
        <v>44147</v>
      </c>
      <c r="O3799">
        <v>13</v>
      </c>
      <c r="P3799" t="s">
        <v>128</v>
      </c>
      <c r="Q3799" t="s">
        <v>84</v>
      </c>
      <c r="R3799" t="str">
        <f>+VLOOKUP(Precio_semana_dia[[#This Row],[Mercado]],[1]!Codigos_mercados_mayoristas[#Data],2,0)</f>
        <v>Metropolitana</v>
      </c>
      <c r="S3799" t="str">
        <f>+VLOOKUP(Precio_semana_dia[[#This Row],[Especie]],[1]!Codigos_categoria[#Data],2,0)</f>
        <v>Frutos de pepita</v>
      </c>
    </row>
    <row r="3800" spans="1:19" x14ac:dyDescent="0.35">
      <c r="A3800">
        <v>44148</v>
      </c>
      <c r="B3800" t="s">
        <v>190</v>
      </c>
      <c r="C3800" t="s">
        <v>194</v>
      </c>
      <c r="D3800" t="s">
        <v>50</v>
      </c>
      <c r="E3800" t="s">
        <v>192</v>
      </c>
      <c r="F3800" t="s">
        <v>193</v>
      </c>
      <c r="G3800">
        <v>18</v>
      </c>
      <c r="H3800" t="s">
        <v>41</v>
      </c>
      <c r="I3800">
        <v>150</v>
      </c>
      <c r="J3800">
        <v>2700</v>
      </c>
      <c r="K3800">
        <v>2.7</v>
      </c>
      <c r="L3800">
        <v>12000</v>
      </c>
      <c r="M3800">
        <v>666.66666666666663</v>
      </c>
      <c r="N3800" s="1">
        <v>44147</v>
      </c>
      <c r="O3800">
        <v>13</v>
      </c>
      <c r="P3800" t="s">
        <v>128</v>
      </c>
      <c r="Q3800" t="s">
        <v>84</v>
      </c>
      <c r="R3800" t="str">
        <f>+VLOOKUP(Precio_semana_dia[[#This Row],[Mercado]],[1]!Codigos_mercados_mayoristas[#Data],2,0)</f>
        <v>Metropolitana</v>
      </c>
      <c r="S3800" t="str">
        <f>+VLOOKUP(Precio_semana_dia[[#This Row],[Especie]],[1]!Codigos_categoria[#Data],2,0)</f>
        <v>Frutos de pepita</v>
      </c>
    </row>
    <row r="3801" spans="1:19" x14ac:dyDescent="0.35">
      <c r="A3801">
        <v>44204</v>
      </c>
      <c r="B3801" t="s">
        <v>119</v>
      </c>
      <c r="C3801" t="s">
        <v>120</v>
      </c>
      <c r="D3801" t="s">
        <v>53</v>
      </c>
      <c r="E3801" t="s">
        <v>198</v>
      </c>
      <c r="F3801" t="s">
        <v>199</v>
      </c>
      <c r="G3801">
        <v>18</v>
      </c>
      <c r="H3801" t="s">
        <v>39</v>
      </c>
      <c r="I3801">
        <v>150</v>
      </c>
      <c r="J3801">
        <v>2700</v>
      </c>
      <c r="K3801">
        <v>2.7</v>
      </c>
      <c r="L3801">
        <v>18000</v>
      </c>
      <c r="M3801">
        <v>1000</v>
      </c>
      <c r="N3801">
        <v>44202</v>
      </c>
      <c r="O3801">
        <v>10</v>
      </c>
      <c r="P3801" t="s">
        <v>54</v>
      </c>
      <c r="Q3801" t="s">
        <v>26</v>
      </c>
      <c r="R3801" t="str">
        <f>+VLOOKUP(Precio_semana_dia[[#This Row],[Mercado]],[1]!Codigos_mercados_mayoristas[#Data],2,0)</f>
        <v>Los Lagos</v>
      </c>
      <c r="S3801" t="e">
        <f>+VLOOKUP(Precio_semana_dia[[#This Row],[Especie]],[1]!Codigos_categoria[#Data],2,0)</f>
        <v>#N/A</v>
      </c>
    </row>
    <row r="3802" spans="1:19" x14ac:dyDescent="0.35">
      <c r="A3802">
        <v>44211</v>
      </c>
      <c r="B3802" t="s">
        <v>119</v>
      </c>
      <c r="C3802" t="s">
        <v>120</v>
      </c>
      <c r="D3802" t="s">
        <v>47</v>
      </c>
      <c r="E3802" t="s">
        <v>198</v>
      </c>
      <c r="F3802" t="s">
        <v>199</v>
      </c>
      <c r="G3802">
        <v>18</v>
      </c>
      <c r="H3802" t="s">
        <v>39</v>
      </c>
      <c r="I3802">
        <v>150</v>
      </c>
      <c r="J3802">
        <v>2700</v>
      </c>
      <c r="K3802">
        <v>2.7</v>
      </c>
      <c r="L3802">
        <v>13000</v>
      </c>
      <c r="M3802">
        <v>722.22222222222217</v>
      </c>
      <c r="N3802">
        <v>44209</v>
      </c>
      <c r="O3802">
        <v>5</v>
      </c>
      <c r="P3802" t="s">
        <v>60</v>
      </c>
      <c r="Q3802" t="s">
        <v>26</v>
      </c>
      <c r="R3802" t="str">
        <f>+VLOOKUP(Precio_semana_dia[[#This Row],[Mercado]],[1]!Codigos_mercados_mayoristas[#Data],2,0)</f>
        <v>Valparaíso</v>
      </c>
      <c r="S3802" t="e">
        <f>+VLOOKUP(Precio_semana_dia[[#This Row],[Especie]],[1]!Codigos_categoria[#Data],2,0)</f>
        <v>#N/A</v>
      </c>
    </row>
    <row r="3803" spans="1:19" x14ac:dyDescent="0.35">
      <c r="A3803">
        <v>44211</v>
      </c>
      <c r="B3803" t="s">
        <v>119</v>
      </c>
      <c r="C3803" t="s">
        <v>120</v>
      </c>
      <c r="D3803" t="s">
        <v>47</v>
      </c>
      <c r="E3803" t="s">
        <v>198</v>
      </c>
      <c r="F3803" t="s">
        <v>199</v>
      </c>
      <c r="G3803">
        <v>18</v>
      </c>
      <c r="H3803" t="s">
        <v>41</v>
      </c>
      <c r="I3803">
        <v>150</v>
      </c>
      <c r="J3803">
        <v>2700</v>
      </c>
      <c r="K3803">
        <v>2.7</v>
      </c>
      <c r="L3803">
        <v>13000</v>
      </c>
      <c r="M3803">
        <v>722.22222222222217</v>
      </c>
      <c r="N3803">
        <v>44210</v>
      </c>
      <c r="O3803">
        <v>5</v>
      </c>
      <c r="P3803" t="s">
        <v>62</v>
      </c>
      <c r="Q3803" t="s">
        <v>26</v>
      </c>
      <c r="R3803" t="str">
        <f>+VLOOKUP(Precio_semana_dia[[#This Row],[Mercado]],[1]!Codigos_mercados_mayoristas[#Data],2,0)</f>
        <v>Valparaíso</v>
      </c>
      <c r="S3803" t="e">
        <f>+VLOOKUP(Precio_semana_dia[[#This Row],[Especie]],[1]!Codigos_categoria[#Data],2,0)</f>
        <v>#N/A</v>
      </c>
    </row>
    <row r="3804" spans="1:19" x14ac:dyDescent="0.35">
      <c r="A3804">
        <v>43866</v>
      </c>
      <c r="B3804" t="s">
        <v>119</v>
      </c>
      <c r="C3804" t="s">
        <v>120</v>
      </c>
      <c r="D3804" t="s">
        <v>53</v>
      </c>
      <c r="E3804" t="s">
        <v>198</v>
      </c>
      <c r="F3804" t="s">
        <v>199</v>
      </c>
      <c r="G3804">
        <v>18</v>
      </c>
      <c r="H3804" t="s">
        <v>41</v>
      </c>
      <c r="I3804">
        <v>150</v>
      </c>
      <c r="J3804">
        <v>2700</v>
      </c>
      <c r="K3804">
        <v>2.7</v>
      </c>
      <c r="L3804">
        <v>18000</v>
      </c>
      <c r="M3804">
        <v>1000</v>
      </c>
      <c r="N3804">
        <v>44231</v>
      </c>
      <c r="O3804">
        <v>10</v>
      </c>
      <c r="P3804" t="s">
        <v>73</v>
      </c>
      <c r="Q3804" t="s">
        <v>69</v>
      </c>
      <c r="R3804" t="str">
        <f>+VLOOKUP(Precio_semana_dia[[#This Row],[Mercado]],[1]!Codigos_mercados_mayoristas[#Data],2,0)</f>
        <v>Los Lagos</v>
      </c>
      <c r="S3804" t="e">
        <f>+VLOOKUP(Precio_semana_dia[[#This Row],[Especie]],[1]!Codigos_categoria[#Data],2,0)</f>
        <v>#N/A</v>
      </c>
    </row>
    <row r="3805" spans="1:19" x14ac:dyDescent="0.35">
      <c r="A3805">
        <v>44225</v>
      </c>
      <c r="B3805" t="s">
        <v>74</v>
      </c>
      <c r="C3805" t="s">
        <v>75</v>
      </c>
      <c r="D3805" t="s">
        <v>21</v>
      </c>
      <c r="E3805" t="s">
        <v>198</v>
      </c>
      <c r="F3805" t="s">
        <v>199</v>
      </c>
      <c r="G3805">
        <v>18</v>
      </c>
      <c r="H3805" t="s">
        <v>36</v>
      </c>
      <c r="I3805">
        <v>150</v>
      </c>
      <c r="J3805">
        <v>2700</v>
      </c>
      <c r="K3805">
        <v>2.7</v>
      </c>
      <c r="L3805">
        <v>11000</v>
      </c>
      <c r="M3805">
        <v>611.11111111111109</v>
      </c>
      <c r="N3805">
        <v>44222</v>
      </c>
      <c r="O3805">
        <v>7</v>
      </c>
      <c r="P3805" t="s">
        <v>63</v>
      </c>
      <c r="Q3805" t="s">
        <v>26</v>
      </c>
      <c r="R3805" t="str">
        <f>+VLOOKUP(Precio_semana_dia[[#This Row],[Mercado]],[1]!Codigos_mercados_mayoristas[#Data],2,0)</f>
        <v>Maule</v>
      </c>
      <c r="S3805" t="str">
        <f>+VLOOKUP(Precio_semana_dia[[#This Row],[Especie]],[1]!Codigos_categoria[#Data],2,0)</f>
        <v>Uva</v>
      </c>
    </row>
    <row r="3806" spans="1:19" x14ac:dyDescent="0.35">
      <c r="A3806">
        <v>43866</v>
      </c>
      <c r="B3806" t="s">
        <v>74</v>
      </c>
      <c r="C3806" t="s">
        <v>78</v>
      </c>
      <c r="D3806" t="s">
        <v>45</v>
      </c>
      <c r="E3806" t="s">
        <v>198</v>
      </c>
      <c r="F3806" t="s">
        <v>199</v>
      </c>
      <c r="G3806">
        <v>18</v>
      </c>
      <c r="H3806" t="s">
        <v>36</v>
      </c>
      <c r="I3806">
        <v>150</v>
      </c>
      <c r="J3806">
        <v>2700</v>
      </c>
      <c r="K3806">
        <v>2.7</v>
      </c>
      <c r="L3806">
        <v>10000</v>
      </c>
      <c r="M3806">
        <v>555.55555555555554</v>
      </c>
      <c r="N3806">
        <v>44229</v>
      </c>
      <c r="O3806">
        <v>13</v>
      </c>
      <c r="P3806" t="s">
        <v>72</v>
      </c>
      <c r="Q3806" t="s">
        <v>69</v>
      </c>
      <c r="R3806" t="str">
        <f>+VLOOKUP(Precio_semana_dia[[#This Row],[Mercado]],[1]!Codigos_mercados_mayoristas[#Data],2,0)</f>
        <v>Metropolitana</v>
      </c>
      <c r="S3806" t="str">
        <f>+VLOOKUP(Precio_semana_dia[[#This Row],[Especie]],[1]!Codigos_categoria[#Data],2,0)</f>
        <v>Uva</v>
      </c>
    </row>
    <row r="3807" spans="1:19" x14ac:dyDescent="0.35">
      <c r="A3807">
        <v>43866</v>
      </c>
      <c r="B3807" t="s">
        <v>74</v>
      </c>
      <c r="C3807" t="s">
        <v>79</v>
      </c>
      <c r="D3807" t="s">
        <v>27</v>
      </c>
      <c r="E3807" t="s">
        <v>198</v>
      </c>
      <c r="F3807" t="s">
        <v>199</v>
      </c>
      <c r="G3807">
        <v>18</v>
      </c>
      <c r="H3807" t="s">
        <v>39</v>
      </c>
      <c r="I3807">
        <v>150</v>
      </c>
      <c r="J3807">
        <v>2700</v>
      </c>
      <c r="K3807">
        <v>2.7</v>
      </c>
      <c r="L3807">
        <v>13533</v>
      </c>
      <c r="M3807">
        <v>751.83333333333337</v>
      </c>
      <c r="N3807">
        <v>44230</v>
      </c>
      <c r="O3807">
        <v>16</v>
      </c>
      <c r="P3807" t="s">
        <v>70</v>
      </c>
      <c r="Q3807" t="s">
        <v>69</v>
      </c>
      <c r="R3807" t="str">
        <f>+VLOOKUP(Precio_semana_dia[[#This Row],[Mercado]],[1]!Codigos_mercados_mayoristas[#Data],2,0)</f>
        <v>Ñuble</v>
      </c>
      <c r="S3807" t="str">
        <f>+VLOOKUP(Precio_semana_dia[[#This Row],[Especie]],[1]!Codigos_categoria[#Data],2,0)</f>
        <v>Uva</v>
      </c>
    </row>
    <row r="3808" spans="1:19" x14ac:dyDescent="0.35">
      <c r="A3808">
        <v>43866</v>
      </c>
      <c r="B3808" t="s">
        <v>74</v>
      </c>
      <c r="C3808" t="s">
        <v>80</v>
      </c>
      <c r="D3808" t="s">
        <v>50</v>
      </c>
      <c r="E3808" t="s">
        <v>198</v>
      </c>
      <c r="F3808" t="s">
        <v>199</v>
      </c>
      <c r="G3808">
        <v>18</v>
      </c>
      <c r="H3808" t="s">
        <v>39</v>
      </c>
      <c r="I3808">
        <v>150</v>
      </c>
      <c r="J3808">
        <v>2700</v>
      </c>
      <c r="K3808">
        <v>2.7</v>
      </c>
      <c r="L3808">
        <v>12000</v>
      </c>
      <c r="M3808">
        <v>666.66666666666663</v>
      </c>
      <c r="N3808">
        <v>44230</v>
      </c>
      <c r="O3808">
        <v>13</v>
      </c>
      <c r="P3808" t="s">
        <v>70</v>
      </c>
      <c r="Q3808" t="s">
        <v>69</v>
      </c>
      <c r="R3808" t="str">
        <f>+VLOOKUP(Precio_semana_dia[[#This Row],[Mercado]],[1]!Codigos_mercados_mayoristas[#Data],2,0)</f>
        <v>Metropolitana</v>
      </c>
      <c r="S3808" t="str">
        <f>+VLOOKUP(Precio_semana_dia[[#This Row],[Especie]],[1]!Codigos_categoria[#Data],2,0)</f>
        <v>Uva</v>
      </c>
    </row>
    <row r="3809" spans="1:19" x14ac:dyDescent="0.35">
      <c r="A3809">
        <v>44225</v>
      </c>
      <c r="B3809" t="s">
        <v>190</v>
      </c>
      <c r="C3809" t="s">
        <v>195</v>
      </c>
      <c r="D3809" t="s">
        <v>50</v>
      </c>
      <c r="E3809" t="s">
        <v>196</v>
      </c>
      <c r="F3809" t="s">
        <v>197</v>
      </c>
      <c r="G3809">
        <v>450</v>
      </c>
      <c r="H3809" t="s">
        <v>36</v>
      </c>
      <c r="I3809">
        <v>6</v>
      </c>
      <c r="J3809">
        <v>2700</v>
      </c>
      <c r="K3809">
        <v>2.7</v>
      </c>
      <c r="L3809">
        <v>240000</v>
      </c>
      <c r="M3809">
        <v>533.33333333333337</v>
      </c>
      <c r="N3809" s="1">
        <v>44222</v>
      </c>
      <c r="O3809">
        <v>13</v>
      </c>
      <c r="P3809" t="s">
        <v>63</v>
      </c>
      <c r="Q3809" t="s">
        <v>26</v>
      </c>
      <c r="R3809" t="str">
        <f>+VLOOKUP(Precio_semana_dia[[#This Row],[Mercado]],[1]!Codigos_mercados_mayoristas[#Data],2,0)</f>
        <v>Metropolitana</v>
      </c>
      <c r="S3809" t="str">
        <f>+VLOOKUP(Precio_semana_dia[[#This Row],[Especie]],[1]!Codigos_categoria[#Data],2,0)</f>
        <v>Frutos de pepita</v>
      </c>
    </row>
    <row r="3810" spans="1:19" x14ac:dyDescent="0.35">
      <c r="A3810">
        <v>44127</v>
      </c>
      <c r="B3810" t="s">
        <v>125</v>
      </c>
      <c r="C3810" t="s">
        <v>20</v>
      </c>
      <c r="D3810" t="s">
        <v>27</v>
      </c>
      <c r="E3810" t="s">
        <v>123</v>
      </c>
      <c r="F3810" t="s">
        <v>124</v>
      </c>
      <c r="G3810">
        <v>16</v>
      </c>
      <c r="H3810" t="s">
        <v>41</v>
      </c>
      <c r="I3810">
        <v>170</v>
      </c>
      <c r="J3810">
        <v>2720</v>
      </c>
      <c r="K3810">
        <v>2.72</v>
      </c>
      <c r="L3810">
        <v>5765</v>
      </c>
      <c r="M3810">
        <v>360.3125</v>
      </c>
      <c r="N3810">
        <v>44126</v>
      </c>
      <c r="O3810">
        <v>16</v>
      </c>
      <c r="P3810" t="s">
        <v>139</v>
      </c>
      <c r="Q3810" t="s">
        <v>132</v>
      </c>
      <c r="R3810" t="str">
        <f>+VLOOKUP(Precio_semana_dia[[#This Row],[Mercado]],[1]!Codigos_mercados_mayoristas[#Data],2,0)</f>
        <v>Ñuble</v>
      </c>
      <c r="S3810" t="str">
        <f>+VLOOKUP(Precio_semana_dia[[#This Row],[Especie]],[1]!Codigos_categoria[#Data],2,0)</f>
        <v>Cítricos</v>
      </c>
    </row>
    <row r="3811" spans="1:19" x14ac:dyDescent="0.35">
      <c r="A3811">
        <v>44113</v>
      </c>
      <c r="B3811" t="s">
        <v>125</v>
      </c>
      <c r="C3811" t="s">
        <v>20</v>
      </c>
      <c r="D3811" t="s">
        <v>27</v>
      </c>
      <c r="E3811" t="s">
        <v>123</v>
      </c>
      <c r="F3811" t="s">
        <v>124</v>
      </c>
      <c r="G3811">
        <v>16</v>
      </c>
      <c r="H3811" t="s">
        <v>39</v>
      </c>
      <c r="I3811">
        <v>170</v>
      </c>
      <c r="J3811">
        <v>2720</v>
      </c>
      <c r="K3811">
        <v>2.72</v>
      </c>
      <c r="L3811">
        <v>5765</v>
      </c>
      <c r="M3811">
        <v>360.3125</v>
      </c>
      <c r="N3811">
        <v>44111</v>
      </c>
      <c r="O3811">
        <v>16</v>
      </c>
      <c r="P3811" t="s">
        <v>143</v>
      </c>
      <c r="Q3811" t="s">
        <v>132</v>
      </c>
      <c r="R3811" t="str">
        <f>+VLOOKUP(Precio_semana_dia[[#This Row],[Mercado]],[1]!Codigos_mercados_mayoristas[#Data],2,0)</f>
        <v>Ñuble</v>
      </c>
      <c r="S3811" t="str">
        <f>+VLOOKUP(Precio_semana_dia[[#This Row],[Especie]],[1]!Codigos_categoria[#Data],2,0)</f>
        <v>Cítricos</v>
      </c>
    </row>
    <row r="3812" spans="1:19" x14ac:dyDescent="0.35">
      <c r="A3812">
        <v>44099</v>
      </c>
      <c r="B3812" t="s">
        <v>125</v>
      </c>
      <c r="C3812" t="s">
        <v>20</v>
      </c>
      <c r="D3812" t="s">
        <v>27</v>
      </c>
      <c r="E3812" t="s">
        <v>123</v>
      </c>
      <c r="F3812" t="s">
        <v>124</v>
      </c>
      <c r="G3812">
        <v>16</v>
      </c>
      <c r="H3812" t="s">
        <v>36</v>
      </c>
      <c r="I3812">
        <v>170</v>
      </c>
      <c r="J3812">
        <v>2720</v>
      </c>
      <c r="K3812">
        <v>2.72</v>
      </c>
      <c r="L3812">
        <v>4859</v>
      </c>
      <c r="M3812">
        <v>303.6875</v>
      </c>
      <c r="N3812">
        <v>44096</v>
      </c>
      <c r="O3812">
        <v>16</v>
      </c>
      <c r="P3812" t="s">
        <v>152</v>
      </c>
      <c r="Q3812" t="s">
        <v>147</v>
      </c>
      <c r="R3812" t="str">
        <f>+VLOOKUP(Precio_semana_dia[[#This Row],[Mercado]],[1]!Codigos_mercados_mayoristas[#Data],2,0)</f>
        <v>Ñuble</v>
      </c>
      <c r="S3812" t="str">
        <f>+VLOOKUP(Precio_semana_dia[[#This Row],[Especie]],[1]!Codigos_categoria[#Data],2,0)</f>
        <v>Cítricos</v>
      </c>
    </row>
    <row r="3813" spans="1:19" x14ac:dyDescent="0.35">
      <c r="A3813">
        <v>44099</v>
      </c>
      <c r="B3813" t="s">
        <v>125</v>
      </c>
      <c r="C3813" t="s">
        <v>20</v>
      </c>
      <c r="D3813" t="s">
        <v>27</v>
      </c>
      <c r="E3813" t="s">
        <v>123</v>
      </c>
      <c r="F3813" t="s">
        <v>124</v>
      </c>
      <c r="G3813">
        <v>16</v>
      </c>
      <c r="H3813" t="s">
        <v>41</v>
      </c>
      <c r="I3813">
        <v>170</v>
      </c>
      <c r="J3813">
        <v>2720</v>
      </c>
      <c r="K3813">
        <v>2.72</v>
      </c>
      <c r="L3813">
        <v>4500</v>
      </c>
      <c r="M3813">
        <v>281.25</v>
      </c>
      <c r="N3813">
        <v>44098</v>
      </c>
      <c r="O3813">
        <v>16</v>
      </c>
      <c r="P3813" t="s">
        <v>153</v>
      </c>
      <c r="Q3813" t="s">
        <v>147</v>
      </c>
      <c r="R3813" t="str">
        <f>+VLOOKUP(Precio_semana_dia[[#This Row],[Mercado]],[1]!Codigos_mercados_mayoristas[#Data],2,0)</f>
        <v>Ñuble</v>
      </c>
      <c r="S3813" t="str">
        <f>+VLOOKUP(Precio_semana_dia[[#This Row],[Especie]],[1]!Codigos_categoria[#Data],2,0)</f>
        <v>Cítricos</v>
      </c>
    </row>
    <row r="3814" spans="1:19" x14ac:dyDescent="0.35">
      <c r="A3814">
        <v>44183</v>
      </c>
      <c r="B3814" t="s">
        <v>125</v>
      </c>
      <c r="C3814" t="s">
        <v>20</v>
      </c>
      <c r="D3814" t="s">
        <v>27</v>
      </c>
      <c r="E3814" t="s">
        <v>123</v>
      </c>
      <c r="F3814" t="s">
        <v>124</v>
      </c>
      <c r="G3814">
        <v>16</v>
      </c>
      <c r="H3814" t="s">
        <v>41</v>
      </c>
      <c r="I3814">
        <v>170</v>
      </c>
      <c r="J3814">
        <v>2720</v>
      </c>
      <c r="K3814">
        <v>2.72</v>
      </c>
      <c r="L3814">
        <v>11765</v>
      </c>
      <c r="M3814">
        <v>735.3125</v>
      </c>
      <c r="N3814">
        <v>44182</v>
      </c>
      <c r="O3814">
        <v>16</v>
      </c>
      <c r="P3814" t="s">
        <v>42</v>
      </c>
      <c r="Q3814" t="s">
        <v>38</v>
      </c>
      <c r="R3814" t="str">
        <f>+VLOOKUP(Precio_semana_dia[[#This Row],[Mercado]],[1]!Codigos_mercados_mayoristas[#Data],2,0)</f>
        <v>Ñuble</v>
      </c>
      <c r="S3814" t="str">
        <f>+VLOOKUP(Precio_semana_dia[[#This Row],[Especie]],[1]!Codigos_categoria[#Data],2,0)</f>
        <v>Cítricos</v>
      </c>
    </row>
    <row r="3815" spans="1:19" x14ac:dyDescent="0.35">
      <c r="A3815">
        <v>43866</v>
      </c>
      <c r="B3815" t="s">
        <v>125</v>
      </c>
      <c r="C3815" t="s">
        <v>20</v>
      </c>
      <c r="D3815" t="s">
        <v>27</v>
      </c>
      <c r="E3815" t="s">
        <v>123</v>
      </c>
      <c r="F3815" t="s">
        <v>124</v>
      </c>
      <c r="G3815">
        <v>16</v>
      </c>
      <c r="H3815" t="s">
        <v>29</v>
      </c>
      <c r="I3815">
        <v>170</v>
      </c>
      <c r="J3815">
        <v>2720</v>
      </c>
      <c r="K3815">
        <v>2.72</v>
      </c>
      <c r="L3815">
        <v>15529</v>
      </c>
      <c r="M3815">
        <v>970.5625</v>
      </c>
      <c r="N3815">
        <v>44228</v>
      </c>
      <c r="O3815">
        <v>16</v>
      </c>
      <c r="P3815" t="s">
        <v>68</v>
      </c>
      <c r="Q3815" t="s">
        <v>69</v>
      </c>
      <c r="R3815" t="str">
        <f>+VLOOKUP(Precio_semana_dia[[#This Row],[Mercado]],[1]!Codigos_mercados_mayoristas[#Data],2,0)</f>
        <v>Ñuble</v>
      </c>
      <c r="S3815" t="str">
        <f>+VLOOKUP(Precio_semana_dia[[#This Row],[Especie]],[1]!Codigos_categoria[#Data],2,0)</f>
        <v>Cítricos</v>
      </c>
    </row>
    <row r="3816" spans="1:19" x14ac:dyDescent="0.35">
      <c r="A3816">
        <v>43866</v>
      </c>
      <c r="B3816" t="s">
        <v>155</v>
      </c>
      <c r="C3816" t="s">
        <v>156</v>
      </c>
      <c r="D3816" t="s">
        <v>47</v>
      </c>
      <c r="E3816" t="s">
        <v>157</v>
      </c>
      <c r="F3816" t="s">
        <v>158</v>
      </c>
      <c r="G3816">
        <v>16</v>
      </c>
      <c r="H3816" t="s">
        <v>24</v>
      </c>
      <c r="I3816">
        <v>170</v>
      </c>
      <c r="J3816">
        <v>2720</v>
      </c>
      <c r="K3816">
        <v>2.72</v>
      </c>
      <c r="L3816">
        <v>14471</v>
      </c>
      <c r="M3816">
        <v>904.4375</v>
      </c>
      <c r="N3816">
        <v>44232</v>
      </c>
      <c r="O3816">
        <v>5</v>
      </c>
      <c r="P3816" t="s">
        <v>71</v>
      </c>
      <c r="Q3816" t="s">
        <v>69</v>
      </c>
      <c r="R3816" t="str">
        <f>+VLOOKUP(Precio_semana_dia[[#This Row],[Mercado]],[1]!Codigos_mercados_mayoristas[#Data],2,0)</f>
        <v>Valparaíso</v>
      </c>
      <c r="S3816" t="str">
        <f>+VLOOKUP(Precio_semana_dia[[#This Row],[Especie]],[1]!Codigos_categoria[#Data],2,0)</f>
        <v>Frutos de pepita</v>
      </c>
    </row>
    <row r="3817" spans="1:19" x14ac:dyDescent="0.35">
      <c r="A3817">
        <v>44204</v>
      </c>
      <c r="B3817" t="s">
        <v>116</v>
      </c>
      <c r="C3817" t="s">
        <v>117</v>
      </c>
      <c r="D3817" t="s">
        <v>50</v>
      </c>
      <c r="E3817" t="s">
        <v>177</v>
      </c>
      <c r="F3817" t="s">
        <v>178</v>
      </c>
      <c r="G3817">
        <v>17</v>
      </c>
      <c r="H3817" t="s">
        <v>36</v>
      </c>
      <c r="I3817">
        <v>160</v>
      </c>
      <c r="J3817">
        <v>2720</v>
      </c>
      <c r="K3817">
        <v>2.72</v>
      </c>
      <c r="L3817">
        <f>+Precio_semana_dia[[#This Row],[$ /Kg]]*Precio_semana_dia[[#This Row],[NA2]]</f>
        <v>78200</v>
      </c>
      <c r="M3817">
        <v>4600</v>
      </c>
      <c r="N3817">
        <v>44201</v>
      </c>
      <c r="O3817">
        <v>13</v>
      </c>
      <c r="P3817" t="s">
        <v>57</v>
      </c>
      <c r="Q3817" t="s">
        <v>26</v>
      </c>
      <c r="R3817" t="str">
        <f>+VLOOKUP(Precio_semana_dia[[#This Row],[Mercado]],[1]!Codigos_mercados_mayoristas[#Data],2,0)</f>
        <v>Metropolitana</v>
      </c>
      <c r="S3817" t="str">
        <f>+VLOOKUP(Precio_semana_dia[[#This Row],[Especie]],[1]!Codigos_categoria[#Data],2,0)</f>
        <v>Fruto secos y oleaginosos</v>
      </c>
    </row>
    <row r="3818" spans="1:19" x14ac:dyDescent="0.35">
      <c r="A3818">
        <v>44211</v>
      </c>
      <c r="B3818" t="s">
        <v>116</v>
      </c>
      <c r="C3818" t="s">
        <v>117</v>
      </c>
      <c r="D3818" t="s">
        <v>53</v>
      </c>
      <c r="E3818" t="s">
        <v>177</v>
      </c>
      <c r="F3818" t="s">
        <v>178</v>
      </c>
      <c r="G3818">
        <v>17</v>
      </c>
      <c r="H3818" t="s">
        <v>41</v>
      </c>
      <c r="I3818">
        <v>160</v>
      </c>
      <c r="J3818">
        <v>2720</v>
      </c>
      <c r="K3818">
        <v>2.72</v>
      </c>
      <c r="L3818">
        <f>+Precio_semana_dia[[#This Row],[$ /Kg]]*Precio_semana_dia[[#This Row],[NA2]]</f>
        <v>97750</v>
      </c>
      <c r="M3818">
        <v>5750</v>
      </c>
      <c r="N3818">
        <v>44210</v>
      </c>
      <c r="O3818">
        <v>10</v>
      </c>
      <c r="P3818" t="s">
        <v>62</v>
      </c>
      <c r="Q3818" t="s">
        <v>26</v>
      </c>
      <c r="R3818" t="str">
        <f>+VLOOKUP(Precio_semana_dia[[#This Row],[Mercado]],[1]!Codigos_mercados_mayoristas[#Data],2,0)</f>
        <v>Los Lagos</v>
      </c>
      <c r="S3818" t="str">
        <f>+VLOOKUP(Precio_semana_dia[[#This Row],[Especie]],[1]!Codigos_categoria[#Data],2,0)</f>
        <v>Fruto secos y oleaginosos</v>
      </c>
    </row>
    <row r="3819" spans="1:19" x14ac:dyDescent="0.35">
      <c r="A3819">
        <v>44225</v>
      </c>
      <c r="B3819" t="s">
        <v>116</v>
      </c>
      <c r="C3819" t="s">
        <v>117</v>
      </c>
      <c r="D3819" t="s">
        <v>50</v>
      </c>
      <c r="E3819" t="s">
        <v>177</v>
      </c>
      <c r="F3819" t="s">
        <v>178</v>
      </c>
      <c r="G3819">
        <v>17</v>
      </c>
      <c r="H3819" t="s">
        <v>36</v>
      </c>
      <c r="I3819">
        <v>160</v>
      </c>
      <c r="J3819">
        <v>2720</v>
      </c>
      <c r="K3819">
        <v>2.72</v>
      </c>
      <c r="L3819">
        <f>+Precio_semana_dia[[#This Row],[$ /Kg]]*Precio_semana_dia[[#This Row],[NA2]]</f>
        <v>74800</v>
      </c>
      <c r="M3819">
        <v>4400</v>
      </c>
      <c r="N3819">
        <v>44222</v>
      </c>
      <c r="O3819">
        <v>13</v>
      </c>
      <c r="P3819" t="s">
        <v>63</v>
      </c>
      <c r="Q3819" t="s">
        <v>26</v>
      </c>
      <c r="R3819" t="str">
        <f>+VLOOKUP(Precio_semana_dia[[#This Row],[Mercado]],[1]!Codigos_mercados_mayoristas[#Data],2,0)</f>
        <v>Metropolitana</v>
      </c>
      <c r="S3819" t="str">
        <f>+VLOOKUP(Precio_semana_dia[[#This Row],[Especie]],[1]!Codigos_categoria[#Data],2,0)</f>
        <v>Fruto secos y oleaginosos</v>
      </c>
    </row>
    <row r="3820" spans="1:19" x14ac:dyDescent="0.35">
      <c r="A3820">
        <v>44162</v>
      </c>
      <c r="B3820" t="s">
        <v>74</v>
      </c>
      <c r="C3820" t="s">
        <v>79</v>
      </c>
      <c r="D3820" t="s">
        <v>28</v>
      </c>
      <c r="E3820" t="s">
        <v>81</v>
      </c>
      <c r="F3820" t="s">
        <v>82</v>
      </c>
      <c r="G3820">
        <v>10</v>
      </c>
      <c r="H3820" t="s">
        <v>41</v>
      </c>
      <c r="I3820">
        <v>275</v>
      </c>
      <c r="J3820">
        <v>2750</v>
      </c>
      <c r="K3820">
        <v>2.75</v>
      </c>
      <c r="L3820">
        <v>24127</v>
      </c>
      <c r="M3820">
        <v>2412.6999999999998</v>
      </c>
      <c r="N3820">
        <v>44161</v>
      </c>
      <c r="O3820">
        <v>9</v>
      </c>
      <c r="P3820" t="s">
        <v>92</v>
      </c>
      <c r="Q3820" t="s">
        <v>84</v>
      </c>
      <c r="R3820" t="str">
        <f>+VLOOKUP(Precio_semana_dia[[#This Row],[Mercado]],[1]!Codigos_mercados_mayoristas[#Data],2,0)</f>
        <v>La Araucanía</v>
      </c>
      <c r="S3820" t="str">
        <f>+VLOOKUP(Precio_semana_dia[[#This Row],[Especie]],[1]!Codigos_categoria[#Data],2,0)</f>
        <v>Uva</v>
      </c>
    </row>
    <row r="3821" spans="1:19" x14ac:dyDescent="0.35">
      <c r="A3821">
        <v>44211</v>
      </c>
      <c r="B3821" t="s">
        <v>74</v>
      </c>
      <c r="C3821" t="s">
        <v>78</v>
      </c>
      <c r="D3821" t="s">
        <v>45</v>
      </c>
      <c r="E3821" t="s">
        <v>81</v>
      </c>
      <c r="F3821" t="s">
        <v>82</v>
      </c>
      <c r="G3821">
        <v>10</v>
      </c>
      <c r="H3821" t="s">
        <v>29</v>
      </c>
      <c r="I3821">
        <v>275</v>
      </c>
      <c r="J3821">
        <v>2750</v>
      </c>
      <c r="K3821">
        <v>2.75</v>
      </c>
      <c r="L3821">
        <v>12000</v>
      </c>
      <c r="M3821">
        <v>1200</v>
      </c>
      <c r="N3821">
        <v>44207</v>
      </c>
      <c r="O3821">
        <v>13</v>
      </c>
      <c r="P3821" t="s">
        <v>58</v>
      </c>
      <c r="Q3821" t="s">
        <v>26</v>
      </c>
      <c r="R3821" t="str">
        <f>+VLOOKUP(Precio_semana_dia[[#This Row],[Mercado]],[1]!Codigos_mercados_mayoristas[#Data],2,0)</f>
        <v>Metropolitana</v>
      </c>
      <c r="S3821" t="str">
        <f>+VLOOKUP(Precio_semana_dia[[#This Row],[Especie]],[1]!Codigos_categoria[#Data],2,0)</f>
        <v>Uva</v>
      </c>
    </row>
    <row r="3822" spans="1:19" x14ac:dyDescent="0.35">
      <c r="A3822">
        <v>44106</v>
      </c>
      <c r="B3822" t="s">
        <v>125</v>
      </c>
      <c r="C3822" t="s">
        <v>20</v>
      </c>
      <c r="D3822" t="s">
        <v>47</v>
      </c>
      <c r="E3822" t="s">
        <v>123</v>
      </c>
      <c r="F3822" t="s">
        <v>124</v>
      </c>
      <c r="G3822">
        <v>16</v>
      </c>
      <c r="H3822" t="s">
        <v>36</v>
      </c>
      <c r="I3822">
        <v>173</v>
      </c>
      <c r="J3822">
        <v>2768</v>
      </c>
      <c r="K3822">
        <v>2.7679999999999998</v>
      </c>
      <c r="L3822">
        <v>3283</v>
      </c>
      <c r="M3822">
        <v>205.1875</v>
      </c>
      <c r="N3822">
        <v>44103</v>
      </c>
      <c r="O3822">
        <v>5</v>
      </c>
      <c r="P3822" t="s">
        <v>148</v>
      </c>
      <c r="Q3822" t="s">
        <v>147</v>
      </c>
      <c r="R3822" t="str">
        <f>+VLOOKUP(Precio_semana_dia[[#This Row],[Mercado]],[1]!Codigos_mercados_mayoristas[#Data],2,0)</f>
        <v>Valparaíso</v>
      </c>
      <c r="S3822" t="str">
        <f>+VLOOKUP(Precio_semana_dia[[#This Row],[Especie]],[1]!Codigos_categoria[#Data],2,0)</f>
        <v>Cítricos</v>
      </c>
    </row>
    <row r="3823" spans="1:19" x14ac:dyDescent="0.35">
      <c r="A3823">
        <v>44169</v>
      </c>
      <c r="B3823" t="s">
        <v>125</v>
      </c>
      <c r="C3823" t="s">
        <v>20</v>
      </c>
      <c r="D3823" t="s">
        <v>47</v>
      </c>
      <c r="E3823" t="s">
        <v>123</v>
      </c>
      <c r="F3823" t="s">
        <v>124</v>
      </c>
      <c r="G3823">
        <v>16</v>
      </c>
      <c r="H3823" t="s">
        <v>41</v>
      </c>
      <c r="I3823">
        <v>174</v>
      </c>
      <c r="J3823">
        <v>2784</v>
      </c>
      <c r="K3823">
        <v>2.7839999999999998</v>
      </c>
      <c r="L3823">
        <v>6744</v>
      </c>
      <c r="M3823">
        <v>421.5</v>
      </c>
      <c r="N3823">
        <v>44168</v>
      </c>
      <c r="O3823">
        <v>5</v>
      </c>
      <c r="P3823" t="s">
        <v>86</v>
      </c>
      <c r="Q3823" t="s">
        <v>38</v>
      </c>
      <c r="R3823" t="str">
        <f>+VLOOKUP(Precio_semana_dia[[#This Row],[Mercado]],[1]!Codigos_mercados_mayoristas[#Data],2,0)</f>
        <v>Valparaíso</v>
      </c>
      <c r="S3823" t="str">
        <f>+VLOOKUP(Precio_semana_dia[[#This Row],[Especie]],[1]!Codigos_categoria[#Data],2,0)</f>
        <v>Cítricos</v>
      </c>
    </row>
    <row r="3824" spans="1:19" x14ac:dyDescent="0.35">
      <c r="A3824">
        <v>44211</v>
      </c>
      <c r="B3824" t="s">
        <v>19</v>
      </c>
      <c r="C3824" t="s">
        <v>180</v>
      </c>
      <c r="D3824" t="s">
        <v>28</v>
      </c>
      <c r="E3824" t="s">
        <v>181</v>
      </c>
      <c r="F3824" t="s">
        <v>182</v>
      </c>
      <c r="G3824">
        <v>18</v>
      </c>
      <c r="H3824" t="s">
        <v>39</v>
      </c>
      <c r="I3824">
        <v>155</v>
      </c>
      <c r="J3824">
        <v>2790</v>
      </c>
      <c r="K3824">
        <v>2.79</v>
      </c>
      <c r="L3824">
        <v>12000</v>
      </c>
      <c r="M3824">
        <v>666.66666666666663</v>
      </c>
      <c r="N3824">
        <v>44209</v>
      </c>
      <c r="O3824">
        <v>9</v>
      </c>
      <c r="P3824" t="s">
        <v>60</v>
      </c>
      <c r="Q3824" t="s">
        <v>26</v>
      </c>
      <c r="R3824" t="str">
        <f>+VLOOKUP(Precio_semana_dia[[#This Row],[Mercado]],[1]!Codigos_mercados_mayoristas[#Data],2,0)</f>
        <v>La Araucanía</v>
      </c>
      <c r="S3824" t="e">
        <f>+VLOOKUP(Precio_semana_dia[[#This Row],[Especie]],[1]!Codigos_categoria[#Data],2,0)</f>
        <v>#N/A</v>
      </c>
    </row>
    <row r="3825" spans="1:19" x14ac:dyDescent="0.35">
      <c r="A3825">
        <v>44211</v>
      </c>
      <c r="B3825" t="s">
        <v>31</v>
      </c>
      <c r="C3825" t="s">
        <v>32</v>
      </c>
      <c r="D3825" t="s">
        <v>50</v>
      </c>
      <c r="E3825" t="s">
        <v>34</v>
      </c>
      <c r="F3825" t="s">
        <v>35</v>
      </c>
      <c r="G3825">
        <v>10</v>
      </c>
      <c r="H3825" t="s">
        <v>41</v>
      </c>
      <c r="I3825">
        <v>280</v>
      </c>
      <c r="J3825">
        <v>2800</v>
      </c>
      <c r="K3825">
        <v>2.8</v>
      </c>
      <c r="L3825">
        <v>3768</v>
      </c>
      <c r="M3825">
        <v>376.8</v>
      </c>
      <c r="N3825">
        <v>44210</v>
      </c>
      <c r="O3825">
        <v>13</v>
      </c>
      <c r="P3825" t="s">
        <v>62</v>
      </c>
      <c r="Q3825" t="s">
        <v>26</v>
      </c>
      <c r="R3825" t="str">
        <f>+VLOOKUP(Precio_semana_dia[[#This Row],[Mercado]],[1]!Codigos_mercados_mayoristas[#Data],2,0)</f>
        <v>Metropolitana</v>
      </c>
      <c r="S3825" t="e">
        <f>+VLOOKUP(Precio_semana_dia[[#This Row],[Especie]],[1]!Codigos_categoria[#Data],2,0)</f>
        <v>#N/A</v>
      </c>
    </row>
    <row r="3826" spans="1:19" x14ac:dyDescent="0.35">
      <c r="A3826">
        <v>44196</v>
      </c>
      <c r="B3826" t="s">
        <v>74</v>
      </c>
      <c r="C3826" t="s">
        <v>79</v>
      </c>
      <c r="D3826" t="s">
        <v>50</v>
      </c>
      <c r="E3826" t="s">
        <v>81</v>
      </c>
      <c r="F3826" t="s">
        <v>82</v>
      </c>
      <c r="G3826">
        <v>10</v>
      </c>
      <c r="H3826" t="s">
        <v>39</v>
      </c>
      <c r="I3826">
        <v>280</v>
      </c>
      <c r="J3826">
        <v>2800</v>
      </c>
      <c r="K3826">
        <v>2.8</v>
      </c>
      <c r="L3826">
        <v>11000</v>
      </c>
      <c r="M3826">
        <v>1100</v>
      </c>
      <c r="N3826">
        <v>44195</v>
      </c>
      <c r="O3826">
        <v>13</v>
      </c>
      <c r="P3826" t="s">
        <v>109</v>
      </c>
      <c r="Q3826" t="s">
        <v>38</v>
      </c>
      <c r="R3826" t="str">
        <f>+VLOOKUP(Precio_semana_dia[[#This Row],[Mercado]],[1]!Codigos_mercados_mayoristas[#Data],2,0)</f>
        <v>Metropolitana</v>
      </c>
      <c r="S3826" t="str">
        <f>+VLOOKUP(Precio_semana_dia[[#This Row],[Especie]],[1]!Codigos_categoria[#Data],2,0)</f>
        <v>Uva</v>
      </c>
    </row>
    <row r="3827" spans="1:19" x14ac:dyDescent="0.35">
      <c r="A3827">
        <v>44204</v>
      </c>
      <c r="B3827" t="s">
        <v>74</v>
      </c>
      <c r="C3827" t="s">
        <v>78</v>
      </c>
      <c r="D3827" t="s">
        <v>21</v>
      </c>
      <c r="E3827" t="s">
        <v>81</v>
      </c>
      <c r="F3827" t="s">
        <v>82</v>
      </c>
      <c r="G3827">
        <v>10</v>
      </c>
      <c r="H3827" t="s">
        <v>36</v>
      </c>
      <c r="I3827">
        <v>280</v>
      </c>
      <c r="J3827">
        <v>2800</v>
      </c>
      <c r="K3827">
        <v>2.8</v>
      </c>
      <c r="L3827">
        <v>13000</v>
      </c>
      <c r="M3827">
        <v>1300</v>
      </c>
      <c r="N3827">
        <v>44201</v>
      </c>
      <c r="O3827">
        <v>7</v>
      </c>
      <c r="P3827" t="s">
        <v>57</v>
      </c>
      <c r="Q3827" t="s">
        <v>26</v>
      </c>
      <c r="R3827" t="str">
        <f>+VLOOKUP(Precio_semana_dia[[#This Row],[Mercado]],[1]!Codigos_mercados_mayoristas[#Data],2,0)</f>
        <v>Maule</v>
      </c>
      <c r="S3827" t="str">
        <f>+VLOOKUP(Precio_semana_dia[[#This Row],[Especie]],[1]!Codigos_categoria[#Data],2,0)</f>
        <v>Uva</v>
      </c>
    </row>
    <row r="3828" spans="1:19" x14ac:dyDescent="0.35">
      <c r="A3828">
        <v>44204</v>
      </c>
      <c r="B3828" t="s">
        <v>74</v>
      </c>
      <c r="C3828" t="s">
        <v>78</v>
      </c>
      <c r="D3828" t="s">
        <v>21</v>
      </c>
      <c r="E3828" t="s">
        <v>81</v>
      </c>
      <c r="F3828" t="s">
        <v>82</v>
      </c>
      <c r="G3828">
        <v>10</v>
      </c>
      <c r="H3828" t="s">
        <v>39</v>
      </c>
      <c r="I3828">
        <v>280</v>
      </c>
      <c r="J3828">
        <v>2800</v>
      </c>
      <c r="K3828">
        <v>2.8</v>
      </c>
      <c r="L3828">
        <v>12000</v>
      </c>
      <c r="M3828">
        <v>1200</v>
      </c>
      <c r="N3828">
        <v>44202</v>
      </c>
      <c r="O3828">
        <v>7</v>
      </c>
      <c r="P3828" t="s">
        <v>54</v>
      </c>
      <c r="Q3828" t="s">
        <v>26</v>
      </c>
      <c r="R3828" t="str">
        <f>+VLOOKUP(Precio_semana_dia[[#This Row],[Mercado]],[1]!Codigos_mercados_mayoristas[#Data],2,0)</f>
        <v>Maule</v>
      </c>
      <c r="S3828" t="str">
        <f>+VLOOKUP(Precio_semana_dia[[#This Row],[Especie]],[1]!Codigos_categoria[#Data],2,0)</f>
        <v>Uva</v>
      </c>
    </row>
    <row r="3829" spans="1:19" x14ac:dyDescent="0.35">
      <c r="A3829">
        <v>44162</v>
      </c>
      <c r="B3829" t="s">
        <v>125</v>
      </c>
      <c r="C3829" t="s">
        <v>20</v>
      </c>
      <c r="D3829" t="s">
        <v>47</v>
      </c>
      <c r="E3829" t="s">
        <v>123</v>
      </c>
      <c r="F3829" t="s">
        <v>124</v>
      </c>
      <c r="G3829">
        <v>16</v>
      </c>
      <c r="H3829" t="s">
        <v>36</v>
      </c>
      <c r="I3829">
        <v>175</v>
      </c>
      <c r="J3829">
        <v>2800</v>
      </c>
      <c r="K3829">
        <v>2.8</v>
      </c>
      <c r="L3829">
        <v>5249</v>
      </c>
      <c r="M3829">
        <v>328.0625</v>
      </c>
      <c r="N3829">
        <v>44159</v>
      </c>
      <c r="O3829">
        <v>5</v>
      </c>
      <c r="P3829" t="s">
        <v>90</v>
      </c>
      <c r="Q3829" t="s">
        <v>84</v>
      </c>
      <c r="R3829" t="str">
        <f>+VLOOKUP(Precio_semana_dia[[#This Row],[Mercado]],[1]!Codigos_mercados_mayoristas[#Data],2,0)</f>
        <v>Valparaíso</v>
      </c>
      <c r="S3829" t="str">
        <f>+VLOOKUP(Precio_semana_dia[[#This Row],[Especie]],[1]!Codigos_categoria[#Data],2,0)</f>
        <v>Cítricos</v>
      </c>
    </row>
    <row r="3830" spans="1:19" x14ac:dyDescent="0.35">
      <c r="A3830">
        <v>44155</v>
      </c>
      <c r="B3830" t="s">
        <v>155</v>
      </c>
      <c r="C3830" t="s">
        <v>219</v>
      </c>
      <c r="D3830" t="s">
        <v>45</v>
      </c>
      <c r="E3830" t="s">
        <v>220</v>
      </c>
      <c r="F3830" t="s">
        <v>221</v>
      </c>
      <c r="G3830">
        <v>400</v>
      </c>
      <c r="H3830" t="s">
        <v>36</v>
      </c>
      <c r="I3830">
        <v>7</v>
      </c>
      <c r="J3830">
        <v>2800</v>
      </c>
      <c r="K3830">
        <v>2.8</v>
      </c>
      <c r="L3830">
        <v>230000</v>
      </c>
      <c r="M3830">
        <v>575</v>
      </c>
      <c r="N3830">
        <v>44152</v>
      </c>
      <c r="O3830">
        <v>13</v>
      </c>
      <c r="P3830" t="s">
        <v>95</v>
      </c>
      <c r="Q3830" t="s">
        <v>84</v>
      </c>
      <c r="R3830" t="str">
        <f>+VLOOKUP(Precio_semana_dia[[#This Row],[Mercado]],[1]!Codigos_mercados_mayoristas[#Data],2,0)</f>
        <v>Metropolitana</v>
      </c>
      <c r="S3830" t="str">
        <f>+VLOOKUP(Precio_semana_dia[[#This Row],[Especie]],[1]!Codigos_categoria[#Data],2,0)</f>
        <v>Frutos de pepita</v>
      </c>
    </row>
    <row r="3831" spans="1:19" x14ac:dyDescent="0.35">
      <c r="A3831">
        <v>44148</v>
      </c>
      <c r="B3831" t="s">
        <v>155</v>
      </c>
      <c r="C3831" t="s">
        <v>159</v>
      </c>
      <c r="D3831" t="s">
        <v>45</v>
      </c>
      <c r="E3831" t="s">
        <v>220</v>
      </c>
      <c r="F3831" t="s">
        <v>221</v>
      </c>
      <c r="G3831">
        <v>400</v>
      </c>
      <c r="H3831" t="s">
        <v>39</v>
      </c>
      <c r="I3831">
        <v>7</v>
      </c>
      <c r="J3831">
        <v>2800</v>
      </c>
      <c r="K3831">
        <v>2.8</v>
      </c>
      <c r="L3831">
        <v>160000</v>
      </c>
      <c r="M3831">
        <v>400</v>
      </c>
      <c r="N3831">
        <v>44146</v>
      </c>
      <c r="O3831">
        <v>13</v>
      </c>
      <c r="P3831" t="s">
        <v>127</v>
      </c>
      <c r="Q3831" t="s">
        <v>84</v>
      </c>
      <c r="R3831" t="str">
        <f>+VLOOKUP(Precio_semana_dia[[#This Row],[Mercado]],[1]!Codigos_mercados_mayoristas[#Data],2,0)</f>
        <v>Metropolitana</v>
      </c>
      <c r="S3831" t="str">
        <f>+VLOOKUP(Precio_semana_dia[[#This Row],[Especie]],[1]!Codigos_categoria[#Data],2,0)</f>
        <v>Frutos de pepita</v>
      </c>
    </row>
    <row r="3832" spans="1:19" x14ac:dyDescent="0.35">
      <c r="A3832">
        <v>44141</v>
      </c>
      <c r="B3832" t="s">
        <v>155</v>
      </c>
      <c r="C3832" t="s">
        <v>167</v>
      </c>
      <c r="D3832" t="s">
        <v>45</v>
      </c>
      <c r="E3832" t="s">
        <v>220</v>
      </c>
      <c r="F3832" t="s">
        <v>221</v>
      </c>
      <c r="G3832">
        <v>400</v>
      </c>
      <c r="H3832" t="s">
        <v>36</v>
      </c>
      <c r="I3832">
        <v>7</v>
      </c>
      <c r="J3832">
        <v>2800</v>
      </c>
      <c r="K3832">
        <v>2.8</v>
      </c>
      <c r="L3832">
        <v>180000</v>
      </c>
      <c r="M3832">
        <v>450</v>
      </c>
      <c r="N3832">
        <v>44138</v>
      </c>
      <c r="O3832">
        <v>13</v>
      </c>
      <c r="P3832" t="s">
        <v>164</v>
      </c>
      <c r="Q3832" t="s">
        <v>84</v>
      </c>
      <c r="R3832" t="str">
        <f>+VLOOKUP(Precio_semana_dia[[#This Row],[Mercado]],[1]!Codigos_mercados_mayoristas[#Data],2,0)</f>
        <v>Metropolitana</v>
      </c>
      <c r="S3832" t="str">
        <f>+VLOOKUP(Precio_semana_dia[[#This Row],[Especie]],[1]!Codigos_categoria[#Data],2,0)</f>
        <v>Frutos de pepita</v>
      </c>
    </row>
    <row r="3833" spans="1:19" x14ac:dyDescent="0.35">
      <c r="A3833">
        <v>44099</v>
      </c>
      <c r="B3833" t="s">
        <v>155</v>
      </c>
      <c r="C3833" t="s">
        <v>219</v>
      </c>
      <c r="D3833" t="s">
        <v>45</v>
      </c>
      <c r="E3833" t="s">
        <v>220</v>
      </c>
      <c r="F3833" t="s">
        <v>221</v>
      </c>
      <c r="G3833">
        <v>400</v>
      </c>
      <c r="H3833" t="s">
        <v>39</v>
      </c>
      <c r="I3833">
        <v>7</v>
      </c>
      <c r="J3833">
        <v>2800</v>
      </c>
      <c r="K3833">
        <v>2.8</v>
      </c>
      <c r="L3833">
        <v>180000</v>
      </c>
      <c r="M3833">
        <v>450</v>
      </c>
      <c r="N3833">
        <v>44097</v>
      </c>
      <c r="O3833">
        <v>13</v>
      </c>
      <c r="P3833" t="s">
        <v>175</v>
      </c>
      <c r="Q3833" t="s">
        <v>147</v>
      </c>
      <c r="R3833" t="str">
        <f>+VLOOKUP(Precio_semana_dia[[#This Row],[Mercado]],[1]!Codigos_mercados_mayoristas[#Data],2,0)</f>
        <v>Metropolitana</v>
      </c>
      <c r="S3833" t="str">
        <f>+VLOOKUP(Precio_semana_dia[[#This Row],[Especie]],[1]!Codigos_categoria[#Data],2,0)</f>
        <v>Frutos de pepita</v>
      </c>
    </row>
    <row r="3834" spans="1:19" x14ac:dyDescent="0.35">
      <c r="A3834">
        <v>44176</v>
      </c>
      <c r="B3834" t="s">
        <v>155</v>
      </c>
      <c r="C3834" t="s">
        <v>219</v>
      </c>
      <c r="D3834" t="s">
        <v>50</v>
      </c>
      <c r="E3834" t="s">
        <v>220</v>
      </c>
      <c r="F3834" t="s">
        <v>221</v>
      </c>
      <c r="G3834">
        <v>400</v>
      </c>
      <c r="H3834" t="s">
        <v>24</v>
      </c>
      <c r="I3834">
        <v>7</v>
      </c>
      <c r="J3834">
        <v>2800</v>
      </c>
      <c r="K3834">
        <v>2.8</v>
      </c>
      <c r="L3834">
        <v>250000</v>
      </c>
      <c r="M3834">
        <v>625</v>
      </c>
      <c r="N3834">
        <v>44176</v>
      </c>
      <c r="O3834">
        <v>13</v>
      </c>
      <c r="P3834" t="s">
        <v>102</v>
      </c>
      <c r="Q3834" t="s">
        <v>38</v>
      </c>
      <c r="R3834" t="str">
        <f>+VLOOKUP(Precio_semana_dia[[#This Row],[Mercado]],[1]!Codigos_mercados_mayoristas[#Data],2,0)</f>
        <v>Metropolitana</v>
      </c>
      <c r="S3834" t="str">
        <f>+VLOOKUP(Precio_semana_dia[[#This Row],[Especie]],[1]!Codigos_categoria[#Data],2,0)</f>
        <v>Frutos de pepita</v>
      </c>
    </row>
    <row r="3835" spans="1:19" x14ac:dyDescent="0.35">
      <c r="A3835">
        <v>44134</v>
      </c>
      <c r="B3835" t="s">
        <v>186</v>
      </c>
      <c r="C3835" t="s">
        <v>189</v>
      </c>
      <c r="D3835" t="s">
        <v>45</v>
      </c>
      <c r="E3835" t="s">
        <v>220</v>
      </c>
      <c r="F3835" t="s">
        <v>221</v>
      </c>
      <c r="G3835">
        <v>400</v>
      </c>
      <c r="H3835" t="s">
        <v>24</v>
      </c>
      <c r="I3835">
        <v>7</v>
      </c>
      <c r="J3835">
        <v>2800</v>
      </c>
      <c r="K3835">
        <v>2.8</v>
      </c>
      <c r="L3835">
        <v>280000</v>
      </c>
      <c r="M3835">
        <v>700</v>
      </c>
      <c r="N3835">
        <v>44134</v>
      </c>
      <c r="O3835">
        <v>13</v>
      </c>
      <c r="P3835" t="s">
        <v>135</v>
      </c>
      <c r="Q3835" t="s">
        <v>132</v>
      </c>
      <c r="R3835" t="str">
        <f>+VLOOKUP(Precio_semana_dia[[#This Row],[Mercado]],[1]!Codigos_mercados_mayoristas[#Data],2,0)</f>
        <v>Metropolitana</v>
      </c>
      <c r="S3835" t="str">
        <f>+VLOOKUP(Precio_semana_dia[[#This Row],[Especie]],[1]!Codigos_categoria[#Data],2,0)</f>
        <v>Cítricos</v>
      </c>
    </row>
    <row r="3836" spans="1:19" x14ac:dyDescent="0.35">
      <c r="A3836">
        <v>44211</v>
      </c>
      <c r="B3836" t="s">
        <v>186</v>
      </c>
      <c r="C3836" t="s">
        <v>187</v>
      </c>
      <c r="D3836" t="s">
        <v>45</v>
      </c>
      <c r="E3836" t="s">
        <v>220</v>
      </c>
      <c r="F3836" t="s">
        <v>221</v>
      </c>
      <c r="G3836">
        <v>400</v>
      </c>
      <c r="H3836" t="s">
        <v>24</v>
      </c>
      <c r="I3836">
        <v>7</v>
      </c>
      <c r="J3836">
        <v>2800</v>
      </c>
      <c r="K3836">
        <v>2.8</v>
      </c>
      <c r="L3836">
        <v>470000</v>
      </c>
      <c r="M3836">
        <v>1175</v>
      </c>
      <c r="N3836">
        <v>44211</v>
      </c>
      <c r="O3836">
        <v>13</v>
      </c>
      <c r="P3836" t="s">
        <v>61</v>
      </c>
      <c r="Q3836" t="s">
        <v>26</v>
      </c>
      <c r="R3836" t="str">
        <f>+VLOOKUP(Precio_semana_dia[[#This Row],[Mercado]],[1]!Codigos_mercados_mayoristas[#Data],2,0)</f>
        <v>Metropolitana</v>
      </c>
      <c r="S3836" t="str">
        <f>+VLOOKUP(Precio_semana_dia[[#This Row],[Especie]],[1]!Codigos_categoria[#Data],2,0)</f>
        <v>Cítricos</v>
      </c>
    </row>
    <row r="3837" spans="1:19" x14ac:dyDescent="0.35">
      <c r="A3837">
        <v>44183</v>
      </c>
      <c r="B3837" t="s">
        <v>31</v>
      </c>
      <c r="C3837" t="s">
        <v>111</v>
      </c>
      <c r="D3837" t="s">
        <v>50</v>
      </c>
      <c r="E3837" t="s">
        <v>112</v>
      </c>
      <c r="F3837" t="s">
        <v>113</v>
      </c>
      <c r="G3837">
        <v>15</v>
      </c>
      <c r="H3837" t="s">
        <v>29</v>
      </c>
      <c r="I3837">
        <v>190</v>
      </c>
      <c r="J3837">
        <v>2850</v>
      </c>
      <c r="K3837">
        <v>2.85</v>
      </c>
      <c r="L3837">
        <v>5000</v>
      </c>
      <c r="M3837">
        <v>333.33333333333331</v>
      </c>
      <c r="N3837">
        <v>44179</v>
      </c>
      <c r="O3837">
        <v>13</v>
      </c>
      <c r="P3837" t="s">
        <v>44</v>
      </c>
      <c r="Q3837" t="s">
        <v>38</v>
      </c>
      <c r="R3837" t="str">
        <f>+VLOOKUP(Precio_semana_dia[[#This Row],[Mercado]],[1]!Codigos_mercados_mayoristas[#Data],2,0)</f>
        <v>Metropolitana</v>
      </c>
      <c r="S3837" t="e">
        <f>+VLOOKUP(Precio_semana_dia[[#This Row],[Especie]],[1]!Codigos_categoria[#Data],2,0)</f>
        <v>#N/A</v>
      </c>
    </row>
    <row r="3838" spans="1:19" x14ac:dyDescent="0.35">
      <c r="A3838">
        <v>44134</v>
      </c>
      <c r="B3838" t="s">
        <v>125</v>
      </c>
      <c r="C3838" t="s">
        <v>20</v>
      </c>
      <c r="D3838" t="s">
        <v>27</v>
      </c>
      <c r="E3838" t="s">
        <v>123</v>
      </c>
      <c r="F3838" t="s">
        <v>124</v>
      </c>
      <c r="G3838">
        <v>16</v>
      </c>
      <c r="H3838" t="s">
        <v>36</v>
      </c>
      <c r="I3838">
        <v>180</v>
      </c>
      <c r="J3838">
        <v>2880</v>
      </c>
      <c r="K3838">
        <v>2.88</v>
      </c>
      <c r="L3838">
        <v>5778</v>
      </c>
      <c r="M3838">
        <v>361.125</v>
      </c>
      <c r="N3838">
        <v>44131</v>
      </c>
      <c r="O3838">
        <v>16</v>
      </c>
      <c r="P3838" t="s">
        <v>133</v>
      </c>
      <c r="Q3838" t="s">
        <v>132</v>
      </c>
      <c r="R3838" t="str">
        <f>+VLOOKUP(Precio_semana_dia[[#This Row],[Mercado]],[1]!Codigos_mercados_mayoristas[#Data],2,0)</f>
        <v>Ñuble</v>
      </c>
      <c r="S3838" t="str">
        <f>+VLOOKUP(Precio_semana_dia[[#This Row],[Especie]],[1]!Codigos_categoria[#Data],2,0)</f>
        <v>Cítricos</v>
      </c>
    </row>
    <row r="3839" spans="1:19" x14ac:dyDescent="0.35">
      <c r="A3839">
        <v>44127</v>
      </c>
      <c r="B3839" t="s">
        <v>125</v>
      </c>
      <c r="C3839" t="s">
        <v>20</v>
      </c>
      <c r="D3839" t="s">
        <v>27</v>
      </c>
      <c r="E3839" t="s">
        <v>123</v>
      </c>
      <c r="F3839" t="s">
        <v>124</v>
      </c>
      <c r="G3839">
        <v>16</v>
      </c>
      <c r="H3839" t="s">
        <v>29</v>
      </c>
      <c r="I3839">
        <v>180</v>
      </c>
      <c r="J3839">
        <v>2880</v>
      </c>
      <c r="K3839">
        <v>2.88</v>
      </c>
      <c r="L3839">
        <v>5278</v>
      </c>
      <c r="M3839">
        <v>329.875</v>
      </c>
      <c r="N3839">
        <v>44123</v>
      </c>
      <c r="O3839">
        <v>16</v>
      </c>
      <c r="P3839" t="s">
        <v>137</v>
      </c>
      <c r="Q3839" t="s">
        <v>132</v>
      </c>
      <c r="R3839" t="str">
        <f>+VLOOKUP(Precio_semana_dia[[#This Row],[Mercado]],[1]!Codigos_mercados_mayoristas[#Data],2,0)</f>
        <v>Ñuble</v>
      </c>
      <c r="S3839" t="str">
        <f>+VLOOKUP(Precio_semana_dia[[#This Row],[Especie]],[1]!Codigos_categoria[#Data],2,0)</f>
        <v>Cítricos</v>
      </c>
    </row>
    <row r="3840" spans="1:19" x14ac:dyDescent="0.35">
      <c r="A3840">
        <v>44127</v>
      </c>
      <c r="B3840" t="s">
        <v>125</v>
      </c>
      <c r="C3840" t="s">
        <v>20</v>
      </c>
      <c r="D3840" t="s">
        <v>27</v>
      </c>
      <c r="E3840" t="s">
        <v>123</v>
      </c>
      <c r="F3840" t="s">
        <v>124</v>
      </c>
      <c r="G3840">
        <v>16</v>
      </c>
      <c r="H3840" t="s">
        <v>36</v>
      </c>
      <c r="I3840">
        <v>180</v>
      </c>
      <c r="J3840">
        <v>2880</v>
      </c>
      <c r="K3840">
        <v>2.88</v>
      </c>
      <c r="L3840">
        <v>5222</v>
      </c>
      <c r="M3840">
        <v>326.375</v>
      </c>
      <c r="N3840">
        <v>44124</v>
      </c>
      <c r="O3840">
        <v>16</v>
      </c>
      <c r="P3840" t="s">
        <v>168</v>
      </c>
      <c r="Q3840" t="s">
        <v>132</v>
      </c>
      <c r="R3840" t="str">
        <f>+VLOOKUP(Precio_semana_dia[[#This Row],[Mercado]],[1]!Codigos_mercados_mayoristas[#Data],2,0)</f>
        <v>Ñuble</v>
      </c>
      <c r="S3840" t="str">
        <f>+VLOOKUP(Precio_semana_dia[[#This Row],[Especie]],[1]!Codigos_categoria[#Data],2,0)</f>
        <v>Cítricos</v>
      </c>
    </row>
    <row r="3841" spans="1:19" x14ac:dyDescent="0.35">
      <c r="A3841">
        <v>44127</v>
      </c>
      <c r="B3841" t="s">
        <v>125</v>
      </c>
      <c r="C3841" t="s">
        <v>20</v>
      </c>
      <c r="D3841" t="s">
        <v>27</v>
      </c>
      <c r="E3841" t="s">
        <v>123</v>
      </c>
      <c r="F3841" t="s">
        <v>124</v>
      </c>
      <c r="G3841">
        <v>16</v>
      </c>
      <c r="H3841" t="s">
        <v>24</v>
      </c>
      <c r="I3841">
        <v>180</v>
      </c>
      <c r="J3841">
        <v>2880</v>
      </c>
      <c r="K3841">
        <v>2.88</v>
      </c>
      <c r="L3841">
        <v>5778</v>
      </c>
      <c r="M3841">
        <v>361.125</v>
      </c>
      <c r="N3841">
        <v>44127</v>
      </c>
      <c r="O3841">
        <v>16</v>
      </c>
      <c r="P3841" t="s">
        <v>169</v>
      </c>
      <c r="Q3841" t="s">
        <v>132</v>
      </c>
      <c r="R3841" t="str">
        <f>+VLOOKUP(Precio_semana_dia[[#This Row],[Mercado]],[1]!Codigos_mercados_mayoristas[#Data],2,0)</f>
        <v>Ñuble</v>
      </c>
      <c r="S3841" t="str">
        <f>+VLOOKUP(Precio_semana_dia[[#This Row],[Especie]],[1]!Codigos_categoria[#Data],2,0)</f>
        <v>Cítricos</v>
      </c>
    </row>
    <row r="3842" spans="1:19" x14ac:dyDescent="0.35">
      <c r="A3842">
        <v>44113</v>
      </c>
      <c r="B3842" t="s">
        <v>125</v>
      </c>
      <c r="C3842" t="s">
        <v>20</v>
      </c>
      <c r="D3842" t="s">
        <v>27</v>
      </c>
      <c r="E3842" t="s">
        <v>123</v>
      </c>
      <c r="F3842" t="s">
        <v>124</v>
      </c>
      <c r="G3842">
        <v>16</v>
      </c>
      <c r="H3842" t="s">
        <v>41</v>
      </c>
      <c r="I3842">
        <v>180</v>
      </c>
      <c r="J3842">
        <v>2880</v>
      </c>
      <c r="K3842">
        <v>2.88</v>
      </c>
      <c r="L3842">
        <v>5778</v>
      </c>
      <c r="M3842">
        <v>361.125</v>
      </c>
      <c r="N3842">
        <v>44112</v>
      </c>
      <c r="O3842">
        <v>16</v>
      </c>
      <c r="P3842" t="s">
        <v>144</v>
      </c>
      <c r="Q3842" t="s">
        <v>132</v>
      </c>
      <c r="R3842" t="str">
        <f>+VLOOKUP(Precio_semana_dia[[#This Row],[Mercado]],[1]!Codigos_mercados_mayoristas[#Data],2,0)</f>
        <v>Ñuble</v>
      </c>
      <c r="S3842" t="str">
        <f>+VLOOKUP(Precio_semana_dia[[#This Row],[Especie]],[1]!Codigos_categoria[#Data],2,0)</f>
        <v>Cítricos</v>
      </c>
    </row>
    <row r="3843" spans="1:19" x14ac:dyDescent="0.35">
      <c r="A3843">
        <v>44169</v>
      </c>
      <c r="B3843" t="s">
        <v>155</v>
      </c>
      <c r="C3843" t="s">
        <v>156</v>
      </c>
      <c r="D3843" t="s">
        <v>45</v>
      </c>
      <c r="E3843" t="s">
        <v>157</v>
      </c>
      <c r="F3843" t="s">
        <v>158</v>
      </c>
      <c r="G3843">
        <v>16</v>
      </c>
      <c r="H3843" t="s">
        <v>39</v>
      </c>
      <c r="I3843">
        <v>180</v>
      </c>
      <c r="J3843">
        <v>2880</v>
      </c>
      <c r="K3843">
        <v>2.88</v>
      </c>
      <c r="L3843">
        <v>10000</v>
      </c>
      <c r="M3843">
        <v>625</v>
      </c>
      <c r="N3843">
        <v>44167</v>
      </c>
      <c r="O3843">
        <v>13</v>
      </c>
      <c r="P3843" t="s">
        <v>85</v>
      </c>
      <c r="Q3843" t="s">
        <v>38</v>
      </c>
      <c r="R3843" t="str">
        <f>+VLOOKUP(Precio_semana_dia[[#This Row],[Mercado]],[1]!Codigos_mercados_mayoristas[#Data],2,0)</f>
        <v>Metropolitana</v>
      </c>
      <c r="S3843" t="str">
        <f>+VLOOKUP(Precio_semana_dia[[#This Row],[Especie]],[1]!Codigos_categoria[#Data],2,0)</f>
        <v>Frutos de pepita</v>
      </c>
    </row>
    <row r="3844" spans="1:19" x14ac:dyDescent="0.35">
      <c r="A3844">
        <v>44148</v>
      </c>
      <c r="B3844" t="s">
        <v>125</v>
      </c>
      <c r="C3844" t="s">
        <v>20</v>
      </c>
      <c r="D3844" t="s">
        <v>50</v>
      </c>
      <c r="E3844" t="s">
        <v>181</v>
      </c>
      <c r="F3844" t="s">
        <v>182</v>
      </c>
      <c r="G3844">
        <v>18</v>
      </c>
      <c r="H3844" t="s">
        <v>36</v>
      </c>
      <c r="I3844">
        <v>160</v>
      </c>
      <c r="J3844">
        <v>2880</v>
      </c>
      <c r="K3844">
        <v>2.88</v>
      </c>
      <c r="L3844">
        <v>7500</v>
      </c>
      <c r="M3844">
        <v>416.66666666666669</v>
      </c>
      <c r="N3844">
        <v>44145</v>
      </c>
      <c r="O3844">
        <v>13</v>
      </c>
      <c r="P3844" t="s">
        <v>126</v>
      </c>
      <c r="Q3844" t="s">
        <v>84</v>
      </c>
      <c r="R3844" t="str">
        <f>+VLOOKUP(Precio_semana_dia[[#This Row],[Mercado]],[1]!Codigos_mercados_mayoristas[#Data],2,0)</f>
        <v>Metropolitana</v>
      </c>
      <c r="S3844" t="str">
        <f>+VLOOKUP(Precio_semana_dia[[#This Row],[Especie]],[1]!Codigos_categoria[#Data],2,0)</f>
        <v>Cítricos</v>
      </c>
    </row>
    <row r="3845" spans="1:19" x14ac:dyDescent="0.35">
      <c r="A3845">
        <v>44113</v>
      </c>
      <c r="B3845" t="s">
        <v>125</v>
      </c>
      <c r="C3845" t="s">
        <v>20</v>
      </c>
      <c r="D3845" t="s">
        <v>27</v>
      </c>
      <c r="E3845" t="s">
        <v>181</v>
      </c>
      <c r="F3845" t="s">
        <v>182</v>
      </c>
      <c r="G3845">
        <v>18</v>
      </c>
      <c r="H3845" t="s">
        <v>39</v>
      </c>
      <c r="I3845">
        <v>160</v>
      </c>
      <c r="J3845">
        <v>2880</v>
      </c>
      <c r="K3845">
        <v>2.88</v>
      </c>
      <c r="L3845">
        <v>6266</v>
      </c>
      <c r="M3845">
        <v>348.11111111111109</v>
      </c>
      <c r="N3845">
        <v>44111</v>
      </c>
      <c r="O3845">
        <v>16</v>
      </c>
      <c r="P3845" t="s">
        <v>143</v>
      </c>
      <c r="Q3845" t="s">
        <v>132</v>
      </c>
      <c r="R3845" t="str">
        <f>+VLOOKUP(Precio_semana_dia[[#This Row],[Mercado]],[1]!Codigos_mercados_mayoristas[#Data],2,0)</f>
        <v>Ñuble</v>
      </c>
      <c r="S3845" t="str">
        <f>+VLOOKUP(Precio_semana_dia[[#This Row],[Especie]],[1]!Codigos_categoria[#Data],2,0)</f>
        <v>Cítricos</v>
      </c>
    </row>
    <row r="3846" spans="1:19" x14ac:dyDescent="0.35">
      <c r="A3846">
        <v>44106</v>
      </c>
      <c r="B3846" t="s">
        <v>125</v>
      </c>
      <c r="C3846" t="s">
        <v>20</v>
      </c>
      <c r="D3846" t="s">
        <v>50</v>
      </c>
      <c r="E3846" t="s">
        <v>181</v>
      </c>
      <c r="F3846" t="s">
        <v>182</v>
      </c>
      <c r="G3846">
        <v>18</v>
      </c>
      <c r="H3846" t="s">
        <v>29</v>
      </c>
      <c r="I3846">
        <v>160</v>
      </c>
      <c r="J3846">
        <v>2880</v>
      </c>
      <c r="K3846">
        <v>2.88</v>
      </c>
      <c r="L3846">
        <v>5125</v>
      </c>
      <c r="M3846">
        <v>284.72222222222223</v>
      </c>
      <c r="N3846">
        <v>44102</v>
      </c>
      <c r="O3846">
        <v>13</v>
      </c>
      <c r="P3846" t="s">
        <v>146</v>
      </c>
      <c r="Q3846" t="s">
        <v>147</v>
      </c>
      <c r="R3846" t="str">
        <f>+VLOOKUP(Precio_semana_dia[[#This Row],[Mercado]],[1]!Codigos_mercados_mayoristas[#Data],2,0)</f>
        <v>Metropolitana</v>
      </c>
      <c r="S3846" t="str">
        <f>+VLOOKUP(Precio_semana_dia[[#This Row],[Especie]],[1]!Codigos_categoria[#Data],2,0)</f>
        <v>Cítricos</v>
      </c>
    </row>
    <row r="3847" spans="1:19" x14ac:dyDescent="0.35">
      <c r="A3847">
        <v>44134</v>
      </c>
      <c r="B3847" t="s">
        <v>186</v>
      </c>
      <c r="C3847" t="s">
        <v>188</v>
      </c>
      <c r="D3847" t="s">
        <v>50</v>
      </c>
      <c r="E3847" t="s">
        <v>181</v>
      </c>
      <c r="F3847" t="s">
        <v>182</v>
      </c>
      <c r="G3847">
        <v>18</v>
      </c>
      <c r="H3847" t="s">
        <v>24</v>
      </c>
      <c r="I3847">
        <v>160</v>
      </c>
      <c r="J3847">
        <v>2880</v>
      </c>
      <c r="K3847">
        <v>2.88</v>
      </c>
      <c r="L3847">
        <v>11500</v>
      </c>
      <c r="M3847">
        <v>638.88888888888891</v>
      </c>
      <c r="N3847">
        <v>44134</v>
      </c>
      <c r="O3847">
        <v>13</v>
      </c>
      <c r="P3847" t="s">
        <v>135</v>
      </c>
      <c r="Q3847" t="s">
        <v>132</v>
      </c>
      <c r="R3847" t="str">
        <f>+VLOOKUP(Precio_semana_dia[[#This Row],[Mercado]],[1]!Codigos_mercados_mayoristas[#Data],2,0)</f>
        <v>Metropolitana</v>
      </c>
      <c r="S3847" t="str">
        <f>+VLOOKUP(Precio_semana_dia[[#This Row],[Especie]],[1]!Codigos_categoria[#Data],2,0)</f>
        <v>Cítricos</v>
      </c>
    </row>
    <row r="3848" spans="1:19" x14ac:dyDescent="0.35">
      <c r="A3848">
        <v>44204</v>
      </c>
      <c r="B3848" t="s">
        <v>119</v>
      </c>
      <c r="C3848" t="s">
        <v>120</v>
      </c>
      <c r="D3848" t="s">
        <v>47</v>
      </c>
      <c r="E3848" t="s">
        <v>198</v>
      </c>
      <c r="F3848" t="s">
        <v>199</v>
      </c>
      <c r="G3848">
        <v>18</v>
      </c>
      <c r="H3848" t="s">
        <v>39</v>
      </c>
      <c r="I3848">
        <v>160</v>
      </c>
      <c r="J3848">
        <v>2880</v>
      </c>
      <c r="K3848">
        <v>2.88</v>
      </c>
      <c r="L3848">
        <v>14000</v>
      </c>
      <c r="M3848">
        <v>777.77777777777783</v>
      </c>
      <c r="N3848">
        <v>44202</v>
      </c>
      <c r="O3848">
        <v>5</v>
      </c>
      <c r="P3848" t="s">
        <v>54</v>
      </c>
      <c r="Q3848" t="s">
        <v>26</v>
      </c>
      <c r="R3848" t="str">
        <f>+VLOOKUP(Precio_semana_dia[[#This Row],[Mercado]],[1]!Codigos_mercados_mayoristas[#Data],2,0)</f>
        <v>Valparaíso</v>
      </c>
      <c r="S3848" t="e">
        <f>+VLOOKUP(Precio_semana_dia[[#This Row],[Especie]],[1]!Codigos_categoria[#Data],2,0)</f>
        <v>#N/A</v>
      </c>
    </row>
    <row r="3849" spans="1:19" x14ac:dyDescent="0.35">
      <c r="A3849">
        <v>44204</v>
      </c>
      <c r="B3849" t="s">
        <v>119</v>
      </c>
      <c r="C3849" t="s">
        <v>120</v>
      </c>
      <c r="D3849" t="s">
        <v>50</v>
      </c>
      <c r="E3849" t="s">
        <v>198</v>
      </c>
      <c r="F3849" t="s">
        <v>199</v>
      </c>
      <c r="G3849">
        <v>18</v>
      </c>
      <c r="H3849" t="s">
        <v>29</v>
      </c>
      <c r="I3849">
        <v>160</v>
      </c>
      <c r="J3849">
        <v>2880</v>
      </c>
      <c r="K3849">
        <v>2.88</v>
      </c>
      <c r="L3849">
        <v>19500</v>
      </c>
      <c r="M3849">
        <v>1083.3333333333333</v>
      </c>
      <c r="N3849">
        <v>44200</v>
      </c>
      <c r="O3849">
        <v>13</v>
      </c>
      <c r="P3849" t="s">
        <v>30</v>
      </c>
      <c r="Q3849" t="s">
        <v>26</v>
      </c>
      <c r="R3849" t="str">
        <f>+VLOOKUP(Precio_semana_dia[[#This Row],[Mercado]],[1]!Codigos_mercados_mayoristas[#Data],2,0)</f>
        <v>Metropolitana</v>
      </c>
      <c r="S3849" t="e">
        <f>+VLOOKUP(Precio_semana_dia[[#This Row],[Especie]],[1]!Codigos_categoria[#Data],2,0)</f>
        <v>#N/A</v>
      </c>
    </row>
    <row r="3850" spans="1:19" x14ac:dyDescent="0.35">
      <c r="A3850">
        <v>44211</v>
      </c>
      <c r="B3850" t="s">
        <v>119</v>
      </c>
      <c r="C3850" t="s">
        <v>122</v>
      </c>
      <c r="D3850" t="s">
        <v>50</v>
      </c>
      <c r="E3850" t="s">
        <v>198</v>
      </c>
      <c r="F3850" t="s">
        <v>199</v>
      </c>
      <c r="G3850">
        <v>18</v>
      </c>
      <c r="H3850" t="s">
        <v>24</v>
      </c>
      <c r="I3850">
        <v>160</v>
      </c>
      <c r="J3850">
        <v>2880</v>
      </c>
      <c r="K3850">
        <v>2.88</v>
      </c>
      <c r="L3850">
        <v>11500</v>
      </c>
      <c r="M3850">
        <v>638.88888888888891</v>
      </c>
      <c r="N3850">
        <v>44211</v>
      </c>
      <c r="O3850">
        <v>13</v>
      </c>
      <c r="P3850" t="s">
        <v>61</v>
      </c>
      <c r="Q3850" t="s">
        <v>26</v>
      </c>
      <c r="R3850" t="str">
        <f>+VLOOKUP(Precio_semana_dia[[#This Row],[Mercado]],[1]!Codigos_mercados_mayoristas[#Data],2,0)</f>
        <v>Metropolitana</v>
      </c>
      <c r="S3850" t="e">
        <f>+VLOOKUP(Precio_semana_dia[[#This Row],[Especie]],[1]!Codigos_categoria[#Data],2,0)</f>
        <v>#N/A</v>
      </c>
    </row>
    <row r="3851" spans="1:19" x14ac:dyDescent="0.35">
      <c r="A3851">
        <v>43866</v>
      </c>
      <c r="B3851" t="s">
        <v>119</v>
      </c>
      <c r="C3851" t="s">
        <v>122</v>
      </c>
      <c r="D3851" t="s">
        <v>27</v>
      </c>
      <c r="E3851" t="s">
        <v>198</v>
      </c>
      <c r="F3851" t="s">
        <v>199</v>
      </c>
      <c r="G3851">
        <v>18</v>
      </c>
      <c r="H3851" t="s">
        <v>29</v>
      </c>
      <c r="I3851">
        <v>160</v>
      </c>
      <c r="J3851">
        <v>2880</v>
      </c>
      <c r="K3851">
        <v>2.88</v>
      </c>
      <c r="L3851">
        <v>8500</v>
      </c>
      <c r="M3851">
        <v>472.22222222222223</v>
      </c>
      <c r="N3851">
        <v>44228</v>
      </c>
      <c r="O3851">
        <v>16</v>
      </c>
      <c r="P3851" t="s">
        <v>68</v>
      </c>
      <c r="Q3851" t="s">
        <v>69</v>
      </c>
      <c r="R3851" t="str">
        <f>+VLOOKUP(Precio_semana_dia[[#This Row],[Mercado]],[1]!Codigos_mercados_mayoristas[#Data],2,0)</f>
        <v>Ñuble</v>
      </c>
      <c r="S3851" t="e">
        <f>+VLOOKUP(Precio_semana_dia[[#This Row],[Especie]],[1]!Codigos_categoria[#Data],2,0)</f>
        <v>#N/A</v>
      </c>
    </row>
    <row r="3852" spans="1:19" x14ac:dyDescent="0.35">
      <c r="A3852">
        <v>44225</v>
      </c>
      <c r="B3852" t="s">
        <v>116</v>
      </c>
      <c r="C3852" t="s">
        <v>176</v>
      </c>
      <c r="D3852" t="s">
        <v>45</v>
      </c>
      <c r="E3852" t="s">
        <v>177</v>
      </c>
      <c r="F3852" t="s">
        <v>178</v>
      </c>
      <c r="G3852">
        <v>17</v>
      </c>
      <c r="H3852" t="s">
        <v>29</v>
      </c>
      <c r="I3852">
        <v>170</v>
      </c>
      <c r="J3852">
        <v>2890</v>
      </c>
      <c r="K3852">
        <v>2.89</v>
      </c>
      <c r="L3852">
        <f>+Precio_semana_dia[[#This Row],[$ /Kg]]*Precio_semana_dia[[#This Row],[NA2]]</f>
        <v>73950</v>
      </c>
      <c r="M3852">
        <v>4350</v>
      </c>
      <c r="N3852">
        <v>44221</v>
      </c>
      <c r="O3852">
        <v>13</v>
      </c>
      <c r="P3852" t="s">
        <v>64</v>
      </c>
      <c r="Q3852" t="s">
        <v>26</v>
      </c>
      <c r="R3852" t="str">
        <f>+VLOOKUP(Precio_semana_dia[[#This Row],[Mercado]],[1]!Codigos_mercados_mayoristas[#Data],2,0)</f>
        <v>Metropolitana</v>
      </c>
      <c r="S3852" t="str">
        <f>+VLOOKUP(Precio_semana_dia[[#This Row],[Especie]],[1]!Codigos_categoria[#Data],2,0)</f>
        <v>Fruto secos y oleaginosos</v>
      </c>
    </row>
    <row r="3853" spans="1:19" x14ac:dyDescent="0.35">
      <c r="A3853">
        <v>44196</v>
      </c>
      <c r="B3853" t="s">
        <v>74</v>
      </c>
      <c r="C3853" t="s">
        <v>77</v>
      </c>
      <c r="D3853" t="s">
        <v>21</v>
      </c>
      <c r="E3853" t="s">
        <v>81</v>
      </c>
      <c r="F3853" t="s">
        <v>82</v>
      </c>
      <c r="G3853">
        <v>10</v>
      </c>
      <c r="H3853" t="s">
        <v>39</v>
      </c>
      <c r="I3853">
        <v>290</v>
      </c>
      <c r="J3853">
        <v>2900</v>
      </c>
      <c r="K3853">
        <v>2.9</v>
      </c>
      <c r="L3853">
        <v>12000</v>
      </c>
      <c r="M3853">
        <v>1200</v>
      </c>
      <c r="N3853">
        <v>44195</v>
      </c>
      <c r="O3853">
        <v>7</v>
      </c>
      <c r="P3853" t="s">
        <v>109</v>
      </c>
      <c r="Q3853" t="s">
        <v>38</v>
      </c>
      <c r="R3853" t="str">
        <f>+VLOOKUP(Precio_semana_dia[[#This Row],[Mercado]],[1]!Codigos_mercados_mayoristas[#Data],2,0)</f>
        <v>Maule</v>
      </c>
      <c r="S3853" t="str">
        <f>+VLOOKUP(Precio_semana_dia[[#This Row],[Especie]],[1]!Codigos_categoria[#Data],2,0)</f>
        <v>Uva</v>
      </c>
    </row>
    <row r="3854" spans="1:19" x14ac:dyDescent="0.35">
      <c r="A3854">
        <v>44155</v>
      </c>
      <c r="B3854" t="s">
        <v>125</v>
      </c>
      <c r="C3854" t="s">
        <v>20</v>
      </c>
      <c r="D3854" t="s">
        <v>47</v>
      </c>
      <c r="E3854" t="s">
        <v>123</v>
      </c>
      <c r="F3854" t="s">
        <v>124</v>
      </c>
      <c r="G3854">
        <v>16</v>
      </c>
      <c r="H3854" t="s">
        <v>39</v>
      </c>
      <c r="I3854">
        <v>185</v>
      </c>
      <c r="J3854">
        <v>2960</v>
      </c>
      <c r="K3854">
        <v>2.96</v>
      </c>
      <c r="L3854">
        <v>4270</v>
      </c>
      <c r="M3854">
        <v>266.875</v>
      </c>
      <c r="N3854">
        <v>44153</v>
      </c>
      <c r="O3854">
        <v>5</v>
      </c>
      <c r="P3854" t="s">
        <v>96</v>
      </c>
      <c r="Q3854" t="s">
        <v>84</v>
      </c>
      <c r="R3854" t="str">
        <f>+VLOOKUP(Precio_semana_dia[[#This Row],[Mercado]],[1]!Codigos_mercados_mayoristas[#Data],2,0)</f>
        <v>Valparaíso</v>
      </c>
      <c r="S3854" t="str">
        <f>+VLOOKUP(Precio_semana_dia[[#This Row],[Especie]],[1]!Codigos_categoria[#Data],2,0)</f>
        <v>Cítricos</v>
      </c>
    </row>
    <row r="3855" spans="1:19" x14ac:dyDescent="0.35">
      <c r="A3855">
        <v>44196</v>
      </c>
      <c r="B3855" t="s">
        <v>74</v>
      </c>
      <c r="C3855" t="s">
        <v>77</v>
      </c>
      <c r="D3855" t="s">
        <v>45</v>
      </c>
      <c r="E3855" t="s">
        <v>81</v>
      </c>
      <c r="F3855" t="s">
        <v>82</v>
      </c>
      <c r="G3855">
        <v>10</v>
      </c>
      <c r="H3855" t="s">
        <v>36</v>
      </c>
      <c r="I3855">
        <v>298</v>
      </c>
      <c r="J3855">
        <v>2980</v>
      </c>
      <c r="K3855">
        <v>2.98</v>
      </c>
      <c r="L3855">
        <v>10000</v>
      </c>
      <c r="M3855">
        <v>1000</v>
      </c>
      <c r="N3855">
        <v>44194</v>
      </c>
      <c r="O3855">
        <v>13</v>
      </c>
      <c r="P3855" t="s">
        <v>108</v>
      </c>
      <c r="Q3855" t="s">
        <v>38</v>
      </c>
      <c r="R3855" t="str">
        <f>+VLOOKUP(Precio_semana_dia[[#This Row],[Mercado]],[1]!Codigos_mercados_mayoristas[#Data],2,0)</f>
        <v>Metropolitana</v>
      </c>
      <c r="S3855" t="str">
        <f>+VLOOKUP(Precio_semana_dia[[#This Row],[Especie]],[1]!Codigos_categoria[#Data],2,0)</f>
        <v>Uva</v>
      </c>
    </row>
    <row r="3856" spans="1:19" x14ac:dyDescent="0.35">
      <c r="A3856">
        <v>44183</v>
      </c>
      <c r="B3856" t="s">
        <v>31</v>
      </c>
      <c r="C3856" t="s">
        <v>32</v>
      </c>
      <c r="D3856" t="s">
        <v>50</v>
      </c>
      <c r="E3856" t="s">
        <v>34</v>
      </c>
      <c r="F3856" t="s">
        <v>35</v>
      </c>
      <c r="G3856">
        <v>10</v>
      </c>
      <c r="H3856" t="s">
        <v>29</v>
      </c>
      <c r="I3856">
        <v>300</v>
      </c>
      <c r="J3856">
        <v>3000</v>
      </c>
      <c r="K3856">
        <v>3</v>
      </c>
      <c r="L3856">
        <v>3800</v>
      </c>
      <c r="M3856">
        <v>380</v>
      </c>
      <c r="N3856">
        <v>44179</v>
      </c>
      <c r="O3856">
        <v>13</v>
      </c>
      <c r="P3856" t="s">
        <v>44</v>
      </c>
      <c r="Q3856" t="s">
        <v>38</v>
      </c>
      <c r="R3856" t="str">
        <f>+VLOOKUP(Precio_semana_dia[[#This Row],[Mercado]],[1]!Codigos_mercados_mayoristas[#Data],2,0)</f>
        <v>Metropolitana</v>
      </c>
      <c r="S3856" t="e">
        <f>+VLOOKUP(Precio_semana_dia[[#This Row],[Especie]],[1]!Codigos_categoria[#Data],2,0)</f>
        <v>#N/A</v>
      </c>
    </row>
    <row r="3857" spans="1:19" x14ac:dyDescent="0.35">
      <c r="A3857">
        <v>43866</v>
      </c>
      <c r="B3857" t="s">
        <v>31</v>
      </c>
      <c r="C3857" t="s">
        <v>32</v>
      </c>
      <c r="D3857" t="s">
        <v>21</v>
      </c>
      <c r="E3857" t="s">
        <v>34</v>
      </c>
      <c r="F3857" t="s">
        <v>35</v>
      </c>
      <c r="G3857">
        <v>10</v>
      </c>
      <c r="H3857" t="s">
        <v>36</v>
      </c>
      <c r="I3857">
        <v>300</v>
      </c>
      <c r="J3857">
        <v>3000</v>
      </c>
      <c r="K3857">
        <v>3</v>
      </c>
      <c r="L3857">
        <v>4000</v>
      </c>
      <c r="M3857">
        <v>400</v>
      </c>
      <c r="N3857">
        <v>44229</v>
      </c>
      <c r="O3857">
        <v>7</v>
      </c>
      <c r="P3857" t="s">
        <v>72</v>
      </c>
      <c r="Q3857" t="s">
        <v>69</v>
      </c>
      <c r="R3857" t="str">
        <f>+VLOOKUP(Precio_semana_dia[[#This Row],[Mercado]],[1]!Codigos_mercados_mayoristas[#Data],2,0)</f>
        <v>Maule</v>
      </c>
      <c r="S3857" t="e">
        <f>+VLOOKUP(Precio_semana_dia[[#This Row],[Especie]],[1]!Codigos_categoria[#Data],2,0)</f>
        <v>#N/A</v>
      </c>
    </row>
    <row r="3858" spans="1:19" x14ac:dyDescent="0.35">
      <c r="A3858">
        <v>44183</v>
      </c>
      <c r="B3858" t="s">
        <v>74</v>
      </c>
      <c r="C3858" t="s">
        <v>80</v>
      </c>
      <c r="D3858" t="s">
        <v>45</v>
      </c>
      <c r="E3858" t="s">
        <v>76</v>
      </c>
      <c r="F3858" t="s">
        <v>35</v>
      </c>
      <c r="G3858">
        <v>10</v>
      </c>
      <c r="H3858" t="s">
        <v>24</v>
      </c>
      <c r="I3858">
        <v>300</v>
      </c>
      <c r="J3858">
        <v>3000</v>
      </c>
      <c r="K3858">
        <v>3</v>
      </c>
      <c r="L3858">
        <v>13000</v>
      </c>
      <c r="M3858">
        <v>1300</v>
      </c>
      <c r="N3858">
        <v>44183</v>
      </c>
      <c r="O3858">
        <v>13</v>
      </c>
      <c r="P3858" t="s">
        <v>43</v>
      </c>
      <c r="Q3858" t="s">
        <v>38</v>
      </c>
      <c r="R3858" t="str">
        <f>+VLOOKUP(Precio_semana_dia[[#This Row],[Mercado]],[1]!Codigos_mercados_mayoristas[#Data],2,0)</f>
        <v>Metropolitana</v>
      </c>
      <c r="S3858" t="str">
        <f>+VLOOKUP(Precio_semana_dia[[#This Row],[Especie]],[1]!Codigos_categoria[#Data],2,0)</f>
        <v>Uva</v>
      </c>
    </row>
    <row r="3859" spans="1:19" x14ac:dyDescent="0.35">
      <c r="A3859">
        <v>44183</v>
      </c>
      <c r="B3859" t="s">
        <v>74</v>
      </c>
      <c r="C3859" t="s">
        <v>75</v>
      </c>
      <c r="D3859" t="s">
        <v>28</v>
      </c>
      <c r="E3859" t="s">
        <v>81</v>
      </c>
      <c r="F3859" t="s">
        <v>82</v>
      </c>
      <c r="G3859">
        <v>10</v>
      </c>
      <c r="H3859" t="s">
        <v>36</v>
      </c>
      <c r="I3859">
        <v>300</v>
      </c>
      <c r="J3859">
        <v>3000</v>
      </c>
      <c r="K3859">
        <v>3</v>
      </c>
      <c r="L3859">
        <v>15000</v>
      </c>
      <c r="M3859">
        <v>1500</v>
      </c>
      <c r="N3859">
        <v>44180</v>
      </c>
      <c r="O3859">
        <v>9</v>
      </c>
      <c r="P3859" t="s">
        <v>37</v>
      </c>
      <c r="Q3859" t="s">
        <v>38</v>
      </c>
      <c r="R3859" t="str">
        <f>+VLOOKUP(Precio_semana_dia[[#This Row],[Mercado]],[1]!Codigos_mercados_mayoristas[#Data],2,0)</f>
        <v>La Araucanía</v>
      </c>
      <c r="S3859" t="str">
        <f>+VLOOKUP(Precio_semana_dia[[#This Row],[Especie]],[1]!Codigos_categoria[#Data],2,0)</f>
        <v>Uva</v>
      </c>
    </row>
    <row r="3860" spans="1:19" x14ac:dyDescent="0.35">
      <c r="A3860">
        <v>44183</v>
      </c>
      <c r="B3860" t="s">
        <v>74</v>
      </c>
      <c r="C3860" t="s">
        <v>78</v>
      </c>
      <c r="D3860" t="s">
        <v>21</v>
      </c>
      <c r="E3860" t="s">
        <v>81</v>
      </c>
      <c r="F3860" t="s">
        <v>82</v>
      </c>
      <c r="G3860">
        <v>10</v>
      </c>
      <c r="H3860" t="s">
        <v>36</v>
      </c>
      <c r="I3860">
        <v>300</v>
      </c>
      <c r="J3860">
        <v>3000</v>
      </c>
      <c r="K3860">
        <v>3</v>
      </c>
      <c r="L3860">
        <v>15000</v>
      </c>
      <c r="M3860">
        <v>1500</v>
      </c>
      <c r="N3860">
        <v>44180</v>
      </c>
      <c r="O3860">
        <v>7</v>
      </c>
      <c r="P3860" t="s">
        <v>37</v>
      </c>
      <c r="Q3860" t="s">
        <v>38</v>
      </c>
      <c r="R3860" t="str">
        <f>+VLOOKUP(Precio_semana_dia[[#This Row],[Mercado]],[1]!Codigos_mercados_mayoristas[#Data],2,0)</f>
        <v>Maule</v>
      </c>
      <c r="S3860" t="str">
        <f>+VLOOKUP(Precio_semana_dia[[#This Row],[Especie]],[1]!Codigos_categoria[#Data],2,0)</f>
        <v>Uva</v>
      </c>
    </row>
    <row r="3861" spans="1:19" x14ac:dyDescent="0.35">
      <c r="A3861">
        <v>44183</v>
      </c>
      <c r="B3861" t="s">
        <v>74</v>
      </c>
      <c r="C3861" t="s">
        <v>78</v>
      </c>
      <c r="D3861" t="s">
        <v>28</v>
      </c>
      <c r="E3861" t="s">
        <v>81</v>
      </c>
      <c r="F3861" t="s">
        <v>82</v>
      </c>
      <c r="G3861">
        <v>10</v>
      </c>
      <c r="H3861" t="s">
        <v>29</v>
      </c>
      <c r="I3861">
        <v>300</v>
      </c>
      <c r="J3861">
        <v>3000</v>
      </c>
      <c r="K3861">
        <v>3</v>
      </c>
      <c r="L3861">
        <v>20000</v>
      </c>
      <c r="M3861">
        <v>2000</v>
      </c>
      <c r="N3861">
        <v>44179</v>
      </c>
      <c r="O3861">
        <v>9</v>
      </c>
      <c r="P3861" t="s">
        <v>44</v>
      </c>
      <c r="Q3861" t="s">
        <v>38</v>
      </c>
      <c r="R3861" t="str">
        <f>+VLOOKUP(Precio_semana_dia[[#This Row],[Mercado]],[1]!Codigos_mercados_mayoristas[#Data],2,0)</f>
        <v>La Araucanía</v>
      </c>
      <c r="S3861" t="str">
        <f>+VLOOKUP(Precio_semana_dia[[#This Row],[Especie]],[1]!Codigos_categoria[#Data],2,0)</f>
        <v>Uva</v>
      </c>
    </row>
    <row r="3862" spans="1:19" x14ac:dyDescent="0.35">
      <c r="A3862">
        <v>44183</v>
      </c>
      <c r="B3862" t="s">
        <v>74</v>
      </c>
      <c r="C3862" t="s">
        <v>79</v>
      </c>
      <c r="D3862" t="s">
        <v>53</v>
      </c>
      <c r="E3862" t="s">
        <v>81</v>
      </c>
      <c r="F3862" t="s">
        <v>82</v>
      </c>
      <c r="G3862">
        <v>10</v>
      </c>
      <c r="H3862" t="s">
        <v>36</v>
      </c>
      <c r="I3862">
        <v>300</v>
      </c>
      <c r="J3862">
        <v>3000</v>
      </c>
      <c r="K3862">
        <v>3</v>
      </c>
      <c r="L3862">
        <v>20500</v>
      </c>
      <c r="M3862">
        <v>2050</v>
      </c>
      <c r="N3862">
        <v>44180</v>
      </c>
      <c r="O3862">
        <v>10</v>
      </c>
      <c r="P3862" t="s">
        <v>37</v>
      </c>
      <c r="Q3862" t="s">
        <v>38</v>
      </c>
      <c r="R3862" t="str">
        <f>+VLOOKUP(Precio_semana_dia[[#This Row],[Mercado]],[1]!Codigos_mercados_mayoristas[#Data],2,0)</f>
        <v>Los Lagos</v>
      </c>
      <c r="S3862" t="str">
        <f>+VLOOKUP(Precio_semana_dia[[#This Row],[Especie]],[1]!Codigos_categoria[#Data],2,0)</f>
        <v>Uva</v>
      </c>
    </row>
    <row r="3863" spans="1:19" x14ac:dyDescent="0.35">
      <c r="A3863">
        <v>44183</v>
      </c>
      <c r="B3863" t="s">
        <v>74</v>
      </c>
      <c r="C3863" t="s">
        <v>79</v>
      </c>
      <c r="D3863" t="s">
        <v>28</v>
      </c>
      <c r="E3863" t="s">
        <v>81</v>
      </c>
      <c r="F3863" t="s">
        <v>82</v>
      </c>
      <c r="G3863">
        <v>10</v>
      </c>
      <c r="H3863" t="s">
        <v>24</v>
      </c>
      <c r="I3863">
        <v>300</v>
      </c>
      <c r="J3863">
        <v>3000</v>
      </c>
      <c r="K3863">
        <v>3</v>
      </c>
      <c r="L3863">
        <v>15000</v>
      </c>
      <c r="M3863">
        <v>1500</v>
      </c>
      <c r="N3863">
        <v>44183</v>
      </c>
      <c r="O3863">
        <v>9</v>
      </c>
      <c r="P3863" t="s">
        <v>43</v>
      </c>
      <c r="Q3863" t="s">
        <v>38</v>
      </c>
      <c r="R3863" t="str">
        <f>+VLOOKUP(Precio_semana_dia[[#This Row],[Mercado]],[1]!Codigos_mercados_mayoristas[#Data],2,0)</f>
        <v>La Araucanía</v>
      </c>
      <c r="S3863" t="str">
        <f>+VLOOKUP(Precio_semana_dia[[#This Row],[Especie]],[1]!Codigos_categoria[#Data],2,0)</f>
        <v>Uva</v>
      </c>
    </row>
    <row r="3864" spans="1:19" x14ac:dyDescent="0.35">
      <c r="A3864">
        <v>44169</v>
      </c>
      <c r="B3864" t="s">
        <v>74</v>
      </c>
      <c r="C3864" t="s">
        <v>79</v>
      </c>
      <c r="D3864" t="s">
        <v>53</v>
      </c>
      <c r="E3864" t="s">
        <v>81</v>
      </c>
      <c r="F3864" t="s">
        <v>82</v>
      </c>
      <c r="G3864">
        <v>10</v>
      </c>
      <c r="H3864" t="s">
        <v>24</v>
      </c>
      <c r="I3864">
        <v>300</v>
      </c>
      <c r="J3864">
        <v>3000</v>
      </c>
      <c r="K3864">
        <v>3</v>
      </c>
      <c r="L3864">
        <v>25333</v>
      </c>
      <c r="M3864">
        <v>2533.3000000000002</v>
      </c>
      <c r="N3864">
        <v>44169</v>
      </c>
      <c r="O3864">
        <v>10</v>
      </c>
      <c r="P3864" t="s">
        <v>88</v>
      </c>
      <c r="Q3864" t="s">
        <v>38</v>
      </c>
      <c r="R3864" t="str">
        <f>+VLOOKUP(Precio_semana_dia[[#This Row],[Mercado]],[1]!Codigos_mercados_mayoristas[#Data],2,0)</f>
        <v>Los Lagos</v>
      </c>
      <c r="S3864" t="str">
        <f>+VLOOKUP(Precio_semana_dia[[#This Row],[Especie]],[1]!Codigos_categoria[#Data],2,0)</f>
        <v>Uva</v>
      </c>
    </row>
    <row r="3865" spans="1:19" x14ac:dyDescent="0.35">
      <c r="A3865">
        <v>44169</v>
      </c>
      <c r="B3865" t="s">
        <v>74</v>
      </c>
      <c r="C3865" t="s">
        <v>79</v>
      </c>
      <c r="D3865" t="s">
        <v>28</v>
      </c>
      <c r="E3865" t="s">
        <v>81</v>
      </c>
      <c r="F3865" t="s">
        <v>82</v>
      </c>
      <c r="G3865">
        <v>10</v>
      </c>
      <c r="H3865" t="s">
        <v>29</v>
      </c>
      <c r="I3865">
        <v>300</v>
      </c>
      <c r="J3865">
        <v>3000</v>
      </c>
      <c r="K3865">
        <v>3</v>
      </c>
      <c r="L3865">
        <v>28000</v>
      </c>
      <c r="M3865">
        <v>2800</v>
      </c>
      <c r="N3865">
        <v>44165</v>
      </c>
      <c r="O3865">
        <v>9</v>
      </c>
      <c r="P3865" t="s">
        <v>83</v>
      </c>
      <c r="Q3865" t="s">
        <v>84</v>
      </c>
      <c r="R3865" t="str">
        <f>+VLOOKUP(Precio_semana_dia[[#This Row],[Mercado]],[1]!Codigos_mercados_mayoristas[#Data],2,0)</f>
        <v>La Araucanía</v>
      </c>
      <c r="S3865" t="str">
        <f>+VLOOKUP(Precio_semana_dia[[#This Row],[Especie]],[1]!Codigos_categoria[#Data],2,0)</f>
        <v>Uva</v>
      </c>
    </row>
    <row r="3866" spans="1:19" x14ac:dyDescent="0.35">
      <c r="A3866">
        <v>44155</v>
      </c>
      <c r="B3866" t="s">
        <v>74</v>
      </c>
      <c r="C3866" t="s">
        <v>75</v>
      </c>
      <c r="D3866" t="s">
        <v>28</v>
      </c>
      <c r="E3866" t="s">
        <v>81</v>
      </c>
      <c r="F3866" t="s">
        <v>82</v>
      </c>
      <c r="G3866">
        <v>10</v>
      </c>
      <c r="H3866" t="s">
        <v>41</v>
      </c>
      <c r="I3866">
        <v>300</v>
      </c>
      <c r="J3866">
        <v>3000</v>
      </c>
      <c r="K3866">
        <v>3</v>
      </c>
      <c r="L3866">
        <v>29000</v>
      </c>
      <c r="M3866">
        <v>2900</v>
      </c>
      <c r="N3866">
        <v>44154</v>
      </c>
      <c r="O3866">
        <v>9</v>
      </c>
      <c r="P3866" t="s">
        <v>99</v>
      </c>
      <c r="Q3866" t="s">
        <v>84</v>
      </c>
      <c r="R3866" t="str">
        <f>+VLOOKUP(Precio_semana_dia[[#This Row],[Mercado]],[1]!Codigos_mercados_mayoristas[#Data],2,0)</f>
        <v>La Araucanía</v>
      </c>
      <c r="S3866" t="str">
        <f>+VLOOKUP(Precio_semana_dia[[#This Row],[Especie]],[1]!Codigos_categoria[#Data],2,0)</f>
        <v>Uva</v>
      </c>
    </row>
    <row r="3867" spans="1:19" x14ac:dyDescent="0.35">
      <c r="A3867">
        <v>44176</v>
      </c>
      <c r="B3867" t="s">
        <v>74</v>
      </c>
      <c r="C3867" t="s">
        <v>79</v>
      </c>
      <c r="D3867" t="s">
        <v>53</v>
      </c>
      <c r="E3867" t="s">
        <v>81</v>
      </c>
      <c r="F3867" t="s">
        <v>82</v>
      </c>
      <c r="G3867">
        <v>10</v>
      </c>
      <c r="H3867" t="s">
        <v>41</v>
      </c>
      <c r="I3867">
        <v>300</v>
      </c>
      <c r="J3867">
        <v>3000</v>
      </c>
      <c r="K3867">
        <v>3</v>
      </c>
      <c r="L3867">
        <v>24500</v>
      </c>
      <c r="M3867">
        <v>2450</v>
      </c>
      <c r="N3867">
        <v>44175</v>
      </c>
      <c r="O3867">
        <v>10</v>
      </c>
      <c r="P3867" t="s">
        <v>104</v>
      </c>
      <c r="Q3867" t="s">
        <v>38</v>
      </c>
      <c r="R3867" t="str">
        <f>+VLOOKUP(Precio_semana_dia[[#This Row],[Mercado]],[1]!Codigos_mercados_mayoristas[#Data],2,0)</f>
        <v>Los Lagos</v>
      </c>
      <c r="S3867" t="str">
        <f>+VLOOKUP(Precio_semana_dia[[#This Row],[Especie]],[1]!Codigos_categoria[#Data],2,0)</f>
        <v>Uva</v>
      </c>
    </row>
    <row r="3868" spans="1:19" x14ac:dyDescent="0.35">
      <c r="A3868">
        <v>44176</v>
      </c>
      <c r="B3868" t="s">
        <v>74</v>
      </c>
      <c r="C3868" t="s">
        <v>79</v>
      </c>
      <c r="D3868" t="s">
        <v>53</v>
      </c>
      <c r="E3868" t="s">
        <v>81</v>
      </c>
      <c r="F3868" t="s">
        <v>82</v>
      </c>
      <c r="G3868">
        <v>10</v>
      </c>
      <c r="H3868" t="s">
        <v>24</v>
      </c>
      <c r="I3868">
        <v>300</v>
      </c>
      <c r="J3868">
        <v>3000</v>
      </c>
      <c r="K3868">
        <v>3</v>
      </c>
      <c r="L3868">
        <v>22500</v>
      </c>
      <c r="M3868">
        <v>2250</v>
      </c>
      <c r="N3868">
        <v>44176</v>
      </c>
      <c r="O3868">
        <v>10</v>
      </c>
      <c r="P3868" t="s">
        <v>102</v>
      </c>
      <c r="Q3868" t="s">
        <v>38</v>
      </c>
      <c r="R3868" t="str">
        <f>+VLOOKUP(Precio_semana_dia[[#This Row],[Mercado]],[1]!Codigos_mercados_mayoristas[#Data],2,0)</f>
        <v>Los Lagos</v>
      </c>
      <c r="S3868" t="str">
        <f>+VLOOKUP(Precio_semana_dia[[#This Row],[Especie]],[1]!Codigos_categoria[#Data],2,0)</f>
        <v>Uva</v>
      </c>
    </row>
    <row r="3869" spans="1:19" x14ac:dyDescent="0.35">
      <c r="A3869">
        <v>44189</v>
      </c>
      <c r="B3869" t="s">
        <v>74</v>
      </c>
      <c r="C3869" t="s">
        <v>79</v>
      </c>
      <c r="D3869" t="s">
        <v>53</v>
      </c>
      <c r="E3869" t="s">
        <v>81</v>
      </c>
      <c r="F3869" t="s">
        <v>82</v>
      </c>
      <c r="G3869">
        <v>10</v>
      </c>
      <c r="H3869" t="s">
        <v>36</v>
      </c>
      <c r="I3869">
        <v>300</v>
      </c>
      <c r="J3869">
        <v>3000</v>
      </c>
      <c r="K3869">
        <v>3</v>
      </c>
      <c r="L3869">
        <v>18500</v>
      </c>
      <c r="M3869">
        <v>1850</v>
      </c>
      <c r="N3869">
        <v>44187</v>
      </c>
      <c r="O3869">
        <v>10</v>
      </c>
      <c r="P3869" t="s">
        <v>48</v>
      </c>
      <c r="Q3869" t="s">
        <v>38</v>
      </c>
      <c r="R3869" t="str">
        <f>+VLOOKUP(Precio_semana_dia[[#This Row],[Mercado]],[1]!Codigos_mercados_mayoristas[#Data],2,0)</f>
        <v>Los Lagos</v>
      </c>
      <c r="S3869" t="str">
        <f>+VLOOKUP(Precio_semana_dia[[#This Row],[Especie]],[1]!Codigos_categoria[#Data],2,0)</f>
        <v>Uva</v>
      </c>
    </row>
    <row r="3870" spans="1:19" x14ac:dyDescent="0.35">
      <c r="A3870">
        <v>44196</v>
      </c>
      <c r="B3870" t="s">
        <v>74</v>
      </c>
      <c r="C3870" t="s">
        <v>77</v>
      </c>
      <c r="D3870" t="s">
        <v>21</v>
      </c>
      <c r="E3870" t="s">
        <v>81</v>
      </c>
      <c r="F3870" t="s">
        <v>82</v>
      </c>
      <c r="G3870">
        <v>10</v>
      </c>
      <c r="H3870" t="s">
        <v>29</v>
      </c>
      <c r="I3870">
        <v>300</v>
      </c>
      <c r="J3870">
        <v>3000</v>
      </c>
      <c r="K3870">
        <v>3</v>
      </c>
      <c r="L3870">
        <v>12000</v>
      </c>
      <c r="M3870">
        <v>1200</v>
      </c>
      <c r="N3870">
        <v>44193</v>
      </c>
      <c r="O3870">
        <v>7</v>
      </c>
      <c r="P3870" t="s">
        <v>107</v>
      </c>
      <c r="Q3870" t="s">
        <v>38</v>
      </c>
      <c r="R3870" t="str">
        <f>+VLOOKUP(Precio_semana_dia[[#This Row],[Mercado]],[1]!Codigos_mercados_mayoristas[#Data],2,0)</f>
        <v>Maule</v>
      </c>
      <c r="S3870" t="str">
        <f>+VLOOKUP(Precio_semana_dia[[#This Row],[Especie]],[1]!Codigos_categoria[#Data],2,0)</f>
        <v>Uva</v>
      </c>
    </row>
    <row r="3871" spans="1:19" x14ac:dyDescent="0.35">
      <c r="A3871">
        <v>44196</v>
      </c>
      <c r="B3871" t="s">
        <v>74</v>
      </c>
      <c r="C3871" t="s">
        <v>79</v>
      </c>
      <c r="D3871" t="s">
        <v>53</v>
      </c>
      <c r="E3871" t="s">
        <v>81</v>
      </c>
      <c r="F3871" t="s">
        <v>82</v>
      </c>
      <c r="G3871">
        <v>10</v>
      </c>
      <c r="H3871" t="s">
        <v>29</v>
      </c>
      <c r="I3871">
        <v>300</v>
      </c>
      <c r="J3871">
        <v>3000</v>
      </c>
      <c r="K3871">
        <v>3</v>
      </c>
      <c r="L3871">
        <v>18500</v>
      </c>
      <c r="M3871">
        <v>1850</v>
      </c>
      <c r="N3871">
        <v>44193</v>
      </c>
      <c r="O3871">
        <v>10</v>
      </c>
      <c r="P3871" t="s">
        <v>107</v>
      </c>
      <c r="Q3871" t="s">
        <v>38</v>
      </c>
      <c r="R3871" t="str">
        <f>+VLOOKUP(Precio_semana_dia[[#This Row],[Mercado]],[1]!Codigos_mercados_mayoristas[#Data],2,0)</f>
        <v>Los Lagos</v>
      </c>
      <c r="S3871" t="str">
        <f>+VLOOKUP(Precio_semana_dia[[#This Row],[Especie]],[1]!Codigos_categoria[#Data],2,0)</f>
        <v>Uva</v>
      </c>
    </row>
    <row r="3872" spans="1:19" x14ac:dyDescent="0.35">
      <c r="A3872">
        <v>44211</v>
      </c>
      <c r="B3872" t="s">
        <v>74</v>
      </c>
      <c r="C3872" t="s">
        <v>77</v>
      </c>
      <c r="D3872" t="s">
        <v>21</v>
      </c>
      <c r="E3872" t="s">
        <v>81</v>
      </c>
      <c r="F3872" t="s">
        <v>82</v>
      </c>
      <c r="G3872">
        <v>10</v>
      </c>
      <c r="H3872" t="s">
        <v>29</v>
      </c>
      <c r="I3872">
        <v>300</v>
      </c>
      <c r="J3872">
        <v>3000</v>
      </c>
      <c r="K3872">
        <v>3</v>
      </c>
      <c r="L3872">
        <v>11000</v>
      </c>
      <c r="M3872">
        <v>1100</v>
      </c>
      <c r="N3872">
        <v>44207</v>
      </c>
      <c r="O3872">
        <v>7</v>
      </c>
      <c r="P3872" t="s">
        <v>58</v>
      </c>
      <c r="Q3872" t="s">
        <v>26</v>
      </c>
      <c r="R3872" t="str">
        <f>+VLOOKUP(Precio_semana_dia[[#This Row],[Mercado]],[1]!Codigos_mercados_mayoristas[#Data],2,0)</f>
        <v>Maule</v>
      </c>
      <c r="S3872" t="str">
        <f>+VLOOKUP(Precio_semana_dia[[#This Row],[Especie]],[1]!Codigos_categoria[#Data],2,0)</f>
        <v>Uva</v>
      </c>
    </row>
    <row r="3873" spans="1:19" x14ac:dyDescent="0.35">
      <c r="A3873">
        <v>44211</v>
      </c>
      <c r="B3873" t="s">
        <v>74</v>
      </c>
      <c r="C3873" t="s">
        <v>77</v>
      </c>
      <c r="D3873" t="s">
        <v>21</v>
      </c>
      <c r="E3873" t="s">
        <v>81</v>
      </c>
      <c r="F3873" t="s">
        <v>82</v>
      </c>
      <c r="G3873">
        <v>10</v>
      </c>
      <c r="H3873" t="s">
        <v>36</v>
      </c>
      <c r="I3873">
        <v>300</v>
      </c>
      <c r="J3873">
        <v>3000</v>
      </c>
      <c r="K3873">
        <v>3</v>
      </c>
      <c r="L3873">
        <v>11000</v>
      </c>
      <c r="M3873">
        <v>1100</v>
      </c>
      <c r="N3873">
        <v>44208</v>
      </c>
      <c r="O3873">
        <v>7</v>
      </c>
      <c r="P3873" t="s">
        <v>59</v>
      </c>
      <c r="Q3873" t="s">
        <v>26</v>
      </c>
      <c r="R3873" t="str">
        <f>+VLOOKUP(Precio_semana_dia[[#This Row],[Mercado]],[1]!Codigos_mercados_mayoristas[#Data],2,0)</f>
        <v>Maule</v>
      </c>
      <c r="S3873" t="str">
        <f>+VLOOKUP(Precio_semana_dia[[#This Row],[Especie]],[1]!Codigos_categoria[#Data],2,0)</f>
        <v>Uva</v>
      </c>
    </row>
    <row r="3874" spans="1:19" x14ac:dyDescent="0.35">
      <c r="A3874">
        <v>44211</v>
      </c>
      <c r="B3874" t="s">
        <v>74</v>
      </c>
      <c r="C3874" t="s">
        <v>77</v>
      </c>
      <c r="D3874" t="s">
        <v>21</v>
      </c>
      <c r="E3874" t="s">
        <v>81</v>
      </c>
      <c r="F3874" t="s">
        <v>82</v>
      </c>
      <c r="G3874">
        <v>10</v>
      </c>
      <c r="H3874" t="s">
        <v>24</v>
      </c>
      <c r="I3874">
        <v>300</v>
      </c>
      <c r="J3874">
        <v>3000</v>
      </c>
      <c r="K3874">
        <v>3</v>
      </c>
      <c r="L3874">
        <v>11000</v>
      </c>
      <c r="M3874">
        <v>1100</v>
      </c>
      <c r="N3874">
        <v>44211</v>
      </c>
      <c r="O3874">
        <v>7</v>
      </c>
      <c r="P3874" t="s">
        <v>61</v>
      </c>
      <c r="Q3874" t="s">
        <v>26</v>
      </c>
      <c r="R3874" t="str">
        <f>+VLOOKUP(Precio_semana_dia[[#This Row],[Mercado]],[1]!Codigos_mercados_mayoristas[#Data],2,0)</f>
        <v>Maule</v>
      </c>
      <c r="S3874" t="str">
        <f>+VLOOKUP(Precio_semana_dia[[#This Row],[Especie]],[1]!Codigos_categoria[#Data],2,0)</f>
        <v>Uva</v>
      </c>
    </row>
    <row r="3875" spans="1:19" x14ac:dyDescent="0.35">
      <c r="A3875">
        <v>44211</v>
      </c>
      <c r="B3875" t="s">
        <v>74</v>
      </c>
      <c r="C3875" t="s">
        <v>77</v>
      </c>
      <c r="D3875" t="s">
        <v>28</v>
      </c>
      <c r="E3875" t="s">
        <v>81</v>
      </c>
      <c r="F3875" t="s">
        <v>82</v>
      </c>
      <c r="G3875">
        <v>10</v>
      </c>
      <c r="H3875" t="s">
        <v>39</v>
      </c>
      <c r="I3875">
        <v>300</v>
      </c>
      <c r="J3875">
        <v>3000</v>
      </c>
      <c r="K3875">
        <v>3</v>
      </c>
      <c r="L3875">
        <v>13000</v>
      </c>
      <c r="M3875">
        <v>1300</v>
      </c>
      <c r="N3875">
        <v>44209</v>
      </c>
      <c r="O3875">
        <v>9</v>
      </c>
      <c r="P3875" t="s">
        <v>60</v>
      </c>
      <c r="Q3875" t="s">
        <v>26</v>
      </c>
      <c r="R3875" t="str">
        <f>+VLOOKUP(Precio_semana_dia[[#This Row],[Mercado]],[1]!Codigos_mercados_mayoristas[#Data],2,0)</f>
        <v>La Araucanía</v>
      </c>
      <c r="S3875" t="str">
        <f>+VLOOKUP(Precio_semana_dia[[#This Row],[Especie]],[1]!Codigos_categoria[#Data],2,0)</f>
        <v>Uva</v>
      </c>
    </row>
    <row r="3876" spans="1:19" x14ac:dyDescent="0.35">
      <c r="A3876">
        <v>44211</v>
      </c>
      <c r="B3876" t="s">
        <v>74</v>
      </c>
      <c r="C3876" t="s">
        <v>78</v>
      </c>
      <c r="D3876" t="s">
        <v>53</v>
      </c>
      <c r="E3876" t="s">
        <v>81</v>
      </c>
      <c r="F3876" t="s">
        <v>82</v>
      </c>
      <c r="G3876">
        <v>10</v>
      </c>
      <c r="H3876" t="s">
        <v>41</v>
      </c>
      <c r="I3876">
        <v>300</v>
      </c>
      <c r="J3876">
        <v>3000</v>
      </c>
      <c r="K3876">
        <v>3</v>
      </c>
      <c r="L3876">
        <v>16500</v>
      </c>
      <c r="M3876">
        <v>1650</v>
      </c>
      <c r="N3876">
        <v>44210</v>
      </c>
      <c r="O3876">
        <v>10</v>
      </c>
      <c r="P3876" t="s">
        <v>62</v>
      </c>
      <c r="Q3876" t="s">
        <v>26</v>
      </c>
      <c r="R3876" t="str">
        <f>+VLOOKUP(Precio_semana_dia[[#This Row],[Mercado]],[1]!Codigos_mercados_mayoristas[#Data],2,0)</f>
        <v>Los Lagos</v>
      </c>
      <c r="S3876" t="str">
        <f>+VLOOKUP(Precio_semana_dia[[#This Row],[Especie]],[1]!Codigos_categoria[#Data],2,0)</f>
        <v>Uva</v>
      </c>
    </row>
    <row r="3877" spans="1:19" x14ac:dyDescent="0.35">
      <c r="A3877">
        <v>44211</v>
      </c>
      <c r="B3877" t="s">
        <v>74</v>
      </c>
      <c r="C3877" t="s">
        <v>78</v>
      </c>
      <c r="D3877" t="s">
        <v>53</v>
      </c>
      <c r="E3877" t="s">
        <v>81</v>
      </c>
      <c r="F3877" t="s">
        <v>82</v>
      </c>
      <c r="G3877">
        <v>10</v>
      </c>
      <c r="H3877" t="s">
        <v>24</v>
      </c>
      <c r="I3877">
        <v>300</v>
      </c>
      <c r="J3877">
        <v>3000</v>
      </c>
      <c r="K3877">
        <v>3</v>
      </c>
      <c r="L3877">
        <v>15500</v>
      </c>
      <c r="M3877">
        <v>1550</v>
      </c>
      <c r="N3877">
        <v>44211</v>
      </c>
      <c r="O3877">
        <v>10</v>
      </c>
      <c r="P3877" t="s">
        <v>61</v>
      </c>
      <c r="Q3877" t="s">
        <v>26</v>
      </c>
      <c r="R3877" t="str">
        <f>+VLOOKUP(Precio_semana_dia[[#This Row],[Mercado]],[1]!Codigos_mercados_mayoristas[#Data],2,0)</f>
        <v>Los Lagos</v>
      </c>
      <c r="S3877" t="str">
        <f>+VLOOKUP(Precio_semana_dia[[#This Row],[Especie]],[1]!Codigos_categoria[#Data],2,0)</f>
        <v>Uva</v>
      </c>
    </row>
    <row r="3878" spans="1:19" x14ac:dyDescent="0.35">
      <c r="A3878">
        <v>44183</v>
      </c>
      <c r="B3878" t="s">
        <v>31</v>
      </c>
      <c r="C3878" t="s">
        <v>111</v>
      </c>
      <c r="D3878" t="s">
        <v>53</v>
      </c>
      <c r="E3878" t="s">
        <v>112</v>
      </c>
      <c r="F3878" t="s">
        <v>113</v>
      </c>
      <c r="G3878">
        <v>15</v>
      </c>
      <c r="H3878" t="s">
        <v>29</v>
      </c>
      <c r="I3878">
        <v>200</v>
      </c>
      <c r="J3878">
        <v>3000</v>
      </c>
      <c r="K3878">
        <v>3</v>
      </c>
      <c r="L3878">
        <v>7000</v>
      </c>
      <c r="M3878">
        <v>466.66666666666669</v>
      </c>
      <c r="N3878">
        <v>44179</v>
      </c>
      <c r="O3878">
        <v>10</v>
      </c>
      <c r="P3878" t="s">
        <v>44</v>
      </c>
      <c r="Q3878" t="s">
        <v>38</v>
      </c>
      <c r="R3878" t="str">
        <f>+VLOOKUP(Precio_semana_dia[[#This Row],[Mercado]],[1]!Codigos_mercados_mayoristas[#Data],2,0)</f>
        <v>Los Lagos</v>
      </c>
      <c r="S3878" t="e">
        <f>+VLOOKUP(Precio_semana_dia[[#This Row],[Especie]],[1]!Codigos_categoria[#Data],2,0)</f>
        <v>#N/A</v>
      </c>
    </row>
    <row r="3879" spans="1:19" x14ac:dyDescent="0.35">
      <c r="A3879">
        <v>44189</v>
      </c>
      <c r="B3879" t="s">
        <v>31</v>
      </c>
      <c r="C3879" t="s">
        <v>111</v>
      </c>
      <c r="D3879" t="s">
        <v>52</v>
      </c>
      <c r="E3879" t="s">
        <v>112</v>
      </c>
      <c r="F3879" t="s">
        <v>113</v>
      </c>
      <c r="G3879">
        <v>15</v>
      </c>
      <c r="H3879" t="s">
        <v>36</v>
      </c>
      <c r="I3879">
        <v>200</v>
      </c>
      <c r="J3879">
        <v>3000</v>
      </c>
      <c r="K3879">
        <v>3</v>
      </c>
      <c r="L3879">
        <v>4250</v>
      </c>
      <c r="M3879">
        <v>283.33333333333331</v>
      </c>
      <c r="N3879">
        <v>44187</v>
      </c>
      <c r="O3879">
        <v>8</v>
      </c>
      <c r="P3879" t="s">
        <v>48</v>
      </c>
      <c r="Q3879" t="s">
        <v>38</v>
      </c>
      <c r="R3879" t="str">
        <f>+VLOOKUP(Precio_semana_dia[[#This Row],[Mercado]],[1]!Codigos_mercados_mayoristas[#Data],2,0)</f>
        <v>Bíobío</v>
      </c>
      <c r="S3879" t="e">
        <f>+VLOOKUP(Precio_semana_dia[[#This Row],[Especie]],[1]!Codigos_categoria[#Data],2,0)</f>
        <v>#N/A</v>
      </c>
    </row>
    <row r="3880" spans="1:19" x14ac:dyDescent="0.35">
      <c r="A3880">
        <v>44196</v>
      </c>
      <c r="B3880" t="s">
        <v>31</v>
      </c>
      <c r="C3880" t="s">
        <v>111</v>
      </c>
      <c r="D3880" t="s">
        <v>53</v>
      </c>
      <c r="E3880" t="s">
        <v>112</v>
      </c>
      <c r="F3880" t="s">
        <v>113</v>
      </c>
      <c r="G3880">
        <v>15</v>
      </c>
      <c r="H3880" t="s">
        <v>29</v>
      </c>
      <c r="I3880">
        <v>200</v>
      </c>
      <c r="J3880">
        <v>3000</v>
      </c>
      <c r="K3880">
        <v>3</v>
      </c>
      <c r="L3880">
        <v>6750</v>
      </c>
      <c r="M3880">
        <v>450</v>
      </c>
      <c r="N3880">
        <v>44193</v>
      </c>
      <c r="O3880">
        <v>10</v>
      </c>
      <c r="P3880" t="s">
        <v>107</v>
      </c>
      <c r="Q3880" t="s">
        <v>38</v>
      </c>
      <c r="R3880" t="str">
        <f>+VLOOKUP(Precio_semana_dia[[#This Row],[Mercado]],[1]!Codigos_mercados_mayoristas[#Data],2,0)</f>
        <v>Los Lagos</v>
      </c>
      <c r="S3880" t="e">
        <f>+VLOOKUP(Precio_semana_dia[[#This Row],[Especie]],[1]!Codigos_categoria[#Data],2,0)</f>
        <v>#N/A</v>
      </c>
    </row>
    <row r="3881" spans="1:19" x14ac:dyDescent="0.35">
      <c r="A3881">
        <v>44196</v>
      </c>
      <c r="B3881" t="s">
        <v>31</v>
      </c>
      <c r="C3881" t="s">
        <v>111</v>
      </c>
      <c r="D3881" t="s">
        <v>53</v>
      </c>
      <c r="E3881" t="s">
        <v>112</v>
      </c>
      <c r="F3881" t="s">
        <v>113</v>
      </c>
      <c r="G3881">
        <v>15</v>
      </c>
      <c r="H3881" t="s">
        <v>41</v>
      </c>
      <c r="I3881">
        <v>200</v>
      </c>
      <c r="J3881">
        <v>3000</v>
      </c>
      <c r="K3881">
        <v>3</v>
      </c>
      <c r="L3881">
        <v>8250</v>
      </c>
      <c r="M3881">
        <v>550</v>
      </c>
      <c r="N3881">
        <v>44196</v>
      </c>
      <c r="O3881">
        <v>10</v>
      </c>
      <c r="P3881" t="s">
        <v>110</v>
      </c>
      <c r="Q3881" t="s">
        <v>38</v>
      </c>
      <c r="R3881" t="str">
        <f>+VLOOKUP(Precio_semana_dia[[#This Row],[Mercado]],[1]!Codigos_mercados_mayoristas[#Data],2,0)</f>
        <v>Los Lagos</v>
      </c>
      <c r="S3881" t="e">
        <f>+VLOOKUP(Precio_semana_dia[[#This Row],[Especie]],[1]!Codigos_categoria[#Data],2,0)</f>
        <v>#N/A</v>
      </c>
    </row>
    <row r="3882" spans="1:19" x14ac:dyDescent="0.35">
      <c r="A3882">
        <v>44196</v>
      </c>
      <c r="B3882" t="s">
        <v>31</v>
      </c>
      <c r="C3882" t="s">
        <v>111</v>
      </c>
      <c r="D3882" t="s">
        <v>52</v>
      </c>
      <c r="E3882" t="s">
        <v>112</v>
      </c>
      <c r="F3882" t="s">
        <v>113</v>
      </c>
      <c r="G3882">
        <v>15</v>
      </c>
      <c r="H3882" t="s">
        <v>41</v>
      </c>
      <c r="I3882">
        <v>200</v>
      </c>
      <c r="J3882">
        <v>3000</v>
      </c>
      <c r="K3882">
        <v>3</v>
      </c>
      <c r="L3882">
        <v>5250</v>
      </c>
      <c r="M3882">
        <v>350</v>
      </c>
      <c r="N3882">
        <v>44196</v>
      </c>
      <c r="O3882">
        <v>8</v>
      </c>
      <c r="P3882" t="s">
        <v>110</v>
      </c>
      <c r="Q3882" t="s">
        <v>38</v>
      </c>
      <c r="R3882" t="str">
        <f>+VLOOKUP(Precio_semana_dia[[#This Row],[Mercado]],[1]!Codigos_mercados_mayoristas[#Data],2,0)</f>
        <v>Bíobío</v>
      </c>
      <c r="S3882" t="e">
        <f>+VLOOKUP(Precio_semana_dia[[#This Row],[Especie]],[1]!Codigos_categoria[#Data],2,0)</f>
        <v>#N/A</v>
      </c>
    </row>
    <row r="3883" spans="1:19" x14ac:dyDescent="0.35">
      <c r="A3883">
        <v>44204</v>
      </c>
      <c r="B3883" t="s">
        <v>31</v>
      </c>
      <c r="C3883" t="s">
        <v>111</v>
      </c>
      <c r="D3883" t="s">
        <v>53</v>
      </c>
      <c r="E3883" t="s">
        <v>112</v>
      </c>
      <c r="F3883" t="s">
        <v>113</v>
      </c>
      <c r="G3883">
        <v>15</v>
      </c>
      <c r="H3883" t="s">
        <v>41</v>
      </c>
      <c r="I3883">
        <v>200</v>
      </c>
      <c r="J3883">
        <v>3000</v>
      </c>
      <c r="K3883">
        <v>3</v>
      </c>
      <c r="L3883">
        <v>8500</v>
      </c>
      <c r="M3883">
        <v>566.66666666666663</v>
      </c>
      <c r="N3883">
        <v>44203</v>
      </c>
      <c r="O3883">
        <v>10</v>
      </c>
      <c r="P3883" t="s">
        <v>56</v>
      </c>
      <c r="Q3883" t="s">
        <v>26</v>
      </c>
      <c r="R3883" t="str">
        <f>+VLOOKUP(Precio_semana_dia[[#This Row],[Mercado]],[1]!Codigos_mercados_mayoristas[#Data],2,0)</f>
        <v>Los Lagos</v>
      </c>
      <c r="S3883" t="e">
        <f>+VLOOKUP(Precio_semana_dia[[#This Row],[Especie]],[1]!Codigos_categoria[#Data],2,0)</f>
        <v>#N/A</v>
      </c>
    </row>
    <row r="3884" spans="1:19" x14ac:dyDescent="0.35">
      <c r="A3884">
        <v>44204</v>
      </c>
      <c r="B3884" t="s">
        <v>31</v>
      </c>
      <c r="C3884" t="s">
        <v>111</v>
      </c>
      <c r="D3884" t="s">
        <v>53</v>
      </c>
      <c r="E3884" t="s">
        <v>112</v>
      </c>
      <c r="F3884" t="s">
        <v>113</v>
      </c>
      <c r="G3884">
        <v>15</v>
      </c>
      <c r="H3884" t="s">
        <v>24</v>
      </c>
      <c r="I3884">
        <v>200</v>
      </c>
      <c r="J3884">
        <v>3000</v>
      </c>
      <c r="K3884">
        <v>3</v>
      </c>
      <c r="L3884">
        <v>8500</v>
      </c>
      <c r="M3884">
        <v>566.66666666666663</v>
      </c>
      <c r="N3884">
        <v>44204</v>
      </c>
      <c r="O3884">
        <v>10</v>
      </c>
      <c r="P3884" t="s">
        <v>55</v>
      </c>
      <c r="Q3884" t="s">
        <v>26</v>
      </c>
      <c r="R3884" t="str">
        <f>+VLOOKUP(Precio_semana_dia[[#This Row],[Mercado]],[1]!Codigos_mercados_mayoristas[#Data],2,0)</f>
        <v>Los Lagos</v>
      </c>
      <c r="S3884" t="e">
        <f>+VLOOKUP(Precio_semana_dia[[#This Row],[Especie]],[1]!Codigos_categoria[#Data],2,0)</f>
        <v>#N/A</v>
      </c>
    </row>
    <row r="3885" spans="1:19" x14ac:dyDescent="0.35">
      <c r="A3885">
        <v>44204</v>
      </c>
      <c r="B3885" t="s">
        <v>31</v>
      </c>
      <c r="C3885" t="s">
        <v>111</v>
      </c>
      <c r="D3885" t="s">
        <v>27</v>
      </c>
      <c r="E3885" t="s">
        <v>112</v>
      </c>
      <c r="F3885" t="s">
        <v>113</v>
      </c>
      <c r="G3885">
        <v>15</v>
      </c>
      <c r="H3885" t="s">
        <v>41</v>
      </c>
      <c r="I3885">
        <v>200</v>
      </c>
      <c r="J3885">
        <v>3000</v>
      </c>
      <c r="K3885">
        <v>3</v>
      </c>
      <c r="L3885">
        <v>4250</v>
      </c>
      <c r="M3885">
        <v>283.33333333333331</v>
      </c>
      <c r="N3885">
        <v>44203</v>
      </c>
      <c r="O3885">
        <v>16</v>
      </c>
      <c r="P3885" t="s">
        <v>56</v>
      </c>
      <c r="Q3885" t="s">
        <v>26</v>
      </c>
      <c r="R3885" t="str">
        <f>+VLOOKUP(Precio_semana_dia[[#This Row],[Mercado]],[1]!Codigos_mercados_mayoristas[#Data],2,0)</f>
        <v>Ñuble</v>
      </c>
      <c r="S3885" t="e">
        <f>+VLOOKUP(Precio_semana_dia[[#This Row],[Especie]],[1]!Codigos_categoria[#Data],2,0)</f>
        <v>#N/A</v>
      </c>
    </row>
    <row r="3886" spans="1:19" x14ac:dyDescent="0.35">
      <c r="A3886">
        <v>44204</v>
      </c>
      <c r="B3886" t="s">
        <v>31</v>
      </c>
      <c r="C3886" t="s">
        <v>111</v>
      </c>
      <c r="D3886" t="s">
        <v>28</v>
      </c>
      <c r="E3886" t="s">
        <v>112</v>
      </c>
      <c r="F3886" t="s">
        <v>113</v>
      </c>
      <c r="G3886">
        <v>15</v>
      </c>
      <c r="H3886" t="s">
        <v>36</v>
      </c>
      <c r="I3886">
        <v>200</v>
      </c>
      <c r="J3886">
        <v>3000</v>
      </c>
      <c r="K3886">
        <v>3</v>
      </c>
      <c r="L3886">
        <v>5000</v>
      </c>
      <c r="M3886">
        <v>333.33333333333331</v>
      </c>
      <c r="N3886">
        <v>44201</v>
      </c>
      <c r="O3886">
        <v>9</v>
      </c>
      <c r="P3886" t="s">
        <v>57</v>
      </c>
      <c r="Q3886" t="s">
        <v>26</v>
      </c>
      <c r="R3886" t="str">
        <f>+VLOOKUP(Precio_semana_dia[[#This Row],[Mercado]],[1]!Codigos_mercados_mayoristas[#Data],2,0)</f>
        <v>La Araucanía</v>
      </c>
      <c r="S3886" t="e">
        <f>+VLOOKUP(Precio_semana_dia[[#This Row],[Especie]],[1]!Codigos_categoria[#Data],2,0)</f>
        <v>#N/A</v>
      </c>
    </row>
    <row r="3887" spans="1:19" x14ac:dyDescent="0.35">
      <c r="A3887">
        <v>44204</v>
      </c>
      <c r="B3887" t="s">
        <v>31</v>
      </c>
      <c r="C3887" t="s">
        <v>111</v>
      </c>
      <c r="D3887" t="s">
        <v>28</v>
      </c>
      <c r="E3887" t="s">
        <v>112</v>
      </c>
      <c r="F3887" t="s">
        <v>113</v>
      </c>
      <c r="G3887">
        <v>15</v>
      </c>
      <c r="H3887" t="s">
        <v>24</v>
      </c>
      <c r="I3887">
        <v>200</v>
      </c>
      <c r="J3887">
        <v>3000</v>
      </c>
      <c r="K3887">
        <v>3</v>
      </c>
      <c r="L3887">
        <v>5000</v>
      </c>
      <c r="M3887">
        <v>333.33333333333331</v>
      </c>
      <c r="N3887">
        <v>44204</v>
      </c>
      <c r="O3887">
        <v>9</v>
      </c>
      <c r="P3887" t="s">
        <v>55</v>
      </c>
      <c r="Q3887" t="s">
        <v>26</v>
      </c>
      <c r="R3887" t="str">
        <f>+VLOOKUP(Precio_semana_dia[[#This Row],[Mercado]],[1]!Codigos_mercados_mayoristas[#Data],2,0)</f>
        <v>La Araucanía</v>
      </c>
      <c r="S3887" t="e">
        <f>+VLOOKUP(Precio_semana_dia[[#This Row],[Especie]],[1]!Codigos_categoria[#Data],2,0)</f>
        <v>#N/A</v>
      </c>
    </row>
    <row r="3888" spans="1:19" x14ac:dyDescent="0.35">
      <c r="A3888">
        <v>44204</v>
      </c>
      <c r="B3888" t="s">
        <v>31</v>
      </c>
      <c r="C3888" t="s">
        <v>111</v>
      </c>
      <c r="D3888" t="s">
        <v>52</v>
      </c>
      <c r="E3888" t="s">
        <v>112</v>
      </c>
      <c r="F3888" t="s">
        <v>113</v>
      </c>
      <c r="G3888">
        <v>15</v>
      </c>
      <c r="H3888" t="s">
        <v>39</v>
      </c>
      <c r="I3888">
        <v>200</v>
      </c>
      <c r="J3888">
        <v>3000</v>
      </c>
      <c r="K3888">
        <v>3</v>
      </c>
      <c r="L3888">
        <v>4750</v>
      </c>
      <c r="M3888">
        <v>316.66666666666669</v>
      </c>
      <c r="N3888">
        <v>44202</v>
      </c>
      <c r="O3888">
        <v>8</v>
      </c>
      <c r="P3888" t="s">
        <v>54</v>
      </c>
      <c r="Q3888" t="s">
        <v>26</v>
      </c>
      <c r="R3888" t="str">
        <f>+VLOOKUP(Precio_semana_dia[[#This Row],[Mercado]],[1]!Codigos_mercados_mayoristas[#Data],2,0)</f>
        <v>Bíobío</v>
      </c>
      <c r="S3888" t="e">
        <f>+VLOOKUP(Precio_semana_dia[[#This Row],[Especie]],[1]!Codigos_categoria[#Data],2,0)</f>
        <v>#N/A</v>
      </c>
    </row>
    <row r="3889" spans="1:19" x14ac:dyDescent="0.35">
      <c r="A3889">
        <v>44204</v>
      </c>
      <c r="B3889" t="s">
        <v>31</v>
      </c>
      <c r="C3889" t="s">
        <v>111</v>
      </c>
      <c r="D3889" t="s">
        <v>52</v>
      </c>
      <c r="E3889" t="s">
        <v>112</v>
      </c>
      <c r="F3889" t="s">
        <v>113</v>
      </c>
      <c r="G3889">
        <v>15</v>
      </c>
      <c r="H3889" t="s">
        <v>24</v>
      </c>
      <c r="I3889">
        <v>200</v>
      </c>
      <c r="J3889">
        <v>3000</v>
      </c>
      <c r="K3889">
        <v>3</v>
      </c>
      <c r="L3889">
        <v>4250</v>
      </c>
      <c r="M3889">
        <v>283.33333333333331</v>
      </c>
      <c r="N3889">
        <v>44204</v>
      </c>
      <c r="O3889">
        <v>8</v>
      </c>
      <c r="P3889" t="s">
        <v>55</v>
      </c>
      <c r="Q3889" t="s">
        <v>26</v>
      </c>
      <c r="R3889" t="str">
        <f>+VLOOKUP(Precio_semana_dia[[#This Row],[Mercado]],[1]!Codigos_mercados_mayoristas[#Data],2,0)</f>
        <v>Bíobío</v>
      </c>
      <c r="S3889" t="e">
        <f>+VLOOKUP(Precio_semana_dia[[#This Row],[Especie]],[1]!Codigos_categoria[#Data],2,0)</f>
        <v>#N/A</v>
      </c>
    </row>
    <row r="3890" spans="1:19" x14ac:dyDescent="0.35">
      <c r="A3890">
        <v>44211</v>
      </c>
      <c r="B3890" t="s">
        <v>31</v>
      </c>
      <c r="C3890" t="s">
        <v>111</v>
      </c>
      <c r="D3890" t="s">
        <v>53</v>
      </c>
      <c r="E3890" t="s">
        <v>112</v>
      </c>
      <c r="F3890" t="s">
        <v>113</v>
      </c>
      <c r="G3890">
        <v>15</v>
      </c>
      <c r="H3890" t="s">
        <v>24</v>
      </c>
      <c r="I3890">
        <v>200</v>
      </c>
      <c r="J3890">
        <v>3000</v>
      </c>
      <c r="K3890">
        <v>3</v>
      </c>
      <c r="L3890">
        <v>8000</v>
      </c>
      <c r="M3890">
        <v>533.33333333333337</v>
      </c>
      <c r="N3890">
        <v>44211</v>
      </c>
      <c r="O3890">
        <v>10</v>
      </c>
      <c r="P3890" t="s">
        <v>61</v>
      </c>
      <c r="Q3890" t="s">
        <v>26</v>
      </c>
      <c r="R3890" t="str">
        <f>+VLOOKUP(Precio_semana_dia[[#This Row],[Mercado]],[1]!Codigos_mercados_mayoristas[#Data],2,0)</f>
        <v>Los Lagos</v>
      </c>
      <c r="S3890" t="e">
        <f>+VLOOKUP(Precio_semana_dia[[#This Row],[Especie]],[1]!Codigos_categoria[#Data],2,0)</f>
        <v>#N/A</v>
      </c>
    </row>
    <row r="3891" spans="1:19" x14ac:dyDescent="0.35">
      <c r="A3891">
        <v>44211</v>
      </c>
      <c r="B3891" t="s">
        <v>31</v>
      </c>
      <c r="C3891" t="s">
        <v>111</v>
      </c>
      <c r="D3891" t="s">
        <v>52</v>
      </c>
      <c r="E3891" t="s">
        <v>112</v>
      </c>
      <c r="F3891" t="s">
        <v>113</v>
      </c>
      <c r="G3891">
        <v>15</v>
      </c>
      <c r="H3891" t="s">
        <v>36</v>
      </c>
      <c r="I3891">
        <v>200</v>
      </c>
      <c r="J3891">
        <v>3000</v>
      </c>
      <c r="K3891">
        <v>3</v>
      </c>
      <c r="L3891">
        <v>4250</v>
      </c>
      <c r="M3891">
        <v>283.33333333333331</v>
      </c>
      <c r="N3891">
        <v>44208</v>
      </c>
      <c r="O3891">
        <v>8</v>
      </c>
      <c r="P3891" t="s">
        <v>59</v>
      </c>
      <c r="Q3891" t="s">
        <v>26</v>
      </c>
      <c r="R3891" t="str">
        <f>+VLOOKUP(Precio_semana_dia[[#This Row],[Mercado]],[1]!Codigos_mercados_mayoristas[#Data],2,0)</f>
        <v>Bíobío</v>
      </c>
      <c r="S3891" t="e">
        <f>+VLOOKUP(Precio_semana_dia[[#This Row],[Especie]],[1]!Codigos_categoria[#Data],2,0)</f>
        <v>#N/A</v>
      </c>
    </row>
    <row r="3892" spans="1:19" x14ac:dyDescent="0.35">
      <c r="A3892">
        <v>44225</v>
      </c>
      <c r="B3892" t="s">
        <v>31</v>
      </c>
      <c r="C3892" t="s">
        <v>111</v>
      </c>
      <c r="D3892" t="s">
        <v>52</v>
      </c>
      <c r="E3892" t="s">
        <v>112</v>
      </c>
      <c r="F3892" t="s">
        <v>113</v>
      </c>
      <c r="G3892">
        <v>15</v>
      </c>
      <c r="H3892" t="s">
        <v>36</v>
      </c>
      <c r="I3892">
        <v>200</v>
      </c>
      <c r="J3892">
        <v>3000</v>
      </c>
      <c r="K3892">
        <v>3</v>
      </c>
      <c r="L3892">
        <v>4750</v>
      </c>
      <c r="M3892">
        <v>316.66666666666669</v>
      </c>
      <c r="N3892">
        <v>44222</v>
      </c>
      <c r="O3892">
        <v>8</v>
      </c>
      <c r="P3892" t="s">
        <v>63</v>
      </c>
      <c r="Q3892" t="s">
        <v>26</v>
      </c>
      <c r="R3892" t="str">
        <f>+VLOOKUP(Precio_semana_dia[[#This Row],[Mercado]],[1]!Codigos_mercados_mayoristas[#Data],2,0)</f>
        <v>Bíobío</v>
      </c>
      <c r="S3892" t="e">
        <f>+VLOOKUP(Precio_semana_dia[[#This Row],[Especie]],[1]!Codigos_categoria[#Data],2,0)</f>
        <v>#N/A</v>
      </c>
    </row>
    <row r="3893" spans="1:19" x14ac:dyDescent="0.35">
      <c r="A3893">
        <v>44183</v>
      </c>
      <c r="B3893" t="s">
        <v>116</v>
      </c>
      <c r="C3893" t="s">
        <v>117</v>
      </c>
      <c r="D3893" t="s">
        <v>105</v>
      </c>
      <c r="E3893" t="s">
        <v>118</v>
      </c>
      <c r="F3893" t="s">
        <v>113</v>
      </c>
      <c r="G3893">
        <v>15</v>
      </c>
      <c r="H3893" t="s">
        <v>39</v>
      </c>
      <c r="I3893">
        <v>200</v>
      </c>
      <c r="J3893">
        <v>3000</v>
      </c>
      <c r="K3893">
        <v>3</v>
      </c>
      <c r="L3893">
        <f>+Precio_semana_dia[[#This Row],[$ /Kg]]*Precio_semana_dia[[#This Row],[NA2]]</f>
        <v>52125</v>
      </c>
      <c r="M3893">
        <v>3475</v>
      </c>
      <c r="N3893">
        <v>44181</v>
      </c>
      <c r="O3893">
        <v>4</v>
      </c>
      <c r="P3893" t="s">
        <v>40</v>
      </c>
      <c r="Q3893" t="s">
        <v>38</v>
      </c>
      <c r="R3893" t="str">
        <f>+VLOOKUP(Precio_semana_dia[[#This Row],[Mercado]],[1]!Codigos_mercados_mayoristas[#Data],2,0)</f>
        <v>Coquimbo</v>
      </c>
      <c r="S3893" t="str">
        <f>+VLOOKUP(Precio_semana_dia[[#This Row],[Especie]],[1]!Codigos_categoria[#Data],2,0)</f>
        <v>Fruto secos y oleaginosos</v>
      </c>
    </row>
    <row r="3894" spans="1:19" x14ac:dyDescent="0.35">
      <c r="A3894">
        <v>44183</v>
      </c>
      <c r="B3894" t="s">
        <v>116</v>
      </c>
      <c r="C3894" t="s">
        <v>117</v>
      </c>
      <c r="D3894" t="s">
        <v>33</v>
      </c>
      <c r="E3894" t="s">
        <v>118</v>
      </c>
      <c r="F3894" t="s">
        <v>113</v>
      </c>
      <c r="G3894">
        <v>15</v>
      </c>
      <c r="H3894" t="s">
        <v>29</v>
      </c>
      <c r="I3894">
        <v>200</v>
      </c>
      <c r="J3894">
        <v>3000</v>
      </c>
      <c r="K3894">
        <v>3</v>
      </c>
      <c r="L3894">
        <f>+Precio_semana_dia[[#This Row],[$ /Kg]]*Precio_semana_dia[[#This Row],[NA2]]</f>
        <v>50625</v>
      </c>
      <c r="M3894">
        <v>3375</v>
      </c>
      <c r="N3894">
        <v>44179</v>
      </c>
      <c r="O3894">
        <v>4</v>
      </c>
      <c r="P3894" t="s">
        <v>44</v>
      </c>
      <c r="Q3894" t="s">
        <v>38</v>
      </c>
      <c r="R3894" t="str">
        <f>+VLOOKUP(Precio_semana_dia[[#This Row],[Mercado]],[1]!Codigos_mercados_mayoristas[#Data],2,0)</f>
        <v>Coquimbo</v>
      </c>
      <c r="S3894" t="str">
        <f>+VLOOKUP(Precio_semana_dia[[#This Row],[Especie]],[1]!Codigos_categoria[#Data],2,0)</f>
        <v>Fruto secos y oleaginosos</v>
      </c>
    </row>
    <row r="3895" spans="1:19" x14ac:dyDescent="0.35">
      <c r="A3895">
        <v>44183</v>
      </c>
      <c r="B3895" t="s">
        <v>116</v>
      </c>
      <c r="C3895" t="s">
        <v>117</v>
      </c>
      <c r="D3895" t="s">
        <v>33</v>
      </c>
      <c r="E3895" t="s">
        <v>118</v>
      </c>
      <c r="F3895" t="s">
        <v>113</v>
      </c>
      <c r="G3895">
        <v>15</v>
      </c>
      <c r="H3895" t="s">
        <v>41</v>
      </c>
      <c r="I3895">
        <v>200</v>
      </c>
      <c r="J3895">
        <v>3000</v>
      </c>
      <c r="K3895">
        <v>3</v>
      </c>
      <c r="L3895">
        <f>+Precio_semana_dia[[#This Row],[$ /Kg]]*Precio_semana_dia[[#This Row],[NA2]]</f>
        <v>55125</v>
      </c>
      <c r="M3895">
        <v>3675</v>
      </c>
      <c r="N3895">
        <v>44182</v>
      </c>
      <c r="O3895">
        <v>4</v>
      </c>
      <c r="P3895" t="s">
        <v>42</v>
      </c>
      <c r="Q3895" t="s">
        <v>38</v>
      </c>
      <c r="R3895" t="str">
        <f>+VLOOKUP(Precio_semana_dia[[#This Row],[Mercado]],[1]!Codigos_mercados_mayoristas[#Data],2,0)</f>
        <v>Coquimbo</v>
      </c>
      <c r="S3895" t="str">
        <f>+VLOOKUP(Precio_semana_dia[[#This Row],[Especie]],[1]!Codigos_categoria[#Data],2,0)</f>
        <v>Fruto secos y oleaginosos</v>
      </c>
    </row>
    <row r="3896" spans="1:19" x14ac:dyDescent="0.35">
      <c r="A3896">
        <v>44189</v>
      </c>
      <c r="B3896" t="s">
        <v>116</v>
      </c>
      <c r="C3896" t="s">
        <v>117</v>
      </c>
      <c r="D3896" t="s">
        <v>33</v>
      </c>
      <c r="E3896" t="s">
        <v>118</v>
      </c>
      <c r="F3896" t="s">
        <v>113</v>
      </c>
      <c r="G3896">
        <v>15</v>
      </c>
      <c r="H3896" t="s">
        <v>41</v>
      </c>
      <c r="I3896">
        <v>200</v>
      </c>
      <c r="J3896">
        <v>3000</v>
      </c>
      <c r="K3896">
        <v>3</v>
      </c>
      <c r="L3896">
        <f>+Precio_semana_dia[[#This Row],[$ /Kg]]*Precio_semana_dia[[#This Row],[NA2]]</f>
        <v>62625</v>
      </c>
      <c r="M3896">
        <v>4175</v>
      </c>
      <c r="N3896">
        <v>44189</v>
      </c>
      <c r="O3896">
        <v>4</v>
      </c>
      <c r="P3896" t="s">
        <v>49</v>
      </c>
      <c r="Q3896" t="s">
        <v>38</v>
      </c>
      <c r="R3896" t="str">
        <f>+VLOOKUP(Precio_semana_dia[[#This Row],[Mercado]],[1]!Codigos_mercados_mayoristas[#Data],2,0)</f>
        <v>Coquimbo</v>
      </c>
      <c r="S3896" t="str">
        <f>+VLOOKUP(Precio_semana_dia[[#This Row],[Especie]],[1]!Codigos_categoria[#Data],2,0)</f>
        <v>Fruto secos y oleaginosos</v>
      </c>
    </row>
    <row r="3897" spans="1:19" x14ac:dyDescent="0.35">
      <c r="A3897">
        <v>44204</v>
      </c>
      <c r="B3897" t="s">
        <v>116</v>
      </c>
      <c r="C3897" t="s">
        <v>117</v>
      </c>
      <c r="D3897" t="s">
        <v>105</v>
      </c>
      <c r="E3897" t="s">
        <v>118</v>
      </c>
      <c r="F3897" t="s">
        <v>113</v>
      </c>
      <c r="G3897">
        <v>15</v>
      </c>
      <c r="H3897" t="s">
        <v>36</v>
      </c>
      <c r="I3897">
        <v>200</v>
      </c>
      <c r="J3897">
        <v>3000</v>
      </c>
      <c r="K3897">
        <v>3</v>
      </c>
      <c r="L3897">
        <f>+Precio_semana_dia[[#This Row],[$ /Kg]]*Precio_semana_dia[[#This Row],[NA2]]</f>
        <v>67125</v>
      </c>
      <c r="M3897">
        <v>4475</v>
      </c>
      <c r="N3897">
        <v>44201</v>
      </c>
      <c r="O3897">
        <v>4</v>
      </c>
      <c r="P3897" t="s">
        <v>57</v>
      </c>
      <c r="Q3897" t="s">
        <v>26</v>
      </c>
      <c r="R3897" t="str">
        <f>+VLOOKUP(Precio_semana_dia[[#This Row],[Mercado]],[1]!Codigos_mercados_mayoristas[#Data],2,0)</f>
        <v>Coquimbo</v>
      </c>
      <c r="S3897" t="str">
        <f>+VLOOKUP(Precio_semana_dia[[#This Row],[Especie]],[1]!Codigos_categoria[#Data],2,0)</f>
        <v>Fruto secos y oleaginosos</v>
      </c>
    </row>
    <row r="3898" spans="1:19" x14ac:dyDescent="0.35">
      <c r="A3898">
        <v>44204</v>
      </c>
      <c r="B3898" t="s">
        <v>116</v>
      </c>
      <c r="C3898" t="s">
        <v>117</v>
      </c>
      <c r="D3898" t="s">
        <v>105</v>
      </c>
      <c r="E3898" t="s">
        <v>118</v>
      </c>
      <c r="F3898" t="s">
        <v>113</v>
      </c>
      <c r="G3898">
        <v>15</v>
      </c>
      <c r="H3898" t="s">
        <v>39</v>
      </c>
      <c r="I3898">
        <v>200</v>
      </c>
      <c r="J3898">
        <v>3000</v>
      </c>
      <c r="K3898">
        <v>3</v>
      </c>
      <c r="L3898">
        <f>+Precio_semana_dia[[#This Row],[$ /Kg]]*Precio_semana_dia[[#This Row],[NA2]]</f>
        <v>67125</v>
      </c>
      <c r="M3898">
        <v>4475</v>
      </c>
      <c r="N3898">
        <v>44202</v>
      </c>
      <c r="O3898">
        <v>4</v>
      </c>
      <c r="P3898" t="s">
        <v>54</v>
      </c>
      <c r="Q3898" t="s">
        <v>26</v>
      </c>
      <c r="R3898" t="str">
        <f>+VLOOKUP(Precio_semana_dia[[#This Row],[Mercado]],[1]!Codigos_mercados_mayoristas[#Data],2,0)</f>
        <v>Coquimbo</v>
      </c>
      <c r="S3898" t="str">
        <f>+VLOOKUP(Precio_semana_dia[[#This Row],[Especie]],[1]!Codigos_categoria[#Data],2,0)</f>
        <v>Fruto secos y oleaginosos</v>
      </c>
    </row>
    <row r="3899" spans="1:19" x14ac:dyDescent="0.35">
      <c r="A3899">
        <v>44204</v>
      </c>
      <c r="B3899" t="s">
        <v>116</v>
      </c>
      <c r="C3899" t="s">
        <v>117</v>
      </c>
      <c r="D3899" t="s">
        <v>33</v>
      </c>
      <c r="E3899" t="s">
        <v>118</v>
      </c>
      <c r="F3899" t="s">
        <v>113</v>
      </c>
      <c r="G3899">
        <v>15</v>
      </c>
      <c r="H3899" t="s">
        <v>24</v>
      </c>
      <c r="I3899">
        <v>200</v>
      </c>
      <c r="J3899">
        <v>3000</v>
      </c>
      <c r="K3899">
        <v>3</v>
      </c>
      <c r="L3899">
        <f>+Precio_semana_dia[[#This Row],[$ /Kg]]*Precio_semana_dia[[#This Row],[NA2]]</f>
        <v>67875</v>
      </c>
      <c r="M3899">
        <v>4525</v>
      </c>
      <c r="N3899">
        <v>44204</v>
      </c>
      <c r="O3899">
        <v>4</v>
      </c>
      <c r="P3899" t="s">
        <v>55</v>
      </c>
      <c r="Q3899" t="s">
        <v>26</v>
      </c>
      <c r="R3899" t="str">
        <f>+VLOOKUP(Precio_semana_dia[[#This Row],[Mercado]],[1]!Codigos_mercados_mayoristas[#Data],2,0)</f>
        <v>Coquimbo</v>
      </c>
      <c r="S3899" t="str">
        <f>+VLOOKUP(Precio_semana_dia[[#This Row],[Especie]],[1]!Codigos_categoria[#Data],2,0)</f>
        <v>Fruto secos y oleaginosos</v>
      </c>
    </row>
    <row r="3900" spans="1:19" x14ac:dyDescent="0.35">
      <c r="A3900">
        <v>44211</v>
      </c>
      <c r="B3900" t="s">
        <v>116</v>
      </c>
      <c r="C3900" t="s">
        <v>117</v>
      </c>
      <c r="D3900" t="s">
        <v>105</v>
      </c>
      <c r="E3900" t="s">
        <v>118</v>
      </c>
      <c r="F3900" t="s">
        <v>113</v>
      </c>
      <c r="G3900">
        <v>15</v>
      </c>
      <c r="H3900" t="s">
        <v>39</v>
      </c>
      <c r="I3900">
        <v>200</v>
      </c>
      <c r="J3900">
        <v>3000</v>
      </c>
      <c r="K3900">
        <v>3</v>
      </c>
      <c r="L3900">
        <f>+Precio_semana_dia[[#This Row],[$ /Kg]]*Precio_semana_dia[[#This Row],[NA2]]</f>
        <v>67125</v>
      </c>
      <c r="M3900">
        <v>4475</v>
      </c>
      <c r="N3900">
        <v>44209</v>
      </c>
      <c r="O3900">
        <v>4</v>
      </c>
      <c r="P3900" t="s">
        <v>60</v>
      </c>
      <c r="Q3900" t="s">
        <v>26</v>
      </c>
      <c r="R3900" t="str">
        <f>+VLOOKUP(Precio_semana_dia[[#This Row],[Mercado]],[1]!Codigos_mercados_mayoristas[#Data],2,0)</f>
        <v>Coquimbo</v>
      </c>
      <c r="S3900" t="str">
        <f>+VLOOKUP(Precio_semana_dia[[#This Row],[Especie]],[1]!Codigos_categoria[#Data],2,0)</f>
        <v>Fruto secos y oleaginosos</v>
      </c>
    </row>
    <row r="3901" spans="1:19" x14ac:dyDescent="0.35">
      <c r="A3901">
        <v>44225</v>
      </c>
      <c r="B3901" t="s">
        <v>116</v>
      </c>
      <c r="C3901" t="s">
        <v>117</v>
      </c>
      <c r="D3901" t="s">
        <v>33</v>
      </c>
      <c r="E3901" t="s">
        <v>118</v>
      </c>
      <c r="F3901" t="s">
        <v>113</v>
      </c>
      <c r="G3901">
        <v>15</v>
      </c>
      <c r="H3901" t="s">
        <v>24</v>
      </c>
      <c r="I3901">
        <v>200</v>
      </c>
      <c r="J3901">
        <v>3000</v>
      </c>
      <c r="K3901">
        <v>3</v>
      </c>
      <c r="L3901">
        <f>+Precio_semana_dia[[#This Row],[$ /Kg]]*Precio_semana_dia[[#This Row],[NA2]]</f>
        <v>64125</v>
      </c>
      <c r="M3901">
        <v>4275</v>
      </c>
      <c r="N3901">
        <v>44225</v>
      </c>
      <c r="O3901">
        <v>4</v>
      </c>
      <c r="P3901" t="s">
        <v>66</v>
      </c>
      <c r="Q3901" t="s">
        <v>26</v>
      </c>
      <c r="R3901" t="str">
        <f>+VLOOKUP(Precio_semana_dia[[#This Row],[Mercado]],[1]!Codigos_mercados_mayoristas[#Data],2,0)</f>
        <v>Coquimbo</v>
      </c>
      <c r="S3901" t="str">
        <f>+VLOOKUP(Precio_semana_dia[[#This Row],[Especie]],[1]!Codigos_categoria[#Data],2,0)</f>
        <v>Fruto secos y oleaginosos</v>
      </c>
    </row>
    <row r="3902" spans="1:19" x14ac:dyDescent="0.35">
      <c r="A3902">
        <v>43866</v>
      </c>
      <c r="B3902" t="s">
        <v>116</v>
      </c>
      <c r="C3902" t="s">
        <v>117</v>
      </c>
      <c r="D3902" t="s">
        <v>105</v>
      </c>
      <c r="E3902" t="s">
        <v>118</v>
      </c>
      <c r="F3902" t="s">
        <v>113</v>
      </c>
      <c r="G3902">
        <v>15</v>
      </c>
      <c r="H3902" t="s">
        <v>36</v>
      </c>
      <c r="I3902">
        <v>200</v>
      </c>
      <c r="J3902">
        <v>3000</v>
      </c>
      <c r="K3902">
        <v>3</v>
      </c>
      <c r="L3902">
        <f>+Precio_semana_dia[[#This Row],[$ /Kg]]*Precio_semana_dia[[#This Row],[NA2]]</f>
        <v>60750</v>
      </c>
      <c r="M3902">
        <v>4050</v>
      </c>
      <c r="N3902">
        <v>44229</v>
      </c>
      <c r="O3902">
        <v>4</v>
      </c>
      <c r="P3902" t="s">
        <v>72</v>
      </c>
      <c r="Q3902" t="s">
        <v>69</v>
      </c>
      <c r="R3902" t="str">
        <f>+VLOOKUP(Precio_semana_dia[[#This Row],[Mercado]],[1]!Codigos_mercados_mayoristas[#Data],2,0)</f>
        <v>Coquimbo</v>
      </c>
      <c r="S3902" t="str">
        <f>+VLOOKUP(Precio_semana_dia[[#This Row],[Especie]],[1]!Codigos_categoria[#Data],2,0)</f>
        <v>Fruto secos y oleaginosos</v>
      </c>
    </row>
    <row r="3903" spans="1:19" x14ac:dyDescent="0.35">
      <c r="A3903">
        <v>43866</v>
      </c>
      <c r="B3903" t="s">
        <v>116</v>
      </c>
      <c r="C3903" t="s">
        <v>117</v>
      </c>
      <c r="D3903" t="s">
        <v>105</v>
      </c>
      <c r="E3903" t="s">
        <v>118</v>
      </c>
      <c r="F3903" t="s">
        <v>113</v>
      </c>
      <c r="G3903">
        <v>15</v>
      </c>
      <c r="H3903" t="s">
        <v>39</v>
      </c>
      <c r="I3903">
        <v>200</v>
      </c>
      <c r="J3903">
        <v>3000</v>
      </c>
      <c r="K3903">
        <v>3</v>
      </c>
      <c r="L3903">
        <f>+Precio_semana_dia[[#This Row],[$ /Kg]]*Precio_semana_dia[[#This Row],[NA2]]</f>
        <v>60750</v>
      </c>
      <c r="M3903">
        <v>4050</v>
      </c>
      <c r="N3903">
        <v>44230</v>
      </c>
      <c r="O3903">
        <v>4</v>
      </c>
      <c r="P3903" t="s">
        <v>70</v>
      </c>
      <c r="Q3903" t="s">
        <v>69</v>
      </c>
      <c r="R3903" t="str">
        <f>+VLOOKUP(Precio_semana_dia[[#This Row],[Mercado]],[1]!Codigos_mercados_mayoristas[#Data],2,0)</f>
        <v>Coquimbo</v>
      </c>
      <c r="S3903" t="str">
        <f>+VLOOKUP(Precio_semana_dia[[#This Row],[Especie]],[1]!Codigos_categoria[#Data],2,0)</f>
        <v>Fruto secos y oleaginosos</v>
      </c>
    </row>
    <row r="3904" spans="1:19" x14ac:dyDescent="0.35">
      <c r="A3904">
        <v>43866</v>
      </c>
      <c r="B3904" t="s">
        <v>116</v>
      </c>
      <c r="C3904" t="s">
        <v>117</v>
      </c>
      <c r="D3904" t="s">
        <v>33</v>
      </c>
      <c r="E3904" t="s">
        <v>118</v>
      </c>
      <c r="F3904" t="s">
        <v>113</v>
      </c>
      <c r="G3904">
        <v>15</v>
      </c>
      <c r="H3904" t="s">
        <v>41</v>
      </c>
      <c r="I3904">
        <v>200</v>
      </c>
      <c r="J3904">
        <v>3000</v>
      </c>
      <c r="K3904">
        <v>3</v>
      </c>
      <c r="L3904">
        <f>+Precio_semana_dia[[#This Row],[$ /Kg]]*Precio_semana_dia[[#This Row],[NA2]]</f>
        <v>62625</v>
      </c>
      <c r="M3904">
        <v>4175</v>
      </c>
      <c r="N3904">
        <v>44231</v>
      </c>
      <c r="O3904">
        <v>4</v>
      </c>
      <c r="P3904" t="s">
        <v>73</v>
      </c>
      <c r="Q3904" t="s">
        <v>69</v>
      </c>
      <c r="R3904" t="str">
        <f>+VLOOKUP(Precio_semana_dia[[#This Row],[Mercado]],[1]!Codigos_mercados_mayoristas[#Data],2,0)</f>
        <v>Coquimbo</v>
      </c>
      <c r="S3904" t="str">
        <f>+VLOOKUP(Precio_semana_dia[[#This Row],[Especie]],[1]!Codigos_categoria[#Data],2,0)</f>
        <v>Fruto secos y oleaginosos</v>
      </c>
    </row>
    <row r="3905" spans="1:19" x14ac:dyDescent="0.35">
      <c r="A3905">
        <v>43866</v>
      </c>
      <c r="B3905" t="s">
        <v>116</v>
      </c>
      <c r="C3905" t="s">
        <v>117</v>
      </c>
      <c r="D3905" t="s">
        <v>33</v>
      </c>
      <c r="E3905" t="s">
        <v>118</v>
      </c>
      <c r="F3905" t="s">
        <v>113</v>
      </c>
      <c r="G3905">
        <v>15</v>
      </c>
      <c r="H3905" t="s">
        <v>24</v>
      </c>
      <c r="I3905">
        <v>200</v>
      </c>
      <c r="J3905">
        <v>3000</v>
      </c>
      <c r="K3905">
        <v>3</v>
      </c>
      <c r="L3905">
        <f>+Precio_semana_dia[[#This Row],[$ /Kg]]*Precio_semana_dia[[#This Row],[NA2]]</f>
        <v>62625</v>
      </c>
      <c r="M3905">
        <v>4175</v>
      </c>
      <c r="N3905">
        <v>44232</v>
      </c>
      <c r="O3905">
        <v>4</v>
      </c>
      <c r="P3905" t="s">
        <v>71</v>
      </c>
      <c r="Q3905" t="s">
        <v>69</v>
      </c>
      <c r="R3905" t="str">
        <f>+VLOOKUP(Precio_semana_dia[[#This Row],[Mercado]],[1]!Codigos_mercados_mayoristas[#Data],2,0)</f>
        <v>Coquimbo</v>
      </c>
      <c r="S3905" t="str">
        <f>+VLOOKUP(Precio_semana_dia[[#This Row],[Especie]],[1]!Codigos_categoria[#Data],2,0)</f>
        <v>Fruto secos y oleaginosos</v>
      </c>
    </row>
    <row r="3906" spans="1:19" x14ac:dyDescent="0.35">
      <c r="A3906">
        <v>44189</v>
      </c>
      <c r="B3906" t="s">
        <v>74</v>
      </c>
      <c r="C3906" t="s">
        <v>75</v>
      </c>
      <c r="D3906" t="s">
        <v>45</v>
      </c>
      <c r="E3906" t="s">
        <v>121</v>
      </c>
      <c r="F3906" t="s">
        <v>113</v>
      </c>
      <c r="G3906">
        <v>15</v>
      </c>
      <c r="H3906" t="s">
        <v>29</v>
      </c>
      <c r="I3906">
        <v>200</v>
      </c>
      <c r="J3906">
        <v>3000</v>
      </c>
      <c r="K3906">
        <v>3</v>
      </c>
      <c r="L3906">
        <v>13500</v>
      </c>
      <c r="M3906">
        <v>900</v>
      </c>
      <c r="N3906">
        <v>44186</v>
      </c>
      <c r="O3906">
        <v>13</v>
      </c>
      <c r="P3906" t="s">
        <v>51</v>
      </c>
      <c r="Q3906" t="s">
        <v>38</v>
      </c>
      <c r="R3906" t="str">
        <f>+VLOOKUP(Precio_semana_dia[[#This Row],[Mercado]],[1]!Codigos_mercados_mayoristas[#Data],2,0)</f>
        <v>Metropolitana</v>
      </c>
      <c r="S3906" t="str">
        <f>+VLOOKUP(Precio_semana_dia[[#This Row],[Especie]],[1]!Codigos_categoria[#Data],2,0)</f>
        <v>Uva</v>
      </c>
    </row>
    <row r="3907" spans="1:19" x14ac:dyDescent="0.35">
      <c r="A3907">
        <v>44211</v>
      </c>
      <c r="B3907" t="s">
        <v>74</v>
      </c>
      <c r="C3907" t="s">
        <v>75</v>
      </c>
      <c r="D3907" t="s">
        <v>53</v>
      </c>
      <c r="E3907" t="s">
        <v>121</v>
      </c>
      <c r="F3907" t="s">
        <v>113</v>
      </c>
      <c r="G3907">
        <v>15</v>
      </c>
      <c r="H3907" t="s">
        <v>36</v>
      </c>
      <c r="I3907">
        <v>200</v>
      </c>
      <c r="J3907">
        <v>3000</v>
      </c>
      <c r="K3907">
        <v>3</v>
      </c>
      <c r="L3907">
        <v>16500</v>
      </c>
      <c r="M3907">
        <v>1100</v>
      </c>
      <c r="N3907">
        <v>44208</v>
      </c>
      <c r="O3907">
        <v>10</v>
      </c>
      <c r="P3907" t="s">
        <v>59</v>
      </c>
      <c r="Q3907" t="s">
        <v>26</v>
      </c>
      <c r="R3907" t="str">
        <f>+VLOOKUP(Precio_semana_dia[[#This Row],[Mercado]],[1]!Codigos_mercados_mayoristas[#Data],2,0)</f>
        <v>Los Lagos</v>
      </c>
      <c r="S3907" t="str">
        <f>+VLOOKUP(Precio_semana_dia[[#This Row],[Especie]],[1]!Codigos_categoria[#Data],2,0)</f>
        <v>Uva</v>
      </c>
    </row>
    <row r="3908" spans="1:19" x14ac:dyDescent="0.35">
      <c r="A3908">
        <v>44211</v>
      </c>
      <c r="B3908" t="s">
        <v>74</v>
      </c>
      <c r="C3908" t="s">
        <v>75</v>
      </c>
      <c r="D3908" t="s">
        <v>53</v>
      </c>
      <c r="E3908" t="s">
        <v>121</v>
      </c>
      <c r="F3908" t="s">
        <v>113</v>
      </c>
      <c r="G3908">
        <v>15</v>
      </c>
      <c r="H3908" t="s">
        <v>24</v>
      </c>
      <c r="I3908">
        <v>200</v>
      </c>
      <c r="J3908">
        <v>3000</v>
      </c>
      <c r="K3908">
        <v>3</v>
      </c>
      <c r="L3908">
        <v>16500</v>
      </c>
      <c r="M3908">
        <v>1100</v>
      </c>
      <c r="N3908">
        <v>44211</v>
      </c>
      <c r="O3908">
        <v>10</v>
      </c>
      <c r="P3908" t="s">
        <v>61</v>
      </c>
      <c r="Q3908" t="s">
        <v>26</v>
      </c>
      <c r="R3908" t="str">
        <f>+VLOOKUP(Precio_semana_dia[[#This Row],[Mercado]],[1]!Codigos_mercados_mayoristas[#Data],2,0)</f>
        <v>Los Lagos</v>
      </c>
      <c r="S3908" t="str">
        <f>+VLOOKUP(Precio_semana_dia[[#This Row],[Especie]],[1]!Codigos_categoria[#Data],2,0)</f>
        <v>Uva</v>
      </c>
    </row>
    <row r="3909" spans="1:19" x14ac:dyDescent="0.35">
      <c r="A3909">
        <v>44211</v>
      </c>
      <c r="B3909" t="s">
        <v>74</v>
      </c>
      <c r="C3909" t="s">
        <v>79</v>
      </c>
      <c r="D3909" t="s">
        <v>53</v>
      </c>
      <c r="E3909" t="s">
        <v>121</v>
      </c>
      <c r="F3909" t="s">
        <v>113</v>
      </c>
      <c r="G3909">
        <v>15</v>
      </c>
      <c r="H3909" t="s">
        <v>24</v>
      </c>
      <c r="I3909">
        <v>200</v>
      </c>
      <c r="J3909">
        <v>3000</v>
      </c>
      <c r="K3909">
        <v>3</v>
      </c>
      <c r="L3909">
        <v>17500</v>
      </c>
      <c r="M3909">
        <v>1166.6666666666667</v>
      </c>
      <c r="N3909">
        <v>44211</v>
      </c>
      <c r="O3909">
        <v>10</v>
      </c>
      <c r="P3909" t="s">
        <v>61</v>
      </c>
      <c r="Q3909" t="s">
        <v>26</v>
      </c>
      <c r="R3909" t="str">
        <f>+VLOOKUP(Precio_semana_dia[[#This Row],[Mercado]],[1]!Codigos_mercados_mayoristas[#Data],2,0)</f>
        <v>Los Lagos</v>
      </c>
      <c r="S3909" t="str">
        <f>+VLOOKUP(Precio_semana_dia[[#This Row],[Especie]],[1]!Codigos_categoria[#Data],2,0)</f>
        <v>Uva</v>
      </c>
    </row>
    <row r="3910" spans="1:19" x14ac:dyDescent="0.35">
      <c r="A3910">
        <v>44225</v>
      </c>
      <c r="B3910" t="s">
        <v>74</v>
      </c>
      <c r="C3910" t="s">
        <v>75</v>
      </c>
      <c r="D3910" t="s">
        <v>53</v>
      </c>
      <c r="E3910" t="s">
        <v>121</v>
      </c>
      <c r="F3910" t="s">
        <v>113</v>
      </c>
      <c r="G3910">
        <v>15</v>
      </c>
      <c r="H3910" t="s">
        <v>36</v>
      </c>
      <c r="I3910">
        <v>200</v>
      </c>
      <c r="J3910">
        <v>3000</v>
      </c>
      <c r="K3910">
        <v>3</v>
      </c>
      <c r="L3910">
        <v>14500</v>
      </c>
      <c r="M3910">
        <v>966.66666666666663</v>
      </c>
      <c r="N3910">
        <v>44222</v>
      </c>
      <c r="O3910">
        <v>10</v>
      </c>
      <c r="P3910" t="s">
        <v>63</v>
      </c>
      <c r="Q3910" t="s">
        <v>26</v>
      </c>
      <c r="R3910" t="str">
        <f>+VLOOKUP(Precio_semana_dia[[#This Row],[Mercado]],[1]!Codigos_mercados_mayoristas[#Data],2,0)</f>
        <v>Los Lagos</v>
      </c>
      <c r="S3910" t="str">
        <f>+VLOOKUP(Precio_semana_dia[[#This Row],[Especie]],[1]!Codigos_categoria[#Data],2,0)</f>
        <v>Uva</v>
      </c>
    </row>
    <row r="3911" spans="1:19" x14ac:dyDescent="0.35">
      <c r="A3911">
        <v>44225</v>
      </c>
      <c r="B3911" t="s">
        <v>74</v>
      </c>
      <c r="C3911" t="s">
        <v>75</v>
      </c>
      <c r="D3911" t="s">
        <v>53</v>
      </c>
      <c r="E3911" t="s">
        <v>121</v>
      </c>
      <c r="F3911" t="s">
        <v>113</v>
      </c>
      <c r="G3911">
        <v>15</v>
      </c>
      <c r="H3911" t="s">
        <v>24</v>
      </c>
      <c r="I3911">
        <v>200</v>
      </c>
      <c r="J3911">
        <v>3000</v>
      </c>
      <c r="K3911">
        <v>3</v>
      </c>
      <c r="L3911">
        <v>13500</v>
      </c>
      <c r="M3911">
        <v>900</v>
      </c>
      <c r="N3911">
        <v>44225</v>
      </c>
      <c r="O3911">
        <v>10</v>
      </c>
      <c r="P3911" t="s">
        <v>66</v>
      </c>
      <c r="Q3911" t="s">
        <v>26</v>
      </c>
      <c r="R3911" t="str">
        <f>+VLOOKUP(Precio_semana_dia[[#This Row],[Mercado]],[1]!Codigos_mercados_mayoristas[#Data],2,0)</f>
        <v>Los Lagos</v>
      </c>
      <c r="S3911" t="str">
        <f>+VLOOKUP(Precio_semana_dia[[#This Row],[Especie]],[1]!Codigos_categoria[#Data],2,0)</f>
        <v>Uva</v>
      </c>
    </row>
    <row r="3912" spans="1:19" x14ac:dyDescent="0.35">
      <c r="A3912">
        <v>44225</v>
      </c>
      <c r="B3912" t="s">
        <v>74</v>
      </c>
      <c r="C3912" t="s">
        <v>79</v>
      </c>
      <c r="D3912" t="s">
        <v>53</v>
      </c>
      <c r="E3912" t="s">
        <v>121</v>
      </c>
      <c r="F3912" t="s">
        <v>113</v>
      </c>
      <c r="G3912">
        <v>15</v>
      </c>
      <c r="H3912" t="s">
        <v>41</v>
      </c>
      <c r="I3912">
        <v>200</v>
      </c>
      <c r="J3912">
        <v>3000</v>
      </c>
      <c r="K3912">
        <v>3</v>
      </c>
      <c r="L3912">
        <v>15500</v>
      </c>
      <c r="M3912">
        <v>1033.3333333333333</v>
      </c>
      <c r="N3912">
        <v>44224</v>
      </c>
      <c r="O3912">
        <v>10</v>
      </c>
      <c r="P3912" t="s">
        <v>67</v>
      </c>
      <c r="Q3912" t="s">
        <v>26</v>
      </c>
      <c r="R3912" t="str">
        <f>+VLOOKUP(Precio_semana_dia[[#This Row],[Mercado]],[1]!Codigos_mercados_mayoristas[#Data],2,0)</f>
        <v>Los Lagos</v>
      </c>
      <c r="S3912" t="str">
        <f>+VLOOKUP(Precio_semana_dia[[#This Row],[Especie]],[1]!Codigos_categoria[#Data],2,0)</f>
        <v>Uva</v>
      </c>
    </row>
    <row r="3913" spans="1:19" x14ac:dyDescent="0.35">
      <c r="A3913">
        <v>43866</v>
      </c>
      <c r="B3913" t="s">
        <v>74</v>
      </c>
      <c r="C3913" t="s">
        <v>75</v>
      </c>
      <c r="D3913" t="s">
        <v>53</v>
      </c>
      <c r="E3913" t="s">
        <v>121</v>
      </c>
      <c r="F3913" t="s">
        <v>113</v>
      </c>
      <c r="G3913">
        <v>15</v>
      </c>
      <c r="H3913" t="s">
        <v>36</v>
      </c>
      <c r="I3913">
        <v>200</v>
      </c>
      <c r="J3913">
        <v>3000</v>
      </c>
      <c r="K3913">
        <v>3</v>
      </c>
      <c r="L3913">
        <v>14500</v>
      </c>
      <c r="M3913">
        <v>966.66666666666663</v>
      </c>
      <c r="N3913">
        <v>44229</v>
      </c>
      <c r="O3913">
        <v>10</v>
      </c>
      <c r="P3913" t="s">
        <v>72</v>
      </c>
      <c r="Q3913" t="s">
        <v>69</v>
      </c>
      <c r="R3913" t="str">
        <f>+VLOOKUP(Precio_semana_dia[[#This Row],[Mercado]],[1]!Codigos_mercados_mayoristas[#Data],2,0)</f>
        <v>Los Lagos</v>
      </c>
      <c r="S3913" t="str">
        <f>+VLOOKUP(Precio_semana_dia[[#This Row],[Especie]],[1]!Codigos_categoria[#Data],2,0)</f>
        <v>Uva</v>
      </c>
    </row>
    <row r="3914" spans="1:19" x14ac:dyDescent="0.35">
      <c r="A3914">
        <v>43866</v>
      </c>
      <c r="B3914" t="s">
        <v>74</v>
      </c>
      <c r="C3914" t="s">
        <v>79</v>
      </c>
      <c r="D3914" t="s">
        <v>53</v>
      </c>
      <c r="E3914" t="s">
        <v>121</v>
      </c>
      <c r="F3914" t="s">
        <v>113</v>
      </c>
      <c r="G3914">
        <v>15</v>
      </c>
      <c r="H3914" t="s">
        <v>36</v>
      </c>
      <c r="I3914">
        <v>200</v>
      </c>
      <c r="J3914">
        <v>3000</v>
      </c>
      <c r="K3914">
        <v>3</v>
      </c>
      <c r="L3914">
        <v>14500</v>
      </c>
      <c r="M3914">
        <v>966.66666666666663</v>
      </c>
      <c r="N3914">
        <v>44229</v>
      </c>
      <c r="O3914">
        <v>10</v>
      </c>
      <c r="P3914" t="s">
        <v>72</v>
      </c>
      <c r="Q3914" t="s">
        <v>69</v>
      </c>
      <c r="R3914" t="str">
        <f>+VLOOKUP(Precio_semana_dia[[#This Row],[Mercado]],[1]!Codigos_mercados_mayoristas[#Data],2,0)</f>
        <v>Los Lagos</v>
      </c>
      <c r="S3914" t="str">
        <f>+VLOOKUP(Precio_semana_dia[[#This Row],[Especie]],[1]!Codigos_categoria[#Data],2,0)</f>
        <v>Uva</v>
      </c>
    </row>
    <row r="3915" spans="1:19" x14ac:dyDescent="0.35">
      <c r="A3915">
        <v>44183</v>
      </c>
      <c r="B3915" t="s">
        <v>204</v>
      </c>
      <c r="C3915" t="s">
        <v>20</v>
      </c>
      <c r="D3915" t="s">
        <v>53</v>
      </c>
      <c r="E3915" t="s">
        <v>205</v>
      </c>
      <c r="F3915" t="s">
        <v>206</v>
      </c>
      <c r="G3915">
        <v>20</v>
      </c>
      <c r="H3915" t="s">
        <v>29</v>
      </c>
      <c r="I3915">
        <v>150</v>
      </c>
      <c r="J3915">
        <v>3000</v>
      </c>
      <c r="K3915">
        <v>3</v>
      </c>
      <c r="L3915">
        <v>8000</v>
      </c>
      <c r="M3915">
        <v>400</v>
      </c>
      <c r="N3915">
        <v>44179</v>
      </c>
      <c r="O3915">
        <v>10</v>
      </c>
      <c r="P3915" t="s">
        <v>44</v>
      </c>
      <c r="Q3915" t="s">
        <v>38</v>
      </c>
      <c r="R3915" t="str">
        <f>+VLOOKUP(Precio_semana_dia[[#This Row],[Mercado]],[1]!Codigos_mercados_mayoristas[#Data],2,0)</f>
        <v>Los Lagos</v>
      </c>
      <c r="S3915" t="e">
        <f>+VLOOKUP(Precio_semana_dia[[#This Row],[Especie]],[1]!Codigos_categoria[#Data],2,0)</f>
        <v>#N/A</v>
      </c>
    </row>
    <row r="3916" spans="1:19" x14ac:dyDescent="0.35">
      <c r="A3916">
        <v>44204</v>
      </c>
      <c r="B3916" t="s">
        <v>204</v>
      </c>
      <c r="C3916" t="s">
        <v>20</v>
      </c>
      <c r="D3916" t="s">
        <v>53</v>
      </c>
      <c r="E3916" t="s">
        <v>205</v>
      </c>
      <c r="F3916" t="s">
        <v>206</v>
      </c>
      <c r="G3916">
        <v>20</v>
      </c>
      <c r="H3916" t="s">
        <v>29</v>
      </c>
      <c r="I3916">
        <v>150</v>
      </c>
      <c r="J3916">
        <v>3000</v>
      </c>
      <c r="K3916">
        <v>3</v>
      </c>
      <c r="L3916">
        <v>11000</v>
      </c>
      <c r="M3916">
        <v>550</v>
      </c>
      <c r="N3916">
        <v>44200</v>
      </c>
      <c r="O3916">
        <v>10</v>
      </c>
      <c r="P3916" t="s">
        <v>30</v>
      </c>
      <c r="Q3916" t="s">
        <v>26</v>
      </c>
      <c r="R3916" t="str">
        <f>+VLOOKUP(Precio_semana_dia[[#This Row],[Mercado]],[1]!Codigos_mercados_mayoristas[#Data],2,0)</f>
        <v>Los Lagos</v>
      </c>
      <c r="S3916" t="e">
        <f>+VLOOKUP(Precio_semana_dia[[#This Row],[Especie]],[1]!Codigos_categoria[#Data],2,0)</f>
        <v>#N/A</v>
      </c>
    </row>
    <row r="3917" spans="1:19" x14ac:dyDescent="0.35">
      <c r="A3917">
        <v>44211</v>
      </c>
      <c r="B3917" t="s">
        <v>204</v>
      </c>
      <c r="C3917" t="s">
        <v>20</v>
      </c>
      <c r="D3917" t="s">
        <v>53</v>
      </c>
      <c r="E3917" t="s">
        <v>205</v>
      </c>
      <c r="F3917" t="s">
        <v>206</v>
      </c>
      <c r="G3917">
        <v>20</v>
      </c>
      <c r="H3917" t="s">
        <v>29</v>
      </c>
      <c r="I3917">
        <v>150</v>
      </c>
      <c r="J3917">
        <v>3000</v>
      </c>
      <c r="K3917">
        <v>3</v>
      </c>
      <c r="L3917">
        <v>9000</v>
      </c>
      <c r="M3917">
        <v>450</v>
      </c>
      <c r="N3917">
        <v>44207</v>
      </c>
      <c r="O3917">
        <v>10</v>
      </c>
      <c r="P3917" t="s">
        <v>58</v>
      </c>
      <c r="Q3917" t="s">
        <v>26</v>
      </c>
      <c r="R3917" t="str">
        <f>+VLOOKUP(Precio_semana_dia[[#This Row],[Mercado]],[1]!Codigos_mercados_mayoristas[#Data],2,0)</f>
        <v>Los Lagos</v>
      </c>
      <c r="S3917" t="e">
        <f>+VLOOKUP(Precio_semana_dia[[#This Row],[Especie]],[1]!Codigos_categoria[#Data],2,0)</f>
        <v>#N/A</v>
      </c>
    </row>
    <row r="3918" spans="1:19" x14ac:dyDescent="0.35">
      <c r="A3918">
        <v>44211</v>
      </c>
      <c r="B3918" t="s">
        <v>204</v>
      </c>
      <c r="C3918" t="s">
        <v>20</v>
      </c>
      <c r="D3918" t="s">
        <v>27</v>
      </c>
      <c r="E3918" t="s">
        <v>205</v>
      </c>
      <c r="F3918" t="s">
        <v>206</v>
      </c>
      <c r="G3918">
        <v>20</v>
      </c>
      <c r="H3918" t="s">
        <v>24</v>
      </c>
      <c r="I3918">
        <v>150</v>
      </c>
      <c r="J3918">
        <v>3000</v>
      </c>
      <c r="K3918">
        <v>3</v>
      </c>
      <c r="L3918">
        <v>6267</v>
      </c>
      <c r="M3918">
        <v>313.35000000000002</v>
      </c>
      <c r="N3918">
        <v>44211</v>
      </c>
      <c r="O3918">
        <v>16</v>
      </c>
      <c r="P3918" t="s">
        <v>61</v>
      </c>
      <c r="Q3918" t="s">
        <v>26</v>
      </c>
      <c r="R3918" t="str">
        <f>+VLOOKUP(Precio_semana_dia[[#This Row],[Mercado]],[1]!Codigos_mercados_mayoristas[#Data],2,0)</f>
        <v>Ñuble</v>
      </c>
      <c r="S3918" t="e">
        <f>+VLOOKUP(Precio_semana_dia[[#This Row],[Especie]],[1]!Codigos_categoria[#Data],2,0)</f>
        <v>#N/A</v>
      </c>
    </row>
    <row r="3919" spans="1:19" x14ac:dyDescent="0.35">
      <c r="A3919">
        <v>44183</v>
      </c>
      <c r="B3919" t="s">
        <v>207</v>
      </c>
      <c r="C3919" t="s">
        <v>208</v>
      </c>
      <c r="D3919" t="s">
        <v>27</v>
      </c>
      <c r="E3919" t="s">
        <v>209</v>
      </c>
      <c r="F3919" t="s">
        <v>210</v>
      </c>
      <c r="G3919">
        <v>25</v>
      </c>
      <c r="H3919" t="s">
        <v>29</v>
      </c>
      <c r="I3919">
        <v>120</v>
      </c>
      <c r="J3919">
        <v>3000</v>
      </c>
      <c r="K3919">
        <v>3</v>
      </c>
      <c r="L3919">
        <v>9500</v>
      </c>
      <c r="M3919">
        <v>380</v>
      </c>
      <c r="N3919">
        <v>44179</v>
      </c>
      <c r="O3919">
        <v>16</v>
      </c>
      <c r="P3919" t="s">
        <v>44</v>
      </c>
      <c r="Q3919" t="s">
        <v>38</v>
      </c>
      <c r="R3919" t="str">
        <f>+VLOOKUP(Precio_semana_dia[[#This Row],[Mercado]],[1]!Codigos_mercados_mayoristas[#Data],2,0)</f>
        <v>Ñuble</v>
      </c>
      <c r="S3919" t="e">
        <f>+VLOOKUP(Precio_semana_dia[[#This Row],[Especie]],[1]!Codigos_categoria[#Data],2,0)</f>
        <v>#N/A</v>
      </c>
    </row>
    <row r="3920" spans="1:19" x14ac:dyDescent="0.35">
      <c r="A3920">
        <v>44189</v>
      </c>
      <c r="B3920" t="s">
        <v>207</v>
      </c>
      <c r="C3920" t="s">
        <v>208</v>
      </c>
      <c r="D3920" t="s">
        <v>27</v>
      </c>
      <c r="E3920" t="s">
        <v>209</v>
      </c>
      <c r="F3920" t="s">
        <v>210</v>
      </c>
      <c r="G3920">
        <v>25</v>
      </c>
      <c r="H3920" t="s">
        <v>29</v>
      </c>
      <c r="I3920">
        <v>120</v>
      </c>
      <c r="J3920">
        <v>3000</v>
      </c>
      <c r="K3920">
        <v>3</v>
      </c>
      <c r="L3920">
        <v>10750</v>
      </c>
      <c r="M3920">
        <v>430</v>
      </c>
      <c r="N3920">
        <v>44186</v>
      </c>
      <c r="O3920">
        <v>16</v>
      </c>
      <c r="P3920" t="s">
        <v>51</v>
      </c>
      <c r="Q3920" t="s">
        <v>38</v>
      </c>
      <c r="R3920" t="str">
        <f>+VLOOKUP(Precio_semana_dia[[#This Row],[Mercado]],[1]!Codigos_mercados_mayoristas[#Data],2,0)</f>
        <v>Ñuble</v>
      </c>
      <c r="S3920" t="e">
        <f>+VLOOKUP(Precio_semana_dia[[#This Row],[Especie]],[1]!Codigos_categoria[#Data],2,0)</f>
        <v>#N/A</v>
      </c>
    </row>
    <row r="3921" spans="1:19" x14ac:dyDescent="0.35">
      <c r="A3921">
        <v>44189</v>
      </c>
      <c r="B3921" t="s">
        <v>207</v>
      </c>
      <c r="C3921" t="s">
        <v>208</v>
      </c>
      <c r="D3921" t="s">
        <v>27</v>
      </c>
      <c r="E3921" t="s">
        <v>209</v>
      </c>
      <c r="F3921" t="s">
        <v>210</v>
      </c>
      <c r="G3921">
        <v>25</v>
      </c>
      <c r="H3921" t="s">
        <v>41</v>
      </c>
      <c r="I3921">
        <v>120</v>
      </c>
      <c r="J3921">
        <v>3000</v>
      </c>
      <c r="K3921">
        <v>3</v>
      </c>
      <c r="L3921">
        <v>14500</v>
      </c>
      <c r="M3921">
        <v>580</v>
      </c>
      <c r="N3921">
        <v>44189</v>
      </c>
      <c r="O3921">
        <v>16</v>
      </c>
      <c r="P3921" t="s">
        <v>49</v>
      </c>
      <c r="Q3921" t="s">
        <v>38</v>
      </c>
      <c r="R3921" t="str">
        <f>+VLOOKUP(Precio_semana_dia[[#This Row],[Mercado]],[1]!Codigos_mercados_mayoristas[#Data],2,0)</f>
        <v>Ñuble</v>
      </c>
      <c r="S3921" t="e">
        <f>+VLOOKUP(Precio_semana_dia[[#This Row],[Especie]],[1]!Codigos_categoria[#Data],2,0)</f>
        <v>#N/A</v>
      </c>
    </row>
    <row r="3922" spans="1:19" x14ac:dyDescent="0.35">
      <c r="A3922">
        <v>44189</v>
      </c>
      <c r="B3922" t="s">
        <v>207</v>
      </c>
      <c r="C3922" t="s">
        <v>213</v>
      </c>
      <c r="D3922" t="s">
        <v>27</v>
      </c>
      <c r="E3922" t="s">
        <v>209</v>
      </c>
      <c r="F3922" t="s">
        <v>210</v>
      </c>
      <c r="G3922">
        <v>25</v>
      </c>
      <c r="H3922" t="s">
        <v>39</v>
      </c>
      <c r="I3922">
        <v>120</v>
      </c>
      <c r="J3922">
        <v>3000</v>
      </c>
      <c r="K3922">
        <v>3</v>
      </c>
      <c r="L3922">
        <v>10500</v>
      </c>
      <c r="M3922">
        <v>420</v>
      </c>
      <c r="N3922">
        <v>44188</v>
      </c>
      <c r="O3922">
        <v>16</v>
      </c>
      <c r="P3922" t="s">
        <v>106</v>
      </c>
      <c r="Q3922" t="s">
        <v>38</v>
      </c>
      <c r="R3922" t="str">
        <f>+VLOOKUP(Precio_semana_dia[[#This Row],[Mercado]],[1]!Codigos_mercados_mayoristas[#Data],2,0)</f>
        <v>Ñuble</v>
      </c>
      <c r="S3922" t="e">
        <f>+VLOOKUP(Precio_semana_dia[[#This Row],[Especie]],[1]!Codigos_categoria[#Data],2,0)</f>
        <v>#N/A</v>
      </c>
    </row>
    <row r="3923" spans="1:19" x14ac:dyDescent="0.35">
      <c r="A3923">
        <v>44196</v>
      </c>
      <c r="B3923" t="s">
        <v>207</v>
      </c>
      <c r="C3923" t="s">
        <v>208</v>
      </c>
      <c r="D3923" t="s">
        <v>27</v>
      </c>
      <c r="E3923" t="s">
        <v>209</v>
      </c>
      <c r="F3923" t="s">
        <v>210</v>
      </c>
      <c r="G3923">
        <v>25</v>
      </c>
      <c r="H3923" t="s">
        <v>29</v>
      </c>
      <c r="I3923">
        <v>120</v>
      </c>
      <c r="J3923">
        <v>3000</v>
      </c>
      <c r="K3923">
        <v>3</v>
      </c>
      <c r="L3923">
        <v>13500</v>
      </c>
      <c r="M3923">
        <v>540</v>
      </c>
      <c r="N3923">
        <v>44193</v>
      </c>
      <c r="O3923">
        <v>16</v>
      </c>
      <c r="P3923" t="s">
        <v>107</v>
      </c>
      <c r="Q3923" t="s">
        <v>38</v>
      </c>
      <c r="R3923" t="str">
        <f>+VLOOKUP(Precio_semana_dia[[#This Row],[Mercado]],[1]!Codigos_mercados_mayoristas[#Data],2,0)</f>
        <v>Ñuble</v>
      </c>
      <c r="S3923" t="e">
        <f>+VLOOKUP(Precio_semana_dia[[#This Row],[Especie]],[1]!Codigos_categoria[#Data],2,0)</f>
        <v>#N/A</v>
      </c>
    </row>
    <row r="3924" spans="1:19" x14ac:dyDescent="0.35">
      <c r="A3924">
        <v>43866</v>
      </c>
      <c r="B3924" t="s">
        <v>207</v>
      </c>
      <c r="C3924" t="s">
        <v>208</v>
      </c>
      <c r="D3924" t="s">
        <v>27</v>
      </c>
      <c r="E3924" t="s">
        <v>209</v>
      </c>
      <c r="F3924" t="s">
        <v>210</v>
      </c>
      <c r="G3924">
        <v>25</v>
      </c>
      <c r="H3924" t="s">
        <v>29</v>
      </c>
      <c r="I3924">
        <v>120</v>
      </c>
      <c r="J3924">
        <v>3000</v>
      </c>
      <c r="K3924">
        <v>3</v>
      </c>
      <c r="L3924">
        <v>8750</v>
      </c>
      <c r="M3924">
        <v>350</v>
      </c>
      <c r="N3924">
        <v>44228</v>
      </c>
      <c r="O3924">
        <v>16</v>
      </c>
      <c r="P3924" t="s">
        <v>68</v>
      </c>
      <c r="Q3924" t="s">
        <v>69</v>
      </c>
      <c r="R3924" t="str">
        <f>+VLOOKUP(Precio_semana_dia[[#This Row],[Mercado]],[1]!Codigos_mercados_mayoristas[#Data],2,0)</f>
        <v>Ñuble</v>
      </c>
      <c r="S3924" t="e">
        <f>+VLOOKUP(Precio_semana_dia[[#This Row],[Especie]],[1]!Codigos_categoria[#Data],2,0)</f>
        <v>#N/A</v>
      </c>
    </row>
    <row r="3925" spans="1:19" x14ac:dyDescent="0.35">
      <c r="A3925">
        <v>43866</v>
      </c>
      <c r="B3925" t="s">
        <v>207</v>
      </c>
      <c r="C3925" t="s">
        <v>213</v>
      </c>
      <c r="D3925" t="s">
        <v>27</v>
      </c>
      <c r="E3925" t="s">
        <v>209</v>
      </c>
      <c r="F3925" t="s">
        <v>210</v>
      </c>
      <c r="G3925">
        <v>25</v>
      </c>
      <c r="H3925" t="s">
        <v>36</v>
      </c>
      <c r="I3925">
        <v>120</v>
      </c>
      <c r="J3925">
        <v>3000</v>
      </c>
      <c r="K3925">
        <v>3</v>
      </c>
      <c r="L3925">
        <v>8750</v>
      </c>
      <c r="M3925">
        <v>350</v>
      </c>
      <c r="N3925">
        <v>44229</v>
      </c>
      <c r="O3925">
        <v>16</v>
      </c>
      <c r="P3925" t="s">
        <v>72</v>
      </c>
      <c r="Q3925" t="s">
        <v>69</v>
      </c>
      <c r="R3925" t="str">
        <f>+VLOOKUP(Precio_semana_dia[[#This Row],[Mercado]],[1]!Codigos_mercados_mayoristas[#Data],2,0)</f>
        <v>Ñuble</v>
      </c>
      <c r="S3925" t="e">
        <f>+VLOOKUP(Precio_semana_dia[[#This Row],[Especie]],[1]!Codigos_categoria[#Data],2,0)</f>
        <v>#N/A</v>
      </c>
    </row>
    <row r="3926" spans="1:19" x14ac:dyDescent="0.35">
      <c r="A3926">
        <v>43866</v>
      </c>
      <c r="B3926" t="s">
        <v>207</v>
      </c>
      <c r="C3926" t="s">
        <v>213</v>
      </c>
      <c r="D3926" t="s">
        <v>27</v>
      </c>
      <c r="E3926" t="s">
        <v>209</v>
      </c>
      <c r="F3926" t="s">
        <v>210</v>
      </c>
      <c r="G3926">
        <v>25</v>
      </c>
      <c r="H3926" t="s">
        <v>41</v>
      </c>
      <c r="I3926">
        <v>120</v>
      </c>
      <c r="J3926">
        <v>3000</v>
      </c>
      <c r="K3926">
        <v>3</v>
      </c>
      <c r="L3926">
        <v>8750</v>
      </c>
      <c r="M3926">
        <v>350</v>
      </c>
      <c r="N3926">
        <v>44231</v>
      </c>
      <c r="O3926">
        <v>16</v>
      </c>
      <c r="P3926" t="s">
        <v>73</v>
      </c>
      <c r="Q3926" t="s">
        <v>69</v>
      </c>
      <c r="R3926" t="str">
        <f>+VLOOKUP(Precio_semana_dia[[#This Row],[Mercado]],[1]!Codigos_mercados_mayoristas[#Data],2,0)</f>
        <v>Ñuble</v>
      </c>
      <c r="S3926" t="e">
        <f>+VLOOKUP(Precio_semana_dia[[#This Row],[Especie]],[1]!Codigos_categoria[#Data],2,0)</f>
        <v>#N/A</v>
      </c>
    </row>
    <row r="3927" spans="1:19" x14ac:dyDescent="0.35">
      <c r="A3927">
        <v>44183</v>
      </c>
      <c r="B3927" t="s">
        <v>116</v>
      </c>
      <c r="C3927" t="s">
        <v>176</v>
      </c>
      <c r="D3927" t="s">
        <v>45</v>
      </c>
      <c r="E3927" t="s">
        <v>177</v>
      </c>
      <c r="F3927" t="s">
        <v>178</v>
      </c>
      <c r="G3927">
        <v>17</v>
      </c>
      <c r="H3927" t="s">
        <v>29</v>
      </c>
      <c r="I3927">
        <v>180</v>
      </c>
      <c r="J3927">
        <v>3060</v>
      </c>
      <c r="K3927">
        <v>3.06</v>
      </c>
      <c r="L3927">
        <f>+Precio_semana_dia[[#This Row],[$ /Kg]]*Precio_semana_dia[[#This Row],[NA2]]</f>
        <v>47600</v>
      </c>
      <c r="M3927">
        <v>2800</v>
      </c>
      <c r="N3927">
        <v>44179</v>
      </c>
      <c r="O3927">
        <v>13</v>
      </c>
      <c r="P3927" t="s">
        <v>44</v>
      </c>
      <c r="Q3927" t="s">
        <v>38</v>
      </c>
      <c r="R3927" t="str">
        <f>+VLOOKUP(Precio_semana_dia[[#This Row],[Mercado]],[1]!Codigos_mercados_mayoristas[#Data],2,0)</f>
        <v>Metropolitana</v>
      </c>
      <c r="S3927" t="str">
        <f>+VLOOKUP(Precio_semana_dia[[#This Row],[Especie]],[1]!Codigos_categoria[#Data],2,0)</f>
        <v>Fruto secos y oleaginosos</v>
      </c>
    </row>
    <row r="3928" spans="1:19" x14ac:dyDescent="0.35">
      <c r="A3928">
        <v>44204</v>
      </c>
      <c r="B3928" t="s">
        <v>116</v>
      </c>
      <c r="C3928" t="s">
        <v>117</v>
      </c>
      <c r="D3928" t="s">
        <v>50</v>
      </c>
      <c r="E3928" t="s">
        <v>177</v>
      </c>
      <c r="F3928" t="s">
        <v>178</v>
      </c>
      <c r="G3928">
        <v>17</v>
      </c>
      <c r="H3928" t="s">
        <v>39</v>
      </c>
      <c r="I3928">
        <v>180</v>
      </c>
      <c r="J3928">
        <v>3060</v>
      </c>
      <c r="K3928">
        <v>3.06</v>
      </c>
      <c r="L3928">
        <f>+Precio_semana_dia[[#This Row],[$ /Kg]]*Precio_semana_dia[[#This Row],[NA2]]</f>
        <v>78200</v>
      </c>
      <c r="M3928">
        <v>4600</v>
      </c>
      <c r="N3928">
        <v>44202</v>
      </c>
      <c r="O3928">
        <v>13</v>
      </c>
      <c r="P3928" t="s">
        <v>54</v>
      </c>
      <c r="Q3928" t="s">
        <v>26</v>
      </c>
      <c r="R3928" t="str">
        <f>+VLOOKUP(Precio_semana_dia[[#This Row],[Mercado]],[1]!Codigos_mercados_mayoristas[#Data],2,0)</f>
        <v>Metropolitana</v>
      </c>
      <c r="S3928" t="str">
        <f>+VLOOKUP(Precio_semana_dia[[#This Row],[Especie]],[1]!Codigos_categoria[#Data],2,0)</f>
        <v>Fruto secos y oleaginosos</v>
      </c>
    </row>
    <row r="3929" spans="1:19" x14ac:dyDescent="0.35">
      <c r="A3929">
        <v>44225</v>
      </c>
      <c r="B3929" t="s">
        <v>116</v>
      </c>
      <c r="C3929" t="s">
        <v>117</v>
      </c>
      <c r="D3929" t="s">
        <v>50</v>
      </c>
      <c r="E3929" t="s">
        <v>177</v>
      </c>
      <c r="F3929" t="s">
        <v>178</v>
      </c>
      <c r="G3929">
        <v>17</v>
      </c>
      <c r="H3929" t="s">
        <v>39</v>
      </c>
      <c r="I3929">
        <v>180</v>
      </c>
      <c r="J3929">
        <v>3060</v>
      </c>
      <c r="K3929">
        <v>3.06</v>
      </c>
      <c r="L3929">
        <f>+Precio_semana_dia[[#This Row],[$ /Kg]]*Precio_semana_dia[[#This Row],[NA2]]</f>
        <v>74800</v>
      </c>
      <c r="M3929">
        <v>4400</v>
      </c>
      <c r="N3929">
        <v>44223</v>
      </c>
      <c r="O3929">
        <v>13</v>
      </c>
      <c r="P3929" t="s">
        <v>65</v>
      </c>
      <c r="Q3929" t="s">
        <v>26</v>
      </c>
      <c r="R3929" t="str">
        <f>+VLOOKUP(Precio_semana_dia[[#This Row],[Mercado]],[1]!Codigos_mercados_mayoristas[#Data],2,0)</f>
        <v>Metropolitana</v>
      </c>
      <c r="S3929" t="str">
        <f>+VLOOKUP(Precio_semana_dia[[#This Row],[Especie]],[1]!Codigos_categoria[#Data],2,0)</f>
        <v>Fruto secos y oleaginosos</v>
      </c>
    </row>
    <row r="3930" spans="1:19" x14ac:dyDescent="0.35">
      <c r="A3930">
        <v>44225</v>
      </c>
      <c r="B3930" t="s">
        <v>116</v>
      </c>
      <c r="C3930" t="s">
        <v>117</v>
      </c>
      <c r="D3930" t="s">
        <v>50</v>
      </c>
      <c r="E3930" t="s">
        <v>177</v>
      </c>
      <c r="F3930" t="s">
        <v>178</v>
      </c>
      <c r="G3930">
        <v>17</v>
      </c>
      <c r="H3930" t="s">
        <v>41</v>
      </c>
      <c r="I3930">
        <v>180</v>
      </c>
      <c r="J3930">
        <v>3060</v>
      </c>
      <c r="K3930">
        <v>3.06</v>
      </c>
      <c r="L3930">
        <f>+Precio_semana_dia[[#This Row],[$ /Kg]]*Precio_semana_dia[[#This Row],[NA2]]</f>
        <v>74800</v>
      </c>
      <c r="M3930">
        <v>4400</v>
      </c>
      <c r="N3930">
        <v>44224</v>
      </c>
      <c r="O3930">
        <v>13</v>
      </c>
      <c r="P3930" t="s">
        <v>67</v>
      </c>
      <c r="Q3930" t="s">
        <v>26</v>
      </c>
      <c r="R3930" t="str">
        <f>+VLOOKUP(Precio_semana_dia[[#This Row],[Mercado]],[1]!Codigos_mercados_mayoristas[#Data],2,0)</f>
        <v>Metropolitana</v>
      </c>
      <c r="S3930" t="str">
        <f>+VLOOKUP(Precio_semana_dia[[#This Row],[Especie]],[1]!Codigos_categoria[#Data],2,0)</f>
        <v>Fruto secos y oleaginosos</v>
      </c>
    </row>
    <row r="3931" spans="1:19" x14ac:dyDescent="0.35">
      <c r="A3931">
        <v>44099</v>
      </c>
      <c r="B3931" t="s">
        <v>125</v>
      </c>
      <c r="C3931" t="s">
        <v>20</v>
      </c>
      <c r="D3931" t="s">
        <v>50</v>
      </c>
      <c r="E3931" t="s">
        <v>181</v>
      </c>
      <c r="F3931" t="s">
        <v>182</v>
      </c>
      <c r="G3931">
        <v>18</v>
      </c>
      <c r="H3931" t="s">
        <v>29</v>
      </c>
      <c r="I3931">
        <v>170</v>
      </c>
      <c r="J3931">
        <v>3060</v>
      </c>
      <c r="K3931">
        <v>3.06</v>
      </c>
      <c r="L3931">
        <v>4906</v>
      </c>
      <c r="M3931">
        <v>272.55555555555554</v>
      </c>
      <c r="N3931">
        <v>44095</v>
      </c>
      <c r="O3931">
        <v>13</v>
      </c>
      <c r="P3931" t="s">
        <v>151</v>
      </c>
      <c r="Q3931" t="s">
        <v>147</v>
      </c>
      <c r="R3931" t="str">
        <f>+VLOOKUP(Precio_semana_dia[[#This Row],[Mercado]],[1]!Codigos_mercados_mayoristas[#Data],2,0)</f>
        <v>Metropolitana</v>
      </c>
      <c r="S3931" t="str">
        <f>+VLOOKUP(Precio_semana_dia[[#This Row],[Especie]],[1]!Codigos_categoria[#Data],2,0)</f>
        <v>Cítricos</v>
      </c>
    </row>
    <row r="3932" spans="1:19" x14ac:dyDescent="0.35">
      <c r="A3932">
        <v>43866</v>
      </c>
      <c r="B3932" t="s">
        <v>125</v>
      </c>
      <c r="C3932" t="s">
        <v>20</v>
      </c>
      <c r="D3932" t="s">
        <v>50</v>
      </c>
      <c r="E3932" t="s">
        <v>181</v>
      </c>
      <c r="F3932" t="s">
        <v>182</v>
      </c>
      <c r="G3932">
        <v>18</v>
      </c>
      <c r="H3932" t="s">
        <v>36</v>
      </c>
      <c r="I3932">
        <v>170</v>
      </c>
      <c r="J3932">
        <v>3060</v>
      </c>
      <c r="K3932">
        <v>3.06</v>
      </c>
      <c r="L3932">
        <v>16000</v>
      </c>
      <c r="M3932">
        <v>888.88888888888891</v>
      </c>
      <c r="N3932">
        <v>44229</v>
      </c>
      <c r="O3932">
        <v>13</v>
      </c>
      <c r="P3932" t="s">
        <v>72</v>
      </c>
      <c r="Q3932" t="s">
        <v>69</v>
      </c>
      <c r="R3932" t="str">
        <f>+VLOOKUP(Precio_semana_dia[[#This Row],[Mercado]],[1]!Codigos_mercados_mayoristas[#Data],2,0)</f>
        <v>Metropolitana</v>
      </c>
      <c r="S3932" t="str">
        <f>+VLOOKUP(Precio_semana_dia[[#This Row],[Especie]],[1]!Codigos_categoria[#Data],2,0)</f>
        <v>Cítricos</v>
      </c>
    </row>
    <row r="3933" spans="1:19" x14ac:dyDescent="0.35">
      <c r="A3933">
        <v>44225</v>
      </c>
      <c r="B3933" t="s">
        <v>119</v>
      </c>
      <c r="C3933" t="s">
        <v>122</v>
      </c>
      <c r="D3933" t="s">
        <v>27</v>
      </c>
      <c r="E3933" t="s">
        <v>198</v>
      </c>
      <c r="F3933" t="s">
        <v>199</v>
      </c>
      <c r="G3933">
        <v>18</v>
      </c>
      <c r="H3933" t="s">
        <v>36</v>
      </c>
      <c r="I3933">
        <v>170</v>
      </c>
      <c r="J3933">
        <v>3060</v>
      </c>
      <c r="K3933">
        <v>3.06</v>
      </c>
      <c r="L3933">
        <v>8471</v>
      </c>
      <c r="M3933">
        <v>470.61111111111109</v>
      </c>
      <c r="N3933">
        <v>44222</v>
      </c>
      <c r="O3933">
        <v>16</v>
      </c>
      <c r="P3933" t="s">
        <v>63</v>
      </c>
      <c r="Q3933" t="s">
        <v>26</v>
      </c>
      <c r="R3933" t="str">
        <f>+VLOOKUP(Precio_semana_dia[[#This Row],[Mercado]],[1]!Codigos_mercados_mayoristas[#Data],2,0)</f>
        <v>Ñuble</v>
      </c>
      <c r="S3933" t="e">
        <f>+VLOOKUP(Precio_semana_dia[[#This Row],[Especie]],[1]!Codigos_categoria[#Data],2,0)</f>
        <v>#N/A</v>
      </c>
    </row>
    <row r="3934" spans="1:19" x14ac:dyDescent="0.35">
      <c r="A3934">
        <v>44196</v>
      </c>
      <c r="B3934" t="s">
        <v>74</v>
      </c>
      <c r="C3934" t="s">
        <v>80</v>
      </c>
      <c r="D3934" t="s">
        <v>45</v>
      </c>
      <c r="E3934" t="s">
        <v>81</v>
      </c>
      <c r="F3934" t="s">
        <v>82</v>
      </c>
      <c r="G3934">
        <v>10</v>
      </c>
      <c r="H3934" t="s">
        <v>39</v>
      </c>
      <c r="I3934">
        <v>310</v>
      </c>
      <c r="J3934">
        <v>3100</v>
      </c>
      <c r="K3934">
        <v>3.1</v>
      </c>
      <c r="L3934">
        <v>11548</v>
      </c>
      <c r="M3934">
        <v>1154.8</v>
      </c>
      <c r="N3934">
        <v>44195</v>
      </c>
      <c r="O3934">
        <v>13</v>
      </c>
      <c r="P3934" t="s">
        <v>109</v>
      </c>
      <c r="Q3934" t="s">
        <v>38</v>
      </c>
      <c r="R3934" t="str">
        <f>+VLOOKUP(Precio_semana_dia[[#This Row],[Mercado]],[1]!Codigos_mercados_mayoristas[#Data],2,0)</f>
        <v>Metropolitana</v>
      </c>
      <c r="S3934" t="str">
        <f>+VLOOKUP(Precio_semana_dia[[#This Row],[Especie]],[1]!Codigos_categoria[#Data],2,0)</f>
        <v>Uva</v>
      </c>
    </row>
    <row r="3935" spans="1:19" x14ac:dyDescent="0.35">
      <c r="A3935">
        <v>44204</v>
      </c>
      <c r="B3935" t="s">
        <v>31</v>
      </c>
      <c r="C3935" t="s">
        <v>111</v>
      </c>
      <c r="D3935" t="s">
        <v>27</v>
      </c>
      <c r="E3935" t="s">
        <v>112</v>
      </c>
      <c r="F3935" t="s">
        <v>113</v>
      </c>
      <c r="G3935">
        <v>15</v>
      </c>
      <c r="H3935" t="s">
        <v>29</v>
      </c>
      <c r="I3935">
        <v>210</v>
      </c>
      <c r="J3935">
        <v>3150</v>
      </c>
      <c r="K3935">
        <v>3.15</v>
      </c>
      <c r="L3935">
        <v>4214</v>
      </c>
      <c r="M3935">
        <v>280.93333333333334</v>
      </c>
      <c r="N3935">
        <v>44200</v>
      </c>
      <c r="O3935">
        <v>16</v>
      </c>
      <c r="P3935" t="s">
        <v>30</v>
      </c>
      <c r="Q3935" t="s">
        <v>26</v>
      </c>
      <c r="R3935" t="str">
        <f>+VLOOKUP(Precio_semana_dia[[#This Row],[Mercado]],[1]!Codigos_mercados_mayoristas[#Data],2,0)</f>
        <v>Ñuble</v>
      </c>
      <c r="S3935" t="e">
        <f>+VLOOKUP(Precio_semana_dia[[#This Row],[Especie]],[1]!Codigos_categoria[#Data],2,0)</f>
        <v>#N/A</v>
      </c>
    </row>
    <row r="3936" spans="1:19" x14ac:dyDescent="0.35">
      <c r="A3936">
        <v>44211</v>
      </c>
      <c r="B3936" t="s">
        <v>125</v>
      </c>
      <c r="C3936" t="s">
        <v>20</v>
      </c>
      <c r="D3936" t="s">
        <v>50</v>
      </c>
      <c r="E3936" t="s">
        <v>181</v>
      </c>
      <c r="F3936" t="s">
        <v>182</v>
      </c>
      <c r="G3936">
        <v>18</v>
      </c>
      <c r="H3936" t="s">
        <v>24</v>
      </c>
      <c r="I3936">
        <v>175</v>
      </c>
      <c r="J3936">
        <v>3150</v>
      </c>
      <c r="K3936">
        <v>3.15</v>
      </c>
      <c r="L3936">
        <v>18429</v>
      </c>
      <c r="M3936">
        <v>1023.8333333333334</v>
      </c>
      <c r="N3936">
        <v>44211</v>
      </c>
      <c r="O3936">
        <v>13</v>
      </c>
      <c r="P3936" t="s">
        <v>61</v>
      </c>
      <c r="Q3936" t="s">
        <v>26</v>
      </c>
      <c r="R3936" t="str">
        <f>+VLOOKUP(Precio_semana_dia[[#This Row],[Mercado]],[1]!Codigos_mercados_mayoristas[#Data],2,0)</f>
        <v>Metropolitana</v>
      </c>
      <c r="S3936" t="str">
        <f>+VLOOKUP(Precio_semana_dia[[#This Row],[Especie]],[1]!Codigos_categoria[#Data],2,0)</f>
        <v>Cítricos</v>
      </c>
    </row>
    <row r="3937" spans="1:19" x14ac:dyDescent="0.35">
      <c r="A3937">
        <v>44211</v>
      </c>
      <c r="B3937" t="s">
        <v>190</v>
      </c>
      <c r="C3937" t="s">
        <v>195</v>
      </c>
      <c r="D3937" t="s">
        <v>45</v>
      </c>
      <c r="E3937" t="s">
        <v>196</v>
      </c>
      <c r="F3937" t="s">
        <v>197</v>
      </c>
      <c r="G3937">
        <v>450</v>
      </c>
      <c r="H3937" t="s">
        <v>24</v>
      </c>
      <c r="I3937">
        <v>7</v>
      </c>
      <c r="J3937">
        <v>3150</v>
      </c>
      <c r="K3937">
        <v>3.15</v>
      </c>
      <c r="L3937">
        <v>260000</v>
      </c>
      <c r="M3937">
        <v>577.77777777777783</v>
      </c>
      <c r="N3937" s="1">
        <v>44211</v>
      </c>
      <c r="O3937">
        <v>13</v>
      </c>
      <c r="P3937" t="s">
        <v>61</v>
      </c>
      <c r="Q3937" t="s">
        <v>26</v>
      </c>
      <c r="R3937" t="str">
        <f>+VLOOKUP(Precio_semana_dia[[#This Row],[Mercado]],[1]!Codigos_mercados_mayoristas[#Data],2,0)</f>
        <v>Metropolitana</v>
      </c>
      <c r="S3937" t="str">
        <f>+VLOOKUP(Precio_semana_dia[[#This Row],[Especie]],[1]!Codigos_categoria[#Data],2,0)</f>
        <v>Frutos de pepita</v>
      </c>
    </row>
    <row r="3938" spans="1:19" x14ac:dyDescent="0.35">
      <c r="A3938">
        <v>44162</v>
      </c>
      <c r="B3938" t="s">
        <v>190</v>
      </c>
      <c r="C3938" t="s">
        <v>191</v>
      </c>
      <c r="D3938" t="s">
        <v>45</v>
      </c>
      <c r="E3938" t="s">
        <v>196</v>
      </c>
      <c r="F3938" t="s">
        <v>197</v>
      </c>
      <c r="G3938">
        <v>450</v>
      </c>
      <c r="H3938" t="s">
        <v>29</v>
      </c>
      <c r="I3938">
        <v>7</v>
      </c>
      <c r="J3938">
        <v>3150</v>
      </c>
      <c r="K3938">
        <v>3.15</v>
      </c>
      <c r="L3938">
        <v>280000</v>
      </c>
      <c r="M3938">
        <v>622.22222222222217</v>
      </c>
      <c r="N3938" s="1">
        <v>44158</v>
      </c>
      <c r="O3938">
        <v>13</v>
      </c>
      <c r="P3938" t="s">
        <v>94</v>
      </c>
      <c r="Q3938" t="s">
        <v>84</v>
      </c>
      <c r="R3938" t="str">
        <f>+VLOOKUP(Precio_semana_dia[[#This Row],[Mercado]],[1]!Codigos_mercados_mayoristas[#Data],2,0)</f>
        <v>Metropolitana</v>
      </c>
      <c r="S3938" t="str">
        <f>+VLOOKUP(Precio_semana_dia[[#This Row],[Especie]],[1]!Codigos_categoria[#Data],2,0)</f>
        <v>Frutos de pepita</v>
      </c>
    </row>
    <row r="3939" spans="1:19" x14ac:dyDescent="0.35">
      <c r="A3939">
        <v>44127</v>
      </c>
      <c r="B3939" t="s">
        <v>190</v>
      </c>
      <c r="C3939" t="s">
        <v>191</v>
      </c>
      <c r="D3939" t="s">
        <v>28</v>
      </c>
      <c r="E3939" t="s">
        <v>196</v>
      </c>
      <c r="F3939" t="s">
        <v>197</v>
      </c>
      <c r="G3939">
        <v>450</v>
      </c>
      <c r="H3939" t="s">
        <v>41</v>
      </c>
      <c r="I3939">
        <v>7</v>
      </c>
      <c r="J3939">
        <v>3150</v>
      </c>
      <c r="K3939">
        <v>3.15</v>
      </c>
      <c r="L3939">
        <v>371429</v>
      </c>
      <c r="M3939">
        <v>825.39777777777783</v>
      </c>
      <c r="N3939" s="1">
        <v>44126</v>
      </c>
      <c r="O3939">
        <v>9</v>
      </c>
      <c r="P3939" t="s">
        <v>139</v>
      </c>
      <c r="Q3939" t="s">
        <v>132</v>
      </c>
      <c r="R3939" t="str">
        <f>+VLOOKUP(Precio_semana_dia[[#This Row],[Mercado]],[1]!Codigos_mercados_mayoristas[#Data],2,0)</f>
        <v>La Araucanía</v>
      </c>
      <c r="S3939" t="str">
        <f>+VLOOKUP(Precio_semana_dia[[#This Row],[Especie]],[1]!Codigos_categoria[#Data],2,0)</f>
        <v>Frutos de pepita</v>
      </c>
    </row>
    <row r="3940" spans="1:19" x14ac:dyDescent="0.35">
      <c r="A3940">
        <v>44162</v>
      </c>
      <c r="B3940" t="s">
        <v>125</v>
      </c>
      <c r="C3940" t="s">
        <v>20</v>
      </c>
      <c r="D3940" t="s">
        <v>47</v>
      </c>
      <c r="E3940" t="s">
        <v>123</v>
      </c>
      <c r="F3940" t="s">
        <v>124</v>
      </c>
      <c r="G3940">
        <v>16</v>
      </c>
      <c r="H3940" t="s">
        <v>39</v>
      </c>
      <c r="I3940">
        <v>198</v>
      </c>
      <c r="J3940">
        <v>3168</v>
      </c>
      <c r="K3940">
        <v>3.1680000000000001</v>
      </c>
      <c r="L3940">
        <v>5247</v>
      </c>
      <c r="M3940">
        <v>327.9375</v>
      </c>
      <c r="N3940">
        <v>44160</v>
      </c>
      <c r="O3940">
        <v>5</v>
      </c>
      <c r="P3940" t="s">
        <v>91</v>
      </c>
      <c r="Q3940" t="s">
        <v>84</v>
      </c>
      <c r="R3940" t="str">
        <f>+VLOOKUP(Precio_semana_dia[[#This Row],[Mercado]],[1]!Codigos_mercados_mayoristas[#Data],2,0)</f>
        <v>Valparaíso</v>
      </c>
      <c r="S3940" t="str">
        <f>+VLOOKUP(Precio_semana_dia[[#This Row],[Especie]],[1]!Codigos_categoria[#Data],2,0)</f>
        <v>Cítricos</v>
      </c>
    </row>
    <row r="3941" spans="1:19" x14ac:dyDescent="0.35">
      <c r="A3941">
        <v>44155</v>
      </c>
      <c r="B3941" t="s">
        <v>125</v>
      </c>
      <c r="C3941" t="s">
        <v>20</v>
      </c>
      <c r="D3941" t="s">
        <v>47</v>
      </c>
      <c r="E3941" t="s">
        <v>123</v>
      </c>
      <c r="F3941" t="s">
        <v>124</v>
      </c>
      <c r="G3941">
        <v>16</v>
      </c>
      <c r="H3941" t="s">
        <v>36</v>
      </c>
      <c r="I3941">
        <v>198</v>
      </c>
      <c r="J3941">
        <v>3168</v>
      </c>
      <c r="K3941">
        <v>3.1680000000000001</v>
      </c>
      <c r="L3941">
        <v>4247</v>
      </c>
      <c r="M3941">
        <v>265.4375</v>
      </c>
      <c r="N3941">
        <v>44152</v>
      </c>
      <c r="O3941">
        <v>5</v>
      </c>
      <c r="P3941" t="s">
        <v>95</v>
      </c>
      <c r="Q3941" t="s">
        <v>84</v>
      </c>
      <c r="R3941" t="str">
        <f>+VLOOKUP(Precio_semana_dia[[#This Row],[Mercado]],[1]!Codigos_mercados_mayoristas[#Data],2,0)</f>
        <v>Valparaíso</v>
      </c>
      <c r="S3941" t="str">
        <f>+VLOOKUP(Precio_semana_dia[[#This Row],[Especie]],[1]!Codigos_categoria[#Data],2,0)</f>
        <v>Cítricos</v>
      </c>
    </row>
    <row r="3942" spans="1:19" x14ac:dyDescent="0.35">
      <c r="A3942">
        <v>44183</v>
      </c>
      <c r="B3942" t="s">
        <v>74</v>
      </c>
      <c r="C3942" t="s">
        <v>79</v>
      </c>
      <c r="D3942" t="s">
        <v>45</v>
      </c>
      <c r="E3942" t="s">
        <v>81</v>
      </c>
      <c r="F3942" t="s">
        <v>82</v>
      </c>
      <c r="G3942">
        <v>10</v>
      </c>
      <c r="H3942" t="s">
        <v>41</v>
      </c>
      <c r="I3942">
        <v>320</v>
      </c>
      <c r="J3942">
        <v>3200</v>
      </c>
      <c r="K3942">
        <v>3.2</v>
      </c>
      <c r="L3942">
        <v>12531</v>
      </c>
      <c r="M3942">
        <v>1253.0999999999999</v>
      </c>
      <c r="N3942">
        <v>44182</v>
      </c>
      <c r="O3942">
        <v>13</v>
      </c>
      <c r="P3942" t="s">
        <v>42</v>
      </c>
      <c r="Q3942" t="s">
        <v>38</v>
      </c>
      <c r="R3942" t="str">
        <f>+VLOOKUP(Precio_semana_dia[[#This Row],[Mercado]],[1]!Codigos_mercados_mayoristas[#Data],2,0)</f>
        <v>Metropolitana</v>
      </c>
      <c r="S3942" t="str">
        <f>+VLOOKUP(Precio_semana_dia[[#This Row],[Especie]],[1]!Codigos_categoria[#Data],2,0)</f>
        <v>Uva</v>
      </c>
    </row>
    <row r="3943" spans="1:19" x14ac:dyDescent="0.35">
      <c r="A3943">
        <v>44176</v>
      </c>
      <c r="B3943" t="s">
        <v>74</v>
      </c>
      <c r="C3943" t="s">
        <v>75</v>
      </c>
      <c r="D3943" t="s">
        <v>28</v>
      </c>
      <c r="E3943" t="s">
        <v>81</v>
      </c>
      <c r="F3943" t="s">
        <v>82</v>
      </c>
      <c r="G3943">
        <v>10</v>
      </c>
      <c r="H3943" t="s">
        <v>24</v>
      </c>
      <c r="I3943">
        <v>320</v>
      </c>
      <c r="J3943">
        <v>3200</v>
      </c>
      <c r="K3943">
        <v>3.2</v>
      </c>
      <c r="L3943">
        <v>16125</v>
      </c>
      <c r="M3943">
        <v>1612.5</v>
      </c>
      <c r="N3943">
        <v>44176</v>
      </c>
      <c r="O3943">
        <v>9</v>
      </c>
      <c r="P3943" t="s">
        <v>102</v>
      </c>
      <c r="Q3943" t="s">
        <v>38</v>
      </c>
      <c r="R3943" t="str">
        <f>+VLOOKUP(Precio_semana_dia[[#This Row],[Mercado]],[1]!Codigos_mercados_mayoristas[#Data],2,0)</f>
        <v>La Araucanía</v>
      </c>
      <c r="S3943" t="str">
        <f>+VLOOKUP(Precio_semana_dia[[#This Row],[Especie]],[1]!Codigos_categoria[#Data],2,0)</f>
        <v>Uva</v>
      </c>
    </row>
    <row r="3944" spans="1:19" x14ac:dyDescent="0.35">
      <c r="A3944">
        <v>44155</v>
      </c>
      <c r="B3944" t="s">
        <v>125</v>
      </c>
      <c r="C3944" t="s">
        <v>20</v>
      </c>
      <c r="D3944" t="s">
        <v>27</v>
      </c>
      <c r="E3944" t="s">
        <v>123</v>
      </c>
      <c r="F3944" t="s">
        <v>124</v>
      </c>
      <c r="G3944">
        <v>16</v>
      </c>
      <c r="H3944" t="s">
        <v>39</v>
      </c>
      <c r="I3944">
        <v>200</v>
      </c>
      <c r="J3944">
        <v>3200</v>
      </c>
      <c r="K3944">
        <v>3.2</v>
      </c>
      <c r="L3944">
        <v>7250</v>
      </c>
      <c r="M3944">
        <v>453.125</v>
      </c>
      <c r="N3944">
        <v>44153</v>
      </c>
      <c r="O3944">
        <v>16</v>
      </c>
      <c r="P3944" t="s">
        <v>96</v>
      </c>
      <c r="Q3944" t="s">
        <v>84</v>
      </c>
      <c r="R3944" t="str">
        <f>+VLOOKUP(Precio_semana_dia[[#This Row],[Mercado]],[1]!Codigos_mercados_mayoristas[#Data],2,0)</f>
        <v>Ñuble</v>
      </c>
      <c r="S3944" t="str">
        <f>+VLOOKUP(Precio_semana_dia[[#This Row],[Especie]],[1]!Codigos_categoria[#Data],2,0)</f>
        <v>Cítricos</v>
      </c>
    </row>
    <row r="3945" spans="1:19" x14ac:dyDescent="0.35">
      <c r="A3945">
        <v>44134</v>
      </c>
      <c r="B3945" t="s">
        <v>125</v>
      </c>
      <c r="C3945" t="s">
        <v>20</v>
      </c>
      <c r="D3945" t="s">
        <v>21</v>
      </c>
      <c r="E3945" t="s">
        <v>123</v>
      </c>
      <c r="F3945" t="s">
        <v>124</v>
      </c>
      <c r="G3945">
        <v>16</v>
      </c>
      <c r="H3945" t="s">
        <v>29</v>
      </c>
      <c r="I3945">
        <v>200</v>
      </c>
      <c r="J3945">
        <v>3200</v>
      </c>
      <c r="K3945">
        <v>3.2</v>
      </c>
      <c r="L3945">
        <v>6000</v>
      </c>
      <c r="M3945">
        <v>375</v>
      </c>
      <c r="N3945">
        <v>44130</v>
      </c>
      <c r="O3945">
        <v>7</v>
      </c>
      <c r="P3945" t="s">
        <v>136</v>
      </c>
      <c r="Q3945" t="s">
        <v>132</v>
      </c>
      <c r="R3945" t="str">
        <f>+VLOOKUP(Precio_semana_dia[[#This Row],[Mercado]],[1]!Codigos_mercados_mayoristas[#Data],2,0)</f>
        <v>Maule</v>
      </c>
      <c r="S3945" t="str">
        <f>+VLOOKUP(Precio_semana_dia[[#This Row],[Especie]],[1]!Codigos_categoria[#Data],2,0)</f>
        <v>Cítricos</v>
      </c>
    </row>
    <row r="3946" spans="1:19" x14ac:dyDescent="0.35">
      <c r="A3946">
        <v>44127</v>
      </c>
      <c r="B3946" t="s">
        <v>125</v>
      </c>
      <c r="C3946" t="s">
        <v>20</v>
      </c>
      <c r="D3946" t="s">
        <v>53</v>
      </c>
      <c r="E3946" t="s">
        <v>123</v>
      </c>
      <c r="F3946" t="s">
        <v>124</v>
      </c>
      <c r="G3946">
        <v>16</v>
      </c>
      <c r="H3946" t="s">
        <v>39</v>
      </c>
      <c r="I3946">
        <v>200</v>
      </c>
      <c r="J3946">
        <v>3200</v>
      </c>
      <c r="K3946">
        <v>3.2</v>
      </c>
      <c r="L3946">
        <v>9500</v>
      </c>
      <c r="M3946">
        <v>593.75</v>
      </c>
      <c r="N3946">
        <v>44125</v>
      </c>
      <c r="O3946">
        <v>10</v>
      </c>
      <c r="P3946" t="s">
        <v>138</v>
      </c>
      <c r="Q3946" t="s">
        <v>132</v>
      </c>
      <c r="R3946" t="str">
        <f>+VLOOKUP(Precio_semana_dia[[#This Row],[Mercado]],[1]!Codigos_mercados_mayoristas[#Data],2,0)</f>
        <v>Los Lagos</v>
      </c>
      <c r="S3946" t="str">
        <f>+VLOOKUP(Precio_semana_dia[[#This Row],[Especie]],[1]!Codigos_categoria[#Data],2,0)</f>
        <v>Cítricos</v>
      </c>
    </row>
    <row r="3947" spans="1:19" x14ac:dyDescent="0.35">
      <c r="A3947">
        <v>44127</v>
      </c>
      <c r="B3947" t="s">
        <v>125</v>
      </c>
      <c r="C3947" t="s">
        <v>20</v>
      </c>
      <c r="D3947" t="s">
        <v>21</v>
      </c>
      <c r="E3947" t="s">
        <v>123</v>
      </c>
      <c r="F3947" t="s">
        <v>124</v>
      </c>
      <c r="G3947">
        <v>16</v>
      </c>
      <c r="H3947" t="s">
        <v>24</v>
      </c>
      <c r="I3947">
        <v>200</v>
      </c>
      <c r="J3947">
        <v>3200</v>
      </c>
      <c r="K3947">
        <v>3.2</v>
      </c>
      <c r="L3947">
        <v>5500</v>
      </c>
      <c r="M3947">
        <v>343.75</v>
      </c>
      <c r="N3947">
        <v>44127</v>
      </c>
      <c r="O3947">
        <v>7</v>
      </c>
      <c r="P3947" t="s">
        <v>169</v>
      </c>
      <c r="Q3947" t="s">
        <v>132</v>
      </c>
      <c r="R3947" t="str">
        <f>+VLOOKUP(Precio_semana_dia[[#This Row],[Mercado]],[1]!Codigos_mercados_mayoristas[#Data],2,0)</f>
        <v>Maule</v>
      </c>
      <c r="S3947" t="str">
        <f>+VLOOKUP(Precio_semana_dia[[#This Row],[Especie]],[1]!Codigos_categoria[#Data],2,0)</f>
        <v>Cítricos</v>
      </c>
    </row>
    <row r="3948" spans="1:19" x14ac:dyDescent="0.35">
      <c r="A3948">
        <v>44113</v>
      </c>
      <c r="B3948" t="s">
        <v>125</v>
      </c>
      <c r="C3948" t="s">
        <v>20</v>
      </c>
      <c r="D3948" t="s">
        <v>53</v>
      </c>
      <c r="E3948" t="s">
        <v>123</v>
      </c>
      <c r="F3948" t="s">
        <v>124</v>
      </c>
      <c r="G3948">
        <v>16</v>
      </c>
      <c r="H3948" t="s">
        <v>39</v>
      </c>
      <c r="I3948">
        <v>200</v>
      </c>
      <c r="J3948">
        <v>3200</v>
      </c>
      <c r="K3948">
        <v>3.2</v>
      </c>
      <c r="L3948">
        <v>8750</v>
      </c>
      <c r="M3948">
        <v>546.875</v>
      </c>
      <c r="N3948">
        <v>44111</v>
      </c>
      <c r="O3948">
        <v>10</v>
      </c>
      <c r="P3948" t="s">
        <v>143</v>
      </c>
      <c r="Q3948" t="s">
        <v>132</v>
      </c>
      <c r="R3948" t="str">
        <f>+VLOOKUP(Precio_semana_dia[[#This Row],[Mercado]],[1]!Codigos_mercados_mayoristas[#Data],2,0)</f>
        <v>Los Lagos</v>
      </c>
      <c r="S3948" t="str">
        <f>+VLOOKUP(Precio_semana_dia[[#This Row],[Especie]],[1]!Codigos_categoria[#Data],2,0)</f>
        <v>Cítricos</v>
      </c>
    </row>
    <row r="3949" spans="1:19" x14ac:dyDescent="0.35">
      <c r="A3949">
        <v>44113</v>
      </c>
      <c r="B3949" t="s">
        <v>125</v>
      </c>
      <c r="C3949" t="s">
        <v>20</v>
      </c>
      <c r="D3949" t="s">
        <v>53</v>
      </c>
      <c r="E3949" t="s">
        <v>123</v>
      </c>
      <c r="F3949" t="s">
        <v>124</v>
      </c>
      <c r="G3949">
        <v>16</v>
      </c>
      <c r="H3949" t="s">
        <v>41</v>
      </c>
      <c r="I3949">
        <v>200</v>
      </c>
      <c r="J3949">
        <v>3200</v>
      </c>
      <c r="K3949">
        <v>3.2</v>
      </c>
      <c r="L3949">
        <v>8750</v>
      </c>
      <c r="M3949">
        <v>546.875</v>
      </c>
      <c r="N3949">
        <v>44112</v>
      </c>
      <c r="O3949">
        <v>10</v>
      </c>
      <c r="P3949" t="s">
        <v>144</v>
      </c>
      <c r="Q3949" t="s">
        <v>132</v>
      </c>
      <c r="R3949" t="str">
        <f>+VLOOKUP(Precio_semana_dia[[#This Row],[Mercado]],[1]!Codigos_mercados_mayoristas[#Data],2,0)</f>
        <v>Los Lagos</v>
      </c>
      <c r="S3949" t="str">
        <f>+VLOOKUP(Precio_semana_dia[[#This Row],[Especie]],[1]!Codigos_categoria[#Data],2,0)</f>
        <v>Cítricos</v>
      </c>
    </row>
    <row r="3950" spans="1:19" x14ac:dyDescent="0.35">
      <c r="A3950">
        <v>44113</v>
      </c>
      <c r="B3950" t="s">
        <v>125</v>
      </c>
      <c r="C3950" t="s">
        <v>20</v>
      </c>
      <c r="D3950" t="s">
        <v>52</v>
      </c>
      <c r="E3950" t="s">
        <v>123</v>
      </c>
      <c r="F3950" t="s">
        <v>124</v>
      </c>
      <c r="G3950">
        <v>16</v>
      </c>
      <c r="H3950" t="s">
        <v>39</v>
      </c>
      <c r="I3950">
        <v>200</v>
      </c>
      <c r="J3950">
        <v>3200</v>
      </c>
      <c r="K3950">
        <v>3.2</v>
      </c>
      <c r="L3950">
        <v>5500</v>
      </c>
      <c r="M3950">
        <v>343.75</v>
      </c>
      <c r="N3950">
        <v>44111</v>
      </c>
      <c r="O3950">
        <v>8</v>
      </c>
      <c r="P3950" t="s">
        <v>143</v>
      </c>
      <c r="Q3950" t="s">
        <v>132</v>
      </c>
      <c r="R3950" t="str">
        <f>+VLOOKUP(Precio_semana_dia[[#This Row],[Mercado]],[1]!Codigos_mercados_mayoristas[#Data],2,0)</f>
        <v>Bíobío</v>
      </c>
      <c r="S3950" t="str">
        <f>+VLOOKUP(Precio_semana_dia[[#This Row],[Especie]],[1]!Codigos_categoria[#Data],2,0)</f>
        <v>Cítricos</v>
      </c>
    </row>
    <row r="3951" spans="1:19" x14ac:dyDescent="0.35">
      <c r="A3951">
        <v>44106</v>
      </c>
      <c r="B3951" t="s">
        <v>125</v>
      </c>
      <c r="C3951" t="s">
        <v>20</v>
      </c>
      <c r="D3951" t="s">
        <v>21</v>
      </c>
      <c r="E3951" t="s">
        <v>123</v>
      </c>
      <c r="F3951" t="s">
        <v>124</v>
      </c>
      <c r="G3951">
        <v>16</v>
      </c>
      <c r="H3951" t="s">
        <v>24</v>
      </c>
      <c r="I3951">
        <v>200</v>
      </c>
      <c r="J3951">
        <v>3200</v>
      </c>
      <c r="K3951">
        <v>3.2</v>
      </c>
      <c r="L3951">
        <v>5000</v>
      </c>
      <c r="M3951">
        <v>312.5</v>
      </c>
      <c r="N3951">
        <v>44106</v>
      </c>
      <c r="O3951">
        <v>7</v>
      </c>
      <c r="P3951" t="s">
        <v>173</v>
      </c>
      <c r="Q3951" t="s">
        <v>132</v>
      </c>
      <c r="R3951" t="str">
        <f>+VLOOKUP(Precio_semana_dia[[#This Row],[Mercado]],[1]!Codigos_mercados_mayoristas[#Data],2,0)</f>
        <v>Maule</v>
      </c>
      <c r="S3951" t="str">
        <f>+VLOOKUP(Precio_semana_dia[[#This Row],[Especie]],[1]!Codigos_categoria[#Data],2,0)</f>
        <v>Cítricos</v>
      </c>
    </row>
    <row r="3952" spans="1:19" x14ac:dyDescent="0.35">
      <c r="A3952">
        <v>44106</v>
      </c>
      <c r="B3952" t="s">
        <v>125</v>
      </c>
      <c r="C3952" t="s">
        <v>20</v>
      </c>
      <c r="D3952" t="s">
        <v>52</v>
      </c>
      <c r="E3952" t="s">
        <v>123</v>
      </c>
      <c r="F3952" t="s">
        <v>124</v>
      </c>
      <c r="G3952">
        <v>16</v>
      </c>
      <c r="H3952" t="s">
        <v>39</v>
      </c>
      <c r="I3952">
        <v>200</v>
      </c>
      <c r="J3952">
        <v>3200</v>
      </c>
      <c r="K3952">
        <v>3.2</v>
      </c>
      <c r="L3952">
        <v>5500</v>
      </c>
      <c r="M3952">
        <v>343.75</v>
      </c>
      <c r="N3952">
        <v>44104</v>
      </c>
      <c r="O3952">
        <v>8</v>
      </c>
      <c r="P3952" t="s">
        <v>149</v>
      </c>
      <c r="Q3952" t="s">
        <v>147</v>
      </c>
      <c r="R3952" t="str">
        <f>+VLOOKUP(Precio_semana_dia[[#This Row],[Mercado]],[1]!Codigos_mercados_mayoristas[#Data],2,0)</f>
        <v>Bíobío</v>
      </c>
      <c r="S3952" t="str">
        <f>+VLOOKUP(Precio_semana_dia[[#This Row],[Especie]],[1]!Codigos_categoria[#Data],2,0)</f>
        <v>Cítricos</v>
      </c>
    </row>
    <row r="3953" spans="1:19" x14ac:dyDescent="0.35">
      <c r="A3953">
        <v>44099</v>
      </c>
      <c r="B3953" t="s">
        <v>125</v>
      </c>
      <c r="C3953" t="s">
        <v>20</v>
      </c>
      <c r="D3953" t="s">
        <v>52</v>
      </c>
      <c r="E3953" t="s">
        <v>123</v>
      </c>
      <c r="F3953" t="s">
        <v>124</v>
      </c>
      <c r="G3953">
        <v>16</v>
      </c>
      <c r="H3953" t="s">
        <v>39</v>
      </c>
      <c r="I3953">
        <v>200</v>
      </c>
      <c r="J3953">
        <v>3200</v>
      </c>
      <c r="K3953">
        <v>3.2</v>
      </c>
      <c r="L3953">
        <v>5000</v>
      </c>
      <c r="M3953">
        <v>312.5</v>
      </c>
      <c r="N3953">
        <v>44097</v>
      </c>
      <c r="O3953">
        <v>8</v>
      </c>
      <c r="P3953" t="s">
        <v>175</v>
      </c>
      <c r="Q3953" t="s">
        <v>147</v>
      </c>
      <c r="R3953" t="str">
        <f>+VLOOKUP(Precio_semana_dia[[#This Row],[Mercado]],[1]!Codigos_mercados_mayoristas[#Data],2,0)</f>
        <v>Bíobío</v>
      </c>
      <c r="S3953" t="str">
        <f>+VLOOKUP(Precio_semana_dia[[#This Row],[Especie]],[1]!Codigos_categoria[#Data],2,0)</f>
        <v>Cítricos</v>
      </c>
    </row>
    <row r="3954" spans="1:19" x14ac:dyDescent="0.35">
      <c r="A3954">
        <v>44196</v>
      </c>
      <c r="B3954" t="s">
        <v>125</v>
      </c>
      <c r="C3954" t="s">
        <v>20</v>
      </c>
      <c r="D3954" t="s">
        <v>53</v>
      </c>
      <c r="E3954" t="s">
        <v>123</v>
      </c>
      <c r="F3954" t="s">
        <v>124</v>
      </c>
      <c r="G3954">
        <v>16</v>
      </c>
      <c r="H3954" t="s">
        <v>41</v>
      </c>
      <c r="I3954">
        <v>200</v>
      </c>
      <c r="J3954">
        <v>3200</v>
      </c>
      <c r="K3954">
        <v>3.2</v>
      </c>
      <c r="L3954">
        <v>27000</v>
      </c>
      <c r="M3954">
        <v>1687.5</v>
      </c>
      <c r="N3954">
        <v>44196</v>
      </c>
      <c r="O3954">
        <v>10</v>
      </c>
      <c r="P3954" t="s">
        <v>110</v>
      </c>
      <c r="Q3954" t="s">
        <v>38</v>
      </c>
      <c r="R3954" t="str">
        <f>+VLOOKUP(Precio_semana_dia[[#This Row],[Mercado]],[1]!Codigos_mercados_mayoristas[#Data],2,0)</f>
        <v>Los Lagos</v>
      </c>
      <c r="S3954" t="str">
        <f>+VLOOKUP(Precio_semana_dia[[#This Row],[Especie]],[1]!Codigos_categoria[#Data],2,0)</f>
        <v>Cítricos</v>
      </c>
    </row>
    <row r="3955" spans="1:19" x14ac:dyDescent="0.35">
      <c r="A3955">
        <v>44196</v>
      </c>
      <c r="B3955" t="s">
        <v>125</v>
      </c>
      <c r="C3955" t="s">
        <v>20</v>
      </c>
      <c r="D3955" t="s">
        <v>21</v>
      </c>
      <c r="E3955" t="s">
        <v>123</v>
      </c>
      <c r="F3955" t="s">
        <v>124</v>
      </c>
      <c r="G3955">
        <v>16</v>
      </c>
      <c r="H3955" t="s">
        <v>41</v>
      </c>
      <c r="I3955">
        <v>200</v>
      </c>
      <c r="J3955">
        <v>3200</v>
      </c>
      <c r="K3955">
        <v>3.2</v>
      </c>
      <c r="L3955">
        <v>17000</v>
      </c>
      <c r="M3955">
        <v>1062.5</v>
      </c>
      <c r="N3955">
        <v>44196</v>
      </c>
      <c r="O3955">
        <v>7</v>
      </c>
      <c r="P3955" t="s">
        <v>110</v>
      </c>
      <c r="Q3955" t="s">
        <v>38</v>
      </c>
      <c r="R3955" t="str">
        <f>+VLOOKUP(Precio_semana_dia[[#This Row],[Mercado]],[1]!Codigos_mercados_mayoristas[#Data],2,0)</f>
        <v>Maule</v>
      </c>
      <c r="S3955" t="str">
        <f>+VLOOKUP(Precio_semana_dia[[#This Row],[Especie]],[1]!Codigos_categoria[#Data],2,0)</f>
        <v>Cítricos</v>
      </c>
    </row>
    <row r="3956" spans="1:19" x14ac:dyDescent="0.35">
      <c r="A3956">
        <v>44211</v>
      </c>
      <c r="B3956" t="s">
        <v>125</v>
      </c>
      <c r="C3956" t="s">
        <v>20</v>
      </c>
      <c r="D3956" t="s">
        <v>53</v>
      </c>
      <c r="E3956" t="s">
        <v>123</v>
      </c>
      <c r="F3956" t="s">
        <v>124</v>
      </c>
      <c r="G3956">
        <v>16</v>
      </c>
      <c r="H3956" t="s">
        <v>29</v>
      </c>
      <c r="I3956">
        <v>200</v>
      </c>
      <c r="J3956">
        <v>3200</v>
      </c>
      <c r="K3956">
        <v>3.2</v>
      </c>
      <c r="L3956">
        <v>24500</v>
      </c>
      <c r="M3956">
        <v>1531.25</v>
      </c>
      <c r="N3956">
        <v>44207</v>
      </c>
      <c r="O3956">
        <v>10</v>
      </c>
      <c r="P3956" t="s">
        <v>58</v>
      </c>
      <c r="Q3956" t="s">
        <v>26</v>
      </c>
      <c r="R3956" t="str">
        <f>+VLOOKUP(Precio_semana_dia[[#This Row],[Mercado]],[1]!Codigos_mercados_mayoristas[#Data],2,0)</f>
        <v>Los Lagos</v>
      </c>
      <c r="S3956" t="str">
        <f>+VLOOKUP(Precio_semana_dia[[#This Row],[Especie]],[1]!Codigos_categoria[#Data],2,0)</f>
        <v>Cítricos</v>
      </c>
    </row>
    <row r="3957" spans="1:19" x14ac:dyDescent="0.35">
      <c r="A3957">
        <v>43866</v>
      </c>
      <c r="B3957" t="s">
        <v>125</v>
      </c>
      <c r="C3957" t="s">
        <v>20</v>
      </c>
      <c r="D3957" t="s">
        <v>21</v>
      </c>
      <c r="E3957" t="s">
        <v>123</v>
      </c>
      <c r="F3957" t="s">
        <v>124</v>
      </c>
      <c r="G3957">
        <v>16</v>
      </c>
      <c r="H3957" t="s">
        <v>41</v>
      </c>
      <c r="I3957">
        <v>200</v>
      </c>
      <c r="J3957">
        <v>3200</v>
      </c>
      <c r="K3957">
        <v>3.2</v>
      </c>
      <c r="L3957">
        <v>16000</v>
      </c>
      <c r="M3957">
        <v>1000</v>
      </c>
      <c r="N3957">
        <v>44231</v>
      </c>
      <c r="O3957">
        <v>7</v>
      </c>
      <c r="P3957" t="s">
        <v>73</v>
      </c>
      <c r="Q3957" t="s">
        <v>69</v>
      </c>
      <c r="R3957" t="str">
        <f>+VLOOKUP(Precio_semana_dia[[#This Row],[Mercado]],[1]!Codigos_mercados_mayoristas[#Data],2,0)</f>
        <v>Maule</v>
      </c>
      <c r="S3957" t="str">
        <f>+VLOOKUP(Precio_semana_dia[[#This Row],[Especie]],[1]!Codigos_categoria[#Data],2,0)</f>
        <v>Cítricos</v>
      </c>
    </row>
    <row r="3958" spans="1:19" x14ac:dyDescent="0.35">
      <c r="A3958">
        <v>44169</v>
      </c>
      <c r="B3958" t="s">
        <v>155</v>
      </c>
      <c r="C3958" t="s">
        <v>156</v>
      </c>
      <c r="D3958" t="s">
        <v>53</v>
      </c>
      <c r="E3958" t="s">
        <v>157</v>
      </c>
      <c r="F3958" t="s">
        <v>158</v>
      </c>
      <c r="G3958">
        <v>16</v>
      </c>
      <c r="H3958" t="s">
        <v>41</v>
      </c>
      <c r="I3958">
        <v>200</v>
      </c>
      <c r="J3958">
        <v>3200</v>
      </c>
      <c r="K3958">
        <v>3.2</v>
      </c>
      <c r="L3958">
        <v>16000</v>
      </c>
      <c r="M3958">
        <v>1000</v>
      </c>
      <c r="N3958">
        <v>44168</v>
      </c>
      <c r="O3958">
        <v>10</v>
      </c>
      <c r="P3958" t="s">
        <v>86</v>
      </c>
      <c r="Q3958" t="s">
        <v>38</v>
      </c>
      <c r="R3958" t="str">
        <f>+VLOOKUP(Precio_semana_dia[[#This Row],[Mercado]],[1]!Codigos_mercados_mayoristas[#Data],2,0)</f>
        <v>Los Lagos</v>
      </c>
      <c r="S3958" t="str">
        <f>+VLOOKUP(Precio_semana_dia[[#This Row],[Especie]],[1]!Codigos_categoria[#Data],2,0)</f>
        <v>Frutos de pepita</v>
      </c>
    </row>
    <row r="3959" spans="1:19" x14ac:dyDescent="0.35">
      <c r="A3959">
        <v>44169</v>
      </c>
      <c r="B3959" t="s">
        <v>155</v>
      </c>
      <c r="C3959" t="s">
        <v>156</v>
      </c>
      <c r="D3959" t="s">
        <v>53</v>
      </c>
      <c r="E3959" t="s">
        <v>157</v>
      </c>
      <c r="F3959" t="s">
        <v>158</v>
      </c>
      <c r="G3959">
        <v>16</v>
      </c>
      <c r="H3959" t="s">
        <v>24</v>
      </c>
      <c r="I3959">
        <v>200</v>
      </c>
      <c r="J3959">
        <v>3200</v>
      </c>
      <c r="K3959">
        <v>3.2</v>
      </c>
      <c r="L3959">
        <v>16000</v>
      </c>
      <c r="M3959">
        <v>1000</v>
      </c>
      <c r="N3959">
        <v>44169</v>
      </c>
      <c r="O3959">
        <v>10</v>
      </c>
      <c r="P3959" t="s">
        <v>88</v>
      </c>
      <c r="Q3959" t="s">
        <v>38</v>
      </c>
      <c r="R3959" t="str">
        <f>+VLOOKUP(Precio_semana_dia[[#This Row],[Mercado]],[1]!Codigos_mercados_mayoristas[#Data],2,0)</f>
        <v>Los Lagos</v>
      </c>
      <c r="S3959" t="str">
        <f>+VLOOKUP(Precio_semana_dia[[#This Row],[Especie]],[1]!Codigos_categoria[#Data],2,0)</f>
        <v>Frutos de pepita</v>
      </c>
    </row>
    <row r="3960" spans="1:19" x14ac:dyDescent="0.35">
      <c r="A3960">
        <v>44169</v>
      </c>
      <c r="B3960" t="s">
        <v>155</v>
      </c>
      <c r="C3960" t="s">
        <v>156</v>
      </c>
      <c r="D3960" t="s">
        <v>52</v>
      </c>
      <c r="E3960" t="s">
        <v>157</v>
      </c>
      <c r="F3960" t="s">
        <v>158</v>
      </c>
      <c r="G3960">
        <v>16</v>
      </c>
      <c r="H3960" t="s">
        <v>36</v>
      </c>
      <c r="I3960">
        <v>200</v>
      </c>
      <c r="J3960">
        <v>3200</v>
      </c>
      <c r="K3960">
        <v>3.2</v>
      </c>
      <c r="L3960">
        <v>11500</v>
      </c>
      <c r="M3960">
        <v>718.75</v>
      </c>
      <c r="N3960">
        <v>44166</v>
      </c>
      <c r="O3960">
        <v>8</v>
      </c>
      <c r="P3960" t="s">
        <v>87</v>
      </c>
      <c r="Q3960" t="s">
        <v>38</v>
      </c>
      <c r="R3960" t="str">
        <f>+VLOOKUP(Precio_semana_dia[[#This Row],[Mercado]],[1]!Codigos_mercados_mayoristas[#Data],2,0)</f>
        <v>Bíobío</v>
      </c>
      <c r="S3960" t="str">
        <f>+VLOOKUP(Precio_semana_dia[[#This Row],[Especie]],[1]!Codigos_categoria[#Data],2,0)</f>
        <v>Frutos de pepita</v>
      </c>
    </row>
    <row r="3961" spans="1:19" x14ac:dyDescent="0.35">
      <c r="A3961">
        <v>44162</v>
      </c>
      <c r="B3961" t="s">
        <v>155</v>
      </c>
      <c r="C3961" t="s">
        <v>156</v>
      </c>
      <c r="D3961" t="s">
        <v>53</v>
      </c>
      <c r="E3961" t="s">
        <v>157</v>
      </c>
      <c r="F3961" t="s">
        <v>158</v>
      </c>
      <c r="G3961">
        <v>16</v>
      </c>
      <c r="H3961" t="s">
        <v>41</v>
      </c>
      <c r="I3961">
        <v>200</v>
      </c>
      <c r="J3961">
        <v>3200</v>
      </c>
      <c r="K3961">
        <v>3.2</v>
      </c>
      <c r="L3961">
        <v>18000</v>
      </c>
      <c r="M3961">
        <v>1125</v>
      </c>
      <c r="N3961">
        <v>44161</v>
      </c>
      <c r="O3961">
        <v>10</v>
      </c>
      <c r="P3961" t="s">
        <v>92</v>
      </c>
      <c r="Q3961" t="s">
        <v>84</v>
      </c>
      <c r="R3961" t="str">
        <f>+VLOOKUP(Precio_semana_dia[[#This Row],[Mercado]],[1]!Codigos_mercados_mayoristas[#Data],2,0)</f>
        <v>Los Lagos</v>
      </c>
      <c r="S3961" t="str">
        <f>+VLOOKUP(Precio_semana_dia[[#This Row],[Especie]],[1]!Codigos_categoria[#Data],2,0)</f>
        <v>Frutos de pepita</v>
      </c>
    </row>
    <row r="3962" spans="1:19" x14ac:dyDescent="0.35">
      <c r="A3962">
        <v>44162</v>
      </c>
      <c r="B3962" t="s">
        <v>155</v>
      </c>
      <c r="C3962" t="s">
        <v>156</v>
      </c>
      <c r="D3962" t="s">
        <v>52</v>
      </c>
      <c r="E3962" t="s">
        <v>157</v>
      </c>
      <c r="F3962" t="s">
        <v>158</v>
      </c>
      <c r="G3962">
        <v>16</v>
      </c>
      <c r="H3962" t="s">
        <v>36</v>
      </c>
      <c r="I3962">
        <v>200</v>
      </c>
      <c r="J3962">
        <v>3200</v>
      </c>
      <c r="K3962">
        <v>3.2</v>
      </c>
      <c r="L3962">
        <v>10500</v>
      </c>
      <c r="M3962">
        <v>656.25</v>
      </c>
      <c r="N3962">
        <v>44159</v>
      </c>
      <c r="O3962">
        <v>8</v>
      </c>
      <c r="P3962" t="s">
        <v>90</v>
      </c>
      <c r="Q3962" t="s">
        <v>84</v>
      </c>
      <c r="R3962" t="str">
        <f>+VLOOKUP(Precio_semana_dia[[#This Row],[Mercado]],[1]!Codigos_mercados_mayoristas[#Data],2,0)</f>
        <v>Bíobío</v>
      </c>
      <c r="S3962" t="str">
        <f>+VLOOKUP(Precio_semana_dia[[#This Row],[Especie]],[1]!Codigos_categoria[#Data],2,0)</f>
        <v>Frutos de pepita</v>
      </c>
    </row>
    <row r="3963" spans="1:19" x14ac:dyDescent="0.35">
      <c r="A3963">
        <v>44162</v>
      </c>
      <c r="B3963" t="s">
        <v>155</v>
      </c>
      <c r="C3963" t="s">
        <v>156</v>
      </c>
      <c r="D3963" t="s">
        <v>52</v>
      </c>
      <c r="E3963" t="s">
        <v>157</v>
      </c>
      <c r="F3963" t="s">
        <v>158</v>
      </c>
      <c r="G3963">
        <v>16</v>
      </c>
      <c r="H3963" t="s">
        <v>39</v>
      </c>
      <c r="I3963">
        <v>200</v>
      </c>
      <c r="J3963">
        <v>3200</v>
      </c>
      <c r="K3963">
        <v>3.2</v>
      </c>
      <c r="L3963">
        <v>10500</v>
      </c>
      <c r="M3963">
        <v>656.25</v>
      </c>
      <c r="N3963">
        <v>44160</v>
      </c>
      <c r="O3963">
        <v>8</v>
      </c>
      <c r="P3963" t="s">
        <v>91</v>
      </c>
      <c r="Q3963" t="s">
        <v>84</v>
      </c>
      <c r="R3963" t="str">
        <f>+VLOOKUP(Precio_semana_dia[[#This Row],[Mercado]],[1]!Codigos_mercados_mayoristas[#Data],2,0)</f>
        <v>Bíobío</v>
      </c>
      <c r="S3963" t="str">
        <f>+VLOOKUP(Precio_semana_dia[[#This Row],[Especie]],[1]!Codigos_categoria[#Data],2,0)</f>
        <v>Frutos de pepita</v>
      </c>
    </row>
    <row r="3964" spans="1:19" x14ac:dyDescent="0.35">
      <c r="A3964">
        <v>44162</v>
      </c>
      <c r="B3964" t="s">
        <v>155</v>
      </c>
      <c r="C3964" t="s">
        <v>156</v>
      </c>
      <c r="D3964" t="s">
        <v>52</v>
      </c>
      <c r="E3964" t="s">
        <v>157</v>
      </c>
      <c r="F3964" t="s">
        <v>158</v>
      </c>
      <c r="G3964">
        <v>16</v>
      </c>
      <c r="H3964" t="s">
        <v>41</v>
      </c>
      <c r="I3964">
        <v>200</v>
      </c>
      <c r="J3964">
        <v>3200</v>
      </c>
      <c r="K3964">
        <v>3.2</v>
      </c>
      <c r="L3964">
        <v>10500</v>
      </c>
      <c r="M3964">
        <v>656.25</v>
      </c>
      <c r="N3964">
        <v>44161</v>
      </c>
      <c r="O3964">
        <v>8</v>
      </c>
      <c r="P3964" t="s">
        <v>92</v>
      </c>
      <c r="Q3964" t="s">
        <v>84</v>
      </c>
      <c r="R3964" t="str">
        <f>+VLOOKUP(Precio_semana_dia[[#This Row],[Mercado]],[1]!Codigos_mercados_mayoristas[#Data],2,0)</f>
        <v>Bíobío</v>
      </c>
      <c r="S3964" t="str">
        <f>+VLOOKUP(Precio_semana_dia[[#This Row],[Especie]],[1]!Codigos_categoria[#Data],2,0)</f>
        <v>Frutos de pepita</v>
      </c>
    </row>
    <row r="3965" spans="1:19" x14ac:dyDescent="0.35">
      <c r="A3965">
        <v>44162</v>
      </c>
      <c r="B3965" t="s">
        <v>155</v>
      </c>
      <c r="C3965" t="s">
        <v>156</v>
      </c>
      <c r="D3965" t="s">
        <v>52</v>
      </c>
      <c r="E3965" t="s">
        <v>157</v>
      </c>
      <c r="F3965" t="s">
        <v>158</v>
      </c>
      <c r="G3965">
        <v>16</v>
      </c>
      <c r="H3965" t="s">
        <v>24</v>
      </c>
      <c r="I3965">
        <v>200</v>
      </c>
      <c r="J3965">
        <v>3200</v>
      </c>
      <c r="K3965">
        <v>3.2</v>
      </c>
      <c r="L3965">
        <v>10500</v>
      </c>
      <c r="M3965">
        <v>656.25</v>
      </c>
      <c r="N3965">
        <v>44162</v>
      </c>
      <c r="O3965">
        <v>8</v>
      </c>
      <c r="P3965" t="s">
        <v>93</v>
      </c>
      <c r="Q3965" t="s">
        <v>84</v>
      </c>
      <c r="R3965" t="str">
        <f>+VLOOKUP(Precio_semana_dia[[#This Row],[Mercado]],[1]!Codigos_mercados_mayoristas[#Data],2,0)</f>
        <v>Bíobío</v>
      </c>
      <c r="S3965" t="str">
        <f>+VLOOKUP(Precio_semana_dia[[#This Row],[Especie]],[1]!Codigos_categoria[#Data],2,0)</f>
        <v>Frutos de pepita</v>
      </c>
    </row>
    <row r="3966" spans="1:19" x14ac:dyDescent="0.35">
      <c r="A3966">
        <v>44162</v>
      </c>
      <c r="B3966" t="s">
        <v>155</v>
      </c>
      <c r="C3966" t="s">
        <v>159</v>
      </c>
      <c r="D3966" t="s">
        <v>53</v>
      </c>
      <c r="E3966" t="s">
        <v>157</v>
      </c>
      <c r="F3966" t="s">
        <v>158</v>
      </c>
      <c r="G3966">
        <v>16</v>
      </c>
      <c r="H3966" t="s">
        <v>36</v>
      </c>
      <c r="I3966">
        <v>200</v>
      </c>
      <c r="J3966">
        <v>3200</v>
      </c>
      <c r="K3966">
        <v>3.2</v>
      </c>
      <c r="L3966">
        <v>15000</v>
      </c>
      <c r="M3966">
        <v>937.5</v>
      </c>
      <c r="N3966">
        <v>44159</v>
      </c>
      <c r="O3966">
        <v>10</v>
      </c>
      <c r="P3966" t="s">
        <v>90</v>
      </c>
      <c r="Q3966" t="s">
        <v>84</v>
      </c>
      <c r="R3966" t="str">
        <f>+VLOOKUP(Precio_semana_dia[[#This Row],[Mercado]],[1]!Codigos_mercados_mayoristas[#Data],2,0)</f>
        <v>Los Lagos</v>
      </c>
      <c r="S3966" t="str">
        <f>+VLOOKUP(Precio_semana_dia[[#This Row],[Especie]],[1]!Codigos_categoria[#Data],2,0)</f>
        <v>Frutos de pepita</v>
      </c>
    </row>
    <row r="3967" spans="1:19" x14ac:dyDescent="0.35">
      <c r="A3967">
        <v>44162</v>
      </c>
      <c r="B3967" t="s">
        <v>155</v>
      </c>
      <c r="C3967" t="s">
        <v>159</v>
      </c>
      <c r="D3967" t="s">
        <v>53</v>
      </c>
      <c r="E3967" t="s">
        <v>157</v>
      </c>
      <c r="F3967" t="s">
        <v>158</v>
      </c>
      <c r="G3967">
        <v>16</v>
      </c>
      <c r="H3967" t="s">
        <v>24</v>
      </c>
      <c r="I3967">
        <v>200</v>
      </c>
      <c r="J3967">
        <v>3200</v>
      </c>
      <c r="K3967">
        <v>3.2</v>
      </c>
      <c r="L3967">
        <v>16000</v>
      </c>
      <c r="M3967">
        <v>1000</v>
      </c>
      <c r="N3967">
        <v>44162</v>
      </c>
      <c r="O3967">
        <v>10</v>
      </c>
      <c r="P3967" t="s">
        <v>93</v>
      </c>
      <c r="Q3967" t="s">
        <v>84</v>
      </c>
      <c r="R3967" t="str">
        <f>+VLOOKUP(Precio_semana_dia[[#This Row],[Mercado]],[1]!Codigos_mercados_mayoristas[#Data],2,0)</f>
        <v>Los Lagos</v>
      </c>
      <c r="S3967" t="str">
        <f>+VLOOKUP(Precio_semana_dia[[#This Row],[Especie]],[1]!Codigos_categoria[#Data],2,0)</f>
        <v>Frutos de pepita</v>
      </c>
    </row>
    <row r="3968" spans="1:19" x14ac:dyDescent="0.35">
      <c r="A3968">
        <v>44162</v>
      </c>
      <c r="B3968" t="s">
        <v>155</v>
      </c>
      <c r="C3968" t="s">
        <v>159</v>
      </c>
      <c r="D3968" t="s">
        <v>52</v>
      </c>
      <c r="E3968" t="s">
        <v>157</v>
      </c>
      <c r="F3968" t="s">
        <v>158</v>
      </c>
      <c r="G3968">
        <v>16</v>
      </c>
      <c r="H3968" t="s">
        <v>36</v>
      </c>
      <c r="I3968">
        <v>200</v>
      </c>
      <c r="J3968">
        <v>3200</v>
      </c>
      <c r="K3968">
        <v>3.2</v>
      </c>
      <c r="L3968">
        <v>10500</v>
      </c>
      <c r="M3968">
        <v>656.25</v>
      </c>
      <c r="N3968">
        <v>44159</v>
      </c>
      <c r="O3968">
        <v>8</v>
      </c>
      <c r="P3968" t="s">
        <v>90</v>
      </c>
      <c r="Q3968" t="s">
        <v>84</v>
      </c>
      <c r="R3968" t="str">
        <f>+VLOOKUP(Precio_semana_dia[[#This Row],[Mercado]],[1]!Codigos_mercados_mayoristas[#Data],2,0)</f>
        <v>Bíobío</v>
      </c>
      <c r="S3968" t="str">
        <f>+VLOOKUP(Precio_semana_dia[[#This Row],[Especie]],[1]!Codigos_categoria[#Data],2,0)</f>
        <v>Frutos de pepita</v>
      </c>
    </row>
    <row r="3969" spans="1:19" x14ac:dyDescent="0.35">
      <c r="A3969">
        <v>44162</v>
      </c>
      <c r="B3969" t="s">
        <v>155</v>
      </c>
      <c r="C3969" t="s">
        <v>159</v>
      </c>
      <c r="D3969" t="s">
        <v>52</v>
      </c>
      <c r="E3969" t="s">
        <v>157</v>
      </c>
      <c r="F3969" t="s">
        <v>158</v>
      </c>
      <c r="G3969">
        <v>16</v>
      </c>
      <c r="H3969" t="s">
        <v>39</v>
      </c>
      <c r="I3969">
        <v>200</v>
      </c>
      <c r="J3969">
        <v>3200</v>
      </c>
      <c r="K3969">
        <v>3.2</v>
      </c>
      <c r="L3969">
        <v>10500</v>
      </c>
      <c r="M3969">
        <v>656.25</v>
      </c>
      <c r="N3969">
        <v>44160</v>
      </c>
      <c r="O3969">
        <v>8</v>
      </c>
      <c r="P3969" t="s">
        <v>91</v>
      </c>
      <c r="Q3969" t="s">
        <v>84</v>
      </c>
      <c r="R3969" t="str">
        <f>+VLOOKUP(Precio_semana_dia[[#This Row],[Mercado]],[1]!Codigos_mercados_mayoristas[#Data],2,0)</f>
        <v>Bíobío</v>
      </c>
      <c r="S3969" t="str">
        <f>+VLOOKUP(Precio_semana_dia[[#This Row],[Especie]],[1]!Codigos_categoria[#Data],2,0)</f>
        <v>Frutos de pepita</v>
      </c>
    </row>
    <row r="3970" spans="1:19" x14ac:dyDescent="0.35">
      <c r="A3970">
        <v>44162</v>
      </c>
      <c r="B3970" t="s">
        <v>155</v>
      </c>
      <c r="C3970" t="s">
        <v>159</v>
      </c>
      <c r="D3970" t="s">
        <v>52</v>
      </c>
      <c r="E3970" t="s">
        <v>157</v>
      </c>
      <c r="F3970" t="s">
        <v>158</v>
      </c>
      <c r="G3970">
        <v>16</v>
      </c>
      <c r="H3970" t="s">
        <v>24</v>
      </c>
      <c r="I3970">
        <v>200</v>
      </c>
      <c r="J3970">
        <v>3200</v>
      </c>
      <c r="K3970">
        <v>3.2</v>
      </c>
      <c r="L3970">
        <v>10500</v>
      </c>
      <c r="M3970">
        <v>656.25</v>
      </c>
      <c r="N3970">
        <v>44162</v>
      </c>
      <c r="O3970">
        <v>8</v>
      </c>
      <c r="P3970" t="s">
        <v>93</v>
      </c>
      <c r="Q3970" t="s">
        <v>84</v>
      </c>
      <c r="R3970" t="str">
        <f>+VLOOKUP(Precio_semana_dia[[#This Row],[Mercado]],[1]!Codigos_mercados_mayoristas[#Data],2,0)</f>
        <v>Bíobío</v>
      </c>
      <c r="S3970" t="str">
        <f>+VLOOKUP(Precio_semana_dia[[#This Row],[Especie]],[1]!Codigos_categoria[#Data],2,0)</f>
        <v>Frutos de pepita</v>
      </c>
    </row>
    <row r="3971" spans="1:19" x14ac:dyDescent="0.35">
      <c r="A3971">
        <v>44148</v>
      </c>
      <c r="B3971" t="s">
        <v>155</v>
      </c>
      <c r="C3971" t="s">
        <v>156</v>
      </c>
      <c r="D3971" t="s">
        <v>52</v>
      </c>
      <c r="E3971" t="s">
        <v>157</v>
      </c>
      <c r="F3971" t="s">
        <v>158</v>
      </c>
      <c r="G3971">
        <v>16</v>
      </c>
      <c r="H3971" t="s">
        <v>36</v>
      </c>
      <c r="I3971">
        <v>200</v>
      </c>
      <c r="J3971">
        <v>3200</v>
      </c>
      <c r="K3971">
        <v>3.2</v>
      </c>
      <c r="L3971">
        <v>10500</v>
      </c>
      <c r="M3971">
        <v>656.25</v>
      </c>
      <c r="N3971">
        <v>44145</v>
      </c>
      <c r="O3971">
        <v>8</v>
      </c>
      <c r="P3971" t="s">
        <v>126</v>
      </c>
      <c r="Q3971" t="s">
        <v>84</v>
      </c>
      <c r="R3971" t="str">
        <f>+VLOOKUP(Precio_semana_dia[[#This Row],[Mercado]],[1]!Codigos_mercados_mayoristas[#Data],2,0)</f>
        <v>Bíobío</v>
      </c>
      <c r="S3971" t="str">
        <f>+VLOOKUP(Precio_semana_dia[[#This Row],[Especie]],[1]!Codigos_categoria[#Data],2,0)</f>
        <v>Frutos de pepita</v>
      </c>
    </row>
    <row r="3972" spans="1:19" x14ac:dyDescent="0.35">
      <c r="A3972">
        <v>44148</v>
      </c>
      <c r="B3972" t="s">
        <v>155</v>
      </c>
      <c r="C3972" t="s">
        <v>156</v>
      </c>
      <c r="D3972" t="s">
        <v>52</v>
      </c>
      <c r="E3972" t="s">
        <v>157</v>
      </c>
      <c r="F3972" t="s">
        <v>158</v>
      </c>
      <c r="G3972">
        <v>16</v>
      </c>
      <c r="H3972" t="s">
        <v>39</v>
      </c>
      <c r="I3972">
        <v>200</v>
      </c>
      <c r="J3972">
        <v>3200</v>
      </c>
      <c r="K3972">
        <v>3.2</v>
      </c>
      <c r="L3972">
        <v>10500</v>
      </c>
      <c r="M3972">
        <v>656.25</v>
      </c>
      <c r="N3972">
        <v>44146</v>
      </c>
      <c r="O3972">
        <v>8</v>
      </c>
      <c r="P3972" t="s">
        <v>127</v>
      </c>
      <c r="Q3972" t="s">
        <v>84</v>
      </c>
      <c r="R3972" t="str">
        <f>+VLOOKUP(Precio_semana_dia[[#This Row],[Mercado]],[1]!Codigos_mercados_mayoristas[#Data],2,0)</f>
        <v>Bíobío</v>
      </c>
      <c r="S3972" t="str">
        <f>+VLOOKUP(Precio_semana_dia[[#This Row],[Especie]],[1]!Codigos_categoria[#Data],2,0)</f>
        <v>Frutos de pepita</v>
      </c>
    </row>
    <row r="3973" spans="1:19" x14ac:dyDescent="0.35">
      <c r="A3973">
        <v>44148</v>
      </c>
      <c r="B3973" t="s">
        <v>155</v>
      </c>
      <c r="C3973" t="s">
        <v>156</v>
      </c>
      <c r="D3973" t="s">
        <v>52</v>
      </c>
      <c r="E3973" t="s">
        <v>157</v>
      </c>
      <c r="F3973" t="s">
        <v>158</v>
      </c>
      <c r="G3973">
        <v>16</v>
      </c>
      <c r="H3973" t="s">
        <v>24</v>
      </c>
      <c r="I3973">
        <v>200</v>
      </c>
      <c r="J3973">
        <v>3200</v>
      </c>
      <c r="K3973">
        <v>3.2</v>
      </c>
      <c r="L3973">
        <v>10500</v>
      </c>
      <c r="M3973">
        <v>656.25</v>
      </c>
      <c r="N3973">
        <v>44148</v>
      </c>
      <c r="O3973">
        <v>8</v>
      </c>
      <c r="P3973" t="s">
        <v>129</v>
      </c>
      <c r="Q3973" t="s">
        <v>84</v>
      </c>
      <c r="R3973" t="str">
        <f>+VLOOKUP(Precio_semana_dia[[#This Row],[Mercado]],[1]!Codigos_mercados_mayoristas[#Data],2,0)</f>
        <v>Bíobío</v>
      </c>
      <c r="S3973" t="str">
        <f>+VLOOKUP(Precio_semana_dia[[#This Row],[Especie]],[1]!Codigos_categoria[#Data],2,0)</f>
        <v>Frutos de pepita</v>
      </c>
    </row>
    <row r="3974" spans="1:19" x14ac:dyDescent="0.35">
      <c r="A3974">
        <v>44120</v>
      </c>
      <c r="B3974" t="s">
        <v>155</v>
      </c>
      <c r="C3974" t="s">
        <v>156</v>
      </c>
      <c r="D3974" t="s">
        <v>52</v>
      </c>
      <c r="E3974" t="s">
        <v>157</v>
      </c>
      <c r="F3974" t="s">
        <v>158</v>
      </c>
      <c r="G3974">
        <v>16</v>
      </c>
      <c r="H3974" t="s">
        <v>36</v>
      </c>
      <c r="I3974">
        <v>200</v>
      </c>
      <c r="J3974">
        <v>3200</v>
      </c>
      <c r="K3974">
        <v>3.2</v>
      </c>
      <c r="L3974">
        <v>11000</v>
      </c>
      <c r="M3974">
        <v>687.5</v>
      </c>
      <c r="N3974">
        <v>44117</v>
      </c>
      <c r="O3974">
        <v>8</v>
      </c>
      <c r="P3974" t="s">
        <v>172</v>
      </c>
      <c r="Q3974" t="s">
        <v>132</v>
      </c>
      <c r="R3974" t="str">
        <f>+VLOOKUP(Precio_semana_dia[[#This Row],[Mercado]],[1]!Codigos_mercados_mayoristas[#Data],2,0)</f>
        <v>Bíobío</v>
      </c>
      <c r="S3974" t="str">
        <f>+VLOOKUP(Precio_semana_dia[[#This Row],[Especie]],[1]!Codigos_categoria[#Data],2,0)</f>
        <v>Frutos de pepita</v>
      </c>
    </row>
    <row r="3975" spans="1:19" x14ac:dyDescent="0.35">
      <c r="A3975">
        <v>44120</v>
      </c>
      <c r="B3975" t="s">
        <v>155</v>
      </c>
      <c r="C3975" t="s">
        <v>156</v>
      </c>
      <c r="D3975" t="s">
        <v>52</v>
      </c>
      <c r="E3975" t="s">
        <v>157</v>
      </c>
      <c r="F3975" t="s">
        <v>158</v>
      </c>
      <c r="G3975">
        <v>16</v>
      </c>
      <c r="H3975" t="s">
        <v>41</v>
      </c>
      <c r="I3975">
        <v>200</v>
      </c>
      <c r="J3975">
        <v>3200</v>
      </c>
      <c r="K3975">
        <v>3.2</v>
      </c>
      <c r="L3975">
        <v>11000</v>
      </c>
      <c r="M3975">
        <v>687.5</v>
      </c>
      <c r="N3975">
        <v>44119</v>
      </c>
      <c r="O3975">
        <v>8</v>
      </c>
      <c r="P3975" t="s">
        <v>141</v>
      </c>
      <c r="Q3975" t="s">
        <v>132</v>
      </c>
      <c r="R3975" t="str">
        <f>+VLOOKUP(Precio_semana_dia[[#This Row],[Mercado]],[1]!Codigos_mercados_mayoristas[#Data],2,0)</f>
        <v>Bíobío</v>
      </c>
      <c r="S3975" t="str">
        <f>+VLOOKUP(Precio_semana_dia[[#This Row],[Especie]],[1]!Codigos_categoria[#Data],2,0)</f>
        <v>Frutos de pepita</v>
      </c>
    </row>
    <row r="3976" spans="1:19" x14ac:dyDescent="0.35">
      <c r="A3976">
        <v>44120</v>
      </c>
      <c r="B3976" t="s">
        <v>155</v>
      </c>
      <c r="C3976" t="s">
        <v>159</v>
      </c>
      <c r="D3976" t="s">
        <v>52</v>
      </c>
      <c r="E3976" t="s">
        <v>157</v>
      </c>
      <c r="F3976" t="s">
        <v>158</v>
      </c>
      <c r="G3976">
        <v>16</v>
      </c>
      <c r="H3976" t="s">
        <v>41</v>
      </c>
      <c r="I3976">
        <v>200</v>
      </c>
      <c r="J3976">
        <v>3200</v>
      </c>
      <c r="K3976">
        <v>3.2</v>
      </c>
      <c r="L3976">
        <v>11000</v>
      </c>
      <c r="M3976">
        <v>687.5</v>
      </c>
      <c r="N3976">
        <v>44119</v>
      </c>
      <c r="O3976">
        <v>8</v>
      </c>
      <c r="P3976" t="s">
        <v>141</v>
      </c>
      <c r="Q3976" t="s">
        <v>132</v>
      </c>
      <c r="R3976" t="str">
        <f>+VLOOKUP(Precio_semana_dia[[#This Row],[Mercado]],[1]!Codigos_mercados_mayoristas[#Data],2,0)</f>
        <v>Bíobío</v>
      </c>
      <c r="S3976" t="str">
        <f>+VLOOKUP(Precio_semana_dia[[#This Row],[Especie]],[1]!Codigos_categoria[#Data],2,0)</f>
        <v>Frutos de pepita</v>
      </c>
    </row>
    <row r="3977" spans="1:19" x14ac:dyDescent="0.35">
      <c r="A3977">
        <v>44176</v>
      </c>
      <c r="B3977" t="s">
        <v>155</v>
      </c>
      <c r="C3977" t="s">
        <v>156</v>
      </c>
      <c r="D3977" t="s">
        <v>53</v>
      </c>
      <c r="E3977" t="s">
        <v>157</v>
      </c>
      <c r="F3977" t="s">
        <v>158</v>
      </c>
      <c r="G3977">
        <v>16</v>
      </c>
      <c r="H3977" t="s">
        <v>41</v>
      </c>
      <c r="I3977">
        <v>200</v>
      </c>
      <c r="J3977">
        <v>3200</v>
      </c>
      <c r="K3977">
        <v>3.2</v>
      </c>
      <c r="L3977">
        <v>16000</v>
      </c>
      <c r="M3977">
        <v>1000</v>
      </c>
      <c r="N3977">
        <v>44175</v>
      </c>
      <c r="O3977">
        <v>10</v>
      </c>
      <c r="P3977" t="s">
        <v>104</v>
      </c>
      <c r="Q3977" t="s">
        <v>38</v>
      </c>
      <c r="R3977" t="str">
        <f>+VLOOKUP(Precio_semana_dia[[#This Row],[Mercado]],[1]!Codigos_mercados_mayoristas[#Data],2,0)</f>
        <v>Los Lagos</v>
      </c>
      <c r="S3977" t="str">
        <f>+VLOOKUP(Precio_semana_dia[[#This Row],[Especie]],[1]!Codigos_categoria[#Data],2,0)</f>
        <v>Frutos de pepita</v>
      </c>
    </row>
    <row r="3978" spans="1:19" x14ac:dyDescent="0.35">
      <c r="A3978">
        <v>44196</v>
      </c>
      <c r="B3978" t="s">
        <v>155</v>
      </c>
      <c r="C3978" t="s">
        <v>156</v>
      </c>
      <c r="D3978" t="s">
        <v>53</v>
      </c>
      <c r="E3978" t="s">
        <v>157</v>
      </c>
      <c r="F3978" t="s">
        <v>158</v>
      </c>
      <c r="G3978">
        <v>16</v>
      </c>
      <c r="H3978" t="s">
        <v>41</v>
      </c>
      <c r="I3978">
        <v>200</v>
      </c>
      <c r="J3978">
        <v>3200</v>
      </c>
      <c r="K3978">
        <v>3.2</v>
      </c>
      <c r="L3978">
        <v>14500</v>
      </c>
      <c r="M3978">
        <v>906.25</v>
      </c>
      <c r="N3978">
        <v>44196</v>
      </c>
      <c r="O3978">
        <v>10</v>
      </c>
      <c r="P3978" t="s">
        <v>110</v>
      </c>
      <c r="Q3978" t="s">
        <v>38</v>
      </c>
      <c r="R3978" t="str">
        <f>+VLOOKUP(Precio_semana_dia[[#This Row],[Mercado]],[1]!Codigos_mercados_mayoristas[#Data],2,0)</f>
        <v>Los Lagos</v>
      </c>
      <c r="S3978" t="str">
        <f>+VLOOKUP(Precio_semana_dia[[#This Row],[Especie]],[1]!Codigos_categoria[#Data],2,0)</f>
        <v>Frutos de pepita</v>
      </c>
    </row>
    <row r="3979" spans="1:19" x14ac:dyDescent="0.35">
      <c r="A3979">
        <v>44204</v>
      </c>
      <c r="B3979" t="s">
        <v>155</v>
      </c>
      <c r="C3979" t="s">
        <v>167</v>
      </c>
      <c r="D3979" t="s">
        <v>53</v>
      </c>
      <c r="E3979" t="s">
        <v>157</v>
      </c>
      <c r="F3979" t="s">
        <v>158</v>
      </c>
      <c r="G3979">
        <v>16</v>
      </c>
      <c r="H3979" t="s">
        <v>29</v>
      </c>
      <c r="I3979">
        <v>200</v>
      </c>
      <c r="J3979">
        <v>3200</v>
      </c>
      <c r="K3979">
        <v>3.2</v>
      </c>
      <c r="L3979">
        <v>15500</v>
      </c>
      <c r="M3979">
        <v>968.75</v>
      </c>
      <c r="N3979">
        <v>44200</v>
      </c>
      <c r="O3979">
        <v>10</v>
      </c>
      <c r="P3979" t="s">
        <v>30</v>
      </c>
      <c r="Q3979" t="s">
        <v>26</v>
      </c>
      <c r="R3979" t="str">
        <f>+VLOOKUP(Precio_semana_dia[[#This Row],[Mercado]],[1]!Codigos_mercados_mayoristas[#Data],2,0)</f>
        <v>Los Lagos</v>
      </c>
      <c r="S3979" t="str">
        <f>+VLOOKUP(Precio_semana_dia[[#This Row],[Especie]],[1]!Codigos_categoria[#Data],2,0)</f>
        <v>Frutos de pepita</v>
      </c>
    </row>
    <row r="3980" spans="1:19" x14ac:dyDescent="0.35">
      <c r="A3980">
        <v>44211</v>
      </c>
      <c r="B3980" t="s">
        <v>155</v>
      </c>
      <c r="C3980" t="s">
        <v>156</v>
      </c>
      <c r="D3980" t="s">
        <v>52</v>
      </c>
      <c r="E3980" t="s">
        <v>157</v>
      </c>
      <c r="F3980" t="s">
        <v>158</v>
      </c>
      <c r="G3980">
        <v>16</v>
      </c>
      <c r="H3980" t="s">
        <v>41</v>
      </c>
      <c r="I3980">
        <v>200</v>
      </c>
      <c r="J3980">
        <v>3200</v>
      </c>
      <c r="K3980">
        <v>3.2</v>
      </c>
      <c r="L3980">
        <v>11500</v>
      </c>
      <c r="M3980">
        <v>718.75</v>
      </c>
      <c r="N3980">
        <v>44210</v>
      </c>
      <c r="O3980">
        <v>8</v>
      </c>
      <c r="P3980" t="s">
        <v>62</v>
      </c>
      <c r="Q3980" t="s">
        <v>26</v>
      </c>
      <c r="R3980" t="str">
        <f>+VLOOKUP(Precio_semana_dia[[#This Row],[Mercado]],[1]!Codigos_mercados_mayoristas[#Data],2,0)</f>
        <v>Bíobío</v>
      </c>
      <c r="S3980" t="str">
        <f>+VLOOKUP(Precio_semana_dia[[#This Row],[Especie]],[1]!Codigos_categoria[#Data],2,0)</f>
        <v>Frutos de pepita</v>
      </c>
    </row>
    <row r="3981" spans="1:19" x14ac:dyDescent="0.35">
      <c r="A3981">
        <v>44225</v>
      </c>
      <c r="B3981" t="s">
        <v>155</v>
      </c>
      <c r="C3981" t="s">
        <v>156</v>
      </c>
      <c r="D3981" t="s">
        <v>53</v>
      </c>
      <c r="E3981" t="s">
        <v>157</v>
      </c>
      <c r="F3981" t="s">
        <v>158</v>
      </c>
      <c r="G3981">
        <v>16</v>
      </c>
      <c r="H3981" t="s">
        <v>29</v>
      </c>
      <c r="I3981">
        <v>200</v>
      </c>
      <c r="J3981">
        <v>3200</v>
      </c>
      <c r="K3981">
        <v>3.2</v>
      </c>
      <c r="L3981">
        <v>17500</v>
      </c>
      <c r="M3981">
        <v>1093.75</v>
      </c>
      <c r="N3981">
        <v>44221</v>
      </c>
      <c r="O3981">
        <v>10</v>
      </c>
      <c r="P3981" t="s">
        <v>64</v>
      </c>
      <c r="Q3981" t="s">
        <v>26</v>
      </c>
      <c r="R3981" t="str">
        <f>+VLOOKUP(Precio_semana_dia[[#This Row],[Mercado]],[1]!Codigos_mercados_mayoristas[#Data],2,0)</f>
        <v>Los Lagos</v>
      </c>
      <c r="S3981" t="str">
        <f>+VLOOKUP(Precio_semana_dia[[#This Row],[Especie]],[1]!Codigos_categoria[#Data],2,0)</f>
        <v>Frutos de pepita</v>
      </c>
    </row>
    <row r="3982" spans="1:19" x14ac:dyDescent="0.35">
      <c r="A3982">
        <v>43866</v>
      </c>
      <c r="B3982" t="s">
        <v>155</v>
      </c>
      <c r="C3982" t="s">
        <v>156</v>
      </c>
      <c r="D3982" t="s">
        <v>53</v>
      </c>
      <c r="E3982" t="s">
        <v>157</v>
      </c>
      <c r="F3982" t="s">
        <v>158</v>
      </c>
      <c r="G3982">
        <v>16</v>
      </c>
      <c r="H3982" t="s">
        <v>29</v>
      </c>
      <c r="I3982">
        <v>200</v>
      </c>
      <c r="J3982">
        <v>3200</v>
      </c>
      <c r="K3982">
        <v>3.2</v>
      </c>
      <c r="L3982">
        <v>17500</v>
      </c>
      <c r="M3982">
        <v>1093.75</v>
      </c>
      <c r="N3982">
        <v>44228</v>
      </c>
      <c r="O3982">
        <v>10</v>
      </c>
      <c r="P3982" t="s">
        <v>68</v>
      </c>
      <c r="Q3982" t="s">
        <v>69</v>
      </c>
      <c r="R3982" t="str">
        <f>+VLOOKUP(Precio_semana_dia[[#This Row],[Mercado]],[1]!Codigos_mercados_mayoristas[#Data],2,0)</f>
        <v>Los Lagos</v>
      </c>
      <c r="S3982" t="str">
        <f>+VLOOKUP(Precio_semana_dia[[#This Row],[Especie]],[1]!Codigos_categoria[#Data],2,0)</f>
        <v>Frutos de pepita</v>
      </c>
    </row>
    <row r="3983" spans="1:19" x14ac:dyDescent="0.35">
      <c r="A3983">
        <v>43866</v>
      </c>
      <c r="B3983" t="s">
        <v>155</v>
      </c>
      <c r="C3983" t="s">
        <v>156</v>
      </c>
      <c r="D3983" t="s">
        <v>53</v>
      </c>
      <c r="E3983" t="s">
        <v>157</v>
      </c>
      <c r="F3983" t="s">
        <v>158</v>
      </c>
      <c r="G3983">
        <v>16</v>
      </c>
      <c r="H3983" t="s">
        <v>39</v>
      </c>
      <c r="I3983">
        <v>200</v>
      </c>
      <c r="J3983">
        <v>3200</v>
      </c>
      <c r="K3983">
        <v>3.2</v>
      </c>
      <c r="L3983">
        <v>17500</v>
      </c>
      <c r="M3983">
        <v>1093.75</v>
      </c>
      <c r="N3983">
        <v>44230</v>
      </c>
      <c r="O3983">
        <v>10</v>
      </c>
      <c r="P3983" t="s">
        <v>70</v>
      </c>
      <c r="Q3983" t="s">
        <v>69</v>
      </c>
      <c r="R3983" t="str">
        <f>+VLOOKUP(Precio_semana_dia[[#This Row],[Mercado]],[1]!Codigos_mercados_mayoristas[#Data],2,0)</f>
        <v>Los Lagos</v>
      </c>
      <c r="S3983" t="str">
        <f>+VLOOKUP(Precio_semana_dia[[#This Row],[Especie]],[1]!Codigos_categoria[#Data],2,0)</f>
        <v>Frutos de pepita</v>
      </c>
    </row>
    <row r="3984" spans="1:19" x14ac:dyDescent="0.35">
      <c r="A3984">
        <v>43866</v>
      </c>
      <c r="B3984" t="s">
        <v>155</v>
      </c>
      <c r="C3984" t="s">
        <v>156</v>
      </c>
      <c r="D3984" t="s">
        <v>53</v>
      </c>
      <c r="E3984" t="s">
        <v>157</v>
      </c>
      <c r="F3984" t="s">
        <v>158</v>
      </c>
      <c r="G3984">
        <v>16</v>
      </c>
      <c r="H3984" t="s">
        <v>41</v>
      </c>
      <c r="I3984">
        <v>200</v>
      </c>
      <c r="J3984">
        <v>3200</v>
      </c>
      <c r="K3984">
        <v>3.2</v>
      </c>
      <c r="L3984">
        <v>17500</v>
      </c>
      <c r="M3984">
        <v>1093.75</v>
      </c>
      <c r="N3984">
        <v>44231</v>
      </c>
      <c r="O3984">
        <v>10</v>
      </c>
      <c r="P3984" t="s">
        <v>73</v>
      </c>
      <c r="Q3984" t="s">
        <v>69</v>
      </c>
      <c r="R3984" t="str">
        <f>+VLOOKUP(Precio_semana_dia[[#This Row],[Mercado]],[1]!Codigos_mercados_mayoristas[#Data],2,0)</f>
        <v>Los Lagos</v>
      </c>
      <c r="S3984" t="str">
        <f>+VLOOKUP(Precio_semana_dia[[#This Row],[Especie]],[1]!Codigos_categoria[#Data],2,0)</f>
        <v>Frutos de pepita</v>
      </c>
    </row>
    <row r="3985" spans="1:19" x14ac:dyDescent="0.35">
      <c r="A3985">
        <v>43866</v>
      </c>
      <c r="B3985" t="s">
        <v>155</v>
      </c>
      <c r="C3985" t="s">
        <v>167</v>
      </c>
      <c r="D3985" t="s">
        <v>53</v>
      </c>
      <c r="E3985" t="s">
        <v>157</v>
      </c>
      <c r="F3985" t="s">
        <v>158</v>
      </c>
      <c r="G3985">
        <v>16</v>
      </c>
      <c r="H3985" t="s">
        <v>36</v>
      </c>
      <c r="I3985">
        <v>200</v>
      </c>
      <c r="J3985">
        <v>3200</v>
      </c>
      <c r="K3985">
        <v>3.2</v>
      </c>
      <c r="L3985">
        <v>17500</v>
      </c>
      <c r="M3985">
        <v>1093.75</v>
      </c>
      <c r="N3985">
        <v>44229</v>
      </c>
      <c r="O3985">
        <v>10</v>
      </c>
      <c r="P3985" t="s">
        <v>72</v>
      </c>
      <c r="Q3985" t="s">
        <v>69</v>
      </c>
      <c r="R3985" t="str">
        <f>+VLOOKUP(Precio_semana_dia[[#This Row],[Mercado]],[1]!Codigos_mercados_mayoristas[#Data],2,0)</f>
        <v>Los Lagos</v>
      </c>
      <c r="S3985" t="str">
        <f>+VLOOKUP(Precio_semana_dia[[#This Row],[Especie]],[1]!Codigos_categoria[#Data],2,0)</f>
        <v>Frutos de pepita</v>
      </c>
    </row>
    <row r="3986" spans="1:19" x14ac:dyDescent="0.35">
      <c r="A3986">
        <v>43866</v>
      </c>
      <c r="B3986" t="s">
        <v>155</v>
      </c>
      <c r="C3986" t="s">
        <v>167</v>
      </c>
      <c r="D3986" t="s">
        <v>52</v>
      </c>
      <c r="E3986" t="s">
        <v>157</v>
      </c>
      <c r="F3986" t="s">
        <v>158</v>
      </c>
      <c r="G3986">
        <v>16</v>
      </c>
      <c r="H3986" t="s">
        <v>41</v>
      </c>
      <c r="I3986">
        <v>200</v>
      </c>
      <c r="J3986">
        <v>3200</v>
      </c>
      <c r="K3986">
        <v>3.2</v>
      </c>
      <c r="L3986">
        <v>14000</v>
      </c>
      <c r="M3986">
        <v>875</v>
      </c>
      <c r="N3986">
        <v>44231</v>
      </c>
      <c r="O3986">
        <v>8</v>
      </c>
      <c r="P3986" t="s">
        <v>73</v>
      </c>
      <c r="Q3986" t="s">
        <v>69</v>
      </c>
      <c r="R3986" t="str">
        <f>+VLOOKUP(Precio_semana_dia[[#This Row],[Mercado]],[1]!Codigos_mercados_mayoristas[#Data],2,0)</f>
        <v>Bíobío</v>
      </c>
      <c r="S3986" t="str">
        <f>+VLOOKUP(Precio_semana_dia[[#This Row],[Especie]],[1]!Codigos_categoria[#Data],2,0)</f>
        <v>Frutos de pepita</v>
      </c>
    </row>
    <row r="3987" spans="1:19" x14ac:dyDescent="0.35">
      <c r="A3987">
        <v>44204</v>
      </c>
      <c r="B3987" t="s">
        <v>204</v>
      </c>
      <c r="C3987" t="s">
        <v>20</v>
      </c>
      <c r="D3987" t="s">
        <v>50</v>
      </c>
      <c r="E3987" t="s">
        <v>205</v>
      </c>
      <c r="F3987" t="s">
        <v>206</v>
      </c>
      <c r="G3987">
        <v>20</v>
      </c>
      <c r="H3987" t="s">
        <v>29</v>
      </c>
      <c r="I3987">
        <v>160</v>
      </c>
      <c r="J3987">
        <v>3200</v>
      </c>
      <c r="K3987">
        <v>3.2</v>
      </c>
      <c r="L3987">
        <v>10000</v>
      </c>
      <c r="M3987">
        <v>500</v>
      </c>
      <c r="N3987">
        <v>44200</v>
      </c>
      <c r="O3987">
        <v>13</v>
      </c>
      <c r="P3987" t="s">
        <v>30</v>
      </c>
      <c r="Q3987" t="s">
        <v>26</v>
      </c>
      <c r="R3987" t="str">
        <f>+VLOOKUP(Precio_semana_dia[[#This Row],[Mercado]],[1]!Codigos_mercados_mayoristas[#Data],2,0)</f>
        <v>Metropolitana</v>
      </c>
      <c r="S3987" t="e">
        <f>+VLOOKUP(Precio_semana_dia[[#This Row],[Especie]],[1]!Codigos_categoria[#Data],2,0)</f>
        <v>#N/A</v>
      </c>
    </row>
    <row r="3988" spans="1:19" x14ac:dyDescent="0.35">
      <c r="A3988">
        <v>44211</v>
      </c>
      <c r="B3988" t="s">
        <v>204</v>
      </c>
      <c r="C3988" t="s">
        <v>20</v>
      </c>
      <c r="D3988" t="s">
        <v>47</v>
      </c>
      <c r="E3988" t="s">
        <v>205</v>
      </c>
      <c r="F3988" t="s">
        <v>206</v>
      </c>
      <c r="G3988">
        <v>20</v>
      </c>
      <c r="H3988" t="s">
        <v>24</v>
      </c>
      <c r="I3988">
        <v>160</v>
      </c>
      <c r="J3988">
        <v>3200</v>
      </c>
      <c r="K3988">
        <v>3.2</v>
      </c>
      <c r="L3988">
        <v>8000</v>
      </c>
      <c r="M3988">
        <v>400</v>
      </c>
      <c r="N3988">
        <v>44211</v>
      </c>
      <c r="O3988">
        <v>5</v>
      </c>
      <c r="P3988" t="s">
        <v>61</v>
      </c>
      <c r="Q3988" t="s">
        <v>26</v>
      </c>
      <c r="R3988" t="str">
        <f>+VLOOKUP(Precio_semana_dia[[#This Row],[Mercado]],[1]!Codigos_mercados_mayoristas[#Data],2,0)</f>
        <v>Valparaíso</v>
      </c>
      <c r="S3988" t="e">
        <f>+VLOOKUP(Precio_semana_dia[[#This Row],[Especie]],[1]!Codigos_categoria[#Data],2,0)</f>
        <v>#N/A</v>
      </c>
    </row>
    <row r="3989" spans="1:19" x14ac:dyDescent="0.35">
      <c r="A3989">
        <v>44225</v>
      </c>
      <c r="B3989" t="s">
        <v>204</v>
      </c>
      <c r="C3989" t="s">
        <v>20</v>
      </c>
      <c r="D3989" t="s">
        <v>27</v>
      </c>
      <c r="E3989" t="s">
        <v>205</v>
      </c>
      <c r="F3989" t="s">
        <v>206</v>
      </c>
      <c r="G3989">
        <v>20</v>
      </c>
      <c r="H3989" t="s">
        <v>41</v>
      </c>
      <c r="I3989">
        <v>160</v>
      </c>
      <c r="J3989">
        <v>3200</v>
      </c>
      <c r="K3989">
        <v>3.2</v>
      </c>
      <c r="L3989">
        <v>6734</v>
      </c>
      <c r="M3989">
        <v>336.7</v>
      </c>
      <c r="N3989">
        <v>44224</v>
      </c>
      <c r="O3989">
        <v>16</v>
      </c>
      <c r="P3989" t="s">
        <v>67</v>
      </c>
      <c r="Q3989" t="s">
        <v>26</v>
      </c>
      <c r="R3989" t="str">
        <f>+VLOOKUP(Precio_semana_dia[[#This Row],[Mercado]],[1]!Codigos_mercados_mayoristas[#Data],2,0)</f>
        <v>Ñuble</v>
      </c>
      <c r="S3989" t="e">
        <f>+VLOOKUP(Precio_semana_dia[[#This Row],[Especie]],[1]!Codigos_categoria[#Data],2,0)</f>
        <v>#N/A</v>
      </c>
    </row>
    <row r="3990" spans="1:19" x14ac:dyDescent="0.35">
      <c r="A3990">
        <v>43866</v>
      </c>
      <c r="B3990" t="s">
        <v>204</v>
      </c>
      <c r="C3990" t="s">
        <v>20</v>
      </c>
      <c r="D3990" t="s">
        <v>47</v>
      </c>
      <c r="E3990" t="s">
        <v>205</v>
      </c>
      <c r="F3990" t="s">
        <v>206</v>
      </c>
      <c r="G3990">
        <v>20</v>
      </c>
      <c r="H3990" t="s">
        <v>39</v>
      </c>
      <c r="I3990">
        <v>160</v>
      </c>
      <c r="J3990">
        <v>3200</v>
      </c>
      <c r="K3990">
        <v>3.2</v>
      </c>
      <c r="L3990">
        <v>6500</v>
      </c>
      <c r="M3990">
        <v>325</v>
      </c>
      <c r="N3990">
        <v>44230</v>
      </c>
      <c r="O3990">
        <v>5</v>
      </c>
      <c r="P3990" t="s">
        <v>70</v>
      </c>
      <c r="Q3990" t="s">
        <v>69</v>
      </c>
      <c r="R3990" t="str">
        <f>+VLOOKUP(Precio_semana_dia[[#This Row],[Mercado]],[1]!Codigos_mercados_mayoristas[#Data],2,0)</f>
        <v>Valparaíso</v>
      </c>
      <c r="S3990" t="e">
        <f>+VLOOKUP(Precio_semana_dia[[#This Row],[Especie]],[1]!Codigos_categoria[#Data],2,0)</f>
        <v>#N/A</v>
      </c>
    </row>
    <row r="3991" spans="1:19" x14ac:dyDescent="0.35">
      <c r="A3991">
        <v>44183</v>
      </c>
      <c r="B3991" t="s">
        <v>155</v>
      </c>
      <c r="C3991" t="s">
        <v>219</v>
      </c>
      <c r="D3991" t="s">
        <v>50</v>
      </c>
      <c r="E3991" t="s">
        <v>220</v>
      </c>
      <c r="F3991" t="s">
        <v>221</v>
      </c>
      <c r="G3991">
        <v>400</v>
      </c>
      <c r="H3991" t="s">
        <v>36</v>
      </c>
      <c r="I3991">
        <v>8</v>
      </c>
      <c r="J3991">
        <v>3200</v>
      </c>
      <c r="K3991">
        <v>3.2</v>
      </c>
      <c r="L3991">
        <v>240000</v>
      </c>
      <c r="M3991">
        <v>600</v>
      </c>
      <c r="N3991">
        <v>44180</v>
      </c>
      <c r="O3991">
        <v>13</v>
      </c>
      <c r="P3991" t="s">
        <v>37</v>
      </c>
      <c r="Q3991" t="s">
        <v>38</v>
      </c>
      <c r="R3991" t="str">
        <f>+VLOOKUP(Precio_semana_dia[[#This Row],[Mercado]],[1]!Codigos_mercados_mayoristas[#Data],2,0)</f>
        <v>Metropolitana</v>
      </c>
      <c r="S3991" t="str">
        <f>+VLOOKUP(Precio_semana_dia[[#This Row],[Especie]],[1]!Codigos_categoria[#Data],2,0)</f>
        <v>Frutos de pepita</v>
      </c>
    </row>
    <row r="3992" spans="1:19" x14ac:dyDescent="0.35">
      <c r="A3992">
        <v>44183</v>
      </c>
      <c r="B3992" t="s">
        <v>155</v>
      </c>
      <c r="C3992" t="s">
        <v>219</v>
      </c>
      <c r="D3992" t="s">
        <v>50</v>
      </c>
      <c r="E3992" t="s">
        <v>220</v>
      </c>
      <c r="F3992" t="s">
        <v>221</v>
      </c>
      <c r="G3992">
        <v>400</v>
      </c>
      <c r="H3992" t="s">
        <v>41</v>
      </c>
      <c r="I3992">
        <v>8</v>
      </c>
      <c r="J3992">
        <v>3200</v>
      </c>
      <c r="K3992">
        <v>3.2</v>
      </c>
      <c r="L3992">
        <v>240000</v>
      </c>
      <c r="M3992">
        <v>600</v>
      </c>
      <c r="N3992">
        <v>44182</v>
      </c>
      <c r="O3992">
        <v>13</v>
      </c>
      <c r="P3992" t="s">
        <v>42</v>
      </c>
      <c r="Q3992" t="s">
        <v>38</v>
      </c>
      <c r="R3992" t="str">
        <f>+VLOOKUP(Precio_semana_dia[[#This Row],[Mercado]],[1]!Codigos_mercados_mayoristas[#Data],2,0)</f>
        <v>Metropolitana</v>
      </c>
      <c r="S3992" t="str">
        <f>+VLOOKUP(Precio_semana_dia[[#This Row],[Especie]],[1]!Codigos_categoria[#Data],2,0)</f>
        <v>Frutos de pepita</v>
      </c>
    </row>
    <row r="3993" spans="1:19" x14ac:dyDescent="0.35">
      <c r="A3993">
        <v>44169</v>
      </c>
      <c r="B3993" t="s">
        <v>155</v>
      </c>
      <c r="C3993" t="s">
        <v>219</v>
      </c>
      <c r="D3993" t="s">
        <v>45</v>
      </c>
      <c r="E3993" t="s">
        <v>220</v>
      </c>
      <c r="F3993" t="s">
        <v>221</v>
      </c>
      <c r="G3993">
        <v>400</v>
      </c>
      <c r="H3993" t="s">
        <v>36</v>
      </c>
      <c r="I3993">
        <v>8</v>
      </c>
      <c r="J3993">
        <v>3200</v>
      </c>
      <c r="K3993">
        <v>3.2</v>
      </c>
      <c r="L3993">
        <v>220000</v>
      </c>
      <c r="M3993">
        <v>550</v>
      </c>
      <c r="N3993">
        <v>44166</v>
      </c>
      <c r="O3993">
        <v>13</v>
      </c>
      <c r="P3993" t="s">
        <v>87</v>
      </c>
      <c r="Q3993" t="s">
        <v>38</v>
      </c>
      <c r="R3993" t="str">
        <f>+VLOOKUP(Precio_semana_dia[[#This Row],[Mercado]],[1]!Codigos_mercados_mayoristas[#Data],2,0)</f>
        <v>Metropolitana</v>
      </c>
      <c r="S3993" t="str">
        <f>+VLOOKUP(Precio_semana_dia[[#This Row],[Especie]],[1]!Codigos_categoria[#Data],2,0)</f>
        <v>Frutos de pepita</v>
      </c>
    </row>
    <row r="3994" spans="1:19" x14ac:dyDescent="0.35">
      <c r="A3994">
        <v>44162</v>
      </c>
      <c r="B3994" t="s">
        <v>155</v>
      </c>
      <c r="C3994" t="s">
        <v>219</v>
      </c>
      <c r="D3994" t="s">
        <v>50</v>
      </c>
      <c r="E3994" t="s">
        <v>220</v>
      </c>
      <c r="F3994" t="s">
        <v>221</v>
      </c>
      <c r="G3994">
        <v>400</v>
      </c>
      <c r="H3994" t="s">
        <v>24</v>
      </c>
      <c r="I3994">
        <v>8</v>
      </c>
      <c r="J3994">
        <v>3200</v>
      </c>
      <c r="K3994">
        <v>3.2</v>
      </c>
      <c r="L3994">
        <v>206250</v>
      </c>
      <c r="M3994">
        <v>515.625</v>
      </c>
      <c r="N3994">
        <v>44162</v>
      </c>
      <c r="O3994">
        <v>13</v>
      </c>
      <c r="P3994" t="s">
        <v>93</v>
      </c>
      <c r="Q3994" t="s">
        <v>84</v>
      </c>
      <c r="R3994" t="str">
        <f>+VLOOKUP(Precio_semana_dia[[#This Row],[Mercado]],[1]!Codigos_mercados_mayoristas[#Data],2,0)</f>
        <v>Metropolitana</v>
      </c>
      <c r="S3994" t="str">
        <f>+VLOOKUP(Precio_semana_dia[[#This Row],[Especie]],[1]!Codigos_categoria[#Data],2,0)</f>
        <v>Frutos de pepita</v>
      </c>
    </row>
    <row r="3995" spans="1:19" x14ac:dyDescent="0.35">
      <c r="A3995">
        <v>44127</v>
      </c>
      <c r="B3995" t="s">
        <v>155</v>
      </c>
      <c r="C3995" t="s">
        <v>159</v>
      </c>
      <c r="D3995" t="s">
        <v>28</v>
      </c>
      <c r="E3995" t="s">
        <v>220</v>
      </c>
      <c r="F3995" t="s">
        <v>221</v>
      </c>
      <c r="G3995">
        <v>400</v>
      </c>
      <c r="H3995" t="s">
        <v>36</v>
      </c>
      <c r="I3995">
        <v>8</v>
      </c>
      <c r="J3995">
        <v>3200</v>
      </c>
      <c r="K3995">
        <v>3.2</v>
      </c>
      <c r="L3995">
        <v>220000</v>
      </c>
      <c r="M3995">
        <v>550</v>
      </c>
      <c r="N3995">
        <v>44124</v>
      </c>
      <c r="O3995">
        <v>9</v>
      </c>
      <c r="P3995" t="s">
        <v>168</v>
      </c>
      <c r="Q3995" t="s">
        <v>132</v>
      </c>
      <c r="R3995" t="str">
        <f>+VLOOKUP(Precio_semana_dia[[#This Row],[Mercado]],[1]!Codigos_mercados_mayoristas[#Data],2,0)</f>
        <v>La Araucanía</v>
      </c>
      <c r="S3995" t="str">
        <f>+VLOOKUP(Precio_semana_dia[[#This Row],[Especie]],[1]!Codigos_categoria[#Data],2,0)</f>
        <v>Frutos de pepita</v>
      </c>
    </row>
    <row r="3996" spans="1:19" x14ac:dyDescent="0.35">
      <c r="A3996">
        <v>44120</v>
      </c>
      <c r="B3996" t="s">
        <v>155</v>
      </c>
      <c r="C3996" t="s">
        <v>219</v>
      </c>
      <c r="D3996" t="s">
        <v>28</v>
      </c>
      <c r="E3996" t="s">
        <v>220</v>
      </c>
      <c r="F3996" t="s">
        <v>221</v>
      </c>
      <c r="G3996">
        <v>400</v>
      </c>
      <c r="H3996" t="s">
        <v>39</v>
      </c>
      <c r="I3996">
        <v>8</v>
      </c>
      <c r="J3996">
        <v>3200</v>
      </c>
      <c r="K3996">
        <v>3.2</v>
      </c>
      <c r="L3996" t="e">
        <v>#N/A</v>
      </c>
      <c r="M3996" t="e">
        <v>#N/A</v>
      </c>
      <c r="N3996">
        <v>44118</v>
      </c>
      <c r="O3996">
        <v>9</v>
      </c>
      <c r="P3996" t="s">
        <v>171</v>
      </c>
      <c r="Q3996" t="s">
        <v>132</v>
      </c>
      <c r="R3996" t="str">
        <f>+VLOOKUP(Precio_semana_dia[[#This Row],[Mercado]],[1]!Codigos_mercados_mayoristas[#Data],2,0)</f>
        <v>La Araucanía</v>
      </c>
      <c r="S3996" t="str">
        <f>+VLOOKUP(Precio_semana_dia[[#This Row],[Especie]],[1]!Codigos_categoria[#Data],2,0)</f>
        <v>Frutos de pepita</v>
      </c>
    </row>
    <row r="3997" spans="1:19" x14ac:dyDescent="0.35">
      <c r="A3997">
        <v>44106</v>
      </c>
      <c r="B3997" t="s">
        <v>155</v>
      </c>
      <c r="C3997" t="s">
        <v>219</v>
      </c>
      <c r="D3997" t="s">
        <v>50</v>
      </c>
      <c r="E3997" t="s">
        <v>220</v>
      </c>
      <c r="F3997" t="s">
        <v>221</v>
      </c>
      <c r="G3997">
        <v>400</v>
      </c>
      <c r="H3997" t="s">
        <v>41</v>
      </c>
      <c r="I3997">
        <v>8</v>
      </c>
      <c r="J3997">
        <v>3200</v>
      </c>
      <c r="K3997">
        <v>3.2</v>
      </c>
      <c r="L3997">
        <v>200000</v>
      </c>
      <c r="M3997">
        <v>500</v>
      </c>
      <c r="N3997">
        <v>44105</v>
      </c>
      <c r="O3997">
        <v>13</v>
      </c>
      <c r="P3997" t="s">
        <v>150</v>
      </c>
      <c r="Q3997" t="s">
        <v>132</v>
      </c>
      <c r="R3997" t="str">
        <f>+VLOOKUP(Precio_semana_dia[[#This Row],[Mercado]],[1]!Codigos_mercados_mayoristas[#Data],2,0)</f>
        <v>Metropolitana</v>
      </c>
      <c r="S3997" t="str">
        <f>+VLOOKUP(Precio_semana_dia[[#This Row],[Especie]],[1]!Codigos_categoria[#Data],2,0)</f>
        <v>Frutos de pepita</v>
      </c>
    </row>
    <row r="3998" spans="1:19" x14ac:dyDescent="0.35">
      <c r="A3998">
        <v>44106</v>
      </c>
      <c r="B3998" t="s">
        <v>155</v>
      </c>
      <c r="C3998" t="s">
        <v>219</v>
      </c>
      <c r="D3998" t="s">
        <v>28</v>
      </c>
      <c r="E3998" t="s">
        <v>220</v>
      </c>
      <c r="F3998" t="s">
        <v>221</v>
      </c>
      <c r="G3998">
        <v>400</v>
      </c>
      <c r="H3998" t="s">
        <v>41</v>
      </c>
      <c r="I3998">
        <v>8</v>
      </c>
      <c r="J3998">
        <v>3200</v>
      </c>
      <c r="K3998">
        <v>3.2</v>
      </c>
      <c r="L3998">
        <v>200000</v>
      </c>
      <c r="M3998">
        <v>500</v>
      </c>
      <c r="N3998">
        <v>44105</v>
      </c>
      <c r="O3998">
        <v>9</v>
      </c>
      <c r="P3998" t="s">
        <v>150</v>
      </c>
      <c r="Q3998" t="s">
        <v>132</v>
      </c>
      <c r="R3998" t="str">
        <f>+VLOOKUP(Precio_semana_dia[[#This Row],[Mercado]],[1]!Codigos_mercados_mayoristas[#Data],2,0)</f>
        <v>La Araucanía</v>
      </c>
      <c r="S3998" t="str">
        <f>+VLOOKUP(Precio_semana_dia[[#This Row],[Especie]],[1]!Codigos_categoria[#Data],2,0)</f>
        <v>Frutos de pepita</v>
      </c>
    </row>
    <row r="3999" spans="1:19" x14ac:dyDescent="0.35">
      <c r="A3999">
        <v>44099</v>
      </c>
      <c r="B3999" t="s">
        <v>155</v>
      </c>
      <c r="C3999" t="s">
        <v>159</v>
      </c>
      <c r="D3999" t="s">
        <v>28</v>
      </c>
      <c r="E3999" t="s">
        <v>220</v>
      </c>
      <c r="F3999" t="s">
        <v>221</v>
      </c>
      <c r="G3999">
        <v>400</v>
      </c>
      <c r="H3999" t="s">
        <v>39</v>
      </c>
      <c r="I3999">
        <v>8</v>
      </c>
      <c r="J3999">
        <v>3200</v>
      </c>
      <c r="K3999">
        <v>3.2</v>
      </c>
      <c r="L3999">
        <v>140000</v>
      </c>
      <c r="M3999">
        <v>350</v>
      </c>
      <c r="N3999">
        <v>44097</v>
      </c>
      <c r="O3999">
        <v>9</v>
      </c>
      <c r="P3999" t="s">
        <v>175</v>
      </c>
      <c r="Q3999" t="s">
        <v>147</v>
      </c>
      <c r="R3999" t="str">
        <f>+VLOOKUP(Precio_semana_dia[[#This Row],[Mercado]],[1]!Codigos_mercados_mayoristas[#Data],2,0)</f>
        <v>La Araucanía</v>
      </c>
      <c r="S3999" t="str">
        <f>+VLOOKUP(Precio_semana_dia[[#This Row],[Especie]],[1]!Codigos_categoria[#Data],2,0)</f>
        <v>Frutos de pepita</v>
      </c>
    </row>
    <row r="4000" spans="1:19" x14ac:dyDescent="0.35">
      <c r="A4000">
        <v>44099</v>
      </c>
      <c r="B4000" t="s">
        <v>155</v>
      </c>
      <c r="C4000" t="s">
        <v>159</v>
      </c>
      <c r="D4000" t="s">
        <v>28</v>
      </c>
      <c r="E4000" t="s">
        <v>220</v>
      </c>
      <c r="F4000" t="s">
        <v>221</v>
      </c>
      <c r="G4000">
        <v>400</v>
      </c>
      <c r="H4000" t="s">
        <v>41</v>
      </c>
      <c r="I4000">
        <v>8</v>
      </c>
      <c r="J4000">
        <v>3200</v>
      </c>
      <c r="K4000">
        <v>3.2</v>
      </c>
      <c r="L4000">
        <v>140000</v>
      </c>
      <c r="M4000">
        <v>350</v>
      </c>
      <c r="N4000">
        <v>44098</v>
      </c>
      <c r="O4000">
        <v>9</v>
      </c>
      <c r="P4000" t="s">
        <v>153</v>
      </c>
      <c r="Q4000" t="s">
        <v>147</v>
      </c>
      <c r="R4000" t="str">
        <f>+VLOOKUP(Precio_semana_dia[[#This Row],[Mercado]],[1]!Codigos_mercados_mayoristas[#Data],2,0)</f>
        <v>La Araucanía</v>
      </c>
      <c r="S4000" t="str">
        <f>+VLOOKUP(Precio_semana_dia[[#This Row],[Especie]],[1]!Codigos_categoria[#Data],2,0)</f>
        <v>Frutos de pepita</v>
      </c>
    </row>
    <row r="4001" spans="1:19" x14ac:dyDescent="0.35">
      <c r="A4001">
        <v>44176</v>
      </c>
      <c r="B4001" t="s">
        <v>155</v>
      </c>
      <c r="C4001" t="s">
        <v>159</v>
      </c>
      <c r="D4001" t="s">
        <v>50</v>
      </c>
      <c r="E4001" t="s">
        <v>220</v>
      </c>
      <c r="F4001" t="s">
        <v>221</v>
      </c>
      <c r="G4001">
        <v>400</v>
      </c>
      <c r="H4001" t="s">
        <v>24</v>
      </c>
      <c r="I4001">
        <v>8</v>
      </c>
      <c r="J4001">
        <v>3200</v>
      </c>
      <c r="K4001">
        <v>3.2</v>
      </c>
      <c r="L4001">
        <v>150000</v>
      </c>
      <c r="M4001">
        <v>375</v>
      </c>
      <c r="N4001">
        <v>44176</v>
      </c>
      <c r="O4001">
        <v>13</v>
      </c>
      <c r="P4001" t="s">
        <v>102</v>
      </c>
      <c r="Q4001" t="s">
        <v>38</v>
      </c>
      <c r="R4001" t="str">
        <f>+VLOOKUP(Precio_semana_dia[[#This Row],[Mercado]],[1]!Codigos_mercados_mayoristas[#Data],2,0)</f>
        <v>Metropolitana</v>
      </c>
      <c r="S4001" t="str">
        <f>+VLOOKUP(Precio_semana_dia[[#This Row],[Especie]],[1]!Codigos_categoria[#Data],2,0)</f>
        <v>Frutos de pepita</v>
      </c>
    </row>
    <row r="4002" spans="1:19" x14ac:dyDescent="0.35">
      <c r="A4002">
        <v>44189</v>
      </c>
      <c r="B4002" t="s">
        <v>155</v>
      </c>
      <c r="C4002" t="s">
        <v>219</v>
      </c>
      <c r="D4002" t="s">
        <v>45</v>
      </c>
      <c r="E4002" t="s">
        <v>220</v>
      </c>
      <c r="F4002" t="s">
        <v>221</v>
      </c>
      <c r="G4002">
        <v>400</v>
      </c>
      <c r="H4002" t="s">
        <v>41</v>
      </c>
      <c r="I4002">
        <v>8</v>
      </c>
      <c r="J4002">
        <v>3200</v>
      </c>
      <c r="K4002">
        <v>3.2</v>
      </c>
      <c r="L4002">
        <v>250000</v>
      </c>
      <c r="M4002">
        <v>625</v>
      </c>
      <c r="N4002">
        <v>44189</v>
      </c>
      <c r="O4002">
        <v>13</v>
      </c>
      <c r="P4002" t="s">
        <v>49</v>
      </c>
      <c r="Q4002" t="s">
        <v>38</v>
      </c>
      <c r="R4002" t="str">
        <f>+VLOOKUP(Precio_semana_dia[[#This Row],[Mercado]],[1]!Codigos_mercados_mayoristas[#Data],2,0)</f>
        <v>Metropolitana</v>
      </c>
      <c r="S4002" t="str">
        <f>+VLOOKUP(Precio_semana_dia[[#This Row],[Especie]],[1]!Codigos_categoria[#Data],2,0)</f>
        <v>Frutos de pepita</v>
      </c>
    </row>
    <row r="4003" spans="1:19" x14ac:dyDescent="0.35">
      <c r="A4003">
        <v>44189</v>
      </c>
      <c r="B4003" t="s">
        <v>155</v>
      </c>
      <c r="C4003" t="s">
        <v>156</v>
      </c>
      <c r="D4003" t="s">
        <v>50</v>
      </c>
      <c r="E4003" t="s">
        <v>220</v>
      </c>
      <c r="F4003" t="s">
        <v>221</v>
      </c>
      <c r="G4003">
        <v>400</v>
      </c>
      <c r="H4003" t="s">
        <v>41</v>
      </c>
      <c r="I4003">
        <v>8</v>
      </c>
      <c r="J4003">
        <v>3200</v>
      </c>
      <c r="K4003">
        <v>3.2</v>
      </c>
      <c r="L4003">
        <v>250000</v>
      </c>
      <c r="M4003">
        <v>625</v>
      </c>
      <c r="N4003">
        <v>44189</v>
      </c>
      <c r="O4003">
        <v>13</v>
      </c>
      <c r="P4003" t="s">
        <v>49</v>
      </c>
      <c r="Q4003" t="s">
        <v>38</v>
      </c>
      <c r="R4003" t="str">
        <f>+VLOOKUP(Precio_semana_dia[[#This Row],[Mercado]],[1]!Codigos_mercados_mayoristas[#Data],2,0)</f>
        <v>Metropolitana</v>
      </c>
      <c r="S4003" t="str">
        <f>+VLOOKUP(Precio_semana_dia[[#This Row],[Especie]],[1]!Codigos_categoria[#Data],2,0)</f>
        <v>Frutos de pepita</v>
      </c>
    </row>
    <row r="4004" spans="1:19" x14ac:dyDescent="0.35">
      <c r="A4004">
        <v>44204</v>
      </c>
      <c r="B4004" t="s">
        <v>155</v>
      </c>
      <c r="C4004" t="s">
        <v>219</v>
      </c>
      <c r="D4004" t="s">
        <v>45</v>
      </c>
      <c r="E4004" t="s">
        <v>220</v>
      </c>
      <c r="F4004" t="s">
        <v>221</v>
      </c>
      <c r="G4004">
        <v>400</v>
      </c>
      <c r="H4004" t="s">
        <v>41</v>
      </c>
      <c r="I4004">
        <v>8</v>
      </c>
      <c r="J4004">
        <v>3200</v>
      </c>
      <c r="K4004">
        <v>3.2</v>
      </c>
      <c r="L4004">
        <v>245000</v>
      </c>
      <c r="M4004">
        <v>612.5</v>
      </c>
      <c r="N4004">
        <v>44203</v>
      </c>
      <c r="O4004">
        <v>13</v>
      </c>
      <c r="P4004" t="s">
        <v>56</v>
      </c>
      <c r="Q4004" t="s">
        <v>26</v>
      </c>
      <c r="R4004" t="str">
        <f>+VLOOKUP(Precio_semana_dia[[#This Row],[Mercado]],[1]!Codigos_mercados_mayoristas[#Data],2,0)</f>
        <v>Metropolitana</v>
      </c>
      <c r="S4004" t="str">
        <f>+VLOOKUP(Precio_semana_dia[[#This Row],[Especie]],[1]!Codigos_categoria[#Data],2,0)</f>
        <v>Frutos de pepita</v>
      </c>
    </row>
    <row r="4005" spans="1:19" x14ac:dyDescent="0.35">
      <c r="A4005">
        <v>44204</v>
      </c>
      <c r="B4005" t="s">
        <v>155</v>
      </c>
      <c r="C4005" t="s">
        <v>156</v>
      </c>
      <c r="D4005" t="s">
        <v>50</v>
      </c>
      <c r="E4005" t="s">
        <v>220</v>
      </c>
      <c r="F4005" t="s">
        <v>221</v>
      </c>
      <c r="G4005">
        <v>400</v>
      </c>
      <c r="H4005" t="s">
        <v>39</v>
      </c>
      <c r="I4005">
        <v>8</v>
      </c>
      <c r="J4005">
        <v>3200</v>
      </c>
      <c r="K4005">
        <v>3.2</v>
      </c>
      <c r="L4005">
        <v>250000</v>
      </c>
      <c r="M4005">
        <v>625</v>
      </c>
      <c r="N4005">
        <v>44202</v>
      </c>
      <c r="O4005">
        <v>13</v>
      </c>
      <c r="P4005" t="s">
        <v>54</v>
      </c>
      <c r="Q4005" t="s">
        <v>26</v>
      </c>
      <c r="R4005" t="str">
        <f>+VLOOKUP(Precio_semana_dia[[#This Row],[Mercado]],[1]!Codigos_mercados_mayoristas[#Data],2,0)</f>
        <v>Metropolitana</v>
      </c>
      <c r="S4005" t="str">
        <f>+VLOOKUP(Precio_semana_dia[[#This Row],[Especie]],[1]!Codigos_categoria[#Data],2,0)</f>
        <v>Frutos de pepita</v>
      </c>
    </row>
    <row r="4006" spans="1:19" x14ac:dyDescent="0.35">
      <c r="A4006">
        <v>44204</v>
      </c>
      <c r="B4006" t="s">
        <v>155</v>
      </c>
      <c r="C4006" t="s">
        <v>156</v>
      </c>
      <c r="D4006" t="s">
        <v>50</v>
      </c>
      <c r="E4006" t="s">
        <v>220</v>
      </c>
      <c r="F4006" t="s">
        <v>221</v>
      </c>
      <c r="G4006">
        <v>400</v>
      </c>
      <c r="H4006" t="s">
        <v>24</v>
      </c>
      <c r="I4006">
        <v>8</v>
      </c>
      <c r="J4006">
        <v>3200</v>
      </c>
      <c r="K4006">
        <v>3.2</v>
      </c>
      <c r="L4006">
        <v>240000</v>
      </c>
      <c r="M4006">
        <v>600</v>
      </c>
      <c r="N4006">
        <v>44204</v>
      </c>
      <c r="O4006">
        <v>13</v>
      </c>
      <c r="P4006" t="s">
        <v>55</v>
      </c>
      <c r="Q4006" t="s">
        <v>26</v>
      </c>
      <c r="R4006" t="str">
        <f>+VLOOKUP(Precio_semana_dia[[#This Row],[Mercado]],[1]!Codigos_mercados_mayoristas[#Data],2,0)</f>
        <v>Metropolitana</v>
      </c>
      <c r="S4006" t="str">
        <f>+VLOOKUP(Precio_semana_dia[[#This Row],[Especie]],[1]!Codigos_categoria[#Data],2,0)</f>
        <v>Frutos de pepita</v>
      </c>
    </row>
    <row r="4007" spans="1:19" x14ac:dyDescent="0.35">
      <c r="A4007">
        <v>44211</v>
      </c>
      <c r="B4007" t="s">
        <v>155</v>
      </c>
      <c r="C4007" t="s">
        <v>156</v>
      </c>
      <c r="D4007" t="s">
        <v>50</v>
      </c>
      <c r="E4007" t="s">
        <v>220</v>
      </c>
      <c r="F4007" t="s">
        <v>221</v>
      </c>
      <c r="G4007">
        <v>400</v>
      </c>
      <c r="H4007" t="s">
        <v>36</v>
      </c>
      <c r="I4007">
        <v>8</v>
      </c>
      <c r="J4007">
        <v>3200</v>
      </c>
      <c r="K4007">
        <v>3.2</v>
      </c>
      <c r="L4007">
        <v>210000</v>
      </c>
      <c r="M4007">
        <v>525</v>
      </c>
      <c r="N4007">
        <v>44208</v>
      </c>
      <c r="O4007">
        <v>13</v>
      </c>
      <c r="P4007" t="s">
        <v>59</v>
      </c>
      <c r="Q4007" t="s">
        <v>26</v>
      </c>
      <c r="R4007" t="str">
        <f>+VLOOKUP(Precio_semana_dia[[#This Row],[Mercado]],[1]!Codigos_mercados_mayoristas[#Data],2,0)</f>
        <v>Metropolitana</v>
      </c>
      <c r="S4007" t="str">
        <f>+VLOOKUP(Precio_semana_dia[[#This Row],[Especie]],[1]!Codigos_categoria[#Data],2,0)</f>
        <v>Frutos de pepita</v>
      </c>
    </row>
    <row r="4008" spans="1:19" x14ac:dyDescent="0.35">
      <c r="A4008">
        <v>44225</v>
      </c>
      <c r="B4008" t="s">
        <v>155</v>
      </c>
      <c r="C4008" t="s">
        <v>167</v>
      </c>
      <c r="D4008" t="s">
        <v>28</v>
      </c>
      <c r="E4008" t="s">
        <v>220</v>
      </c>
      <c r="F4008" t="s">
        <v>221</v>
      </c>
      <c r="G4008">
        <v>400</v>
      </c>
      <c r="H4008" t="s">
        <v>36</v>
      </c>
      <c r="I4008">
        <v>8</v>
      </c>
      <c r="J4008">
        <v>3200</v>
      </c>
      <c r="K4008">
        <v>3.2</v>
      </c>
      <c r="L4008">
        <v>290000</v>
      </c>
      <c r="M4008">
        <v>725</v>
      </c>
      <c r="N4008">
        <v>44222</v>
      </c>
      <c r="O4008">
        <v>9</v>
      </c>
      <c r="P4008" t="s">
        <v>63</v>
      </c>
      <c r="Q4008" t="s">
        <v>26</v>
      </c>
      <c r="R4008" t="str">
        <f>+VLOOKUP(Precio_semana_dia[[#This Row],[Mercado]],[1]!Codigos_mercados_mayoristas[#Data],2,0)</f>
        <v>La Araucanía</v>
      </c>
      <c r="S4008" t="str">
        <f>+VLOOKUP(Precio_semana_dia[[#This Row],[Especie]],[1]!Codigos_categoria[#Data],2,0)</f>
        <v>Frutos de pepita</v>
      </c>
    </row>
    <row r="4009" spans="1:19" x14ac:dyDescent="0.35">
      <c r="A4009">
        <v>44225</v>
      </c>
      <c r="B4009" t="s">
        <v>155</v>
      </c>
      <c r="C4009" t="s">
        <v>167</v>
      </c>
      <c r="D4009" t="s">
        <v>28</v>
      </c>
      <c r="E4009" t="s">
        <v>220</v>
      </c>
      <c r="F4009" t="s">
        <v>221</v>
      </c>
      <c r="G4009">
        <v>400</v>
      </c>
      <c r="H4009" t="s">
        <v>41</v>
      </c>
      <c r="I4009">
        <v>8</v>
      </c>
      <c r="J4009">
        <v>3200</v>
      </c>
      <c r="K4009">
        <v>3.2</v>
      </c>
      <c r="L4009">
        <v>290000</v>
      </c>
      <c r="M4009">
        <v>725</v>
      </c>
      <c r="N4009">
        <v>44224</v>
      </c>
      <c r="O4009">
        <v>9</v>
      </c>
      <c r="P4009" t="s">
        <v>67</v>
      </c>
      <c r="Q4009" t="s">
        <v>26</v>
      </c>
      <c r="R4009" t="str">
        <f>+VLOOKUP(Precio_semana_dia[[#This Row],[Mercado]],[1]!Codigos_mercados_mayoristas[#Data],2,0)</f>
        <v>La Araucanía</v>
      </c>
      <c r="S4009" t="str">
        <f>+VLOOKUP(Precio_semana_dia[[#This Row],[Especie]],[1]!Codigos_categoria[#Data],2,0)</f>
        <v>Frutos de pepita</v>
      </c>
    </row>
    <row r="4010" spans="1:19" x14ac:dyDescent="0.35">
      <c r="A4010">
        <v>44141</v>
      </c>
      <c r="B4010" t="s">
        <v>186</v>
      </c>
      <c r="C4010" t="s">
        <v>189</v>
      </c>
      <c r="D4010" t="s">
        <v>45</v>
      </c>
      <c r="E4010" t="s">
        <v>220</v>
      </c>
      <c r="F4010" t="s">
        <v>221</v>
      </c>
      <c r="G4010">
        <v>400</v>
      </c>
      <c r="H4010" t="s">
        <v>36</v>
      </c>
      <c r="I4010">
        <v>8</v>
      </c>
      <c r="J4010">
        <v>3200</v>
      </c>
      <c r="K4010">
        <v>3.2</v>
      </c>
      <c r="L4010">
        <v>300000</v>
      </c>
      <c r="M4010">
        <v>750</v>
      </c>
      <c r="N4010">
        <v>44138</v>
      </c>
      <c r="O4010">
        <v>13</v>
      </c>
      <c r="P4010" t="s">
        <v>164</v>
      </c>
      <c r="Q4010" t="s">
        <v>84</v>
      </c>
      <c r="R4010" t="str">
        <f>+VLOOKUP(Precio_semana_dia[[#This Row],[Mercado]],[1]!Codigos_mercados_mayoristas[#Data],2,0)</f>
        <v>Metropolitana</v>
      </c>
      <c r="S4010" t="str">
        <f>+VLOOKUP(Precio_semana_dia[[#This Row],[Especie]],[1]!Codigos_categoria[#Data],2,0)</f>
        <v>Cítricos</v>
      </c>
    </row>
    <row r="4011" spans="1:19" x14ac:dyDescent="0.35">
      <c r="A4011">
        <v>44141</v>
      </c>
      <c r="B4011" t="s">
        <v>186</v>
      </c>
      <c r="C4011" t="s">
        <v>189</v>
      </c>
      <c r="D4011" t="s">
        <v>28</v>
      </c>
      <c r="E4011" t="s">
        <v>220</v>
      </c>
      <c r="F4011" t="s">
        <v>221</v>
      </c>
      <c r="G4011">
        <v>400</v>
      </c>
      <c r="H4011" t="s">
        <v>24</v>
      </c>
      <c r="I4011">
        <v>8</v>
      </c>
      <c r="J4011">
        <v>3200</v>
      </c>
      <c r="K4011">
        <v>3.2</v>
      </c>
      <c r="L4011">
        <v>300000</v>
      </c>
      <c r="M4011">
        <v>750</v>
      </c>
      <c r="N4011">
        <v>44141</v>
      </c>
      <c r="O4011">
        <v>9</v>
      </c>
      <c r="P4011" t="s">
        <v>163</v>
      </c>
      <c r="Q4011" t="s">
        <v>84</v>
      </c>
      <c r="R4011" t="str">
        <f>+VLOOKUP(Precio_semana_dia[[#This Row],[Mercado]],[1]!Codigos_mercados_mayoristas[#Data],2,0)</f>
        <v>La Araucanía</v>
      </c>
      <c r="S4011" t="str">
        <f>+VLOOKUP(Precio_semana_dia[[#This Row],[Especie]],[1]!Codigos_categoria[#Data],2,0)</f>
        <v>Cítricos</v>
      </c>
    </row>
    <row r="4012" spans="1:19" x14ac:dyDescent="0.35">
      <c r="A4012">
        <v>44120</v>
      </c>
      <c r="B4012" t="s">
        <v>186</v>
      </c>
      <c r="C4012" t="s">
        <v>189</v>
      </c>
      <c r="D4012" t="s">
        <v>28</v>
      </c>
      <c r="E4012" t="s">
        <v>220</v>
      </c>
      <c r="F4012" t="s">
        <v>221</v>
      </c>
      <c r="G4012">
        <v>400</v>
      </c>
      <c r="H4012" t="s">
        <v>36</v>
      </c>
      <c r="I4012">
        <v>8</v>
      </c>
      <c r="J4012">
        <v>3200</v>
      </c>
      <c r="K4012">
        <v>3.2</v>
      </c>
      <c r="L4012">
        <v>320000</v>
      </c>
      <c r="M4012">
        <v>800</v>
      </c>
      <c r="N4012">
        <v>44117</v>
      </c>
      <c r="O4012">
        <v>9</v>
      </c>
      <c r="P4012" t="s">
        <v>172</v>
      </c>
      <c r="Q4012" t="s">
        <v>132</v>
      </c>
      <c r="R4012" t="str">
        <f>+VLOOKUP(Precio_semana_dia[[#This Row],[Mercado]],[1]!Codigos_mercados_mayoristas[#Data],2,0)</f>
        <v>La Araucanía</v>
      </c>
      <c r="S4012" t="str">
        <f>+VLOOKUP(Precio_semana_dia[[#This Row],[Especie]],[1]!Codigos_categoria[#Data],2,0)</f>
        <v>Cítricos</v>
      </c>
    </row>
    <row r="4013" spans="1:19" x14ac:dyDescent="0.35">
      <c r="A4013">
        <v>44204</v>
      </c>
      <c r="B4013" t="s">
        <v>186</v>
      </c>
      <c r="C4013" t="s">
        <v>189</v>
      </c>
      <c r="D4013" t="s">
        <v>45</v>
      </c>
      <c r="E4013" t="s">
        <v>220</v>
      </c>
      <c r="F4013" t="s">
        <v>221</v>
      </c>
      <c r="G4013">
        <v>400</v>
      </c>
      <c r="H4013" t="s">
        <v>41</v>
      </c>
      <c r="I4013">
        <v>8</v>
      </c>
      <c r="J4013">
        <v>3200</v>
      </c>
      <c r="K4013">
        <v>3.2</v>
      </c>
      <c r="L4013">
        <v>420000</v>
      </c>
      <c r="M4013">
        <v>1050</v>
      </c>
      <c r="N4013">
        <v>44203</v>
      </c>
      <c r="O4013">
        <v>13</v>
      </c>
      <c r="P4013" t="s">
        <v>56</v>
      </c>
      <c r="Q4013" t="s">
        <v>26</v>
      </c>
      <c r="R4013" t="str">
        <f>+VLOOKUP(Precio_semana_dia[[#This Row],[Mercado]],[1]!Codigos_mercados_mayoristas[#Data],2,0)</f>
        <v>Metropolitana</v>
      </c>
      <c r="S4013" t="str">
        <f>+VLOOKUP(Precio_semana_dia[[#This Row],[Especie]],[1]!Codigos_categoria[#Data],2,0)</f>
        <v>Cítricos</v>
      </c>
    </row>
    <row r="4014" spans="1:19" x14ac:dyDescent="0.35">
      <c r="A4014">
        <v>44204</v>
      </c>
      <c r="B4014" t="s">
        <v>186</v>
      </c>
      <c r="C4014" t="s">
        <v>187</v>
      </c>
      <c r="D4014" t="s">
        <v>50</v>
      </c>
      <c r="E4014" t="s">
        <v>220</v>
      </c>
      <c r="F4014" t="s">
        <v>221</v>
      </c>
      <c r="G4014">
        <v>400</v>
      </c>
      <c r="H4014" t="s">
        <v>39</v>
      </c>
      <c r="I4014">
        <v>8</v>
      </c>
      <c r="J4014">
        <v>3200</v>
      </c>
      <c r="K4014">
        <v>3.2</v>
      </c>
      <c r="L4014">
        <v>420000</v>
      </c>
      <c r="M4014">
        <v>1050</v>
      </c>
      <c r="N4014">
        <v>44202</v>
      </c>
      <c r="O4014">
        <v>13</v>
      </c>
      <c r="P4014" t="s">
        <v>54</v>
      </c>
      <c r="Q4014" t="s">
        <v>26</v>
      </c>
      <c r="R4014" t="str">
        <f>+VLOOKUP(Precio_semana_dia[[#This Row],[Mercado]],[1]!Codigos_mercados_mayoristas[#Data],2,0)</f>
        <v>Metropolitana</v>
      </c>
      <c r="S4014" t="str">
        <f>+VLOOKUP(Precio_semana_dia[[#This Row],[Especie]],[1]!Codigos_categoria[#Data],2,0)</f>
        <v>Cítricos</v>
      </c>
    </row>
    <row r="4015" spans="1:19" x14ac:dyDescent="0.35">
      <c r="A4015">
        <v>44225</v>
      </c>
      <c r="B4015" t="s">
        <v>186</v>
      </c>
      <c r="C4015" t="s">
        <v>187</v>
      </c>
      <c r="D4015" t="s">
        <v>50</v>
      </c>
      <c r="E4015" t="s">
        <v>220</v>
      </c>
      <c r="F4015" t="s">
        <v>221</v>
      </c>
      <c r="G4015">
        <v>400</v>
      </c>
      <c r="H4015" t="s">
        <v>36</v>
      </c>
      <c r="I4015">
        <v>8</v>
      </c>
      <c r="J4015">
        <v>3200</v>
      </c>
      <c r="K4015">
        <v>3.2</v>
      </c>
      <c r="L4015">
        <v>492500</v>
      </c>
      <c r="M4015">
        <v>1231.25</v>
      </c>
      <c r="N4015">
        <v>44222</v>
      </c>
      <c r="O4015">
        <v>13</v>
      </c>
      <c r="P4015" t="s">
        <v>63</v>
      </c>
      <c r="Q4015" t="s">
        <v>26</v>
      </c>
      <c r="R4015" t="str">
        <f>+VLOOKUP(Precio_semana_dia[[#This Row],[Mercado]],[1]!Codigos_mercados_mayoristas[#Data],2,0)</f>
        <v>Metropolitana</v>
      </c>
      <c r="S4015" t="str">
        <f>+VLOOKUP(Precio_semana_dia[[#This Row],[Especie]],[1]!Codigos_categoria[#Data],2,0)</f>
        <v>Cítricos</v>
      </c>
    </row>
    <row r="4016" spans="1:19" x14ac:dyDescent="0.35">
      <c r="A4016">
        <v>44106</v>
      </c>
      <c r="B4016" t="s">
        <v>125</v>
      </c>
      <c r="C4016" t="s">
        <v>20</v>
      </c>
      <c r="D4016" t="s">
        <v>50</v>
      </c>
      <c r="E4016" t="s">
        <v>181</v>
      </c>
      <c r="F4016" t="s">
        <v>182</v>
      </c>
      <c r="G4016">
        <v>18</v>
      </c>
      <c r="H4016" t="s">
        <v>39</v>
      </c>
      <c r="I4016">
        <v>180</v>
      </c>
      <c r="J4016">
        <v>3240</v>
      </c>
      <c r="K4016">
        <v>3.24</v>
      </c>
      <c r="L4016">
        <v>4911</v>
      </c>
      <c r="M4016">
        <v>272.83333333333331</v>
      </c>
      <c r="N4016">
        <v>44104</v>
      </c>
      <c r="O4016">
        <v>13</v>
      </c>
      <c r="P4016" t="s">
        <v>149</v>
      </c>
      <c r="Q4016" t="s">
        <v>147</v>
      </c>
      <c r="R4016" t="str">
        <f>+VLOOKUP(Precio_semana_dia[[#This Row],[Mercado]],[1]!Codigos_mercados_mayoristas[#Data],2,0)</f>
        <v>Metropolitana</v>
      </c>
      <c r="S4016" t="str">
        <f>+VLOOKUP(Precio_semana_dia[[#This Row],[Especie]],[1]!Codigos_categoria[#Data],2,0)</f>
        <v>Cítricos</v>
      </c>
    </row>
    <row r="4017" spans="1:19" x14ac:dyDescent="0.35">
      <c r="A4017">
        <v>44183</v>
      </c>
      <c r="B4017" t="s">
        <v>125</v>
      </c>
      <c r="C4017" t="s">
        <v>20</v>
      </c>
      <c r="D4017" t="s">
        <v>50</v>
      </c>
      <c r="E4017" t="s">
        <v>181</v>
      </c>
      <c r="F4017" t="s">
        <v>182</v>
      </c>
      <c r="G4017">
        <v>18</v>
      </c>
      <c r="H4017" t="s">
        <v>24</v>
      </c>
      <c r="I4017">
        <v>180</v>
      </c>
      <c r="J4017">
        <v>3240</v>
      </c>
      <c r="K4017">
        <v>3.24</v>
      </c>
      <c r="L4017">
        <v>12000</v>
      </c>
      <c r="M4017">
        <v>666.66666666666663</v>
      </c>
      <c r="N4017">
        <v>44183</v>
      </c>
      <c r="O4017">
        <v>13</v>
      </c>
      <c r="P4017" t="s">
        <v>43</v>
      </c>
      <c r="Q4017" t="s">
        <v>38</v>
      </c>
      <c r="R4017" t="str">
        <f>+VLOOKUP(Precio_semana_dia[[#This Row],[Mercado]],[1]!Codigos_mercados_mayoristas[#Data],2,0)</f>
        <v>Metropolitana</v>
      </c>
      <c r="S4017" t="str">
        <f>+VLOOKUP(Precio_semana_dia[[#This Row],[Especie]],[1]!Codigos_categoria[#Data],2,0)</f>
        <v>Cítricos</v>
      </c>
    </row>
    <row r="4018" spans="1:19" x14ac:dyDescent="0.35">
      <c r="A4018">
        <v>44196</v>
      </c>
      <c r="B4018" t="s">
        <v>125</v>
      </c>
      <c r="C4018" t="s">
        <v>20</v>
      </c>
      <c r="D4018" t="s">
        <v>50</v>
      </c>
      <c r="E4018" t="s">
        <v>181</v>
      </c>
      <c r="F4018" t="s">
        <v>182</v>
      </c>
      <c r="G4018">
        <v>18</v>
      </c>
      <c r="H4018" t="s">
        <v>41</v>
      </c>
      <c r="I4018">
        <v>180</v>
      </c>
      <c r="J4018">
        <v>3240</v>
      </c>
      <c r="K4018">
        <v>3.24</v>
      </c>
      <c r="L4018">
        <v>17444</v>
      </c>
      <c r="M4018">
        <v>969.11111111111109</v>
      </c>
      <c r="N4018">
        <v>44196</v>
      </c>
      <c r="O4018">
        <v>13</v>
      </c>
      <c r="P4018" t="s">
        <v>110</v>
      </c>
      <c r="Q4018" t="s">
        <v>38</v>
      </c>
      <c r="R4018" t="str">
        <f>+VLOOKUP(Precio_semana_dia[[#This Row],[Mercado]],[1]!Codigos_mercados_mayoristas[#Data],2,0)</f>
        <v>Metropolitana</v>
      </c>
      <c r="S4018" t="str">
        <f>+VLOOKUP(Precio_semana_dia[[#This Row],[Especie]],[1]!Codigos_categoria[#Data],2,0)</f>
        <v>Cítricos</v>
      </c>
    </row>
    <row r="4019" spans="1:19" x14ac:dyDescent="0.35">
      <c r="A4019">
        <v>44211</v>
      </c>
      <c r="B4019" t="s">
        <v>125</v>
      </c>
      <c r="C4019" t="s">
        <v>20</v>
      </c>
      <c r="D4019" t="s">
        <v>50</v>
      </c>
      <c r="E4019" t="s">
        <v>181</v>
      </c>
      <c r="F4019" t="s">
        <v>182</v>
      </c>
      <c r="G4019">
        <v>18</v>
      </c>
      <c r="H4019" t="s">
        <v>29</v>
      </c>
      <c r="I4019">
        <v>180</v>
      </c>
      <c r="J4019">
        <v>3240</v>
      </c>
      <c r="K4019">
        <v>3.24</v>
      </c>
      <c r="L4019">
        <v>18556</v>
      </c>
      <c r="M4019">
        <v>1030.8888888888889</v>
      </c>
      <c r="N4019">
        <v>44207</v>
      </c>
      <c r="O4019">
        <v>13</v>
      </c>
      <c r="P4019" t="s">
        <v>58</v>
      </c>
      <c r="Q4019" t="s">
        <v>26</v>
      </c>
      <c r="R4019" t="str">
        <f>+VLOOKUP(Precio_semana_dia[[#This Row],[Mercado]],[1]!Codigos_mercados_mayoristas[#Data],2,0)</f>
        <v>Metropolitana</v>
      </c>
      <c r="S4019" t="str">
        <f>+VLOOKUP(Precio_semana_dia[[#This Row],[Especie]],[1]!Codigos_categoria[#Data],2,0)</f>
        <v>Cítricos</v>
      </c>
    </row>
    <row r="4020" spans="1:19" x14ac:dyDescent="0.35">
      <c r="A4020">
        <v>44211</v>
      </c>
      <c r="B4020" t="s">
        <v>125</v>
      </c>
      <c r="C4020" t="s">
        <v>20</v>
      </c>
      <c r="D4020" t="s">
        <v>50</v>
      </c>
      <c r="E4020" t="s">
        <v>181</v>
      </c>
      <c r="F4020" t="s">
        <v>182</v>
      </c>
      <c r="G4020">
        <v>18</v>
      </c>
      <c r="H4020" t="s">
        <v>41</v>
      </c>
      <c r="I4020">
        <v>180</v>
      </c>
      <c r="J4020">
        <v>3240</v>
      </c>
      <c r="K4020">
        <v>3.24</v>
      </c>
      <c r="L4020">
        <v>18444</v>
      </c>
      <c r="M4020">
        <v>1024.6666666666667</v>
      </c>
      <c r="N4020">
        <v>44210</v>
      </c>
      <c r="O4020">
        <v>13</v>
      </c>
      <c r="P4020" t="s">
        <v>62</v>
      </c>
      <c r="Q4020" t="s">
        <v>26</v>
      </c>
      <c r="R4020" t="str">
        <f>+VLOOKUP(Precio_semana_dia[[#This Row],[Mercado]],[1]!Codigos_mercados_mayoristas[#Data],2,0)</f>
        <v>Metropolitana</v>
      </c>
      <c r="S4020" t="str">
        <f>+VLOOKUP(Precio_semana_dia[[#This Row],[Especie]],[1]!Codigos_categoria[#Data],2,0)</f>
        <v>Cítricos</v>
      </c>
    </row>
    <row r="4021" spans="1:19" x14ac:dyDescent="0.35">
      <c r="A4021">
        <v>43866</v>
      </c>
      <c r="B4021" t="s">
        <v>186</v>
      </c>
      <c r="C4021" t="s">
        <v>187</v>
      </c>
      <c r="D4021" t="s">
        <v>50</v>
      </c>
      <c r="E4021" t="s">
        <v>181</v>
      </c>
      <c r="F4021" t="s">
        <v>182</v>
      </c>
      <c r="G4021">
        <v>18</v>
      </c>
      <c r="H4021" t="s">
        <v>41</v>
      </c>
      <c r="I4021">
        <v>180</v>
      </c>
      <c r="J4021">
        <v>3240</v>
      </c>
      <c r="K4021">
        <v>3.24</v>
      </c>
      <c r="L4021">
        <v>17000</v>
      </c>
      <c r="M4021">
        <v>944.44444444444446</v>
      </c>
      <c r="N4021">
        <v>44231</v>
      </c>
      <c r="O4021">
        <v>13</v>
      </c>
      <c r="P4021" t="s">
        <v>73</v>
      </c>
      <c r="Q4021" t="s">
        <v>69</v>
      </c>
      <c r="R4021" t="str">
        <f>+VLOOKUP(Precio_semana_dia[[#This Row],[Mercado]],[1]!Codigos_mercados_mayoristas[#Data],2,0)</f>
        <v>Metropolitana</v>
      </c>
      <c r="S4021" t="str">
        <f>+VLOOKUP(Precio_semana_dia[[#This Row],[Especie]],[1]!Codigos_categoria[#Data],2,0)</f>
        <v>Cítricos</v>
      </c>
    </row>
    <row r="4022" spans="1:19" x14ac:dyDescent="0.35">
      <c r="A4022">
        <v>44189</v>
      </c>
      <c r="B4022" t="s">
        <v>119</v>
      </c>
      <c r="C4022" t="s">
        <v>120</v>
      </c>
      <c r="D4022" t="s">
        <v>47</v>
      </c>
      <c r="E4022" t="s">
        <v>198</v>
      </c>
      <c r="F4022" t="s">
        <v>199</v>
      </c>
      <c r="G4022">
        <v>18</v>
      </c>
      <c r="H4022" t="s">
        <v>36</v>
      </c>
      <c r="I4022">
        <v>180</v>
      </c>
      <c r="J4022">
        <v>3240</v>
      </c>
      <c r="K4022">
        <v>3.24</v>
      </c>
      <c r="L4022">
        <v>13000</v>
      </c>
      <c r="M4022">
        <v>722.22222222222217</v>
      </c>
      <c r="N4022">
        <v>44187</v>
      </c>
      <c r="O4022">
        <v>5</v>
      </c>
      <c r="P4022" t="s">
        <v>48</v>
      </c>
      <c r="Q4022" t="s">
        <v>38</v>
      </c>
      <c r="R4022" t="str">
        <f>+VLOOKUP(Precio_semana_dia[[#This Row],[Mercado]],[1]!Codigos_mercados_mayoristas[#Data],2,0)</f>
        <v>Valparaíso</v>
      </c>
      <c r="S4022" t="e">
        <f>+VLOOKUP(Precio_semana_dia[[#This Row],[Especie]],[1]!Codigos_categoria[#Data],2,0)</f>
        <v>#N/A</v>
      </c>
    </row>
    <row r="4023" spans="1:19" x14ac:dyDescent="0.35">
      <c r="A4023">
        <v>44189</v>
      </c>
      <c r="B4023" t="s">
        <v>119</v>
      </c>
      <c r="C4023" t="s">
        <v>120</v>
      </c>
      <c r="D4023" t="s">
        <v>47</v>
      </c>
      <c r="E4023" t="s">
        <v>198</v>
      </c>
      <c r="F4023" t="s">
        <v>199</v>
      </c>
      <c r="G4023">
        <v>18</v>
      </c>
      <c r="H4023" t="s">
        <v>41</v>
      </c>
      <c r="I4023">
        <v>180</v>
      </c>
      <c r="J4023">
        <v>3240</v>
      </c>
      <c r="K4023">
        <v>3.24</v>
      </c>
      <c r="L4023">
        <v>16000</v>
      </c>
      <c r="M4023">
        <v>888.88888888888891</v>
      </c>
      <c r="N4023">
        <v>44189</v>
      </c>
      <c r="O4023">
        <v>5</v>
      </c>
      <c r="P4023" t="s">
        <v>49</v>
      </c>
      <c r="Q4023" t="s">
        <v>38</v>
      </c>
      <c r="R4023" t="str">
        <f>+VLOOKUP(Precio_semana_dia[[#This Row],[Mercado]],[1]!Codigos_mercados_mayoristas[#Data],2,0)</f>
        <v>Valparaíso</v>
      </c>
      <c r="S4023" t="e">
        <f>+VLOOKUP(Precio_semana_dia[[#This Row],[Especie]],[1]!Codigos_categoria[#Data],2,0)</f>
        <v>#N/A</v>
      </c>
    </row>
    <row r="4024" spans="1:19" x14ac:dyDescent="0.35">
      <c r="A4024">
        <v>44211</v>
      </c>
      <c r="B4024" t="s">
        <v>119</v>
      </c>
      <c r="C4024" t="s">
        <v>120</v>
      </c>
      <c r="D4024" t="s">
        <v>47</v>
      </c>
      <c r="E4024" t="s">
        <v>198</v>
      </c>
      <c r="F4024" t="s">
        <v>199</v>
      </c>
      <c r="G4024">
        <v>18</v>
      </c>
      <c r="H4024" t="s">
        <v>29</v>
      </c>
      <c r="I4024">
        <v>180</v>
      </c>
      <c r="J4024">
        <v>3240</v>
      </c>
      <c r="K4024">
        <v>3.24</v>
      </c>
      <c r="L4024">
        <v>12000</v>
      </c>
      <c r="M4024">
        <v>666.66666666666663</v>
      </c>
      <c r="N4024">
        <v>44207</v>
      </c>
      <c r="O4024">
        <v>5</v>
      </c>
      <c r="P4024" t="s">
        <v>58</v>
      </c>
      <c r="Q4024" t="s">
        <v>26</v>
      </c>
      <c r="R4024" t="str">
        <f>+VLOOKUP(Precio_semana_dia[[#This Row],[Mercado]],[1]!Codigos_mercados_mayoristas[#Data],2,0)</f>
        <v>Valparaíso</v>
      </c>
      <c r="S4024" t="e">
        <f>+VLOOKUP(Precio_semana_dia[[#This Row],[Especie]],[1]!Codigos_categoria[#Data],2,0)</f>
        <v>#N/A</v>
      </c>
    </row>
    <row r="4025" spans="1:19" x14ac:dyDescent="0.35">
      <c r="A4025">
        <v>44225</v>
      </c>
      <c r="B4025" t="s">
        <v>119</v>
      </c>
      <c r="C4025" t="s">
        <v>122</v>
      </c>
      <c r="D4025" t="s">
        <v>50</v>
      </c>
      <c r="E4025" t="s">
        <v>198</v>
      </c>
      <c r="F4025" t="s">
        <v>199</v>
      </c>
      <c r="G4025">
        <v>18</v>
      </c>
      <c r="H4025" t="s">
        <v>36</v>
      </c>
      <c r="I4025">
        <v>180</v>
      </c>
      <c r="J4025">
        <v>3240</v>
      </c>
      <c r="K4025">
        <v>3.24</v>
      </c>
      <c r="L4025">
        <v>8000</v>
      </c>
      <c r="M4025">
        <v>444.44444444444446</v>
      </c>
      <c r="N4025">
        <v>44222</v>
      </c>
      <c r="O4025">
        <v>13</v>
      </c>
      <c r="P4025" t="s">
        <v>63</v>
      </c>
      <c r="Q4025" t="s">
        <v>26</v>
      </c>
      <c r="R4025" t="str">
        <f>+VLOOKUP(Precio_semana_dia[[#This Row],[Mercado]],[1]!Codigos_mercados_mayoristas[#Data],2,0)</f>
        <v>Metropolitana</v>
      </c>
      <c r="S4025" t="e">
        <f>+VLOOKUP(Precio_semana_dia[[#This Row],[Especie]],[1]!Codigos_categoria[#Data],2,0)</f>
        <v>#N/A</v>
      </c>
    </row>
    <row r="4026" spans="1:19" x14ac:dyDescent="0.35">
      <c r="A4026">
        <v>43866</v>
      </c>
      <c r="B4026" t="s">
        <v>119</v>
      </c>
      <c r="C4026" t="s">
        <v>120</v>
      </c>
      <c r="D4026" t="s">
        <v>47</v>
      </c>
      <c r="E4026" t="s">
        <v>198</v>
      </c>
      <c r="F4026" t="s">
        <v>199</v>
      </c>
      <c r="G4026">
        <v>18</v>
      </c>
      <c r="H4026" t="s">
        <v>36</v>
      </c>
      <c r="I4026">
        <v>180</v>
      </c>
      <c r="J4026">
        <v>3240</v>
      </c>
      <c r="K4026">
        <v>3.24</v>
      </c>
      <c r="L4026">
        <v>9000</v>
      </c>
      <c r="M4026">
        <v>500</v>
      </c>
      <c r="N4026">
        <v>44229</v>
      </c>
      <c r="O4026">
        <v>5</v>
      </c>
      <c r="P4026" t="s">
        <v>72</v>
      </c>
      <c r="Q4026" t="s">
        <v>69</v>
      </c>
      <c r="R4026" t="str">
        <f>+VLOOKUP(Precio_semana_dia[[#This Row],[Mercado]],[1]!Codigos_mercados_mayoristas[#Data],2,0)</f>
        <v>Valparaíso</v>
      </c>
      <c r="S4026" t="e">
        <f>+VLOOKUP(Precio_semana_dia[[#This Row],[Especie]],[1]!Codigos_categoria[#Data],2,0)</f>
        <v>#N/A</v>
      </c>
    </row>
    <row r="4027" spans="1:19" x14ac:dyDescent="0.35">
      <c r="A4027">
        <v>43866</v>
      </c>
      <c r="B4027" t="s">
        <v>119</v>
      </c>
      <c r="C4027" t="s">
        <v>120</v>
      </c>
      <c r="D4027" t="s">
        <v>47</v>
      </c>
      <c r="E4027" t="s">
        <v>198</v>
      </c>
      <c r="F4027" t="s">
        <v>199</v>
      </c>
      <c r="G4027">
        <v>18</v>
      </c>
      <c r="H4027" t="s">
        <v>39</v>
      </c>
      <c r="I4027">
        <v>180</v>
      </c>
      <c r="J4027">
        <v>3240</v>
      </c>
      <c r="K4027">
        <v>3.24</v>
      </c>
      <c r="L4027">
        <v>12000</v>
      </c>
      <c r="M4027">
        <v>666.66666666666663</v>
      </c>
      <c r="N4027">
        <v>44230</v>
      </c>
      <c r="O4027">
        <v>5</v>
      </c>
      <c r="P4027" t="s">
        <v>70</v>
      </c>
      <c r="Q4027" t="s">
        <v>69</v>
      </c>
      <c r="R4027" t="str">
        <f>+VLOOKUP(Precio_semana_dia[[#This Row],[Mercado]],[1]!Codigos_mercados_mayoristas[#Data],2,0)</f>
        <v>Valparaíso</v>
      </c>
      <c r="S4027" t="e">
        <f>+VLOOKUP(Precio_semana_dia[[#This Row],[Especie]],[1]!Codigos_categoria[#Data],2,0)</f>
        <v>#N/A</v>
      </c>
    </row>
    <row r="4028" spans="1:19" x14ac:dyDescent="0.35">
      <c r="A4028">
        <v>43866</v>
      </c>
      <c r="B4028" t="s">
        <v>119</v>
      </c>
      <c r="C4028" t="s">
        <v>120</v>
      </c>
      <c r="D4028" t="s">
        <v>47</v>
      </c>
      <c r="E4028" t="s">
        <v>198</v>
      </c>
      <c r="F4028" t="s">
        <v>199</v>
      </c>
      <c r="G4028">
        <v>18</v>
      </c>
      <c r="H4028" t="s">
        <v>41</v>
      </c>
      <c r="I4028">
        <v>180</v>
      </c>
      <c r="J4028">
        <v>3240</v>
      </c>
      <c r="K4028">
        <v>3.24</v>
      </c>
      <c r="L4028">
        <v>11000</v>
      </c>
      <c r="M4028">
        <v>611.11111111111109</v>
      </c>
      <c r="N4028">
        <v>44231</v>
      </c>
      <c r="O4028">
        <v>5</v>
      </c>
      <c r="P4028" t="s">
        <v>73</v>
      </c>
      <c r="Q4028" t="s">
        <v>69</v>
      </c>
      <c r="R4028" t="str">
        <f>+VLOOKUP(Precio_semana_dia[[#This Row],[Mercado]],[1]!Codigos_mercados_mayoristas[#Data],2,0)</f>
        <v>Valparaíso</v>
      </c>
      <c r="S4028" t="e">
        <f>+VLOOKUP(Precio_semana_dia[[#This Row],[Especie]],[1]!Codigos_categoria[#Data],2,0)</f>
        <v>#N/A</v>
      </c>
    </row>
    <row r="4029" spans="1:19" x14ac:dyDescent="0.35">
      <c r="A4029">
        <v>44211</v>
      </c>
      <c r="B4029" t="s">
        <v>31</v>
      </c>
      <c r="C4029" t="s">
        <v>32</v>
      </c>
      <c r="D4029" t="s">
        <v>50</v>
      </c>
      <c r="E4029" t="s">
        <v>34</v>
      </c>
      <c r="F4029" t="s">
        <v>35</v>
      </c>
      <c r="G4029">
        <v>10</v>
      </c>
      <c r="H4029" t="s">
        <v>29</v>
      </c>
      <c r="I4029">
        <v>330</v>
      </c>
      <c r="J4029">
        <v>3300</v>
      </c>
      <c r="K4029">
        <v>3.3</v>
      </c>
      <c r="L4029">
        <v>3924</v>
      </c>
      <c r="M4029">
        <v>392.4</v>
      </c>
      <c r="N4029">
        <v>44207</v>
      </c>
      <c r="O4029">
        <v>13</v>
      </c>
      <c r="P4029" t="s">
        <v>58</v>
      </c>
      <c r="Q4029" t="s">
        <v>26</v>
      </c>
      <c r="R4029" t="str">
        <f>+VLOOKUP(Precio_semana_dia[[#This Row],[Mercado]],[1]!Codigos_mercados_mayoristas[#Data],2,0)</f>
        <v>Metropolitana</v>
      </c>
      <c r="S4029" t="e">
        <f>+VLOOKUP(Precio_semana_dia[[#This Row],[Especie]],[1]!Codigos_categoria[#Data],2,0)</f>
        <v>#N/A</v>
      </c>
    </row>
    <row r="4030" spans="1:19" x14ac:dyDescent="0.35">
      <c r="A4030">
        <v>44189</v>
      </c>
      <c r="B4030" t="s">
        <v>116</v>
      </c>
      <c r="C4030" t="s">
        <v>117</v>
      </c>
      <c r="D4030" t="s">
        <v>33</v>
      </c>
      <c r="E4030" t="s">
        <v>118</v>
      </c>
      <c r="F4030" t="s">
        <v>113</v>
      </c>
      <c r="G4030">
        <v>15</v>
      </c>
      <c r="H4030" t="s">
        <v>39</v>
      </c>
      <c r="I4030">
        <v>220</v>
      </c>
      <c r="J4030">
        <v>3300</v>
      </c>
      <c r="K4030">
        <v>3.3</v>
      </c>
      <c r="L4030">
        <f>+Precio_semana_dia[[#This Row],[$ /Kg]]*Precio_semana_dia[[#This Row],[NA2]]</f>
        <v>61125</v>
      </c>
      <c r="M4030">
        <v>4075</v>
      </c>
      <c r="N4030">
        <v>44188</v>
      </c>
      <c r="O4030">
        <v>4</v>
      </c>
      <c r="P4030" t="s">
        <v>106</v>
      </c>
      <c r="Q4030" t="s">
        <v>38</v>
      </c>
      <c r="R4030" t="str">
        <f>+VLOOKUP(Precio_semana_dia[[#This Row],[Mercado]],[1]!Codigos_mercados_mayoristas[#Data],2,0)</f>
        <v>Coquimbo</v>
      </c>
      <c r="S4030" t="str">
        <f>+VLOOKUP(Precio_semana_dia[[#This Row],[Especie]],[1]!Codigos_categoria[#Data],2,0)</f>
        <v>Fruto secos y oleaginosos</v>
      </c>
    </row>
    <row r="4031" spans="1:19" x14ac:dyDescent="0.35">
      <c r="A4031">
        <v>44204</v>
      </c>
      <c r="B4031" t="s">
        <v>119</v>
      </c>
      <c r="C4031" t="s">
        <v>120</v>
      </c>
      <c r="D4031" t="s">
        <v>27</v>
      </c>
      <c r="E4031" t="s">
        <v>121</v>
      </c>
      <c r="F4031" t="s">
        <v>113</v>
      </c>
      <c r="G4031">
        <v>15</v>
      </c>
      <c r="H4031" t="s">
        <v>36</v>
      </c>
      <c r="I4031">
        <v>220</v>
      </c>
      <c r="J4031">
        <v>3300</v>
      </c>
      <c r="K4031">
        <v>3.3</v>
      </c>
      <c r="L4031">
        <v>8773</v>
      </c>
      <c r="M4031">
        <v>584.86666666666667</v>
      </c>
      <c r="N4031">
        <v>44201</v>
      </c>
      <c r="O4031">
        <v>16</v>
      </c>
      <c r="P4031" t="s">
        <v>57</v>
      </c>
      <c r="Q4031" t="s">
        <v>26</v>
      </c>
      <c r="R4031" t="str">
        <f>+VLOOKUP(Precio_semana_dia[[#This Row],[Mercado]],[1]!Codigos_mercados_mayoristas[#Data],2,0)</f>
        <v>Ñuble</v>
      </c>
      <c r="S4031" t="e">
        <f>+VLOOKUP(Precio_semana_dia[[#This Row],[Especie]],[1]!Codigos_categoria[#Data],2,0)</f>
        <v>#N/A</v>
      </c>
    </row>
    <row r="4032" spans="1:19" x14ac:dyDescent="0.35">
      <c r="A4032">
        <v>44225</v>
      </c>
      <c r="B4032" t="s">
        <v>119</v>
      </c>
      <c r="C4032" t="s">
        <v>120</v>
      </c>
      <c r="D4032" t="s">
        <v>27</v>
      </c>
      <c r="E4032" t="s">
        <v>121</v>
      </c>
      <c r="F4032" t="s">
        <v>113</v>
      </c>
      <c r="G4032">
        <v>15</v>
      </c>
      <c r="H4032" t="s">
        <v>39</v>
      </c>
      <c r="I4032">
        <v>220</v>
      </c>
      <c r="J4032">
        <v>3300</v>
      </c>
      <c r="K4032">
        <v>3.3</v>
      </c>
      <c r="L4032">
        <v>6545</v>
      </c>
      <c r="M4032">
        <v>436.33333333333331</v>
      </c>
      <c r="N4032">
        <v>44223</v>
      </c>
      <c r="O4032">
        <v>16</v>
      </c>
      <c r="P4032" t="s">
        <v>65</v>
      </c>
      <c r="Q4032" t="s">
        <v>26</v>
      </c>
      <c r="R4032" t="str">
        <f>+VLOOKUP(Precio_semana_dia[[#This Row],[Mercado]],[1]!Codigos_mercados_mayoristas[#Data],2,0)</f>
        <v>Ñuble</v>
      </c>
      <c r="S4032" t="e">
        <f>+VLOOKUP(Precio_semana_dia[[#This Row],[Especie]],[1]!Codigos_categoria[#Data],2,0)</f>
        <v>#N/A</v>
      </c>
    </row>
    <row r="4033" spans="1:19" x14ac:dyDescent="0.35">
      <c r="A4033">
        <v>44183</v>
      </c>
      <c r="B4033" t="s">
        <v>204</v>
      </c>
      <c r="C4033" t="s">
        <v>20</v>
      </c>
      <c r="D4033" t="s">
        <v>28</v>
      </c>
      <c r="E4033" t="s">
        <v>205</v>
      </c>
      <c r="F4033" t="s">
        <v>206</v>
      </c>
      <c r="G4033">
        <v>20</v>
      </c>
      <c r="H4033" t="s">
        <v>24</v>
      </c>
      <c r="I4033">
        <v>165</v>
      </c>
      <c r="J4033">
        <v>3300</v>
      </c>
      <c r="K4033">
        <v>3.3</v>
      </c>
      <c r="L4033">
        <v>7000</v>
      </c>
      <c r="M4033">
        <v>350</v>
      </c>
      <c r="N4033">
        <v>44183</v>
      </c>
      <c r="O4033">
        <v>9</v>
      </c>
      <c r="P4033" t="s">
        <v>43</v>
      </c>
      <c r="Q4033" t="s">
        <v>38</v>
      </c>
      <c r="R4033" t="str">
        <f>+VLOOKUP(Precio_semana_dia[[#This Row],[Mercado]],[1]!Codigos_mercados_mayoristas[#Data],2,0)</f>
        <v>La Araucanía</v>
      </c>
      <c r="S4033" t="e">
        <f>+VLOOKUP(Precio_semana_dia[[#This Row],[Especie]],[1]!Codigos_categoria[#Data],2,0)</f>
        <v>#N/A</v>
      </c>
    </row>
    <row r="4034" spans="1:19" x14ac:dyDescent="0.35">
      <c r="A4034">
        <v>44176</v>
      </c>
      <c r="B4034" t="s">
        <v>125</v>
      </c>
      <c r="C4034" t="s">
        <v>20</v>
      </c>
      <c r="D4034" t="s">
        <v>50</v>
      </c>
      <c r="E4034" t="s">
        <v>181</v>
      </c>
      <c r="F4034" t="s">
        <v>182</v>
      </c>
      <c r="G4034">
        <v>18</v>
      </c>
      <c r="H4034" t="s">
        <v>24</v>
      </c>
      <c r="I4034">
        <v>185</v>
      </c>
      <c r="J4034">
        <v>3330</v>
      </c>
      <c r="K4034">
        <v>3.33</v>
      </c>
      <c r="L4034">
        <v>10541</v>
      </c>
      <c r="M4034">
        <v>585.61111111111109</v>
      </c>
      <c r="N4034">
        <v>44176</v>
      </c>
      <c r="O4034">
        <v>13</v>
      </c>
      <c r="P4034" t="s">
        <v>102</v>
      </c>
      <c r="Q4034" t="s">
        <v>38</v>
      </c>
      <c r="R4034" t="str">
        <f>+VLOOKUP(Precio_semana_dia[[#This Row],[Mercado]],[1]!Codigos_mercados_mayoristas[#Data],2,0)</f>
        <v>Metropolitana</v>
      </c>
      <c r="S4034" t="str">
        <f>+VLOOKUP(Precio_semana_dia[[#This Row],[Especie]],[1]!Codigos_categoria[#Data],2,0)</f>
        <v>Cítricos</v>
      </c>
    </row>
    <row r="4035" spans="1:19" x14ac:dyDescent="0.35">
      <c r="A4035">
        <v>44204</v>
      </c>
      <c r="B4035" t="s">
        <v>125</v>
      </c>
      <c r="C4035" t="s">
        <v>20</v>
      </c>
      <c r="D4035" t="s">
        <v>50</v>
      </c>
      <c r="E4035" t="s">
        <v>181</v>
      </c>
      <c r="F4035" t="s">
        <v>182</v>
      </c>
      <c r="G4035">
        <v>18</v>
      </c>
      <c r="H4035" t="s">
        <v>41</v>
      </c>
      <c r="I4035">
        <v>185</v>
      </c>
      <c r="J4035">
        <v>3330</v>
      </c>
      <c r="K4035">
        <v>3.33</v>
      </c>
      <c r="L4035">
        <v>18459</v>
      </c>
      <c r="M4035">
        <v>1025.5</v>
      </c>
      <c r="N4035">
        <v>44203</v>
      </c>
      <c r="O4035">
        <v>13</v>
      </c>
      <c r="P4035" t="s">
        <v>56</v>
      </c>
      <c r="Q4035" t="s">
        <v>26</v>
      </c>
      <c r="R4035" t="str">
        <f>+VLOOKUP(Precio_semana_dia[[#This Row],[Mercado]],[1]!Codigos_mercados_mayoristas[#Data],2,0)</f>
        <v>Metropolitana</v>
      </c>
      <c r="S4035" t="str">
        <f>+VLOOKUP(Precio_semana_dia[[#This Row],[Especie]],[1]!Codigos_categoria[#Data],2,0)</f>
        <v>Cítricos</v>
      </c>
    </row>
    <row r="4036" spans="1:19" x14ac:dyDescent="0.35">
      <c r="A4036">
        <v>44183</v>
      </c>
      <c r="B4036" t="s">
        <v>125</v>
      </c>
      <c r="C4036" t="s">
        <v>20</v>
      </c>
      <c r="D4036" t="s">
        <v>47</v>
      </c>
      <c r="E4036" t="s">
        <v>123</v>
      </c>
      <c r="F4036" t="s">
        <v>124</v>
      </c>
      <c r="G4036">
        <v>16</v>
      </c>
      <c r="H4036" t="s">
        <v>41</v>
      </c>
      <c r="I4036">
        <v>210</v>
      </c>
      <c r="J4036">
        <v>3360</v>
      </c>
      <c r="K4036">
        <v>3.36</v>
      </c>
      <c r="L4036">
        <v>7262</v>
      </c>
      <c r="M4036">
        <v>453.875</v>
      </c>
      <c r="N4036">
        <v>44182</v>
      </c>
      <c r="O4036">
        <v>5</v>
      </c>
      <c r="P4036" t="s">
        <v>42</v>
      </c>
      <c r="Q4036" t="s">
        <v>38</v>
      </c>
      <c r="R4036" t="str">
        <f>+VLOOKUP(Precio_semana_dia[[#This Row],[Mercado]],[1]!Codigos_mercados_mayoristas[#Data],2,0)</f>
        <v>Valparaíso</v>
      </c>
      <c r="S4036" t="str">
        <f>+VLOOKUP(Precio_semana_dia[[#This Row],[Especie]],[1]!Codigos_categoria[#Data],2,0)</f>
        <v>Cítricos</v>
      </c>
    </row>
    <row r="4037" spans="1:19" x14ac:dyDescent="0.35">
      <c r="A4037">
        <v>44225</v>
      </c>
      <c r="B4037" t="s">
        <v>125</v>
      </c>
      <c r="C4037" t="s">
        <v>20</v>
      </c>
      <c r="D4037" t="s">
        <v>21</v>
      </c>
      <c r="E4037" t="s">
        <v>123</v>
      </c>
      <c r="F4037" t="s">
        <v>124</v>
      </c>
      <c r="G4037">
        <v>16</v>
      </c>
      <c r="H4037" t="s">
        <v>29</v>
      </c>
      <c r="I4037">
        <v>210</v>
      </c>
      <c r="J4037">
        <v>3360</v>
      </c>
      <c r="K4037">
        <v>3.36</v>
      </c>
      <c r="L4037">
        <v>17000</v>
      </c>
      <c r="M4037">
        <v>1062.5</v>
      </c>
      <c r="N4037">
        <v>44221</v>
      </c>
      <c r="O4037">
        <v>7</v>
      </c>
      <c r="P4037" t="s">
        <v>64</v>
      </c>
      <c r="Q4037" t="s">
        <v>26</v>
      </c>
      <c r="R4037" t="str">
        <f>+VLOOKUP(Precio_semana_dia[[#This Row],[Mercado]],[1]!Codigos_mercados_mayoristas[#Data],2,0)</f>
        <v>Maule</v>
      </c>
      <c r="S4037" t="str">
        <f>+VLOOKUP(Precio_semana_dia[[#This Row],[Especie]],[1]!Codigos_categoria[#Data],2,0)</f>
        <v>Cítricos</v>
      </c>
    </row>
    <row r="4038" spans="1:19" x14ac:dyDescent="0.35">
      <c r="A4038">
        <v>44211</v>
      </c>
      <c r="B4038" t="s">
        <v>31</v>
      </c>
      <c r="C4038" t="s">
        <v>111</v>
      </c>
      <c r="D4038" t="s">
        <v>28</v>
      </c>
      <c r="E4038" t="s">
        <v>112</v>
      </c>
      <c r="F4038" t="s">
        <v>113</v>
      </c>
      <c r="G4038">
        <v>15</v>
      </c>
      <c r="H4038" t="s">
        <v>24</v>
      </c>
      <c r="I4038">
        <v>225</v>
      </c>
      <c r="J4038">
        <v>3375</v>
      </c>
      <c r="K4038">
        <v>3.375</v>
      </c>
      <c r="L4038">
        <v>5422</v>
      </c>
      <c r="M4038">
        <v>361.46666666666664</v>
      </c>
      <c r="N4038">
        <v>44211</v>
      </c>
      <c r="O4038">
        <v>9</v>
      </c>
      <c r="P4038" t="s">
        <v>61</v>
      </c>
      <c r="Q4038" t="s">
        <v>26</v>
      </c>
      <c r="R4038" t="str">
        <f>+VLOOKUP(Precio_semana_dia[[#This Row],[Mercado]],[1]!Codigos_mercados_mayoristas[#Data],2,0)</f>
        <v>La Araucanía</v>
      </c>
      <c r="S4038" t="e">
        <f>+VLOOKUP(Precio_semana_dia[[#This Row],[Especie]],[1]!Codigos_categoria[#Data],2,0)</f>
        <v>#N/A</v>
      </c>
    </row>
    <row r="4039" spans="1:19" x14ac:dyDescent="0.35">
      <c r="A4039">
        <v>44189</v>
      </c>
      <c r="B4039" t="s">
        <v>31</v>
      </c>
      <c r="C4039" t="s">
        <v>32</v>
      </c>
      <c r="D4039" t="s">
        <v>50</v>
      </c>
      <c r="E4039" t="s">
        <v>34</v>
      </c>
      <c r="F4039" t="s">
        <v>35</v>
      </c>
      <c r="G4039">
        <v>10</v>
      </c>
      <c r="H4039" t="s">
        <v>41</v>
      </c>
      <c r="I4039">
        <v>340</v>
      </c>
      <c r="J4039">
        <v>3400</v>
      </c>
      <c r="K4039">
        <v>3.4</v>
      </c>
      <c r="L4039">
        <v>4000</v>
      </c>
      <c r="M4039">
        <v>400</v>
      </c>
      <c r="N4039">
        <v>44189</v>
      </c>
      <c r="O4039">
        <v>13</v>
      </c>
      <c r="P4039" t="s">
        <v>49</v>
      </c>
      <c r="Q4039" t="s">
        <v>38</v>
      </c>
      <c r="R4039" t="str">
        <f>+VLOOKUP(Precio_semana_dia[[#This Row],[Mercado]],[1]!Codigos_mercados_mayoristas[#Data],2,0)</f>
        <v>Metropolitana</v>
      </c>
      <c r="S4039" t="e">
        <f>+VLOOKUP(Precio_semana_dia[[#This Row],[Especie]],[1]!Codigos_categoria[#Data],2,0)</f>
        <v>#N/A</v>
      </c>
    </row>
    <row r="4040" spans="1:19" x14ac:dyDescent="0.35">
      <c r="A4040">
        <v>44196</v>
      </c>
      <c r="B4040" t="s">
        <v>116</v>
      </c>
      <c r="C4040" t="s">
        <v>117</v>
      </c>
      <c r="D4040" t="s">
        <v>53</v>
      </c>
      <c r="E4040" t="s">
        <v>177</v>
      </c>
      <c r="F4040" t="s">
        <v>178</v>
      </c>
      <c r="G4040">
        <v>17</v>
      </c>
      <c r="H4040" t="s">
        <v>29</v>
      </c>
      <c r="I4040">
        <v>200</v>
      </c>
      <c r="J4040">
        <v>3400</v>
      </c>
      <c r="K4040">
        <v>3.4</v>
      </c>
      <c r="L4040">
        <f>+Precio_semana_dia[[#This Row],[$ /Kg]]*Precio_semana_dia[[#This Row],[NA2]]</f>
        <v>90950</v>
      </c>
      <c r="M4040">
        <v>5350</v>
      </c>
      <c r="N4040">
        <v>44193</v>
      </c>
      <c r="O4040">
        <v>10</v>
      </c>
      <c r="P4040" t="s">
        <v>107</v>
      </c>
      <c r="Q4040" t="s">
        <v>38</v>
      </c>
      <c r="R4040" t="str">
        <f>+VLOOKUP(Precio_semana_dia[[#This Row],[Mercado]],[1]!Codigos_mercados_mayoristas[#Data],2,0)</f>
        <v>Los Lagos</v>
      </c>
      <c r="S4040" t="str">
        <f>+VLOOKUP(Precio_semana_dia[[#This Row],[Especie]],[1]!Codigos_categoria[#Data],2,0)</f>
        <v>Fruto secos y oleaginosos</v>
      </c>
    </row>
    <row r="4041" spans="1:19" x14ac:dyDescent="0.35">
      <c r="A4041">
        <v>44196</v>
      </c>
      <c r="B4041" t="s">
        <v>116</v>
      </c>
      <c r="C4041" t="s">
        <v>117</v>
      </c>
      <c r="D4041" t="s">
        <v>53</v>
      </c>
      <c r="E4041" t="s">
        <v>177</v>
      </c>
      <c r="F4041" t="s">
        <v>178</v>
      </c>
      <c r="G4041">
        <v>17</v>
      </c>
      <c r="H4041" t="s">
        <v>41</v>
      </c>
      <c r="I4041">
        <v>200</v>
      </c>
      <c r="J4041">
        <v>3400</v>
      </c>
      <c r="K4041">
        <v>3.4</v>
      </c>
      <c r="L4041">
        <f>+Precio_semana_dia[[#This Row],[$ /Kg]]*Precio_semana_dia[[#This Row],[NA2]]</f>
        <v>94350</v>
      </c>
      <c r="M4041">
        <v>5550</v>
      </c>
      <c r="N4041">
        <v>44196</v>
      </c>
      <c r="O4041">
        <v>10</v>
      </c>
      <c r="P4041" t="s">
        <v>110</v>
      </c>
      <c r="Q4041" t="s">
        <v>38</v>
      </c>
      <c r="R4041" t="str">
        <f>+VLOOKUP(Precio_semana_dia[[#This Row],[Mercado]],[1]!Codigos_mercados_mayoristas[#Data],2,0)</f>
        <v>Los Lagos</v>
      </c>
      <c r="S4041" t="str">
        <f>+VLOOKUP(Precio_semana_dia[[#This Row],[Especie]],[1]!Codigos_categoria[#Data],2,0)</f>
        <v>Fruto secos y oleaginosos</v>
      </c>
    </row>
    <row r="4042" spans="1:19" x14ac:dyDescent="0.35">
      <c r="A4042">
        <v>44204</v>
      </c>
      <c r="B4042" t="s">
        <v>116</v>
      </c>
      <c r="C4042" t="s">
        <v>117</v>
      </c>
      <c r="D4042" t="s">
        <v>53</v>
      </c>
      <c r="E4042" t="s">
        <v>177</v>
      </c>
      <c r="F4042" t="s">
        <v>178</v>
      </c>
      <c r="G4042">
        <v>17</v>
      </c>
      <c r="H4042" t="s">
        <v>41</v>
      </c>
      <c r="I4042">
        <v>200</v>
      </c>
      <c r="J4042">
        <v>3400</v>
      </c>
      <c r="K4042">
        <v>3.4</v>
      </c>
      <c r="L4042">
        <f>+Precio_semana_dia[[#This Row],[$ /Kg]]*Precio_semana_dia[[#This Row],[NA2]]</f>
        <v>93500</v>
      </c>
      <c r="M4042">
        <v>5500</v>
      </c>
      <c r="N4042">
        <v>44203</v>
      </c>
      <c r="O4042">
        <v>10</v>
      </c>
      <c r="P4042" t="s">
        <v>56</v>
      </c>
      <c r="Q4042" t="s">
        <v>26</v>
      </c>
      <c r="R4042" t="str">
        <f>+VLOOKUP(Precio_semana_dia[[#This Row],[Mercado]],[1]!Codigos_mercados_mayoristas[#Data],2,0)</f>
        <v>Los Lagos</v>
      </c>
      <c r="S4042" t="str">
        <f>+VLOOKUP(Precio_semana_dia[[#This Row],[Especie]],[1]!Codigos_categoria[#Data],2,0)</f>
        <v>Fruto secos y oleaginosos</v>
      </c>
    </row>
    <row r="4043" spans="1:19" x14ac:dyDescent="0.35">
      <c r="A4043">
        <v>44204</v>
      </c>
      <c r="B4043" t="s">
        <v>116</v>
      </c>
      <c r="C4043" t="s">
        <v>117</v>
      </c>
      <c r="D4043" t="s">
        <v>53</v>
      </c>
      <c r="E4043" t="s">
        <v>177</v>
      </c>
      <c r="F4043" t="s">
        <v>178</v>
      </c>
      <c r="G4043">
        <v>17</v>
      </c>
      <c r="H4043" t="s">
        <v>24</v>
      </c>
      <c r="I4043">
        <v>200</v>
      </c>
      <c r="J4043">
        <v>3400</v>
      </c>
      <c r="K4043">
        <v>3.4</v>
      </c>
      <c r="L4043">
        <f>+Precio_semana_dia[[#This Row],[$ /Kg]]*Precio_semana_dia[[#This Row],[NA2]]</f>
        <v>93500</v>
      </c>
      <c r="M4043">
        <v>5500</v>
      </c>
      <c r="N4043">
        <v>44204</v>
      </c>
      <c r="O4043">
        <v>10</v>
      </c>
      <c r="P4043" t="s">
        <v>55</v>
      </c>
      <c r="Q4043" t="s">
        <v>26</v>
      </c>
      <c r="R4043" t="str">
        <f>+VLOOKUP(Precio_semana_dia[[#This Row],[Mercado]],[1]!Codigos_mercados_mayoristas[#Data],2,0)</f>
        <v>Los Lagos</v>
      </c>
      <c r="S4043" t="str">
        <f>+VLOOKUP(Precio_semana_dia[[#This Row],[Especie]],[1]!Codigos_categoria[#Data],2,0)</f>
        <v>Fruto secos y oleaginosos</v>
      </c>
    </row>
    <row r="4044" spans="1:19" x14ac:dyDescent="0.35">
      <c r="A4044">
        <v>44211</v>
      </c>
      <c r="B4044" t="s">
        <v>116</v>
      </c>
      <c r="C4044" t="s">
        <v>117</v>
      </c>
      <c r="D4044" t="s">
        <v>53</v>
      </c>
      <c r="E4044" t="s">
        <v>177</v>
      </c>
      <c r="F4044" t="s">
        <v>178</v>
      </c>
      <c r="G4044">
        <v>17</v>
      </c>
      <c r="H4044" t="s">
        <v>36</v>
      </c>
      <c r="I4044">
        <v>200</v>
      </c>
      <c r="J4044">
        <v>3400</v>
      </c>
      <c r="K4044">
        <v>3.4</v>
      </c>
      <c r="L4044">
        <f>+Precio_semana_dia[[#This Row],[$ /Kg]]*Precio_semana_dia[[#This Row],[NA2]]</f>
        <v>97750</v>
      </c>
      <c r="M4044">
        <v>5750</v>
      </c>
      <c r="N4044">
        <v>44208</v>
      </c>
      <c r="O4044">
        <v>10</v>
      </c>
      <c r="P4044" t="s">
        <v>59</v>
      </c>
      <c r="Q4044" t="s">
        <v>26</v>
      </c>
      <c r="R4044" t="str">
        <f>+VLOOKUP(Precio_semana_dia[[#This Row],[Mercado]],[1]!Codigos_mercados_mayoristas[#Data],2,0)</f>
        <v>Los Lagos</v>
      </c>
      <c r="S4044" t="str">
        <f>+VLOOKUP(Precio_semana_dia[[#This Row],[Especie]],[1]!Codigos_categoria[#Data],2,0)</f>
        <v>Fruto secos y oleaginosos</v>
      </c>
    </row>
    <row r="4045" spans="1:19" x14ac:dyDescent="0.35">
      <c r="A4045">
        <v>44225</v>
      </c>
      <c r="B4045" t="s">
        <v>116</v>
      </c>
      <c r="C4045" t="s">
        <v>117</v>
      </c>
      <c r="D4045" t="s">
        <v>53</v>
      </c>
      <c r="E4045" t="s">
        <v>177</v>
      </c>
      <c r="F4045" t="s">
        <v>178</v>
      </c>
      <c r="G4045">
        <v>17</v>
      </c>
      <c r="H4045" t="s">
        <v>24</v>
      </c>
      <c r="I4045">
        <v>200</v>
      </c>
      <c r="J4045">
        <v>3400</v>
      </c>
      <c r="K4045">
        <v>3.4</v>
      </c>
      <c r="L4045">
        <f>+Precio_semana_dia[[#This Row],[$ /Kg]]*Precio_semana_dia[[#This Row],[NA2]]</f>
        <v>92650</v>
      </c>
      <c r="M4045">
        <v>5450</v>
      </c>
      <c r="N4045">
        <v>44225</v>
      </c>
      <c r="O4045">
        <v>10</v>
      </c>
      <c r="P4045" t="s">
        <v>66</v>
      </c>
      <c r="Q4045" t="s">
        <v>26</v>
      </c>
      <c r="R4045" t="str">
        <f>+VLOOKUP(Precio_semana_dia[[#This Row],[Mercado]],[1]!Codigos_mercados_mayoristas[#Data],2,0)</f>
        <v>Los Lagos</v>
      </c>
      <c r="S4045" t="str">
        <f>+VLOOKUP(Precio_semana_dia[[#This Row],[Especie]],[1]!Codigos_categoria[#Data],2,0)</f>
        <v>Fruto secos y oleaginosos</v>
      </c>
    </row>
    <row r="4046" spans="1:19" x14ac:dyDescent="0.35">
      <c r="A4046">
        <v>43866</v>
      </c>
      <c r="B4046" t="s">
        <v>116</v>
      </c>
      <c r="C4046" t="s">
        <v>117</v>
      </c>
      <c r="D4046" t="s">
        <v>53</v>
      </c>
      <c r="E4046" t="s">
        <v>177</v>
      </c>
      <c r="F4046" t="s">
        <v>178</v>
      </c>
      <c r="G4046">
        <v>17</v>
      </c>
      <c r="H4046" t="s">
        <v>36</v>
      </c>
      <c r="I4046">
        <v>200</v>
      </c>
      <c r="J4046">
        <v>3400</v>
      </c>
      <c r="K4046">
        <v>3.4</v>
      </c>
      <c r="L4046">
        <f>+Precio_semana_dia[[#This Row],[$ /Kg]]*Precio_semana_dia[[#This Row],[NA2]]</f>
        <v>92650</v>
      </c>
      <c r="M4046">
        <v>5450</v>
      </c>
      <c r="N4046">
        <v>44229</v>
      </c>
      <c r="O4046">
        <v>10</v>
      </c>
      <c r="P4046" t="s">
        <v>72</v>
      </c>
      <c r="Q4046" t="s">
        <v>69</v>
      </c>
      <c r="R4046" t="str">
        <f>+VLOOKUP(Precio_semana_dia[[#This Row],[Mercado]],[1]!Codigos_mercados_mayoristas[#Data],2,0)</f>
        <v>Los Lagos</v>
      </c>
      <c r="S4046" t="str">
        <f>+VLOOKUP(Precio_semana_dia[[#This Row],[Especie]],[1]!Codigos_categoria[#Data],2,0)</f>
        <v>Fruto secos y oleaginosos</v>
      </c>
    </row>
    <row r="4047" spans="1:19" x14ac:dyDescent="0.35">
      <c r="A4047">
        <v>43866</v>
      </c>
      <c r="B4047" t="s">
        <v>116</v>
      </c>
      <c r="C4047" t="s">
        <v>117</v>
      </c>
      <c r="D4047" t="s">
        <v>53</v>
      </c>
      <c r="E4047" t="s">
        <v>177</v>
      </c>
      <c r="F4047" t="s">
        <v>178</v>
      </c>
      <c r="G4047">
        <v>17</v>
      </c>
      <c r="H4047" t="s">
        <v>41</v>
      </c>
      <c r="I4047">
        <v>200</v>
      </c>
      <c r="J4047">
        <v>3400</v>
      </c>
      <c r="K4047">
        <v>3.4</v>
      </c>
      <c r="L4047">
        <f>+Precio_semana_dia[[#This Row],[$ /Kg]]*Precio_semana_dia[[#This Row],[NA2]]</f>
        <v>92650</v>
      </c>
      <c r="M4047">
        <v>5450</v>
      </c>
      <c r="N4047">
        <v>44231</v>
      </c>
      <c r="O4047">
        <v>10</v>
      </c>
      <c r="P4047" t="s">
        <v>73</v>
      </c>
      <c r="Q4047" t="s">
        <v>69</v>
      </c>
      <c r="R4047" t="str">
        <f>+VLOOKUP(Precio_semana_dia[[#This Row],[Mercado]],[1]!Codigos_mercados_mayoristas[#Data],2,0)</f>
        <v>Los Lagos</v>
      </c>
      <c r="S4047" t="str">
        <f>+VLOOKUP(Precio_semana_dia[[#This Row],[Especie]],[1]!Codigos_categoria[#Data],2,0)</f>
        <v>Fruto secos y oleaginosos</v>
      </c>
    </row>
    <row r="4048" spans="1:19" x14ac:dyDescent="0.35">
      <c r="A4048">
        <v>44204</v>
      </c>
      <c r="B4048" t="s">
        <v>204</v>
      </c>
      <c r="C4048" t="s">
        <v>20</v>
      </c>
      <c r="D4048" t="s">
        <v>27</v>
      </c>
      <c r="E4048" t="s">
        <v>205</v>
      </c>
      <c r="F4048" t="s">
        <v>206</v>
      </c>
      <c r="G4048">
        <v>20</v>
      </c>
      <c r="H4048" t="s">
        <v>36</v>
      </c>
      <c r="I4048">
        <v>170</v>
      </c>
      <c r="J4048">
        <v>3400</v>
      </c>
      <c r="K4048">
        <v>3.4</v>
      </c>
      <c r="L4048">
        <v>6735</v>
      </c>
      <c r="M4048">
        <v>336.75</v>
      </c>
      <c r="N4048">
        <v>44201</v>
      </c>
      <c r="O4048">
        <v>16</v>
      </c>
      <c r="P4048" t="s">
        <v>57</v>
      </c>
      <c r="Q4048" t="s">
        <v>26</v>
      </c>
      <c r="R4048" t="str">
        <f>+VLOOKUP(Precio_semana_dia[[#This Row],[Mercado]],[1]!Codigos_mercados_mayoristas[#Data],2,0)</f>
        <v>Ñuble</v>
      </c>
      <c r="S4048" t="e">
        <f>+VLOOKUP(Precio_semana_dia[[#This Row],[Especie]],[1]!Codigos_categoria[#Data],2,0)</f>
        <v>#N/A</v>
      </c>
    </row>
    <row r="4049" spans="1:19" x14ac:dyDescent="0.35">
      <c r="A4049">
        <v>44204</v>
      </c>
      <c r="B4049" t="s">
        <v>204</v>
      </c>
      <c r="C4049" t="s">
        <v>20</v>
      </c>
      <c r="D4049" t="s">
        <v>27</v>
      </c>
      <c r="E4049" t="s">
        <v>205</v>
      </c>
      <c r="F4049" t="s">
        <v>206</v>
      </c>
      <c r="G4049">
        <v>20</v>
      </c>
      <c r="H4049" t="s">
        <v>41</v>
      </c>
      <c r="I4049">
        <v>170</v>
      </c>
      <c r="J4049">
        <v>3400</v>
      </c>
      <c r="K4049">
        <v>3.4</v>
      </c>
      <c r="L4049">
        <v>6235</v>
      </c>
      <c r="M4049">
        <v>311.75</v>
      </c>
      <c r="N4049">
        <v>44203</v>
      </c>
      <c r="O4049">
        <v>16</v>
      </c>
      <c r="P4049" t="s">
        <v>56</v>
      </c>
      <c r="Q4049" t="s">
        <v>26</v>
      </c>
      <c r="R4049" t="str">
        <f>+VLOOKUP(Precio_semana_dia[[#This Row],[Mercado]],[1]!Codigos_mercados_mayoristas[#Data],2,0)</f>
        <v>Ñuble</v>
      </c>
      <c r="S4049" t="e">
        <f>+VLOOKUP(Precio_semana_dia[[#This Row],[Especie]],[1]!Codigos_categoria[#Data],2,0)</f>
        <v>#N/A</v>
      </c>
    </row>
    <row r="4050" spans="1:19" x14ac:dyDescent="0.35">
      <c r="A4050">
        <v>44211</v>
      </c>
      <c r="B4050" t="s">
        <v>204</v>
      </c>
      <c r="C4050" t="s">
        <v>20</v>
      </c>
      <c r="D4050" t="s">
        <v>27</v>
      </c>
      <c r="E4050" t="s">
        <v>205</v>
      </c>
      <c r="F4050" t="s">
        <v>206</v>
      </c>
      <c r="G4050">
        <v>20</v>
      </c>
      <c r="H4050" t="s">
        <v>36</v>
      </c>
      <c r="I4050">
        <v>170</v>
      </c>
      <c r="J4050">
        <v>3400</v>
      </c>
      <c r="K4050">
        <v>3.4</v>
      </c>
      <c r="L4050">
        <v>6765</v>
      </c>
      <c r="M4050">
        <v>338.25</v>
      </c>
      <c r="N4050">
        <v>44208</v>
      </c>
      <c r="O4050">
        <v>16</v>
      </c>
      <c r="P4050" t="s">
        <v>59</v>
      </c>
      <c r="Q4050" t="s">
        <v>26</v>
      </c>
      <c r="R4050" t="str">
        <f>+VLOOKUP(Precio_semana_dia[[#This Row],[Mercado]],[1]!Codigos_mercados_mayoristas[#Data],2,0)</f>
        <v>Ñuble</v>
      </c>
      <c r="S4050" t="e">
        <f>+VLOOKUP(Precio_semana_dia[[#This Row],[Especie]],[1]!Codigos_categoria[#Data],2,0)</f>
        <v>#N/A</v>
      </c>
    </row>
    <row r="4051" spans="1:19" x14ac:dyDescent="0.35">
      <c r="A4051">
        <v>44196</v>
      </c>
      <c r="B4051" t="s">
        <v>119</v>
      </c>
      <c r="C4051" t="s">
        <v>120</v>
      </c>
      <c r="D4051" t="s">
        <v>47</v>
      </c>
      <c r="E4051" t="s">
        <v>198</v>
      </c>
      <c r="F4051" t="s">
        <v>199</v>
      </c>
      <c r="G4051">
        <v>18</v>
      </c>
      <c r="H4051" t="s">
        <v>36</v>
      </c>
      <c r="I4051">
        <v>190</v>
      </c>
      <c r="J4051">
        <v>3420</v>
      </c>
      <c r="K4051">
        <v>3.42</v>
      </c>
      <c r="L4051">
        <v>15000</v>
      </c>
      <c r="M4051">
        <v>833.33333333333337</v>
      </c>
      <c r="N4051">
        <v>44194</v>
      </c>
      <c r="O4051">
        <v>5</v>
      </c>
      <c r="P4051" t="s">
        <v>108</v>
      </c>
      <c r="Q4051" t="s">
        <v>38</v>
      </c>
      <c r="R4051" t="str">
        <f>+VLOOKUP(Precio_semana_dia[[#This Row],[Mercado]],[1]!Codigos_mercados_mayoristas[#Data],2,0)</f>
        <v>Valparaíso</v>
      </c>
      <c r="S4051" t="e">
        <f>+VLOOKUP(Precio_semana_dia[[#This Row],[Especie]],[1]!Codigos_categoria[#Data],2,0)</f>
        <v>#N/A</v>
      </c>
    </row>
    <row r="4052" spans="1:19" x14ac:dyDescent="0.35">
      <c r="A4052">
        <v>44196</v>
      </c>
      <c r="B4052" t="s">
        <v>119</v>
      </c>
      <c r="C4052" t="s">
        <v>120</v>
      </c>
      <c r="D4052" t="s">
        <v>47</v>
      </c>
      <c r="E4052" t="s">
        <v>198</v>
      </c>
      <c r="F4052" t="s">
        <v>199</v>
      </c>
      <c r="G4052">
        <v>18</v>
      </c>
      <c r="H4052" t="s">
        <v>41</v>
      </c>
      <c r="I4052">
        <v>190</v>
      </c>
      <c r="J4052">
        <v>3420</v>
      </c>
      <c r="K4052">
        <v>3.42</v>
      </c>
      <c r="L4052">
        <v>15000</v>
      </c>
      <c r="M4052">
        <v>833.33333333333337</v>
      </c>
      <c r="N4052">
        <v>44196</v>
      </c>
      <c r="O4052">
        <v>5</v>
      </c>
      <c r="P4052" t="s">
        <v>110</v>
      </c>
      <c r="Q4052" t="s">
        <v>38</v>
      </c>
      <c r="R4052" t="str">
        <f>+VLOOKUP(Precio_semana_dia[[#This Row],[Mercado]],[1]!Codigos_mercados_mayoristas[#Data],2,0)</f>
        <v>Valparaíso</v>
      </c>
      <c r="S4052" t="e">
        <f>+VLOOKUP(Precio_semana_dia[[#This Row],[Especie]],[1]!Codigos_categoria[#Data],2,0)</f>
        <v>#N/A</v>
      </c>
    </row>
    <row r="4053" spans="1:19" x14ac:dyDescent="0.35">
      <c r="A4053">
        <v>44204</v>
      </c>
      <c r="B4053" t="s">
        <v>119</v>
      </c>
      <c r="C4053" t="s">
        <v>120</v>
      </c>
      <c r="D4053" t="s">
        <v>47</v>
      </c>
      <c r="E4053" t="s">
        <v>198</v>
      </c>
      <c r="F4053" t="s">
        <v>199</v>
      </c>
      <c r="G4053">
        <v>18</v>
      </c>
      <c r="H4053" t="s">
        <v>29</v>
      </c>
      <c r="I4053">
        <v>190</v>
      </c>
      <c r="J4053">
        <v>3420</v>
      </c>
      <c r="K4053">
        <v>3.42</v>
      </c>
      <c r="L4053">
        <v>14000</v>
      </c>
      <c r="M4053">
        <v>777.77777777777783</v>
      </c>
      <c r="N4053">
        <v>44200</v>
      </c>
      <c r="O4053">
        <v>5</v>
      </c>
      <c r="P4053" t="s">
        <v>30</v>
      </c>
      <c r="Q4053" t="s">
        <v>26</v>
      </c>
      <c r="R4053" t="str">
        <f>+VLOOKUP(Precio_semana_dia[[#This Row],[Mercado]],[1]!Codigos_mercados_mayoristas[#Data],2,0)</f>
        <v>Valparaíso</v>
      </c>
      <c r="S4053" t="e">
        <f>+VLOOKUP(Precio_semana_dia[[#This Row],[Especie]],[1]!Codigos_categoria[#Data],2,0)</f>
        <v>#N/A</v>
      </c>
    </row>
    <row r="4054" spans="1:19" x14ac:dyDescent="0.35">
      <c r="A4054">
        <v>44204</v>
      </c>
      <c r="B4054" t="s">
        <v>119</v>
      </c>
      <c r="C4054" t="s">
        <v>120</v>
      </c>
      <c r="D4054" t="s">
        <v>47</v>
      </c>
      <c r="E4054" t="s">
        <v>198</v>
      </c>
      <c r="F4054" t="s">
        <v>199</v>
      </c>
      <c r="G4054">
        <v>18</v>
      </c>
      <c r="H4054" t="s">
        <v>36</v>
      </c>
      <c r="I4054">
        <v>190</v>
      </c>
      <c r="J4054">
        <v>3420</v>
      </c>
      <c r="K4054">
        <v>3.42</v>
      </c>
      <c r="L4054">
        <v>13000</v>
      </c>
      <c r="M4054">
        <v>722.22222222222217</v>
      </c>
      <c r="N4054">
        <v>44201</v>
      </c>
      <c r="O4054">
        <v>5</v>
      </c>
      <c r="P4054" t="s">
        <v>57</v>
      </c>
      <c r="Q4054" t="s">
        <v>26</v>
      </c>
      <c r="R4054" t="str">
        <f>+VLOOKUP(Precio_semana_dia[[#This Row],[Mercado]],[1]!Codigos_mercados_mayoristas[#Data],2,0)</f>
        <v>Valparaíso</v>
      </c>
      <c r="S4054" t="e">
        <f>+VLOOKUP(Precio_semana_dia[[#This Row],[Especie]],[1]!Codigos_categoria[#Data],2,0)</f>
        <v>#N/A</v>
      </c>
    </row>
    <row r="4055" spans="1:19" x14ac:dyDescent="0.35">
      <c r="A4055">
        <v>44204</v>
      </c>
      <c r="B4055" t="s">
        <v>119</v>
      </c>
      <c r="C4055" t="s">
        <v>120</v>
      </c>
      <c r="D4055" t="s">
        <v>47</v>
      </c>
      <c r="E4055" t="s">
        <v>198</v>
      </c>
      <c r="F4055" t="s">
        <v>199</v>
      </c>
      <c r="G4055">
        <v>18</v>
      </c>
      <c r="H4055" t="s">
        <v>41</v>
      </c>
      <c r="I4055">
        <v>190</v>
      </c>
      <c r="J4055">
        <v>3420</v>
      </c>
      <c r="K4055">
        <v>3.42</v>
      </c>
      <c r="L4055">
        <v>12000</v>
      </c>
      <c r="M4055">
        <v>666.66666666666663</v>
      </c>
      <c r="N4055">
        <v>44203</v>
      </c>
      <c r="O4055">
        <v>5</v>
      </c>
      <c r="P4055" t="s">
        <v>56</v>
      </c>
      <c r="Q4055" t="s">
        <v>26</v>
      </c>
      <c r="R4055" t="str">
        <f>+VLOOKUP(Precio_semana_dia[[#This Row],[Mercado]],[1]!Codigos_mercados_mayoristas[#Data],2,0)</f>
        <v>Valparaíso</v>
      </c>
      <c r="S4055" t="e">
        <f>+VLOOKUP(Precio_semana_dia[[#This Row],[Especie]],[1]!Codigos_categoria[#Data],2,0)</f>
        <v>#N/A</v>
      </c>
    </row>
    <row r="4056" spans="1:19" x14ac:dyDescent="0.35">
      <c r="A4056">
        <v>44204</v>
      </c>
      <c r="B4056" t="s">
        <v>119</v>
      </c>
      <c r="C4056" t="s">
        <v>120</v>
      </c>
      <c r="D4056" t="s">
        <v>47</v>
      </c>
      <c r="E4056" t="s">
        <v>198</v>
      </c>
      <c r="F4056" t="s">
        <v>199</v>
      </c>
      <c r="G4056">
        <v>18</v>
      </c>
      <c r="H4056" t="s">
        <v>24</v>
      </c>
      <c r="I4056">
        <v>190</v>
      </c>
      <c r="J4056">
        <v>3420</v>
      </c>
      <c r="K4056">
        <v>3.42</v>
      </c>
      <c r="L4056">
        <v>13000</v>
      </c>
      <c r="M4056">
        <v>722.22222222222217</v>
      </c>
      <c r="N4056">
        <v>44204</v>
      </c>
      <c r="O4056">
        <v>5</v>
      </c>
      <c r="P4056" t="s">
        <v>55</v>
      </c>
      <c r="Q4056" t="s">
        <v>26</v>
      </c>
      <c r="R4056" t="str">
        <f>+VLOOKUP(Precio_semana_dia[[#This Row],[Mercado]],[1]!Codigos_mercados_mayoristas[#Data],2,0)</f>
        <v>Valparaíso</v>
      </c>
      <c r="S4056" t="e">
        <f>+VLOOKUP(Precio_semana_dia[[#This Row],[Especie]],[1]!Codigos_categoria[#Data],2,0)</f>
        <v>#N/A</v>
      </c>
    </row>
    <row r="4057" spans="1:19" x14ac:dyDescent="0.35">
      <c r="A4057">
        <v>43866</v>
      </c>
      <c r="B4057" t="s">
        <v>119</v>
      </c>
      <c r="C4057" t="s">
        <v>120</v>
      </c>
      <c r="D4057" t="s">
        <v>50</v>
      </c>
      <c r="E4057" t="s">
        <v>198</v>
      </c>
      <c r="F4057" t="s">
        <v>199</v>
      </c>
      <c r="G4057">
        <v>18</v>
      </c>
      <c r="H4057" t="s">
        <v>36</v>
      </c>
      <c r="I4057">
        <v>190</v>
      </c>
      <c r="J4057">
        <v>3420</v>
      </c>
      <c r="K4057">
        <v>3.42</v>
      </c>
      <c r="L4057">
        <v>13000</v>
      </c>
      <c r="M4057">
        <v>722.22222222222217</v>
      </c>
      <c r="N4057">
        <v>44229</v>
      </c>
      <c r="O4057">
        <v>13</v>
      </c>
      <c r="P4057" t="s">
        <v>72</v>
      </c>
      <c r="Q4057" t="s">
        <v>69</v>
      </c>
      <c r="R4057" t="str">
        <f>+VLOOKUP(Precio_semana_dia[[#This Row],[Mercado]],[1]!Codigos_mercados_mayoristas[#Data],2,0)</f>
        <v>Metropolitana</v>
      </c>
      <c r="S4057" t="e">
        <f>+VLOOKUP(Precio_semana_dia[[#This Row],[Especie]],[1]!Codigos_categoria[#Data],2,0)</f>
        <v>#N/A</v>
      </c>
    </row>
    <row r="4058" spans="1:19" x14ac:dyDescent="0.35">
      <c r="A4058">
        <v>44113</v>
      </c>
      <c r="B4058" t="s">
        <v>125</v>
      </c>
      <c r="C4058" t="s">
        <v>20</v>
      </c>
      <c r="D4058" t="s">
        <v>27</v>
      </c>
      <c r="E4058" t="s">
        <v>123</v>
      </c>
      <c r="F4058" t="s">
        <v>124</v>
      </c>
      <c r="G4058">
        <v>16</v>
      </c>
      <c r="H4058" t="s">
        <v>24</v>
      </c>
      <c r="I4058">
        <v>215</v>
      </c>
      <c r="J4058">
        <v>3440</v>
      </c>
      <c r="K4058">
        <v>3.44</v>
      </c>
      <c r="L4058">
        <v>5802</v>
      </c>
      <c r="M4058">
        <v>362.625</v>
      </c>
      <c r="N4058">
        <v>44113</v>
      </c>
      <c r="O4058">
        <v>16</v>
      </c>
      <c r="P4058" t="s">
        <v>184</v>
      </c>
      <c r="Q4058" t="s">
        <v>132</v>
      </c>
      <c r="R4058" t="str">
        <f>+VLOOKUP(Precio_semana_dia[[#This Row],[Mercado]],[1]!Codigos_mercados_mayoristas[#Data],2,0)</f>
        <v>Ñuble</v>
      </c>
      <c r="S4058" t="str">
        <f>+VLOOKUP(Precio_semana_dia[[#This Row],[Especie]],[1]!Codigos_categoria[#Data],2,0)</f>
        <v>Cítricos</v>
      </c>
    </row>
    <row r="4059" spans="1:19" x14ac:dyDescent="0.35">
      <c r="A4059">
        <v>44225</v>
      </c>
      <c r="B4059" t="s">
        <v>31</v>
      </c>
      <c r="C4059" t="s">
        <v>111</v>
      </c>
      <c r="D4059" t="s">
        <v>27</v>
      </c>
      <c r="E4059" t="s">
        <v>112</v>
      </c>
      <c r="F4059" t="s">
        <v>113</v>
      </c>
      <c r="G4059">
        <v>15</v>
      </c>
      <c r="H4059" t="s">
        <v>24</v>
      </c>
      <c r="I4059">
        <v>230</v>
      </c>
      <c r="J4059">
        <v>3450</v>
      </c>
      <c r="K4059">
        <v>3.45</v>
      </c>
      <c r="L4059">
        <v>5674</v>
      </c>
      <c r="M4059">
        <v>378.26666666666665</v>
      </c>
      <c r="N4059">
        <v>44225</v>
      </c>
      <c r="O4059">
        <v>16</v>
      </c>
      <c r="P4059" t="s">
        <v>66</v>
      </c>
      <c r="Q4059" t="s">
        <v>26</v>
      </c>
      <c r="R4059" t="str">
        <f>+VLOOKUP(Precio_semana_dia[[#This Row],[Mercado]],[1]!Codigos_mercados_mayoristas[#Data],2,0)</f>
        <v>Ñuble</v>
      </c>
      <c r="S4059" t="e">
        <f>+VLOOKUP(Precio_semana_dia[[#This Row],[Especie]],[1]!Codigos_categoria[#Data],2,0)</f>
        <v>#N/A</v>
      </c>
    </row>
    <row r="4060" spans="1:19" x14ac:dyDescent="0.35">
      <c r="A4060">
        <v>44155</v>
      </c>
      <c r="B4060" t="s">
        <v>125</v>
      </c>
      <c r="C4060" t="s">
        <v>20</v>
      </c>
      <c r="D4060" t="s">
        <v>47</v>
      </c>
      <c r="E4060" t="s">
        <v>123</v>
      </c>
      <c r="F4060" t="s">
        <v>124</v>
      </c>
      <c r="G4060">
        <v>16</v>
      </c>
      <c r="H4060" t="s">
        <v>29</v>
      </c>
      <c r="I4060">
        <v>218</v>
      </c>
      <c r="J4060">
        <v>3488</v>
      </c>
      <c r="K4060">
        <v>3.488</v>
      </c>
      <c r="L4060">
        <v>4275</v>
      </c>
      <c r="M4060">
        <v>267.1875</v>
      </c>
      <c r="N4060">
        <v>44151</v>
      </c>
      <c r="O4060">
        <v>5</v>
      </c>
      <c r="P4060" t="s">
        <v>98</v>
      </c>
      <c r="Q4060" t="s">
        <v>84</v>
      </c>
      <c r="R4060" t="str">
        <f>+VLOOKUP(Precio_semana_dia[[#This Row],[Mercado]],[1]!Codigos_mercados_mayoristas[#Data],2,0)</f>
        <v>Valparaíso</v>
      </c>
      <c r="S4060" t="str">
        <f>+VLOOKUP(Precio_semana_dia[[#This Row],[Especie]],[1]!Codigos_categoria[#Data],2,0)</f>
        <v>Cítricos</v>
      </c>
    </row>
    <row r="4061" spans="1:19" x14ac:dyDescent="0.35">
      <c r="A4061">
        <v>44211</v>
      </c>
      <c r="B4061" t="s">
        <v>74</v>
      </c>
      <c r="C4061" t="s">
        <v>79</v>
      </c>
      <c r="D4061" t="s">
        <v>28</v>
      </c>
      <c r="E4061" t="s">
        <v>81</v>
      </c>
      <c r="F4061" t="s">
        <v>82</v>
      </c>
      <c r="G4061">
        <v>10</v>
      </c>
      <c r="H4061" t="s">
        <v>36</v>
      </c>
      <c r="I4061">
        <v>350</v>
      </c>
      <c r="J4061">
        <v>3500</v>
      </c>
      <c r="K4061">
        <v>3.5</v>
      </c>
      <c r="L4061">
        <v>14429</v>
      </c>
      <c r="M4061">
        <v>1442.9</v>
      </c>
      <c r="N4061">
        <v>44208</v>
      </c>
      <c r="O4061">
        <v>9</v>
      </c>
      <c r="P4061" t="s">
        <v>59</v>
      </c>
      <c r="Q4061" t="s">
        <v>26</v>
      </c>
      <c r="R4061" t="str">
        <f>+VLOOKUP(Precio_semana_dia[[#This Row],[Mercado]],[1]!Codigos_mercados_mayoristas[#Data],2,0)</f>
        <v>La Araucanía</v>
      </c>
      <c r="S4061" t="str">
        <f>+VLOOKUP(Precio_semana_dia[[#This Row],[Especie]],[1]!Codigos_categoria[#Data],2,0)</f>
        <v>Uva</v>
      </c>
    </row>
    <row r="4062" spans="1:19" x14ac:dyDescent="0.35">
      <c r="A4062">
        <v>44225</v>
      </c>
      <c r="B4062" t="s">
        <v>204</v>
      </c>
      <c r="C4062" t="s">
        <v>20</v>
      </c>
      <c r="D4062" t="s">
        <v>28</v>
      </c>
      <c r="E4062" t="s">
        <v>205</v>
      </c>
      <c r="F4062" t="s">
        <v>206</v>
      </c>
      <c r="G4062">
        <v>20</v>
      </c>
      <c r="H4062" t="s">
        <v>39</v>
      </c>
      <c r="I4062">
        <v>175</v>
      </c>
      <c r="J4062">
        <v>3500</v>
      </c>
      <c r="K4062">
        <v>3.5</v>
      </c>
      <c r="L4062">
        <v>7371</v>
      </c>
      <c r="M4062">
        <v>368.55</v>
      </c>
      <c r="N4062">
        <v>44223</v>
      </c>
      <c r="O4062">
        <v>9</v>
      </c>
      <c r="P4062" t="s">
        <v>65</v>
      </c>
      <c r="Q4062" t="s">
        <v>26</v>
      </c>
      <c r="R4062" t="str">
        <f>+VLOOKUP(Precio_semana_dia[[#This Row],[Mercado]],[1]!Codigos_mercados_mayoristas[#Data],2,0)</f>
        <v>La Araucanía</v>
      </c>
      <c r="S4062" t="e">
        <f>+VLOOKUP(Precio_semana_dia[[#This Row],[Especie]],[1]!Codigos_categoria[#Data],2,0)</f>
        <v>#N/A</v>
      </c>
    </row>
    <row r="4063" spans="1:19" x14ac:dyDescent="0.35">
      <c r="A4063">
        <v>44148</v>
      </c>
      <c r="B4063" t="s">
        <v>125</v>
      </c>
      <c r="C4063" t="s">
        <v>20</v>
      </c>
      <c r="D4063" t="s">
        <v>50</v>
      </c>
      <c r="E4063" t="s">
        <v>123</v>
      </c>
      <c r="F4063" t="s">
        <v>124</v>
      </c>
      <c r="G4063">
        <v>16</v>
      </c>
      <c r="H4063" t="s">
        <v>29</v>
      </c>
      <c r="I4063">
        <v>220</v>
      </c>
      <c r="J4063">
        <v>3520</v>
      </c>
      <c r="K4063">
        <v>3.52</v>
      </c>
      <c r="L4063">
        <v>7000</v>
      </c>
      <c r="M4063">
        <v>437.5</v>
      </c>
      <c r="N4063">
        <v>44144</v>
      </c>
      <c r="O4063">
        <v>13</v>
      </c>
      <c r="P4063" t="s">
        <v>130</v>
      </c>
      <c r="Q4063" t="s">
        <v>84</v>
      </c>
      <c r="R4063" t="str">
        <f>+VLOOKUP(Precio_semana_dia[[#This Row],[Mercado]],[1]!Codigos_mercados_mayoristas[#Data],2,0)</f>
        <v>Metropolitana</v>
      </c>
      <c r="S4063" t="str">
        <f>+VLOOKUP(Precio_semana_dia[[#This Row],[Especie]],[1]!Codigos_categoria[#Data],2,0)</f>
        <v>Cítricos</v>
      </c>
    </row>
    <row r="4064" spans="1:19" x14ac:dyDescent="0.35">
      <c r="A4064">
        <v>44134</v>
      </c>
      <c r="B4064" t="s">
        <v>125</v>
      </c>
      <c r="C4064" t="s">
        <v>20</v>
      </c>
      <c r="D4064" t="s">
        <v>47</v>
      </c>
      <c r="E4064" t="s">
        <v>123</v>
      </c>
      <c r="F4064" t="s">
        <v>124</v>
      </c>
      <c r="G4064">
        <v>16</v>
      </c>
      <c r="H4064" t="s">
        <v>24</v>
      </c>
      <c r="I4064">
        <v>220</v>
      </c>
      <c r="J4064">
        <v>3520</v>
      </c>
      <c r="K4064">
        <v>3.52</v>
      </c>
      <c r="L4064">
        <v>4227</v>
      </c>
      <c r="M4064">
        <v>264.1875</v>
      </c>
      <c r="N4064">
        <v>44134</v>
      </c>
      <c r="O4064">
        <v>5</v>
      </c>
      <c r="P4064" t="s">
        <v>135</v>
      </c>
      <c r="Q4064" t="s">
        <v>132</v>
      </c>
      <c r="R4064" t="str">
        <f>+VLOOKUP(Precio_semana_dia[[#This Row],[Mercado]],[1]!Codigos_mercados_mayoristas[#Data],2,0)</f>
        <v>Valparaíso</v>
      </c>
      <c r="S4064" t="str">
        <f>+VLOOKUP(Precio_semana_dia[[#This Row],[Especie]],[1]!Codigos_categoria[#Data],2,0)</f>
        <v>Cítricos</v>
      </c>
    </row>
    <row r="4065" spans="1:19" x14ac:dyDescent="0.35">
      <c r="A4065">
        <v>44134</v>
      </c>
      <c r="B4065" t="s">
        <v>125</v>
      </c>
      <c r="C4065" t="s">
        <v>20</v>
      </c>
      <c r="D4065" t="s">
        <v>27</v>
      </c>
      <c r="E4065" t="s">
        <v>123</v>
      </c>
      <c r="F4065" t="s">
        <v>124</v>
      </c>
      <c r="G4065">
        <v>16</v>
      </c>
      <c r="H4065" t="s">
        <v>39</v>
      </c>
      <c r="I4065">
        <v>220</v>
      </c>
      <c r="J4065">
        <v>3520</v>
      </c>
      <c r="K4065">
        <v>3.52</v>
      </c>
      <c r="L4065">
        <v>5773</v>
      </c>
      <c r="M4065">
        <v>360.8125</v>
      </c>
      <c r="N4065">
        <v>44132</v>
      </c>
      <c r="O4065">
        <v>16</v>
      </c>
      <c r="P4065" t="s">
        <v>131</v>
      </c>
      <c r="Q4065" t="s">
        <v>132</v>
      </c>
      <c r="R4065" t="str">
        <f>+VLOOKUP(Precio_semana_dia[[#This Row],[Mercado]],[1]!Codigos_mercados_mayoristas[#Data],2,0)</f>
        <v>Ñuble</v>
      </c>
      <c r="S4065" t="str">
        <f>+VLOOKUP(Precio_semana_dia[[#This Row],[Especie]],[1]!Codigos_categoria[#Data],2,0)</f>
        <v>Cítricos</v>
      </c>
    </row>
    <row r="4066" spans="1:19" x14ac:dyDescent="0.35">
      <c r="A4066">
        <v>44134</v>
      </c>
      <c r="B4066" t="s">
        <v>125</v>
      </c>
      <c r="C4066" t="s">
        <v>20</v>
      </c>
      <c r="D4066" t="s">
        <v>27</v>
      </c>
      <c r="E4066" t="s">
        <v>123</v>
      </c>
      <c r="F4066" t="s">
        <v>124</v>
      </c>
      <c r="G4066">
        <v>16</v>
      </c>
      <c r="H4066" t="s">
        <v>24</v>
      </c>
      <c r="I4066">
        <v>220</v>
      </c>
      <c r="J4066">
        <v>3520</v>
      </c>
      <c r="K4066">
        <v>3.52</v>
      </c>
      <c r="L4066">
        <v>5773</v>
      </c>
      <c r="M4066">
        <v>360.8125</v>
      </c>
      <c r="N4066">
        <v>44134</v>
      </c>
      <c r="O4066">
        <v>16</v>
      </c>
      <c r="P4066" t="s">
        <v>135</v>
      </c>
      <c r="Q4066" t="s">
        <v>132</v>
      </c>
      <c r="R4066" t="str">
        <f>+VLOOKUP(Precio_semana_dia[[#This Row],[Mercado]],[1]!Codigos_mercados_mayoristas[#Data],2,0)</f>
        <v>Ñuble</v>
      </c>
      <c r="S4066" t="str">
        <f>+VLOOKUP(Precio_semana_dia[[#This Row],[Especie]],[1]!Codigos_categoria[#Data],2,0)</f>
        <v>Cítricos</v>
      </c>
    </row>
    <row r="4067" spans="1:19" x14ac:dyDescent="0.35">
      <c r="A4067">
        <v>44183</v>
      </c>
      <c r="B4067" t="s">
        <v>125</v>
      </c>
      <c r="C4067" t="s">
        <v>20</v>
      </c>
      <c r="D4067" t="s">
        <v>47</v>
      </c>
      <c r="E4067" t="s">
        <v>123</v>
      </c>
      <c r="F4067" t="s">
        <v>124</v>
      </c>
      <c r="G4067">
        <v>16</v>
      </c>
      <c r="H4067" t="s">
        <v>29</v>
      </c>
      <c r="I4067">
        <v>220</v>
      </c>
      <c r="J4067">
        <v>3520</v>
      </c>
      <c r="K4067">
        <v>3.52</v>
      </c>
      <c r="L4067">
        <v>7227</v>
      </c>
      <c r="M4067">
        <v>451.6875</v>
      </c>
      <c r="N4067">
        <v>44179</v>
      </c>
      <c r="O4067">
        <v>5</v>
      </c>
      <c r="P4067" t="s">
        <v>44</v>
      </c>
      <c r="Q4067" t="s">
        <v>38</v>
      </c>
      <c r="R4067" t="str">
        <f>+VLOOKUP(Precio_semana_dia[[#This Row],[Mercado]],[1]!Codigos_mercados_mayoristas[#Data],2,0)</f>
        <v>Valparaíso</v>
      </c>
      <c r="S4067" t="str">
        <f>+VLOOKUP(Precio_semana_dia[[#This Row],[Especie]],[1]!Codigos_categoria[#Data],2,0)</f>
        <v>Cítricos</v>
      </c>
    </row>
    <row r="4068" spans="1:19" x14ac:dyDescent="0.35">
      <c r="A4068">
        <v>44183</v>
      </c>
      <c r="B4068" t="s">
        <v>125</v>
      </c>
      <c r="C4068" t="s">
        <v>20</v>
      </c>
      <c r="D4068" t="s">
        <v>47</v>
      </c>
      <c r="E4068" t="s">
        <v>123</v>
      </c>
      <c r="F4068" t="s">
        <v>124</v>
      </c>
      <c r="G4068">
        <v>16</v>
      </c>
      <c r="H4068" t="s">
        <v>39</v>
      </c>
      <c r="I4068">
        <v>220</v>
      </c>
      <c r="J4068">
        <v>3520</v>
      </c>
      <c r="K4068">
        <v>3.52</v>
      </c>
      <c r="L4068">
        <v>7273</v>
      </c>
      <c r="M4068">
        <v>454.5625</v>
      </c>
      <c r="N4068">
        <v>44181</v>
      </c>
      <c r="O4068">
        <v>5</v>
      </c>
      <c r="P4068" t="s">
        <v>40</v>
      </c>
      <c r="Q4068" t="s">
        <v>38</v>
      </c>
      <c r="R4068" t="str">
        <f>+VLOOKUP(Precio_semana_dia[[#This Row],[Mercado]],[1]!Codigos_mercados_mayoristas[#Data],2,0)</f>
        <v>Valparaíso</v>
      </c>
      <c r="S4068" t="str">
        <f>+VLOOKUP(Precio_semana_dia[[#This Row],[Especie]],[1]!Codigos_categoria[#Data],2,0)</f>
        <v>Cítricos</v>
      </c>
    </row>
    <row r="4069" spans="1:19" x14ac:dyDescent="0.35">
      <c r="A4069">
        <v>44211</v>
      </c>
      <c r="B4069" t="s">
        <v>125</v>
      </c>
      <c r="C4069" t="s">
        <v>20</v>
      </c>
      <c r="D4069" t="s">
        <v>27</v>
      </c>
      <c r="E4069" t="s">
        <v>123</v>
      </c>
      <c r="F4069" t="s">
        <v>124</v>
      </c>
      <c r="G4069">
        <v>16</v>
      </c>
      <c r="H4069" t="s">
        <v>36</v>
      </c>
      <c r="I4069">
        <v>220</v>
      </c>
      <c r="J4069">
        <v>3520</v>
      </c>
      <c r="K4069">
        <v>3.52</v>
      </c>
      <c r="L4069">
        <v>21636</v>
      </c>
      <c r="M4069">
        <v>1352.25</v>
      </c>
      <c r="N4069">
        <v>44208</v>
      </c>
      <c r="O4069">
        <v>16</v>
      </c>
      <c r="P4069" t="s">
        <v>59</v>
      </c>
      <c r="Q4069" t="s">
        <v>26</v>
      </c>
      <c r="R4069" t="str">
        <f>+VLOOKUP(Precio_semana_dia[[#This Row],[Mercado]],[1]!Codigos_mercados_mayoristas[#Data],2,0)</f>
        <v>Ñuble</v>
      </c>
      <c r="S4069" t="str">
        <f>+VLOOKUP(Precio_semana_dia[[#This Row],[Especie]],[1]!Codigos_categoria[#Data],2,0)</f>
        <v>Cítricos</v>
      </c>
    </row>
    <row r="4070" spans="1:19" x14ac:dyDescent="0.35">
      <c r="A4070">
        <v>43866</v>
      </c>
      <c r="B4070" t="s">
        <v>125</v>
      </c>
      <c r="C4070" t="s">
        <v>20</v>
      </c>
      <c r="D4070" t="s">
        <v>27</v>
      </c>
      <c r="E4070" t="s">
        <v>123</v>
      </c>
      <c r="F4070" t="s">
        <v>124</v>
      </c>
      <c r="G4070">
        <v>16</v>
      </c>
      <c r="H4070" t="s">
        <v>24</v>
      </c>
      <c r="I4070">
        <v>220</v>
      </c>
      <c r="J4070">
        <v>3520</v>
      </c>
      <c r="K4070">
        <v>3.52</v>
      </c>
      <c r="L4070">
        <v>18227</v>
      </c>
      <c r="M4070">
        <v>1139.1875</v>
      </c>
      <c r="N4070">
        <v>44232</v>
      </c>
      <c r="O4070">
        <v>16</v>
      </c>
      <c r="P4070" t="s">
        <v>71</v>
      </c>
      <c r="Q4070" t="s">
        <v>69</v>
      </c>
      <c r="R4070" t="str">
        <f>+VLOOKUP(Precio_semana_dia[[#This Row],[Mercado]],[1]!Codigos_mercados_mayoristas[#Data],2,0)</f>
        <v>Ñuble</v>
      </c>
      <c r="S4070" t="str">
        <f>+VLOOKUP(Precio_semana_dia[[#This Row],[Especie]],[1]!Codigos_categoria[#Data],2,0)</f>
        <v>Cítricos</v>
      </c>
    </row>
    <row r="4071" spans="1:19" x14ac:dyDescent="0.35">
      <c r="A4071">
        <v>44204</v>
      </c>
      <c r="B4071" t="s">
        <v>74</v>
      </c>
      <c r="C4071" t="s">
        <v>75</v>
      </c>
      <c r="D4071" t="s">
        <v>45</v>
      </c>
      <c r="E4071" t="s">
        <v>81</v>
      </c>
      <c r="F4071" t="s">
        <v>82</v>
      </c>
      <c r="G4071">
        <v>10</v>
      </c>
      <c r="H4071" t="s">
        <v>24</v>
      </c>
      <c r="I4071">
        <v>360</v>
      </c>
      <c r="J4071">
        <v>3600</v>
      </c>
      <c r="K4071">
        <v>3.6</v>
      </c>
      <c r="L4071">
        <v>6000</v>
      </c>
      <c r="M4071">
        <v>600</v>
      </c>
      <c r="N4071">
        <v>44204</v>
      </c>
      <c r="O4071">
        <v>13</v>
      </c>
      <c r="P4071" t="s">
        <v>55</v>
      </c>
      <c r="Q4071" t="s">
        <v>26</v>
      </c>
      <c r="R4071" t="str">
        <f>+VLOOKUP(Precio_semana_dia[[#This Row],[Mercado]],[1]!Codigos_mercados_mayoristas[#Data],2,0)</f>
        <v>Metropolitana</v>
      </c>
      <c r="S4071" t="str">
        <f>+VLOOKUP(Precio_semana_dia[[#This Row],[Especie]],[1]!Codigos_categoria[#Data],2,0)</f>
        <v>Uva</v>
      </c>
    </row>
    <row r="4072" spans="1:19" x14ac:dyDescent="0.35">
      <c r="A4072">
        <v>44211</v>
      </c>
      <c r="B4072" t="s">
        <v>74</v>
      </c>
      <c r="C4072" t="s">
        <v>78</v>
      </c>
      <c r="D4072" t="s">
        <v>105</v>
      </c>
      <c r="E4072" t="s">
        <v>81</v>
      </c>
      <c r="F4072" t="s">
        <v>82</v>
      </c>
      <c r="G4072">
        <v>10</v>
      </c>
      <c r="H4072" t="s">
        <v>36</v>
      </c>
      <c r="I4072">
        <v>360</v>
      </c>
      <c r="J4072">
        <v>3600</v>
      </c>
      <c r="K4072">
        <v>3.6</v>
      </c>
      <c r="L4072">
        <v>7750</v>
      </c>
      <c r="M4072">
        <v>775</v>
      </c>
      <c r="N4072">
        <v>44208</v>
      </c>
      <c r="O4072">
        <v>4</v>
      </c>
      <c r="P4072" t="s">
        <v>59</v>
      </c>
      <c r="Q4072" t="s">
        <v>26</v>
      </c>
      <c r="R4072" t="str">
        <f>+VLOOKUP(Precio_semana_dia[[#This Row],[Mercado]],[1]!Codigos_mercados_mayoristas[#Data],2,0)</f>
        <v>Coquimbo</v>
      </c>
      <c r="S4072" t="str">
        <f>+VLOOKUP(Precio_semana_dia[[#This Row],[Especie]],[1]!Codigos_categoria[#Data],2,0)</f>
        <v>Uva</v>
      </c>
    </row>
    <row r="4073" spans="1:19" x14ac:dyDescent="0.35">
      <c r="A4073">
        <v>44196</v>
      </c>
      <c r="B4073" t="s">
        <v>31</v>
      </c>
      <c r="C4073" t="s">
        <v>111</v>
      </c>
      <c r="D4073" t="s">
        <v>27</v>
      </c>
      <c r="E4073" t="s">
        <v>112</v>
      </c>
      <c r="F4073" t="s">
        <v>113</v>
      </c>
      <c r="G4073">
        <v>15</v>
      </c>
      <c r="H4073" t="s">
        <v>39</v>
      </c>
      <c r="I4073">
        <v>240</v>
      </c>
      <c r="J4073">
        <v>3600</v>
      </c>
      <c r="K4073">
        <v>3.6</v>
      </c>
      <c r="L4073">
        <v>4750</v>
      </c>
      <c r="M4073">
        <v>316.66666666666669</v>
      </c>
      <c r="N4073">
        <v>44195</v>
      </c>
      <c r="O4073">
        <v>16</v>
      </c>
      <c r="P4073" t="s">
        <v>109</v>
      </c>
      <c r="Q4073" t="s">
        <v>38</v>
      </c>
      <c r="R4073" t="str">
        <f>+VLOOKUP(Precio_semana_dia[[#This Row],[Mercado]],[1]!Codigos_mercados_mayoristas[#Data],2,0)</f>
        <v>Ñuble</v>
      </c>
      <c r="S4073" t="e">
        <f>+VLOOKUP(Precio_semana_dia[[#This Row],[Especie]],[1]!Codigos_categoria[#Data],2,0)</f>
        <v>#N/A</v>
      </c>
    </row>
    <row r="4074" spans="1:19" x14ac:dyDescent="0.35">
      <c r="A4074">
        <v>44183</v>
      </c>
      <c r="B4074" t="s">
        <v>116</v>
      </c>
      <c r="C4074" t="s">
        <v>117</v>
      </c>
      <c r="D4074" t="s">
        <v>105</v>
      </c>
      <c r="E4074" t="s">
        <v>118</v>
      </c>
      <c r="F4074" t="s">
        <v>113</v>
      </c>
      <c r="G4074">
        <v>15</v>
      </c>
      <c r="H4074" t="s">
        <v>36</v>
      </c>
      <c r="I4074">
        <v>240</v>
      </c>
      <c r="J4074">
        <v>3600</v>
      </c>
      <c r="K4074">
        <v>3.6</v>
      </c>
      <c r="L4074">
        <f>+Precio_semana_dia[[#This Row],[$ /Kg]]*Precio_semana_dia[[#This Row],[NA2]]</f>
        <v>50625</v>
      </c>
      <c r="M4074">
        <v>3375</v>
      </c>
      <c r="N4074">
        <v>44180</v>
      </c>
      <c r="O4074">
        <v>4</v>
      </c>
      <c r="P4074" t="s">
        <v>37</v>
      </c>
      <c r="Q4074" t="s">
        <v>38</v>
      </c>
      <c r="R4074" t="str">
        <f>+VLOOKUP(Precio_semana_dia[[#This Row],[Mercado]],[1]!Codigos_mercados_mayoristas[#Data],2,0)</f>
        <v>Coquimbo</v>
      </c>
      <c r="S4074" t="str">
        <f>+VLOOKUP(Precio_semana_dia[[#This Row],[Especie]],[1]!Codigos_categoria[#Data],2,0)</f>
        <v>Fruto secos y oleaginosos</v>
      </c>
    </row>
    <row r="4075" spans="1:19" x14ac:dyDescent="0.35">
      <c r="A4075">
        <v>44183</v>
      </c>
      <c r="B4075" t="s">
        <v>116</v>
      </c>
      <c r="C4075" t="s">
        <v>117</v>
      </c>
      <c r="D4075" t="s">
        <v>33</v>
      </c>
      <c r="E4075" t="s">
        <v>118</v>
      </c>
      <c r="F4075" t="s">
        <v>113</v>
      </c>
      <c r="G4075">
        <v>15</v>
      </c>
      <c r="H4075" t="s">
        <v>36</v>
      </c>
      <c r="I4075">
        <v>240</v>
      </c>
      <c r="J4075">
        <v>3600</v>
      </c>
      <c r="K4075">
        <v>3.6</v>
      </c>
      <c r="L4075">
        <f>+Precio_semana_dia[[#This Row],[$ /Kg]]*Precio_semana_dia[[#This Row],[NA2]]</f>
        <v>52125</v>
      </c>
      <c r="M4075">
        <v>3475</v>
      </c>
      <c r="N4075">
        <v>44180</v>
      </c>
      <c r="O4075">
        <v>4</v>
      </c>
      <c r="P4075" t="s">
        <v>37</v>
      </c>
      <c r="Q4075" t="s">
        <v>38</v>
      </c>
      <c r="R4075" t="str">
        <f>+VLOOKUP(Precio_semana_dia[[#This Row],[Mercado]],[1]!Codigos_mercados_mayoristas[#Data],2,0)</f>
        <v>Coquimbo</v>
      </c>
      <c r="S4075" t="str">
        <f>+VLOOKUP(Precio_semana_dia[[#This Row],[Especie]],[1]!Codigos_categoria[#Data],2,0)</f>
        <v>Fruto secos y oleaginosos</v>
      </c>
    </row>
    <row r="4076" spans="1:19" x14ac:dyDescent="0.35">
      <c r="A4076">
        <v>44183</v>
      </c>
      <c r="B4076" t="s">
        <v>116</v>
      </c>
      <c r="C4076" t="s">
        <v>117</v>
      </c>
      <c r="D4076" t="s">
        <v>33</v>
      </c>
      <c r="E4076" t="s">
        <v>118</v>
      </c>
      <c r="F4076" t="s">
        <v>113</v>
      </c>
      <c r="G4076">
        <v>15</v>
      </c>
      <c r="H4076" t="s">
        <v>39</v>
      </c>
      <c r="I4076">
        <v>240</v>
      </c>
      <c r="J4076">
        <v>3600</v>
      </c>
      <c r="K4076">
        <v>3.6</v>
      </c>
      <c r="L4076">
        <f>+Precio_semana_dia[[#This Row],[$ /Kg]]*Precio_semana_dia[[#This Row],[NA2]]</f>
        <v>53625</v>
      </c>
      <c r="M4076">
        <v>3575</v>
      </c>
      <c r="N4076">
        <v>44181</v>
      </c>
      <c r="O4076">
        <v>4</v>
      </c>
      <c r="P4076" t="s">
        <v>40</v>
      </c>
      <c r="Q4076" t="s">
        <v>38</v>
      </c>
      <c r="R4076" t="str">
        <f>+VLOOKUP(Precio_semana_dia[[#This Row],[Mercado]],[1]!Codigos_mercados_mayoristas[#Data],2,0)</f>
        <v>Coquimbo</v>
      </c>
      <c r="S4076" t="str">
        <f>+VLOOKUP(Precio_semana_dia[[#This Row],[Especie]],[1]!Codigos_categoria[#Data],2,0)</f>
        <v>Fruto secos y oleaginosos</v>
      </c>
    </row>
    <row r="4077" spans="1:19" x14ac:dyDescent="0.35">
      <c r="A4077">
        <v>44183</v>
      </c>
      <c r="B4077" t="s">
        <v>116</v>
      </c>
      <c r="C4077" t="s">
        <v>117</v>
      </c>
      <c r="D4077" t="s">
        <v>33</v>
      </c>
      <c r="E4077" t="s">
        <v>118</v>
      </c>
      <c r="F4077" t="s">
        <v>113</v>
      </c>
      <c r="G4077">
        <v>15</v>
      </c>
      <c r="H4077" t="s">
        <v>24</v>
      </c>
      <c r="I4077">
        <v>240</v>
      </c>
      <c r="J4077">
        <v>3600</v>
      </c>
      <c r="K4077">
        <v>3.6</v>
      </c>
      <c r="L4077">
        <f>+Precio_semana_dia[[#This Row],[$ /Kg]]*Precio_semana_dia[[#This Row],[NA2]]</f>
        <v>55125</v>
      </c>
      <c r="M4077">
        <v>3675</v>
      </c>
      <c r="N4077">
        <v>44183</v>
      </c>
      <c r="O4077">
        <v>4</v>
      </c>
      <c r="P4077" t="s">
        <v>43</v>
      </c>
      <c r="Q4077" t="s">
        <v>38</v>
      </c>
      <c r="R4077" t="str">
        <f>+VLOOKUP(Precio_semana_dia[[#This Row],[Mercado]],[1]!Codigos_mercados_mayoristas[#Data],2,0)</f>
        <v>Coquimbo</v>
      </c>
      <c r="S4077" t="str">
        <f>+VLOOKUP(Precio_semana_dia[[#This Row],[Especie]],[1]!Codigos_categoria[#Data],2,0)</f>
        <v>Fruto secos y oleaginosos</v>
      </c>
    </row>
    <row r="4078" spans="1:19" x14ac:dyDescent="0.35">
      <c r="A4078">
        <v>44189</v>
      </c>
      <c r="B4078" t="s">
        <v>116</v>
      </c>
      <c r="C4078" t="s">
        <v>117</v>
      </c>
      <c r="D4078" t="s">
        <v>105</v>
      </c>
      <c r="E4078" t="s">
        <v>118</v>
      </c>
      <c r="F4078" t="s">
        <v>113</v>
      </c>
      <c r="G4078">
        <v>15</v>
      </c>
      <c r="H4078" t="s">
        <v>36</v>
      </c>
      <c r="I4078">
        <v>240</v>
      </c>
      <c r="J4078">
        <v>3600</v>
      </c>
      <c r="K4078">
        <v>3.6</v>
      </c>
      <c r="L4078">
        <f>+Precio_semana_dia[[#This Row],[$ /Kg]]*Precio_semana_dia[[#This Row],[NA2]]</f>
        <v>59625</v>
      </c>
      <c r="M4078">
        <v>3975</v>
      </c>
      <c r="N4078">
        <v>44187</v>
      </c>
      <c r="O4078">
        <v>4</v>
      </c>
      <c r="P4078" t="s">
        <v>48</v>
      </c>
      <c r="Q4078" t="s">
        <v>38</v>
      </c>
      <c r="R4078" t="str">
        <f>+VLOOKUP(Precio_semana_dia[[#This Row],[Mercado]],[1]!Codigos_mercados_mayoristas[#Data],2,0)</f>
        <v>Coquimbo</v>
      </c>
      <c r="S4078" t="str">
        <f>+VLOOKUP(Precio_semana_dia[[#This Row],[Especie]],[1]!Codigos_categoria[#Data],2,0)</f>
        <v>Fruto secos y oleaginosos</v>
      </c>
    </row>
    <row r="4079" spans="1:19" x14ac:dyDescent="0.35">
      <c r="A4079">
        <v>44189</v>
      </c>
      <c r="B4079" t="s">
        <v>116</v>
      </c>
      <c r="C4079" t="s">
        <v>117</v>
      </c>
      <c r="D4079" t="s">
        <v>105</v>
      </c>
      <c r="E4079" t="s">
        <v>118</v>
      </c>
      <c r="F4079" t="s">
        <v>113</v>
      </c>
      <c r="G4079">
        <v>15</v>
      </c>
      <c r="H4079" t="s">
        <v>39</v>
      </c>
      <c r="I4079">
        <v>240</v>
      </c>
      <c r="J4079">
        <v>3600</v>
      </c>
      <c r="K4079">
        <v>3.6</v>
      </c>
      <c r="L4079">
        <f>+Precio_semana_dia[[#This Row],[$ /Kg]]*Precio_semana_dia[[#This Row],[NA2]]</f>
        <v>60750</v>
      </c>
      <c r="M4079">
        <v>4050</v>
      </c>
      <c r="N4079">
        <v>44188</v>
      </c>
      <c r="O4079">
        <v>4</v>
      </c>
      <c r="P4079" t="s">
        <v>106</v>
      </c>
      <c r="Q4079" t="s">
        <v>38</v>
      </c>
      <c r="R4079" t="str">
        <f>+VLOOKUP(Precio_semana_dia[[#This Row],[Mercado]],[1]!Codigos_mercados_mayoristas[#Data],2,0)</f>
        <v>Coquimbo</v>
      </c>
      <c r="S4079" t="str">
        <f>+VLOOKUP(Precio_semana_dia[[#This Row],[Especie]],[1]!Codigos_categoria[#Data],2,0)</f>
        <v>Fruto secos y oleaginosos</v>
      </c>
    </row>
    <row r="4080" spans="1:19" x14ac:dyDescent="0.35">
      <c r="A4080">
        <v>44189</v>
      </c>
      <c r="B4080" t="s">
        <v>116</v>
      </c>
      <c r="C4080" t="s">
        <v>117</v>
      </c>
      <c r="D4080" t="s">
        <v>33</v>
      </c>
      <c r="E4080" t="s">
        <v>118</v>
      </c>
      <c r="F4080" t="s">
        <v>113</v>
      </c>
      <c r="G4080">
        <v>15</v>
      </c>
      <c r="H4080" t="s">
        <v>29</v>
      </c>
      <c r="I4080">
        <v>240</v>
      </c>
      <c r="J4080">
        <v>3600</v>
      </c>
      <c r="K4080">
        <v>3.6</v>
      </c>
      <c r="L4080">
        <f>+Precio_semana_dia[[#This Row],[$ /Kg]]*Precio_semana_dia[[#This Row],[NA2]]</f>
        <v>61125</v>
      </c>
      <c r="M4080">
        <v>4075</v>
      </c>
      <c r="N4080">
        <v>44186</v>
      </c>
      <c r="O4080">
        <v>4</v>
      </c>
      <c r="P4080" t="s">
        <v>51</v>
      </c>
      <c r="Q4080" t="s">
        <v>38</v>
      </c>
      <c r="R4080" t="str">
        <f>+VLOOKUP(Precio_semana_dia[[#This Row],[Mercado]],[1]!Codigos_mercados_mayoristas[#Data],2,0)</f>
        <v>Coquimbo</v>
      </c>
      <c r="S4080" t="str">
        <f>+VLOOKUP(Precio_semana_dia[[#This Row],[Especie]],[1]!Codigos_categoria[#Data],2,0)</f>
        <v>Fruto secos y oleaginosos</v>
      </c>
    </row>
    <row r="4081" spans="1:19" x14ac:dyDescent="0.35">
      <c r="A4081">
        <v>44196</v>
      </c>
      <c r="B4081" t="s">
        <v>116</v>
      </c>
      <c r="C4081" t="s">
        <v>117</v>
      </c>
      <c r="D4081" t="s">
        <v>33</v>
      </c>
      <c r="E4081" t="s">
        <v>118</v>
      </c>
      <c r="F4081" t="s">
        <v>113</v>
      </c>
      <c r="G4081">
        <v>15</v>
      </c>
      <c r="H4081" t="s">
        <v>39</v>
      </c>
      <c r="I4081">
        <v>240</v>
      </c>
      <c r="J4081">
        <v>3600</v>
      </c>
      <c r="K4081">
        <v>3.6</v>
      </c>
      <c r="L4081">
        <f>+Precio_semana_dia[[#This Row],[$ /Kg]]*Precio_semana_dia[[#This Row],[NA2]]</f>
        <v>64125</v>
      </c>
      <c r="M4081">
        <v>4275</v>
      </c>
      <c r="N4081">
        <v>44195</v>
      </c>
      <c r="O4081">
        <v>4</v>
      </c>
      <c r="P4081" t="s">
        <v>109</v>
      </c>
      <c r="Q4081" t="s">
        <v>38</v>
      </c>
      <c r="R4081" t="str">
        <f>+VLOOKUP(Precio_semana_dia[[#This Row],[Mercado]],[1]!Codigos_mercados_mayoristas[#Data],2,0)</f>
        <v>Coquimbo</v>
      </c>
      <c r="S4081" t="str">
        <f>+VLOOKUP(Precio_semana_dia[[#This Row],[Especie]],[1]!Codigos_categoria[#Data],2,0)</f>
        <v>Fruto secos y oleaginosos</v>
      </c>
    </row>
    <row r="4082" spans="1:19" x14ac:dyDescent="0.35">
      <c r="A4082">
        <v>44204</v>
      </c>
      <c r="B4082" t="s">
        <v>116</v>
      </c>
      <c r="C4082" t="s">
        <v>117</v>
      </c>
      <c r="D4082" t="s">
        <v>33</v>
      </c>
      <c r="E4082" t="s">
        <v>118</v>
      </c>
      <c r="F4082" t="s">
        <v>113</v>
      </c>
      <c r="G4082">
        <v>15</v>
      </c>
      <c r="H4082" t="s">
        <v>41</v>
      </c>
      <c r="I4082">
        <v>240</v>
      </c>
      <c r="J4082">
        <v>3600</v>
      </c>
      <c r="K4082">
        <v>3.6</v>
      </c>
      <c r="L4082">
        <f>+Precio_semana_dia[[#This Row],[$ /Kg]]*Precio_semana_dia[[#This Row],[NA2]]</f>
        <v>68625</v>
      </c>
      <c r="M4082">
        <v>4575</v>
      </c>
      <c r="N4082">
        <v>44203</v>
      </c>
      <c r="O4082">
        <v>4</v>
      </c>
      <c r="P4082" t="s">
        <v>56</v>
      </c>
      <c r="Q4082" t="s">
        <v>26</v>
      </c>
      <c r="R4082" t="str">
        <f>+VLOOKUP(Precio_semana_dia[[#This Row],[Mercado]],[1]!Codigos_mercados_mayoristas[#Data],2,0)</f>
        <v>Coquimbo</v>
      </c>
      <c r="S4082" t="str">
        <f>+VLOOKUP(Precio_semana_dia[[#This Row],[Especie]],[1]!Codigos_categoria[#Data],2,0)</f>
        <v>Fruto secos y oleaginosos</v>
      </c>
    </row>
    <row r="4083" spans="1:19" x14ac:dyDescent="0.35">
      <c r="A4083">
        <v>44211</v>
      </c>
      <c r="B4083" t="s">
        <v>116</v>
      </c>
      <c r="C4083" t="s">
        <v>117</v>
      </c>
      <c r="D4083" t="s">
        <v>105</v>
      </c>
      <c r="E4083" t="s">
        <v>118</v>
      </c>
      <c r="F4083" t="s">
        <v>113</v>
      </c>
      <c r="G4083">
        <v>15</v>
      </c>
      <c r="H4083" t="s">
        <v>36</v>
      </c>
      <c r="I4083">
        <v>240</v>
      </c>
      <c r="J4083">
        <v>3600</v>
      </c>
      <c r="K4083">
        <v>3.6</v>
      </c>
      <c r="L4083">
        <f>+Precio_semana_dia[[#This Row],[$ /Kg]]*Precio_semana_dia[[#This Row],[NA2]]</f>
        <v>67125</v>
      </c>
      <c r="M4083">
        <v>4475</v>
      </c>
      <c r="N4083">
        <v>44208</v>
      </c>
      <c r="O4083">
        <v>4</v>
      </c>
      <c r="P4083" t="s">
        <v>59</v>
      </c>
      <c r="Q4083" t="s">
        <v>26</v>
      </c>
      <c r="R4083" t="str">
        <f>+VLOOKUP(Precio_semana_dia[[#This Row],[Mercado]],[1]!Codigos_mercados_mayoristas[#Data],2,0)</f>
        <v>Coquimbo</v>
      </c>
      <c r="S4083" t="str">
        <f>+VLOOKUP(Precio_semana_dia[[#This Row],[Especie]],[1]!Codigos_categoria[#Data],2,0)</f>
        <v>Fruto secos y oleaginosos</v>
      </c>
    </row>
    <row r="4084" spans="1:19" x14ac:dyDescent="0.35">
      <c r="A4084">
        <v>44211</v>
      </c>
      <c r="B4084" t="s">
        <v>116</v>
      </c>
      <c r="C4084" t="s">
        <v>117</v>
      </c>
      <c r="D4084" t="s">
        <v>33</v>
      </c>
      <c r="E4084" t="s">
        <v>118</v>
      </c>
      <c r="F4084" t="s">
        <v>113</v>
      </c>
      <c r="G4084">
        <v>15</v>
      </c>
      <c r="H4084" t="s">
        <v>41</v>
      </c>
      <c r="I4084">
        <v>240</v>
      </c>
      <c r="J4084">
        <v>3600</v>
      </c>
      <c r="K4084">
        <v>3.6</v>
      </c>
      <c r="L4084">
        <f>+Precio_semana_dia[[#This Row],[$ /Kg]]*Precio_semana_dia[[#This Row],[NA2]]</f>
        <v>68625</v>
      </c>
      <c r="M4084">
        <v>4575</v>
      </c>
      <c r="N4084">
        <v>44210</v>
      </c>
      <c r="O4084">
        <v>4</v>
      </c>
      <c r="P4084" t="s">
        <v>62</v>
      </c>
      <c r="Q4084" t="s">
        <v>26</v>
      </c>
      <c r="R4084" t="str">
        <f>+VLOOKUP(Precio_semana_dia[[#This Row],[Mercado]],[1]!Codigos_mercados_mayoristas[#Data],2,0)</f>
        <v>Coquimbo</v>
      </c>
      <c r="S4084" t="str">
        <f>+VLOOKUP(Precio_semana_dia[[#This Row],[Especie]],[1]!Codigos_categoria[#Data],2,0)</f>
        <v>Fruto secos y oleaginosos</v>
      </c>
    </row>
    <row r="4085" spans="1:19" x14ac:dyDescent="0.35">
      <c r="A4085">
        <v>44211</v>
      </c>
      <c r="B4085" t="s">
        <v>116</v>
      </c>
      <c r="C4085" t="s">
        <v>117</v>
      </c>
      <c r="D4085" t="s">
        <v>33</v>
      </c>
      <c r="E4085" t="s">
        <v>118</v>
      </c>
      <c r="F4085" t="s">
        <v>113</v>
      </c>
      <c r="G4085">
        <v>15</v>
      </c>
      <c r="H4085" t="s">
        <v>24</v>
      </c>
      <c r="I4085">
        <v>240</v>
      </c>
      <c r="J4085">
        <v>3600</v>
      </c>
      <c r="K4085">
        <v>3.6</v>
      </c>
      <c r="L4085">
        <f>+Precio_semana_dia[[#This Row],[$ /Kg]]*Precio_semana_dia[[#This Row],[NA2]]</f>
        <v>68625</v>
      </c>
      <c r="M4085">
        <v>4575</v>
      </c>
      <c r="N4085">
        <v>44211</v>
      </c>
      <c r="O4085">
        <v>4</v>
      </c>
      <c r="P4085" t="s">
        <v>61</v>
      </c>
      <c r="Q4085" t="s">
        <v>26</v>
      </c>
      <c r="R4085" t="str">
        <f>+VLOOKUP(Precio_semana_dia[[#This Row],[Mercado]],[1]!Codigos_mercados_mayoristas[#Data],2,0)</f>
        <v>Coquimbo</v>
      </c>
      <c r="S4085" t="str">
        <f>+VLOOKUP(Precio_semana_dia[[#This Row],[Especie]],[1]!Codigos_categoria[#Data],2,0)</f>
        <v>Fruto secos y oleaginosos</v>
      </c>
    </row>
    <row r="4086" spans="1:19" x14ac:dyDescent="0.35">
      <c r="A4086">
        <v>44225</v>
      </c>
      <c r="B4086" t="s">
        <v>116</v>
      </c>
      <c r="C4086" t="s">
        <v>117</v>
      </c>
      <c r="D4086" t="s">
        <v>105</v>
      </c>
      <c r="E4086" t="s">
        <v>118</v>
      </c>
      <c r="F4086" t="s">
        <v>113</v>
      </c>
      <c r="G4086">
        <v>15</v>
      </c>
      <c r="H4086" t="s">
        <v>39</v>
      </c>
      <c r="I4086">
        <v>240</v>
      </c>
      <c r="J4086">
        <v>3600</v>
      </c>
      <c r="K4086">
        <v>3.6</v>
      </c>
      <c r="L4086">
        <f>+Precio_semana_dia[[#This Row],[$ /Kg]]*Precio_semana_dia[[#This Row],[NA2]]</f>
        <v>62625</v>
      </c>
      <c r="M4086">
        <v>4175</v>
      </c>
      <c r="N4086">
        <v>44223</v>
      </c>
      <c r="O4086">
        <v>4</v>
      </c>
      <c r="P4086" t="s">
        <v>65</v>
      </c>
      <c r="Q4086" t="s">
        <v>26</v>
      </c>
      <c r="R4086" t="str">
        <f>+VLOOKUP(Precio_semana_dia[[#This Row],[Mercado]],[1]!Codigos_mercados_mayoristas[#Data],2,0)</f>
        <v>Coquimbo</v>
      </c>
      <c r="S4086" t="str">
        <f>+VLOOKUP(Precio_semana_dia[[#This Row],[Especie]],[1]!Codigos_categoria[#Data],2,0)</f>
        <v>Fruto secos y oleaginosos</v>
      </c>
    </row>
    <row r="4087" spans="1:19" x14ac:dyDescent="0.35">
      <c r="A4087">
        <v>44225</v>
      </c>
      <c r="B4087" t="s">
        <v>116</v>
      </c>
      <c r="C4087" t="s">
        <v>117</v>
      </c>
      <c r="D4087" t="s">
        <v>33</v>
      </c>
      <c r="E4087" t="s">
        <v>118</v>
      </c>
      <c r="F4087" t="s">
        <v>113</v>
      </c>
      <c r="G4087">
        <v>15</v>
      </c>
      <c r="H4087" t="s">
        <v>29</v>
      </c>
      <c r="I4087">
        <v>240</v>
      </c>
      <c r="J4087">
        <v>3600</v>
      </c>
      <c r="K4087">
        <v>3.6</v>
      </c>
      <c r="L4087">
        <f>+Precio_semana_dia[[#This Row],[$ /Kg]]*Precio_semana_dia[[#This Row],[NA2]]</f>
        <v>65625</v>
      </c>
      <c r="M4087">
        <v>4375</v>
      </c>
      <c r="N4087">
        <v>44221</v>
      </c>
      <c r="O4087">
        <v>4</v>
      </c>
      <c r="P4087" t="s">
        <v>64</v>
      </c>
      <c r="Q4087" t="s">
        <v>26</v>
      </c>
      <c r="R4087" t="str">
        <f>+VLOOKUP(Precio_semana_dia[[#This Row],[Mercado]],[1]!Codigos_mercados_mayoristas[#Data],2,0)</f>
        <v>Coquimbo</v>
      </c>
      <c r="S4087" t="str">
        <f>+VLOOKUP(Precio_semana_dia[[#This Row],[Especie]],[1]!Codigos_categoria[#Data],2,0)</f>
        <v>Fruto secos y oleaginosos</v>
      </c>
    </row>
    <row r="4088" spans="1:19" x14ac:dyDescent="0.35">
      <c r="A4088">
        <v>44225</v>
      </c>
      <c r="B4088" t="s">
        <v>116</v>
      </c>
      <c r="C4088" t="s">
        <v>117</v>
      </c>
      <c r="D4088" t="s">
        <v>33</v>
      </c>
      <c r="E4088" t="s">
        <v>118</v>
      </c>
      <c r="F4088" t="s">
        <v>113</v>
      </c>
      <c r="G4088">
        <v>15</v>
      </c>
      <c r="H4088" t="s">
        <v>41</v>
      </c>
      <c r="I4088">
        <v>240</v>
      </c>
      <c r="J4088">
        <v>3600</v>
      </c>
      <c r="K4088">
        <v>3.6</v>
      </c>
      <c r="L4088">
        <f>+Precio_semana_dia[[#This Row],[$ /Kg]]*Precio_semana_dia[[#This Row],[NA2]]</f>
        <v>64125</v>
      </c>
      <c r="M4088">
        <v>4275</v>
      </c>
      <c r="N4088">
        <v>44224</v>
      </c>
      <c r="O4088">
        <v>4</v>
      </c>
      <c r="P4088" t="s">
        <v>67</v>
      </c>
      <c r="Q4088" t="s">
        <v>26</v>
      </c>
      <c r="R4088" t="str">
        <f>+VLOOKUP(Precio_semana_dia[[#This Row],[Mercado]],[1]!Codigos_mercados_mayoristas[#Data],2,0)</f>
        <v>Coquimbo</v>
      </c>
      <c r="S4088" t="str">
        <f>+VLOOKUP(Precio_semana_dia[[#This Row],[Especie]],[1]!Codigos_categoria[#Data],2,0)</f>
        <v>Fruto secos y oleaginosos</v>
      </c>
    </row>
    <row r="4089" spans="1:19" x14ac:dyDescent="0.35">
      <c r="A4089">
        <v>43866</v>
      </c>
      <c r="B4089" t="s">
        <v>116</v>
      </c>
      <c r="C4089" t="s">
        <v>117</v>
      </c>
      <c r="D4089" t="s">
        <v>33</v>
      </c>
      <c r="E4089" t="s">
        <v>118</v>
      </c>
      <c r="F4089" t="s">
        <v>113</v>
      </c>
      <c r="G4089">
        <v>15</v>
      </c>
      <c r="H4089" t="s">
        <v>29</v>
      </c>
      <c r="I4089">
        <v>240</v>
      </c>
      <c r="J4089">
        <v>3600</v>
      </c>
      <c r="K4089">
        <v>3.6</v>
      </c>
      <c r="L4089">
        <f>+Precio_semana_dia[[#This Row],[$ /Kg]]*Precio_semana_dia[[#This Row],[NA2]]</f>
        <v>62625</v>
      </c>
      <c r="M4089">
        <v>4175</v>
      </c>
      <c r="N4089">
        <v>44228</v>
      </c>
      <c r="O4089">
        <v>4</v>
      </c>
      <c r="P4089" t="s">
        <v>68</v>
      </c>
      <c r="Q4089" t="s">
        <v>69</v>
      </c>
      <c r="R4089" t="str">
        <f>+VLOOKUP(Precio_semana_dia[[#This Row],[Mercado]],[1]!Codigos_mercados_mayoristas[#Data],2,0)</f>
        <v>Coquimbo</v>
      </c>
      <c r="S4089" t="str">
        <f>+VLOOKUP(Precio_semana_dia[[#This Row],[Especie]],[1]!Codigos_categoria[#Data],2,0)</f>
        <v>Fruto secos y oleaginosos</v>
      </c>
    </row>
    <row r="4090" spans="1:19" x14ac:dyDescent="0.35">
      <c r="A4090">
        <v>43866</v>
      </c>
      <c r="B4090" t="s">
        <v>116</v>
      </c>
      <c r="C4090" t="s">
        <v>117</v>
      </c>
      <c r="D4090" t="s">
        <v>33</v>
      </c>
      <c r="E4090" t="s">
        <v>118</v>
      </c>
      <c r="F4090" t="s">
        <v>113</v>
      </c>
      <c r="G4090">
        <v>15</v>
      </c>
      <c r="H4090" t="s">
        <v>39</v>
      </c>
      <c r="I4090">
        <v>240</v>
      </c>
      <c r="J4090">
        <v>3600</v>
      </c>
      <c r="K4090">
        <v>3.6</v>
      </c>
      <c r="L4090">
        <f>+Precio_semana_dia[[#This Row],[$ /Kg]]*Precio_semana_dia[[#This Row],[NA2]]</f>
        <v>62625</v>
      </c>
      <c r="M4090">
        <v>4175</v>
      </c>
      <c r="N4090">
        <v>44230</v>
      </c>
      <c r="O4090">
        <v>4</v>
      </c>
      <c r="P4090" t="s">
        <v>70</v>
      </c>
      <c r="Q4090" t="s">
        <v>69</v>
      </c>
      <c r="R4090" t="str">
        <f>+VLOOKUP(Precio_semana_dia[[#This Row],[Mercado]],[1]!Codigos_mercados_mayoristas[#Data],2,0)</f>
        <v>Coquimbo</v>
      </c>
      <c r="S4090" t="str">
        <f>+VLOOKUP(Precio_semana_dia[[#This Row],[Especie]],[1]!Codigos_categoria[#Data],2,0)</f>
        <v>Fruto secos y oleaginosos</v>
      </c>
    </row>
    <row r="4091" spans="1:19" x14ac:dyDescent="0.35">
      <c r="A4091">
        <v>44176</v>
      </c>
      <c r="B4091" t="s">
        <v>74</v>
      </c>
      <c r="C4091" t="s">
        <v>75</v>
      </c>
      <c r="D4091" t="s">
        <v>50</v>
      </c>
      <c r="E4091" t="s">
        <v>121</v>
      </c>
      <c r="F4091" t="s">
        <v>113</v>
      </c>
      <c r="G4091">
        <v>15</v>
      </c>
      <c r="H4091" t="s">
        <v>39</v>
      </c>
      <c r="I4091">
        <v>240</v>
      </c>
      <c r="J4091">
        <v>3600</v>
      </c>
      <c r="K4091">
        <v>3.6</v>
      </c>
      <c r="L4091">
        <v>12000</v>
      </c>
      <c r="M4091">
        <v>800</v>
      </c>
      <c r="N4091">
        <v>44174</v>
      </c>
      <c r="O4091">
        <v>13</v>
      </c>
      <c r="P4091" t="s">
        <v>103</v>
      </c>
      <c r="Q4091" t="s">
        <v>38</v>
      </c>
      <c r="R4091" t="str">
        <f>+VLOOKUP(Precio_semana_dia[[#This Row],[Mercado]],[1]!Codigos_mercados_mayoristas[#Data],2,0)</f>
        <v>Metropolitana</v>
      </c>
      <c r="S4091" t="str">
        <f>+VLOOKUP(Precio_semana_dia[[#This Row],[Especie]],[1]!Codigos_categoria[#Data],2,0)</f>
        <v>Uva</v>
      </c>
    </row>
    <row r="4092" spans="1:19" x14ac:dyDescent="0.35">
      <c r="A4092">
        <v>44204</v>
      </c>
      <c r="B4092" t="s">
        <v>74</v>
      </c>
      <c r="C4092" t="s">
        <v>75</v>
      </c>
      <c r="D4092" t="s">
        <v>50</v>
      </c>
      <c r="E4092" t="s">
        <v>121</v>
      </c>
      <c r="F4092" t="s">
        <v>113</v>
      </c>
      <c r="G4092">
        <v>15</v>
      </c>
      <c r="H4092" t="s">
        <v>36</v>
      </c>
      <c r="I4092">
        <v>240</v>
      </c>
      <c r="J4092">
        <v>3600</v>
      </c>
      <c r="K4092">
        <v>3.6</v>
      </c>
      <c r="L4092">
        <v>13000</v>
      </c>
      <c r="M4092">
        <v>866.66666666666663</v>
      </c>
      <c r="N4092">
        <v>44201</v>
      </c>
      <c r="O4092">
        <v>13</v>
      </c>
      <c r="P4092" t="s">
        <v>57</v>
      </c>
      <c r="Q4092" t="s">
        <v>26</v>
      </c>
      <c r="R4092" t="str">
        <f>+VLOOKUP(Precio_semana_dia[[#This Row],[Mercado]],[1]!Codigos_mercados_mayoristas[#Data],2,0)</f>
        <v>Metropolitana</v>
      </c>
      <c r="S4092" t="str">
        <f>+VLOOKUP(Precio_semana_dia[[#This Row],[Especie]],[1]!Codigos_categoria[#Data],2,0)</f>
        <v>Uva</v>
      </c>
    </row>
    <row r="4093" spans="1:19" x14ac:dyDescent="0.35">
      <c r="A4093">
        <v>44204</v>
      </c>
      <c r="B4093" t="s">
        <v>74</v>
      </c>
      <c r="C4093" t="s">
        <v>80</v>
      </c>
      <c r="D4093" t="s">
        <v>45</v>
      </c>
      <c r="E4093" t="s">
        <v>121</v>
      </c>
      <c r="F4093" t="s">
        <v>113</v>
      </c>
      <c r="G4093">
        <v>15</v>
      </c>
      <c r="H4093" t="s">
        <v>24</v>
      </c>
      <c r="I4093">
        <v>240</v>
      </c>
      <c r="J4093">
        <v>3600</v>
      </c>
      <c r="K4093">
        <v>3.6</v>
      </c>
      <c r="L4093">
        <v>17000</v>
      </c>
      <c r="M4093">
        <v>1133.3333333333333</v>
      </c>
      <c r="N4093">
        <v>44204</v>
      </c>
      <c r="O4093">
        <v>13</v>
      </c>
      <c r="P4093" t="s">
        <v>55</v>
      </c>
      <c r="Q4093" t="s">
        <v>26</v>
      </c>
      <c r="R4093" t="str">
        <f>+VLOOKUP(Precio_semana_dia[[#This Row],[Mercado]],[1]!Codigos_mercados_mayoristas[#Data],2,0)</f>
        <v>Metropolitana</v>
      </c>
      <c r="S4093" t="str">
        <f>+VLOOKUP(Precio_semana_dia[[#This Row],[Especie]],[1]!Codigos_categoria[#Data],2,0)</f>
        <v>Uva</v>
      </c>
    </row>
    <row r="4094" spans="1:19" x14ac:dyDescent="0.35">
      <c r="A4094">
        <v>44106</v>
      </c>
      <c r="B4094" t="s">
        <v>125</v>
      </c>
      <c r="C4094" t="s">
        <v>20</v>
      </c>
      <c r="D4094" t="s">
        <v>47</v>
      </c>
      <c r="E4094" t="s">
        <v>123</v>
      </c>
      <c r="F4094" t="s">
        <v>124</v>
      </c>
      <c r="G4094">
        <v>16</v>
      </c>
      <c r="H4094" t="s">
        <v>29</v>
      </c>
      <c r="I4094">
        <v>225</v>
      </c>
      <c r="J4094">
        <v>3600</v>
      </c>
      <c r="K4094">
        <v>3.6</v>
      </c>
      <c r="L4094">
        <v>3278</v>
      </c>
      <c r="M4094">
        <v>204.875</v>
      </c>
      <c r="N4094">
        <v>44102</v>
      </c>
      <c r="O4094">
        <v>5</v>
      </c>
      <c r="P4094" t="s">
        <v>146</v>
      </c>
      <c r="Q4094" t="s">
        <v>147</v>
      </c>
      <c r="R4094" t="str">
        <f>+VLOOKUP(Precio_semana_dia[[#This Row],[Mercado]],[1]!Codigos_mercados_mayoristas[#Data],2,0)</f>
        <v>Valparaíso</v>
      </c>
      <c r="S4094" t="str">
        <f>+VLOOKUP(Precio_semana_dia[[#This Row],[Especie]],[1]!Codigos_categoria[#Data],2,0)</f>
        <v>Cítricos</v>
      </c>
    </row>
    <row r="4095" spans="1:19" x14ac:dyDescent="0.35">
      <c r="A4095">
        <v>44225</v>
      </c>
      <c r="B4095" t="s">
        <v>19</v>
      </c>
      <c r="C4095" t="s">
        <v>20</v>
      </c>
      <c r="D4095" t="s">
        <v>183</v>
      </c>
      <c r="E4095" t="s">
        <v>181</v>
      </c>
      <c r="F4095" t="s">
        <v>182</v>
      </c>
      <c r="G4095">
        <v>18</v>
      </c>
      <c r="H4095" t="s">
        <v>39</v>
      </c>
      <c r="I4095">
        <v>200</v>
      </c>
      <c r="J4095">
        <v>3600</v>
      </c>
      <c r="K4095">
        <v>3.6</v>
      </c>
      <c r="L4095">
        <v>5500</v>
      </c>
      <c r="M4095">
        <v>305.55555555555554</v>
      </c>
      <c r="N4095">
        <v>44223</v>
      </c>
      <c r="O4095">
        <v>15</v>
      </c>
      <c r="P4095" t="s">
        <v>65</v>
      </c>
      <c r="Q4095" t="s">
        <v>26</v>
      </c>
      <c r="R4095" t="str">
        <f>+VLOOKUP(Precio_semana_dia[[#This Row],[Mercado]],[1]!Codigos_mercados_mayoristas[#Data],2,0)</f>
        <v>Arica y Parinacota</v>
      </c>
      <c r="S4095" t="e">
        <f>+VLOOKUP(Precio_semana_dia[[#This Row],[Especie]],[1]!Codigos_categoria[#Data],2,0)</f>
        <v>#N/A</v>
      </c>
    </row>
    <row r="4096" spans="1:19" x14ac:dyDescent="0.35">
      <c r="A4096">
        <v>44225</v>
      </c>
      <c r="B4096" t="s">
        <v>125</v>
      </c>
      <c r="C4096" t="s">
        <v>20</v>
      </c>
      <c r="D4096" t="s">
        <v>45</v>
      </c>
      <c r="E4096" t="s">
        <v>181</v>
      </c>
      <c r="F4096" t="s">
        <v>182</v>
      </c>
      <c r="G4096">
        <v>18</v>
      </c>
      <c r="H4096" t="s">
        <v>29</v>
      </c>
      <c r="I4096">
        <v>200</v>
      </c>
      <c r="J4096">
        <v>3600</v>
      </c>
      <c r="K4096">
        <v>3.6</v>
      </c>
      <c r="L4096">
        <v>16000</v>
      </c>
      <c r="M4096">
        <v>888.88888888888891</v>
      </c>
      <c r="N4096">
        <v>44221</v>
      </c>
      <c r="O4096">
        <v>13</v>
      </c>
      <c r="P4096" t="s">
        <v>64</v>
      </c>
      <c r="Q4096" t="s">
        <v>26</v>
      </c>
      <c r="R4096" t="str">
        <f>+VLOOKUP(Precio_semana_dia[[#This Row],[Mercado]],[1]!Codigos_mercados_mayoristas[#Data],2,0)</f>
        <v>Metropolitana</v>
      </c>
      <c r="S4096" t="str">
        <f>+VLOOKUP(Precio_semana_dia[[#This Row],[Especie]],[1]!Codigos_categoria[#Data],2,0)</f>
        <v>Cítricos</v>
      </c>
    </row>
    <row r="4097" spans="1:19" x14ac:dyDescent="0.35">
      <c r="A4097">
        <v>44148</v>
      </c>
      <c r="B4097" t="s">
        <v>186</v>
      </c>
      <c r="C4097" t="s">
        <v>189</v>
      </c>
      <c r="D4097" t="s">
        <v>50</v>
      </c>
      <c r="E4097" t="s">
        <v>181</v>
      </c>
      <c r="F4097" t="s">
        <v>182</v>
      </c>
      <c r="G4097">
        <v>18</v>
      </c>
      <c r="H4097" t="s">
        <v>39</v>
      </c>
      <c r="I4097">
        <v>200</v>
      </c>
      <c r="J4097">
        <v>3600</v>
      </c>
      <c r="K4097">
        <v>3.6</v>
      </c>
      <c r="L4097">
        <v>11500</v>
      </c>
      <c r="M4097">
        <v>638.88888888888891</v>
      </c>
      <c r="N4097">
        <v>44146</v>
      </c>
      <c r="O4097">
        <v>13</v>
      </c>
      <c r="P4097" t="s">
        <v>127</v>
      </c>
      <c r="Q4097" t="s">
        <v>84</v>
      </c>
      <c r="R4097" t="str">
        <f>+VLOOKUP(Precio_semana_dia[[#This Row],[Mercado]],[1]!Codigos_mercados_mayoristas[#Data],2,0)</f>
        <v>Metropolitana</v>
      </c>
      <c r="S4097" t="str">
        <f>+VLOOKUP(Precio_semana_dia[[#This Row],[Especie]],[1]!Codigos_categoria[#Data],2,0)</f>
        <v>Cítricos</v>
      </c>
    </row>
    <row r="4098" spans="1:19" x14ac:dyDescent="0.35">
      <c r="A4098">
        <v>44141</v>
      </c>
      <c r="B4098" t="s">
        <v>186</v>
      </c>
      <c r="C4098" t="s">
        <v>188</v>
      </c>
      <c r="D4098" t="s">
        <v>50</v>
      </c>
      <c r="E4098" t="s">
        <v>181</v>
      </c>
      <c r="F4098" t="s">
        <v>182</v>
      </c>
      <c r="G4098">
        <v>18</v>
      </c>
      <c r="H4098" t="s">
        <v>29</v>
      </c>
      <c r="I4098">
        <v>200</v>
      </c>
      <c r="J4098">
        <v>3600</v>
      </c>
      <c r="K4098">
        <v>3.6</v>
      </c>
      <c r="L4098">
        <v>11500</v>
      </c>
      <c r="M4098">
        <v>638.88888888888891</v>
      </c>
      <c r="N4098">
        <v>44137</v>
      </c>
      <c r="O4098">
        <v>13</v>
      </c>
      <c r="P4098" t="s">
        <v>162</v>
      </c>
      <c r="Q4098" t="s">
        <v>84</v>
      </c>
      <c r="R4098" t="str">
        <f>+VLOOKUP(Precio_semana_dia[[#This Row],[Mercado]],[1]!Codigos_mercados_mayoristas[#Data],2,0)</f>
        <v>Metropolitana</v>
      </c>
      <c r="S4098" t="str">
        <f>+VLOOKUP(Precio_semana_dia[[#This Row],[Especie]],[1]!Codigos_categoria[#Data],2,0)</f>
        <v>Cítricos</v>
      </c>
    </row>
    <row r="4099" spans="1:19" x14ac:dyDescent="0.35">
      <c r="A4099">
        <v>44134</v>
      </c>
      <c r="B4099" t="s">
        <v>186</v>
      </c>
      <c r="C4099" t="s">
        <v>188</v>
      </c>
      <c r="D4099" t="s">
        <v>50</v>
      </c>
      <c r="E4099" t="s">
        <v>181</v>
      </c>
      <c r="F4099" t="s">
        <v>182</v>
      </c>
      <c r="G4099">
        <v>18</v>
      </c>
      <c r="H4099" t="s">
        <v>39</v>
      </c>
      <c r="I4099">
        <v>200</v>
      </c>
      <c r="J4099">
        <v>3600</v>
      </c>
      <c r="K4099">
        <v>3.6</v>
      </c>
      <c r="L4099">
        <v>11500</v>
      </c>
      <c r="M4099">
        <v>638.88888888888891</v>
      </c>
      <c r="N4099">
        <v>44132</v>
      </c>
      <c r="O4099">
        <v>13</v>
      </c>
      <c r="P4099" t="s">
        <v>131</v>
      </c>
      <c r="Q4099" t="s">
        <v>132</v>
      </c>
      <c r="R4099" t="str">
        <f>+VLOOKUP(Precio_semana_dia[[#This Row],[Mercado]],[1]!Codigos_mercados_mayoristas[#Data],2,0)</f>
        <v>Metropolitana</v>
      </c>
      <c r="S4099" t="str">
        <f>+VLOOKUP(Precio_semana_dia[[#This Row],[Especie]],[1]!Codigos_categoria[#Data],2,0)</f>
        <v>Cítricos</v>
      </c>
    </row>
    <row r="4100" spans="1:19" x14ac:dyDescent="0.35">
      <c r="A4100">
        <v>44183</v>
      </c>
      <c r="B4100" t="s">
        <v>119</v>
      </c>
      <c r="C4100" t="s">
        <v>120</v>
      </c>
      <c r="D4100" t="s">
        <v>53</v>
      </c>
      <c r="E4100" t="s">
        <v>198</v>
      </c>
      <c r="F4100" t="s">
        <v>199</v>
      </c>
      <c r="G4100">
        <v>18</v>
      </c>
      <c r="H4100" t="s">
        <v>41</v>
      </c>
      <c r="I4100">
        <v>200</v>
      </c>
      <c r="J4100">
        <v>3600</v>
      </c>
      <c r="K4100">
        <v>3.6</v>
      </c>
      <c r="L4100">
        <v>14000</v>
      </c>
      <c r="M4100">
        <v>777.77777777777783</v>
      </c>
      <c r="N4100">
        <v>44182</v>
      </c>
      <c r="O4100">
        <v>10</v>
      </c>
      <c r="P4100" t="s">
        <v>42</v>
      </c>
      <c r="Q4100" t="s">
        <v>38</v>
      </c>
      <c r="R4100" t="str">
        <f>+VLOOKUP(Precio_semana_dia[[#This Row],[Mercado]],[1]!Codigos_mercados_mayoristas[#Data],2,0)</f>
        <v>Los Lagos</v>
      </c>
      <c r="S4100" t="e">
        <f>+VLOOKUP(Precio_semana_dia[[#This Row],[Especie]],[1]!Codigos_categoria[#Data],2,0)</f>
        <v>#N/A</v>
      </c>
    </row>
    <row r="4101" spans="1:19" x14ac:dyDescent="0.35">
      <c r="A4101">
        <v>44196</v>
      </c>
      <c r="B4101" t="s">
        <v>119</v>
      </c>
      <c r="C4101" t="s">
        <v>120</v>
      </c>
      <c r="D4101" t="s">
        <v>47</v>
      </c>
      <c r="E4101" t="s">
        <v>198</v>
      </c>
      <c r="F4101" t="s">
        <v>199</v>
      </c>
      <c r="G4101">
        <v>18</v>
      </c>
      <c r="H4101" t="s">
        <v>29</v>
      </c>
      <c r="I4101">
        <v>200</v>
      </c>
      <c r="J4101">
        <v>3600</v>
      </c>
      <c r="K4101">
        <v>3.6</v>
      </c>
      <c r="L4101">
        <v>15000</v>
      </c>
      <c r="M4101">
        <v>833.33333333333337</v>
      </c>
      <c r="N4101">
        <v>44193</v>
      </c>
      <c r="O4101">
        <v>5</v>
      </c>
      <c r="P4101" t="s">
        <v>107</v>
      </c>
      <c r="Q4101" t="s">
        <v>38</v>
      </c>
      <c r="R4101" t="str">
        <f>+VLOOKUP(Precio_semana_dia[[#This Row],[Mercado]],[1]!Codigos_mercados_mayoristas[#Data],2,0)</f>
        <v>Valparaíso</v>
      </c>
      <c r="S4101" t="e">
        <f>+VLOOKUP(Precio_semana_dia[[#This Row],[Especie]],[1]!Codigos_categoria[#Data],2,0)</f>
        <v>#N/A</v>
      </c>
    </row>
    <row r="4102" spans="1:19" x14ac:dyDescent="0.35">
      <c r="A4102">
        <v>44196</v>
      </c>
      <c r="B4102" t="s">
        <v>119</v>
      </c>
      <c r="C4102" t="s">
        <v>120</v>
      </c>
      <c r="D4102" t="s">
        <v>53</v>
      </c>
      <c r="E4102" t="s">
        <v>198</v>
      </c>
      <c r="F4102" t="s">
        <v>199</v>
      </c>
      <c r="G4102">
        <v>18</v>
      </c>
      <c r="H4102" t="s">
        <v>41</v>
      </c>
      <c r="I4102">
        <v>200</v>
      </c>
      <c r="J4102">
        <v>3600</v>
      </c>
      <c r="K4102">
        <v>3.6</v>
      </c>
      <c r="L4102">
        <v>20000</v>
      </c>
      <c r="M4102">
        <v>1111.1111111111111</v>
      </c>
      <c r="N4102">
        <v>44196</v>
      </c>
      <c r="O4102">
        <v>10</v>
      </c>
      <c r="P4102" t="s">
        <v>110</v>
      </c>
      <c r="Q4102" t="s">
        <v>38</v>
      </c>
      <c r="R4102" t="str">
        <f>+VLOOKUP(Precio_semana_dia[[#This Row],[Mercado]],[1]!Codigos_mercados_mayoristas[#Data],2,0)</f>
        <v>Los Lagos</v>
      </c>
      <c r="S4102" t="e">
        <f>+VLOOKUP(Precio_semana_dia[[#This Row],[Especie]],[1]!Codigos_categoria[#Data],2,0)</f>
        <v>#N/A</v>
      </c>
    </row>
    <row r="4103" spans="1:19" x14ac:dyDescent="0.35">
      <c r="A4103">
        <v>44204</v>
      </c>
      <c r="B4103" t="s">
        <v>119</v>
      </c>
      <c r="C4103" t="s">
        <v>120</v>
      </c>
      <c r="D4103" t="s">
        <v>53</v>
      </c>
      <c r="E4103" t="s">
        <v>198</v>
      </c>
      <c r="F4103" t="s">
        <v>199</v>
      </c>
      <c r="G4103">
        <v>18</v>
      </c>
      <c r="H4103" t="s">
        <v>29</v>
      </c>
      <c r="I4103">
        <v>200</v>
      </c>
      <c r="J4103">
        <v>3600</v>
      </c>
      <c r="K4103">
        <v>3.6</v>
      </c>
      <c r="L4103">
        <v>20000</v>
      </c>
      <c r="M4103">
        <v>1111.1111111111111</v>
      </c>
      <c r="N4103">
        <v>44200</v>
      </c>
      <c r="O4103">
        <v>10</v>
      </c>
      <c r="P4103" t="s">
        <v>30</v>
      </c>
      <c r="Q4103" t="s">
        <v>26</v>
      </c>
      <c r="R4103" t="str">
        <f>+VLOOKUP(Precio_semana_dia[[#This Row],[Mercado]],[1]!Codigos_mercados_mayoristas[#Data],2,0)</f>
        <v>Los Lagos</v>
      </c>
      <c r="S4103" t="e">
        <f>+VLOOKUP(Precio_semana_dia[[#This Row],[Especie]],[1]!Codigos_categoria[#Data],2,0)</f>
        <v>#N/A</v>
      </c>
    </row>
    <row r="4104" spans="1:19" x14ac:dyDescent="0.35">
      <c r="A4104">
        <v>44204</v>
      </c>
      <c r="B4104" t="s">
        <v>119</v>
      </c>
      <c r="C4104" t="s">
        <v>120</v>
      </c>
      <c r="D4104" t="s">
        <v>200</v>
      </c>
      <c r="E4104" t="s">
        <v>198</v>
      </c>
      <c r="F4104" t="s">
        <v>199</v>
      </c>
      <c r="G4104">
        <v>18</v>
      </c>
      <c r="H4104" t="s">
        <v>29</v>
      </c>
      <c r="I4104">
        <v>200</v>
      </c>
      <c r="J4104">
        <v>3600</v>
      </c>
      <c r="K4104">
        <v>3.6</v>
      </c>
      <c r="L4104">
        <v>18000</v>
      </c>
      <c r="M4104">
        <v>1000</v>
      </c>
      <c r="N4104">
        <v>44200</v>
      </c>
      <c r="O4104">
        <v>13</v>
      </c>
      <c r="P4104" t="s">
        <v>30</v>
      </c>
      <c r="Q4104" t="s">
        <v>26</v>
      </c>
      <c r="R4104" t="str">
        <f>+VLOOKUP(Precio_semana_dia[[#This Row],[Mercado]],[1]!Codigos_mercados_mayoristas[#Data],2,0)</f>
        <v>Metropolitana</v>
      </c>
      <c r="S4104" t="e">
        <f>+VLOOKUP(Precio_semana_dia[[#This Row],[Especie]],[1]!Codigos_categoria[#Data],2,0)</f>
        <v>#N/A</v>
      </c>
    </row>
    <row r="4105" spans="1:19" x14ac:dyDescent="0.35">
      <c r="A4105">
        <v>44211</v>
      </c>
      <c r="B4105" t="s">
        <v>119</v>
      </c>
      <c r="C4105" t="s">
        <v>122</v>
      </c>
      <c r="D4105" t="s">
        <v>50</v>
      </c>
      <c r="E4105" t="s">
        <v>198</v>
      </c>
      <c r="F4105" t="s">
        <v>199</v>
      </c>
      <c r="G4105">
        <v>18</v>
      </c>
      <c r="H4105" t="s">
        <v>36</v>
      </c>
      <c r="I4105">
        <v>200</v>
      </c>
      <c r="J4105">
        <v>3600</v>
      </c>
      <c r="K4105">
        <v>3.6</v>
      </c>
      <c r="L4105">
        <v>9000</v>
      </c>
      <c r="M4105">
        <v>500</v>
      </c>
      <c r="N4105">
        <v>44208</v>
      </c>
      <c r="O4105">
        <v>13</v>
      </c>
      <c r="P4105" t="s">
        <v>59</v>
      </c>
      <c r="Q4105" t="s">
        <v>26</v>
      </c>
      <c r="R4105" t="str">
        <f>+VLOOKUP(Precio_semana_dia[[#This Row],[Mercado]],[1]!Codigos_mercados_mayoristas[#Data],2,0)</f>
        <v>Metropolitana</v>
      </c>
      <c r="S4105" t="e">
        <f>+VLOOKUP(Precio_semana_dia[[#This Row],[Especie]],[1]!Codigos_categoria[#Data],2,0)</f>
        <v>#N/A</v>
      </c>
    </row>
    <row r="4106" spans="1:19" x14ac:dyDescent="0.35">
      <c r="A4106">
        <v>44225</v>
      </c>
      <c r="B4106" t="s">
        <v>119</v>
      </c>
      <c r="C4106" t="s">
        <v>120</v>
      </c>
      <c r="D4106" t="s">
        <v>47</v>
      </c>
      <c r="E4106" t="s">
        <v>198</v>
      </c>
      <c r="F4106" t="s">
        <v>199</v>
      </c>
      <c r="G4106">
        <v>18</v>
      </c>
      <c r="H4106" t="s">
        <v>39</v>
      </c>
      <c r="I4106">
        <v>200</v>
      </c>
      <c r="J4106">
        <v>3600</v>
      </c>
      <c r="K4106">
        <v>3.6</v>
      </c>
      <c r="L4106">
        <v>12000</v>
      </c>
      <c r="M4106">
        <v>666.66666666666663</v>
      </c>
      <c r="N4106">
        <v>44223</v>
      </c>
      <c r="O4106">
        <v>5</v>
      </c>
      <c r="P4106" t="s">
        <v>65</v>
      </c>
      <c r="Q4106" t="s">
        <v>26</v>
      </c>
      <c r="R4106" t="str">
        <f>+VLOOKUP(Precio_semana_dia[[#This Row],[Mercado]],[1]!Codigos_mercados_mayoristas[#Data],2,0)</f>
        <v>Valparaíso</v>
      </c>
      <c r="S4106" t="e">
        <f>+VLOOKUP(Precio_semana_dia[[#This Row],[Especie]],[1]!Codigos_categoria[#Data],2,0)</f>
        <v>#N/A</v>
      </c>
    </row>
    <row r="4107" spans="1:19" x14ac:dyDescent="0.35">
      <c r="A4107">
        <v>44225</v>
      </c>
      <c r="B4107" t="s">
        <v>119</v>
      </c>
      <c r="C4107" t="s">
        <v>120</v>
      </c>
      <c r="D4107" t="s">
        <v>53</v>
      </c>
      <c r="E4107" t="s">
        <v>198</v>
      </c>
      <c r="F4107" t="s">
        <v>199</v>
      </c>
      <c r="G4107">
        <v>18</v>
      </c>
      <c r="H4107" t="s">
        <v>41</v>
      </c>
      <c r="I4107">
        <v>200</v>
      </c>
      <c r="J4107">
        <v>3600</v>
      </c>
      <c r="K4107">
        <v>3.6</v>
      </c>
      <c r="L4107">
        <v>18500</v>
      </c>
      <c r="M4107">
        <v>1027.7777777777778</v>
      </c>
      <c r="N4107">
        <v>44224</v>
      </c>
      <c r="O4107">
        <v>10</v>
      </c>
      <c r="P4107" t="s">
        <v>67</v>
      </c>
      <c r="Q4107" t="s">
        <v>26</v>
      </c>
      <c r="R4107" t="str">
        <f>+VLOOKUP(Precio_semana_dia[[#This Row],[Mercado]],[1]!Codigos_mercados_mayoristas[#Data],2,0)</f>
        <v>Los Lagos</v>
      </c>
      <c r="S4107" t="e">
        <f>+VLOOKUP(Precio_semana_dia[[#This Row],[Especie]],[1]!Codigos_categoria[#Data],2,0)</f>
        <v>#N/A</v>
      </c>
    </row>
    <row r="4108" spans="1:19" x14ac:dyDescent="0.35">
      <c r="A4108">
        <v>44225</v>
      </c>
      <c r="B4108" t="s">
        <v>74</v>
      </c>
      <c r="C4108" t="s">
        <v>78</v>
      </c>
      <c r="D4108" t="s">
        <v>28</v>
      </c>
      <c r="E4108" t="s">
        <v>198</v>
      </c>
      <c r="F4108" t="s">
        <v>199</v>
      </c>
      <c r="G4108">
        <v>18</v>
      </c>
      <c r="H4108" t="s">
        <v>29</v>
      </c>
      <c r="I4108">
        <v>200</v>
      </c>
      <c r="J4108">
        <v>3600</v>
      </c>
      <c r="K4108">
        <v>3.6</v>
      </c>
      <c r="L4108">
        <v>14500</v>
      </c>
      <c r="M4108">
        <v>805.55555555555554</v>
      </c>
      <c r="N4108">
        <v>44221</v>
      </c>
      <c r="O4108">
        <v>9</v>
      </c>
      <c r="P4108" t="s">
        <v>64</v>
      </c>
      <c r="Q4108" t="s">
        <v>26</v>
      </c>
      <c r="R4108" t="str">
        <f>+VLOOKUP(Precio_semana_dia[[#This Row],[Mercado]],[1]!Codigos_mercados_mayoristas[#Data],2,0)</f>
        <v>La Araucanía</v>
      </c>
      <c r="S4108" t="str">
        <f>+VLOOKUP(Precio_semana_dia[[#This Row],[Especie]],[1]!Codigos_categoria[#Data],2,0)</f>
        <v>Uva</v>
      </c>
    </row>
    <row r="4109" spans="1:19" x14ac:dyDescent="0.35">
      <c r="A4109">
        <v>44225</v>
      </c>
      <c r="B4109" t="s">
        <v>74</v>
      </c>
      <c r="C4109" t="s">
        <v>78</v>
      </c>
      <c r="D4109" t="s">
        <v>28</v>
      </c>
      <c r="E4109" t="s">
        <v>198</v>
      </c>
      <c r="F4109" t="s">
        <v>199</v>
      </c>
      <c r="G4109">
        <v>18</v>
      </c>
      <c r="H4109" t="s">
        <v>39</v>
      </c>
      <c r="I4109">
        <v>200</v>
      </c>
      <c r="J4109">
        <v>3600</v>
      </c>
      <c r="K4109">
        <v>3.6</v>
      </c>
      <c r="L4109">
        <v>12000</v>
      </c>
      <c r="M4109">
        <v>666.66666666666663</v>
      </c>
      <c r="N4109">
        <v>44223</v>
      </c>
      <c r="O4109">
        <v>9</v>
      </c>
      <c r="P4109" t="s">
        <v>65</v>
      </c>
      <c r="Q4109" t="s">
        <v>26</v>
      </c>
      <c r="R4109" t="str">
        <f>+VLOOKUP(Precio_semana_dia[[#This Row],[Mercado]],[1]!Codigos_mercados_mayoristas[#Data],2,0)</f>
        <v>La Araucanía</v>
      </c>
      <c r="S4109" t="str">
        <f>+VLOOKUP(Precio_semana_dia[[#This Row],[Especie]],[1]!Codigos_categoria[#Data],2,0)</f>
        <v>Uva</v>
      </c>
    </row>
    <row r="4110" spans="1:19" x14ac:dyDescent="0.35">
      <c r="A4110">
        <v>43866</v>
      </c>
      <c r="B4110" t="s">
        <v>74</v>
      </c>
      <c r="C4110" t="s">
        <v>77</v>
      </c>
      <c r="D4110" t="s">
        <v>45</v>
      </c>
      <c r="E4110" t="s">
        <v>198</v>
      </c>
      <c r="F4110" t="s">
        <v>199</v>
      </c>
      <c r="G4110">
        <v>18</v>
      </c>
      <c r="H4110" t="s">
        <v>39</v>
      </c>
      <c r="I4110">
        <v>200</v>
      </c>
      <c r="J4110">
        <v>3600</v>
      </c>
      <c r="K4110">
        <v>3.6</v>
      </c>
      <c r="L4110">
        <v>9000</v>
      </c>
      <c r="M4110">
        <v>500</v>
      </c>
      <c r="N4110">
        <v>44230</v>
      </c>
      <c r="O4110">
        <v>13</v>
      </c>
      <c r="P4110" t="s">
        <v>70</v>
      </c>
      <c r="Q4110" t="s">
        <v>69</v>
      </c>
      <c r="R4110" t="str">
        <f>+VLOOKUP(Precio_semana_dia[[#This Row],[Mercado]],[1]!Codigos_mercados_mayoristas[#Data],2,0)</f>
        <v>Metropolitana</v>
      </c>
      <c r="S4110" t="str">
        <f>+VLOOKUP(Precio_semana_dia[[#This Row],[Especie]],[1]!Codigos_categoria[#Data],2,0)</f>
        <v>Uva</v>
      </c>
    </row>
    <row r="4111" spans="1:19" x14ac:dyDescent="0.35">
      <c r="A4111">
        <v>43866</v>
      </c>
      <c r="B4111" t="s">
        <v>74</v>
      </c>
      <c r="C4111" t="s">
        <v>77</v>
      </c>
      <c r="D4111" t="s">
        <v>45</v>
      </c>
      <c r="E4111" t="s">
        <v>198</v>
      </c>
      <c r="F4111" t="s">
        <v>199</v>
      </c>
      <c r="G4111">
        <v>18</v>
      </c>
      <c r="H4111" t="s">
        <v>24</v>
      </c>
      <c r="I4111">
        <v>200</v>
      </c>
      <c r="J4111">
        <v>3600</v>
      </c>
      <c r="K4111">
        <v>3.6</v>
      </c>
      <c r="L4111">
        <v>10000</v>
      </c>
      <c r="M4111">
        <v>555.55555555555554</v>
      </c>
      <c r="N4111">
        <v>44232</v>
      </c>
      <c r="O4111">
        <v>13</v>
      </c>
      <c r="P4111" t="s">
        <v>71</v>
      </c>
      <c r="Q4111" t="s">
        <v>69</v>
      </c>
      <c r="R4111" t="str">
        <f>+VLOOKUP(Precio_semana_dia[[#This Row],[Mercado]],[1]!Codigos_mercados_mayoristas[#Data],2,0)</f>
        <v>Metropolitana</v>
      </c>
      <c r="S4111" t="str">
        <f>+VLOOKUP(Precio_semana_dia[[#This Row],[Especie]],[1]!Codigos_categoria[#Data],2,0)</f>
        <v>Uva</v>
      </c>
    </row>
    <row r="4112" spans="1:19" x14ac:dyDescent="0.35">
      <c r="A4112">
        <v>43866</v>
      </c>
      <c r="B4112" t="s">
        <v>74</v>
      </c>
      <c r="C4112" t="s">
        <v>201</v>
      </c>
      <c r="D4112" t="s">
        <v>183</v>
      </c>
      <c r="E4112" t="s">
        <v>198</v>
      </c>
      <c r="F4112" t="s">
        <v>199</v>
      </c>
      <c r="G4112">
        <v>18</v>
      </c>
      <c r="H4112" t="s">
        <v>39</v>
      </c>
      <c r="I4112">
        <v>200</v>
      </c>
      <c r="J4112">
        <v>3600</v>
      </c>
      <c r="K4112">
        <v>3.6</v>
      </c>
      <c r="L4112">
        <v>16500</v>
      </c>
      <c r="M4112">
        <v>916.66666666666663</v>
      </c>
      <c r="N4112">
        <v>44230</v>
      </c>
      <c r="O4112">
        <v>15</v>
      </c>
      <c r="P4112" t="s">
        <v>70</v>
      </c>
      <c r="Q4112" t="s">
        <v>69</v>
      </c>
      <c r="R4112" t="str">
        <f>+VLOOKUP(Precio_semana_dia[[#This Row],[Mercado]],[1]!Codigos_mercados_mayoristas[#Data],2,0)</f>
        <v>Arica y Parinacota</v>
      </c>
      <c r="S4112" t="str">
        <f>+VLOOKUP(Precio_semana_dia[[#This Row],[Especie]],[1]!Codigos_categoria[#Data],2,0)</f>
        <v>Uva</v>
      </c>
    </row>
    <row r="4113" spans="1:19" x14ac:dyDescent="0.35">
      <c r="A4113">
        <v>43866</v>
      </c>
      <c r="B4113" t="s">
        <v>74</v>
      </c>
      <c r="C4113" t="s">
        <v>79</v>
      </c>
      <c r="D4113" t="s">
        <v>52</v>
      </c>
      <c r="E4113" t="s">
        <v>198</v>
      </c>
      <c r="F4113" t="s">
        <v>199</v>
      </c>
      <c r="G4113">
        <v>18</v>
      </c>
      <c r="H4113" t="s">
        <v>39</v>
      </c>
      <c r="I4113">
        <v>200</v>
      </c>
      <c r="J4113">
        <v>3600</v>
      </c>
      <c r="K4113">
        <v>3.6</v>
      </c>
      <c r="L4113">
        <v>13500</v>
      </c>
      <c r="M4113">
        <v>750</v>
      </c>
      <c r="N4113">
        <v>44230</v>
      </c>
      <c r="O4113">
        <v>8</v>
      </c>
      <c r="P4113" t="s">
        <v>70</v>
      </c>
      <c r="Q4113" t="s">
        <v>69</v>
      </c>
      <c r="R4113" t="str">
        <f>+VLOOKUP(Precio_semana_dia[[#This Row],[Mercado]],[1]!Codigos_mercados_mayoristas[#Data],2,0)</f>
        <v>Bíobío</v>
      </c>
      <c r="S4113" t="str">
        <f>+VLOOKUP(Precio_semana_dia[[#This Row],[Especie]],[1]!Codigos_categoria[#Data],2,0)</f>
        <v>Uva</v>
      </c>
    </row>
    <row r="4114" spans="1:19" x14ac:dyDescent="0.35">
      <c r="A4114">
        <v>43866</v>
      </c>
      <c r="B4114" t="s">
        <v>74</v>
      </c>
      <c r="C4114" t="s">
        <v>79</v>
      </c>
      <c r="D4114" t="s">
        <v>52</v>
      </c>
      <c r="E4114" t="s">
        <v>198</v>
      </c>
      <c r="F4114" t="s">
        <v>199</v>
      </c>
      <c r="G4114">
        <v>18</v>
      </c>
      <c r="H4114" t="s">
        <v>24</v>
      </c>
      <c r="I4114">
        <v>200</v>
      </c>
      <c r="J4114">
        <v>3600</v>
      </c>
      <c r="K4114">
        <v>3.6</v>
      </c>
      <c r="L4114">
        <v>14500</v>
      </c>
      <c r="M4114">
        <v>805.55555555555554</v>
      </c>
      <c r="N4114">
        <v>44232</v>
      </c>
      <c r="O4114">
        <v>8</v>
      </c>
      <c r="P4114" t="s">
        <v>71</v>
      </c>
      <c r="Q4114" t="s">
        <v>69</v>
      </c>
      <c r="R4114" t="str">
        <f>+VLOOKUP(Precio_semana_dia[[#This Row],[Mercado]],[1]!Codigos_mercados_mayoristas[#Data],2,0)</f>
        <v>Bíobío</v>
      </c>
      <c r="S4114" t="str">
        <f>+VLOOKUP(Precio_semana_dia[[#This Row],[Especie]],[1]!Codigos_categoria[#Data],2,0)</f>
        <v>Uva</v>
      </c>
    </row>
    <row r="4115" spans="1:19" x14ac:dyDescent="0.35">
      <c r="A4115">
        <v>44183</v>
      </c>
      <c r="B4115" t="s">
        <v>204</v>
      </c>
      <c r="C4115" t="s">
        <v>20</v>
      </c>
      <c r="D4115" t="s">
        <v>50</v>
      </c>
      <c r="E4115" t="s">
        <v>205</v>
      </c>
      <c r="F4115" t="s">
        <v>206</v>
      </c>
      <c r="G4115">
        <v>20</v>
      </c>
      <c r="H4115" t="s">
        <v>29</v>
      </c>
      <c r="I4115">
        <v>180</v>
      </c>
      <c r="J4115">
        <v>3600</v>
      </c>
      <c r="K4115">
        <v>3.6</v>
      </c>
      <c r="L4115">
        <v>6000</v>
      </c>
      <c r="M4115">
        <v>300</v>
      </c>
      <c r="N4115">
        <v>44179</v>
      </c>
      <c r="O4115">
        <v>13</v>
      </c>
      <c r="P4115" t="s">
        <v>44</v>
      </c>
      <c r="Q4115" t="s">
        <v>38</v>
      </c>
      <c r="R4115" t="str">
        <f>+VLOOKUP(Precio_semana_dia[[#This Row],[Mercado]],[1]!Codigos_mercados_mayoristas[#Data],2,0)</f>
        <v>Metropolitana</v>
      </c>
      <c r="S4115" t="e">
        <f>+VLOOKUP(Precio_semana_dia[[#This Row],[Especie]],[1]!Codigos_categoria[#Data],2,0)</f>
        <v>#N/A</v>
      </c>
    </row>
    <row r="4116" spans="1:19" x14ac:dyDescent="0.35">
      <c r="A4116">
        <v>44189</v>
      </c>
      <c r="B4116" t="s">
        <v>204</v>
      </c>
      <c r="C4116" t="s">
        <v>20</v>
      </c>
      <c r="D4116" t="s">
        <v>47</v>
      </c>
      <c r="E4116" t="s">
        <v>205</v>
      </c>
      <c r="F4116" t="s">
        <v>206</v>
      </c>
      <c r="G4116">
        <v>20</v>
      </c>
      <c r="H4116" t="s">
        <v>41</v>
      </c>
      <c r="I4116">
        <v>180</v>
      </c>
      <c r="J4116">
        <v>3600</v>
      </c>
      <c r="K4116">
        <v>3.6</v>
      </c>
      <c r="L4116">
        <v>6000</v>
      </c>
      <c r="M4116">
        <v>300</v>
      </c>
      <c r="N4116">
        <v>44189</v>
      </c>
      <c r="O4116">
        <v>5</v>
      </c>
      <c r="P4116" t="s">
        <v>49</v>
      </c>
      <c r="Q4116" t="s">
        <v>38</v>
      </c>
      <c r="R4116" t="str">
        <f>+VLOOKUP(Precio_semana_dia[[#This Row],[Mercado]],[1]!Codigos_mercados_mayoristas[#Data],2,0)</f>
        <v>Valparaíso</v>
      </c>
      <c r="S4116" t="e">
        <f>+VLOOKUP(Precio_semana_dia[[#This Row],[Especie]],[1]!Codigos_categoria[#Data],2,0)</f>
        <v>#N/A</v>
      </c>
    </row>
    <row r="4117" spans="1:19" x14ac:dyDescent="0.35">
      <c r="A4117">
        <v>44189</v>
      </c>
      <c r="B4117" t="s">
        <v>204</v>
      </c>
      <c r="C4117" t="s">
        <v>20</v>
      </c>
      <c r="D4117" t="s">
        <v>50</v>
      </c>
      <c r="E4117" t="s">
        <v>205</v>
      </c>
      <c r="F4117" t="s">
        <v>206</v>
      </c>
      <c r="G4117">
        <v>20</v>
      </c>
      <c r="H4117" t="s">
        <v>29</v>
      </c>
      <c r="I4117">
        <v>180</v>
      </c>
      <c r="J4117">
        <v>3600</v>
      </c>
      <c r="K4117">
        <v>3.6</v>
      </c>
      <c r="L4117">
        <v>6000</v>
      </c>
      <c r="M4117">
        <v>300</v>
      </c>
      <c r="N4117">
        <v>44186</v>
      </c>
      <c r="O4117">
        <v>13</v>
      </c>
      <c r="P4117" t="s">
        <v>51</v>
      </c>
      <c r="Q4117" t="s">
        <v>38</v>
      </c>
      <c r="R4117" t="str">
        <f>+VLOOKUP(Precio_semana_dia[[#This Row],[Mercado]],[1]!Codigos_mercados_mayoristas[#Data],2,0)</f>
        <v>Metropolitana</v>
      </c>
      <c r="S4117" t="e">
        <f>+VLOOKUP(Precio_semana_dia[[#This Row],[Especie]],[1]!Codigos_categoria[#Data],2,0)</f>
        <v>#N/A</v>
      </c>
    </row>
    <row r="4118" spans="1:19" x14ac:dyDescent="0.35">
      <c r="A4118">
        <v>44196</v>
      </c>
      <c r="B4118" t="s">
        <v>204</v>
      </c>
      <c r="C4118" t="s">
        <v>20</v>
      </c>
      <c r="D4118" t="s">
        <v>47</v>
      </c>
      <c r="E4118" t="s">
        <v>205</v>
      </c>
      <c r="F4118" t="s">
        <v>206</v>
      </c>
      <c r="G4118">
        <v>20</v>
      </c>
      <c r="H4118" t="s">
        <v>39</v>
      </c>
      <c r="I4118">
        <v>180</v>
      </c>
      <c r="J4118">
        <v>3600</v>
      </c>
      <c r="K4118">
        <v>3.6</v>
      </c>
      <c r="L4118">
        <v>7000</v>
      </c>
      <c r="M4118">
        <v>350</v>
      </c>
      <c r="N4118">
        <v>44195</v>
      </c>
      <c r="O4118">
        <v>5</v>
      </c>
      <c r="P4118" t="s">
        <v>109</v>
      </c>
      <c r="Q4118" t="s">
        <v>38</v>
      </c>
      <c r="R4118" t="str">
        <f>+VLOOKUP(Precio_semana_dia[[#This Row],[Mercado]],[1]!Codigos_mercados_mayoristas[#Data],2,0)</f>
        <v>Valparaíso</v>
      </c>
      <c r="S4118" t="e">
        <f>+VLOOKUP(Precio_semana_dia[[#This Row],[Especie]],[1]!Codigos_categoria[#Data],2,0)</f>
        <v>#N/A</v>
      </c>
    </row>
    <row r="4119" spans="1:19" x14ac:dyDescent="0.35">
      <c r="A4119">
        <v>44196</v>
      </c>
      <c r="B4119" t="s">
        <v>204</v>
      </c>
      <c r="C4119" t="s">
        <v>20</v>
      </c>
      <c r="D4119" t="s">
        <v>50</v>
      </c>
      <c r="E4119" t="s">
        <v>205</v>
      </c>
      <c r="F4119" t="s">
        <v>206</v>
      </c>
      <c r="G4119">
        <v>20</v>
      </c>
      <c r="H4119" t="s">
        <v>29</v>
      </c>
      <c r="I4119">
        <v>180</v>
      </c>
      <c r="J4119">
        <v>3600</v>
      </c>
      <c r="K4119">
        <v>3.6</v>
      </c>
      <c r="L4119">
        <v>6000</v>
      </c>
      <c r="M4119">
        <v>300</v>
      </c>
      <c r="N4119">
        <v>44193</v>
      </c>
      <c r="O4119">
        <v>13</v>
      </c>
      <c r="P4119" t="s">
        <v>107</v>
      </c>
      <c r="Q4119" t="s">
        <v>38</v>
      </c>
      <c r="R4119" t="str">
        <f>+VLOOKUP(Precio_semana_dia[[#This Row],[Mercado]],[1]!Codigos_mercados_mayoristas[#Data],2,0)</f>
        <v>Metropolitana</v>
      </c>
      <c r="S4119" t="e">
        <f>+VLOOKUP(Precio_semana_dia[[#This Row],[Especie]],[1]!Codigos_categoria[#Data],2,0)</f>
        <v>#N/A</v>
      </c>
    </row>
    <row r="4120" spans="1:19" x14ac:dyDescent="0.35">
      <c r="A4120">
        <v>44204</v>
      </c>
      <c r="B4120" t="s">
        <v>204</v>
      </c>
      <c r="C4120" t="s">
        <v>20</v>
      </c>
      <c r="D4120" t="s">
        <v>47</v>
      </c>
      <c r="E4120" t="s">
        <v>205</v>
      </c>
      <c r="F4120" t="s">
        <v>206</v>
      </c>
      <c r="G4120">
        <v>20</v>
      </c>
      <c r="H4120" t="s">
        <v>24</v>
      </c>
      <c r="I4120">
        <v>180</v>
      </c>
      <c r="J4120">
        <v>3600</v>
      </c>
      <c r="K4120">
        <v>3.6</v>
      </c>
      <c r="L4120">
        <v>6000</v>
      </c>
      <c r="M4120">
        <v>300</v>
      </c>
      <c r="N4120">
        <v>44204</v>
      </c>
      <c r="O4120">
        <v>5</v>
      </c>
      <c r="P4120" t="s">
        <v>55</v>
      </c>
      <c r="Q4120" t="s">
        <v>26</v>
      </c>
      <c r="R4120" t="str">
        <f>+VLOOKUP(Precio_semana_dia[[#This Row],[Mercado]],[1]!Codigos_mercados_mayoristas[#Data],2,0)</f>
        <v>Valparaíso</v>
      </c>
      <c r="S4120" t="e">
        <f>+VLOOKUP(Precio_semana_dia[[#This Row],[Especie]],[1]!Codigos_categoria[#Data],2,0)</f>
        <v>#N/A</v>
      </c>
    </row>
    <row r="4121" spans="1:19" x14ac:dyDescent="0.35">
      <c r="A4121">
        <v>44204</v>
      </c>
      <c r="B4121" t="s">
        <v>204</v>
      </c>
      <c r="C4121" t="s">
        <v>20</v>
      </c>
      <c r="D4121" t="s">
        <v>27</v>
      </c>
      <c r="E4121" t="s">
        <v>205</v>
      </c>
      <c r="F4121" t="s">
        <v>206</v>
      </c>
      <c r="G4121">
        <v>20</v>
      </c>
      <c r="H4121" t="s">
        <v>29</v>
      </c>
      <c r="I4121">
        <v>180</v>
      </c>
      <c r="J4121">
        <v>3600</v>
      </c>
      <c r="K4121">
        <v>3.6</v>
      </c>
      <c r="L4121">
        <v>6722</v>
      </c>
      <c r="M4121">
        <v>336.1</v>
      </c>
      <c r="N4121">
        <v>44200</v>
      </c>
      <c r="O4121">
        <v>16</v>
      </c>
      <c r="P4121" t="s">
        <v>30</v>
      </c>
      <c r="Q4121" t="s">
        <v>26</v>
      </c>
      <c r="R4121" t="str">
        <f>+VLOOKUP(Precio_semana_dia[[#This Row],[Mercado]],[1]!Codigos_mercados_mayoristas[#Data],2,0)</f>
        <v>Ñuble</v>
      </c>
      <c r="S4121" t="e">
        <f>+VLOOKUP(Precio_semana_dia[[#This Row],[Especie]],[1]!Codigos_categoria[#Data],2,0)</f>
        <v>#N/A</v>
      </c>
    </row>
    <row r="4122" spans="1:19" x14ac:dyDescent="0.35">
      <c r="A4122">
        <v>44211</v>
      </c>
      <c r="B4122" t="s">
        <v>204</v>
      </c>
      <c r="C4122" t="s">
        <v>20</v>
      </c>
      <c r="D4122" t="s">
        <v>47</v>
      </c>
      <c r="E4122" t="s">
        <v>205</v>
      </c>
      <c r="F4122" t="s">
        <v>206</v>
      </c>
      <c r="G4122">
        <v>20</v>
      </c>
      <c r="H4122" t="s">
        <v>29</v>
      </c>
      <c r="I4122">
        <v>180</v>
      </c>
      <c r="J4122">
        <v>3600</v>
      </c>
      <c r="K4122">
        <v>3.6</v>
      </c>
      <c r="L4122">
        <v>6500</v>
      </c>
      <c r="M4122">
        <v>325</v>
      </c>
      <c r="N4122">
        <v>44207</v>
      </c>
      <c r="O4122">
        <v>5</v>
      </c>
      <c r="P4122" t="s">
        <v>58</v>
      </c>
      <c r="Q4122" t="s">
        <v>26</v>
      </c>
      <c r="R4122" t="str">
        <f>+VLOOKUP(Precio_semana_dia[[#This Row],[Mercado]],[1]!Codigos_mercados_mayoristas[#Data],2,0)</f>
        <v>Valparaíso</v>
      </c>
      <c r="S4122" t="e">
        <f>+VLOOKUP(Precio_semana_dia[[#This Row],[Especie]],[1]!Codigos_categoria[#Data],2,0)</f>
        <v>#N/A</v>
      </c>
    </row>
    <row r="4123" spans="1:19" x14ac:dyDescent="0.35">
      <c r="A4123">
        <v>44211</v>
      </c>
      <c r="B4123" t="s">
        <v>204</v>
      </c>
      <c r="C4123" t="s">
        <v>20</v>
      </c>
      <c r="D4123" t="s">
        <v>47</v>
      </c>
      <c r="E4123" t="s">
        <v>205</v>
      </c>
      <c r="F4123" t="s">
        <v>206</v>
      </c>
      <c r="G4123">
        <v>20</v>
      </c>
      <c r="H4123" t="s">
        <v>39</v>
      </c>
      <c r="I4123">
        <v>180</v>
      </c>
      <c r="J4123">
        <v>3600</v>
      </c>
      <c r="K4123">
        <v>3.6</v>
      </c>
      <c r="L4123">
        <v>6500</v>
      </c>
      <c r="M4123">
        <v>325</v>
      </c>
      <c r="N4123">
        <v>44209</v>
      </c>
      <c r="O4123">
        <v>5</v>
      </c>
      <c r="P4123" t="s">
        <v>60</v>
      </c>
      <c r="Q4123" t="s">
        <v>26</v>
      </c>
      <c r="R4123" t="str">
        <f>+VLOOKUP(Precio_semana_dia[[#This Row],[Mercado]],[1]!Codigos_mercados_mayoristas[#Data],2,0)</f>
        <v>Valparaíso</v>
      </c>
      <c r="S4123" t="e">
        <f>+VLOOKUP(Precio_semana_dia[[#This Row],[Especie]],[1]!Codigos_categoria[#Data],2,0)</f>
        <v>#N/A</v>
      </c>
    </row>
    <row r="4124" spans="1:19" x14ac:dyDescent="0.35">
      <c r="A4124">
        <v>44225</v>
      </c>
      <c r="B4124" t="s">
        <v>204</v>
      </c>
      <c r="C4124" t="s">
        <v>20</v>
      </c>
      <c r="D4124" t="s">
        <v>50</v>
      </c>
      <c r="E4124" t="s">
        <v>205</v>
      </c>
      <c r="F4124" t="s">
        <v>206</v>
      </c>
      <c r="G4124">
        <v>20</v>
      </c>
      <c r="H4124" t="s">
        <v>29</v>
      </c>
      <c r="I4124">
        <v>180</v>
      </c>
      <c r="J4124">
        <v>3600</v>
      </c>
      <c r="K4124">
        <v>3.6</v>
      </c>
      <c r="L4124">
        <v>10000</v>
      </c>
      <c r="M4124">
        <v>500</v>
      </c>
      <c r="N4124">
        <v>44221</v>
      </c>
      <c r="O4124">
        <v>13</v>
      </c>
      <c r="P4124" t="s">
        <v>64</v>
      </c>
      <c r="Q4124" t="s">
        <v>26</v>
      </c>
      <c r="R4124" t="str">
        <f>+VLOOKUP(Precio_semana_dia[[#This Row],[Mercado]],[1]!Codigos_mercados_mayoristas[#Data],2,0)</f>
        <v>Metropolitana</v>
      </c>
      <c r="S4124" t="e">
        <f>+VLOOKUP(Precio_semana_dia[[#This Row],[Especie]],[1]!Codigos_categoria[#Data],2,0)</f>
        <v>#N/A</v>
      </c>
    </row>
    <row r="4125" spans="1:19" x14ac:dyDescent="0.35">
      <c r="A4125">
        <v>43866</v>
      </c>
      <c r="B4125" t="s">
        <v>204</v>
      </c>
      <c r="C4125" t="s">
        <v>20</v>
      </c>
      <c r="D4125" t="s">
        <v>47</v>
      </c>
      <c r="E4125" t="s">
        <v>205</v>
      </c>
      <c r="F4125" t="s">
        <v>206</v>
      </c>
      <c r="G4125">
        <v>20</v>
      </c>
      <c r="H4125" t="s">
        <v>29</v>
      </c>
      <c r="I4125">
        <v>180</v>
      </c>
      <c r="J4125">
        <v>3600</v>
      </c>
      <c r="K4125">
        <v>3.6</v>
      </c>
      <c r="L4125">
        <v>6000</v>
      </c>
      <c r="M4125">
        <v>300</v>
      </c>
      <c r="N4125">
        <v>44228</v>
      </c>
      <c r="O4125">
        <v>5</v>
      </c>
      <c r="P4125" t="s">
        <v>68</v>
      </c>
      <c r="Q4125" t="s">
        <v>69</v>
      </c>
      <c r="R4125" t="str">
        <f>+VLOOKUP(Precio_semana_dia[[#This Row],[Mercado]],[1]!Codigos_mercados_mayoristas[#Data],2,0)</f>
        <v>Valparaíso</v>
      </c>
      <c r="S4125" t="e">
        <f>+VLOOKUP(Precio_semana_dia[[#This Row],[Especie]],[1]!Codigos_categoria[#Data],2,0)</f>
        <v>#N/A</v>
      </c>
    </row>
    <row r="4126" spans="1:19" x14ac:dyDescent="0.35">
      <c r="A4126">
        <v>44183</v>
      </c>
      <c r="B4126" t="s">
        <v>155</v>
      </c>
      <c r="C4126" t="s">
        <v>159</v>
      </c>
      <c r="D4126" t="s">
        <v>45</v>
      </c>
      <c r="E4126" t="s">
        <v>220</v>
      </c>
      <c r="F4126" t="s">
        <v>221</v>
      </c>
      <c r="G4126">
        <v>400</v>
      </c>
      <c r="H4126" t="s">
        <v>29</v>
      </c>
      <c r="I4126">
        <v>9</v>
      </c>
      <c r="J4126">
        <v>3600</v>
      </c>
      <c r="K4126">
        <v>3.6</v>
      </c>
      <c r="L4126">
        <v>170000</v>
      </c>
      <c r="M4126">
        <v>425</v>
      </c>
      <c r="N4126">
        <v>44179</v>
      </c>
      <c r="O4126">
        <v>13</v>
      </c>
      <c r="P4126" t="s">
        <v>44</v>
      </c>
      <c r="Q4126" t="s">
        <v>38</v>
      </c>
      <c r="R4126" t="str">
        <f>+VLOOKUP(Precio_semana_dia[[#This Row],[Mercado]],[1]!Codigos_mercados_mayoristas[#Data],2,0)</f>
        <v>Metropolitana</v>
      </c>
      <c r="S4126" t="str">
        <f>+VLOOKUP(Precio_semana_dia[[#This Row],[Especie]],[1]!Codigos_categoria[#Data],2,0)</f>
        <v>Frutos de pepita</v>
      </c>
    </row>
    <row r="4127" spans="1:19" x14ac:dyDescent="0.35">
      <c r="A4127">
        <v>44162</v>
      </c>
      <c r="B4127" t="s">
        <v>155</v>
      </c>
      <c r="C4127" t="s">
        <v>156</v>
      </c>
      <c r="D4127" t="s">
        <v>50</v>
      </c>
      <c r="E4127" t="s">
        <v>220</v>
      </c>
      <c r="F4127" t="s">
        <v>221</v>
      </c>
      <c r="G4127">
        <v>400</v>
      </c>
      <c r="H4127" t="s">
        <v>24</v>
      </c>
      <c r="I4127">
        <v>9</v>
      </c>
      <c r="J4127">
        <v>3600</v>
      </c>
      <c r="K4127">
        <v>3.6</v>
      </c>
      <c r="L4127">
        <v>211111</v>
      </c>
      <c r="M4127">
        <v>527.77750000000003</v>
      </c>
      <c r="N4127">
        <v>44162</v>
      </c>
      <c r="O4127">
        <v>13</v>
      </c>
      <c r="P4127" t="s">
        <v>93</v>
      </c>
      <c r="Q4127" t="s">
        <v>84</v>
      </c>
      <c r="R4127" t="str">
        <f>+VLOOKUP(Precio_semana_dia[[#This Row],[Mercado]],[1]!Codigos_mercados_mayoristas[#Data],2,0)</f>
        <v>Metropolitana</v>
      </c>
      <c r="S4127" t="str">
        <f>+VLOOKUP(Precio_semana_dia[[#This Row],[Especie]],[1]!Codigos_categoria[#Data],2,0)</f>
        <v>Frutos de pepita</v>
      </c>
    </row>
    <row r="4128" spans="1:19" x14ac:dyDescent="0.35">
      <c r="A4128">
        <v>44106</v>
      </c>
      <c r="B4128" t="s">
        <v>155</v>
      </c>
      <c r="C4128" t="s">
        <v>219</v>
      </c>
      <c r="D4128" t="s">
        <v>50</v>
      </c>
      <c r="E4128" t="s">
        <v>220</v>
      </c>
      <c r="F4128" t="s">
        <v>221</v>
      </c>
      <c r="G4128">
        <v>400</v>
      </c>
      <c r="H4128" t="s">
        <v>36</v>
      </c>
      <c r="I4128">
        <v>9</v>
      </c>
      <c r="J4128">
        <v>3600</v>
      </c>
      <c r="K4128">
        <v>3.6</v>
      </c>
      <c r="L4128">
        <v>184444</v>
      </c>
      <c r="M4128">
        <v>461.11</v>
      </c>
      <c r="N4128">
        <v>44103</v>
      </c>
      <c r="O4128">
        <v>13</v>
      </c>
      <c r="P4128" t="s">
        <v>148</v>
      </c>
      <c r="Q4128" t="s">
        <v>147</v>
      </c>
      <c r="R4128" t="str">
        <f>+VLOOKUP(Precio_semana_dia[[#This Row],[Mercado]],[1]!Codigos_mercados_mayoristas[#Data],2,0)</f>
        <v>Metropolitana</v>
      </c>
      <c r="S4128" t="str">
        <f>+VLOOKUP(Precio_semana_dia[[#This Row],[Especie]],[1]!Codigos_categoria[#Data],2,0)</f>
        <v>Frutos de pepita</v>
      </c>
    </row>
    <row r="4129" spans="1:19" x14ac:dyDescent="0.35">
      <c r="A4129">
        <v>44106</v>
      </c>
      <c r="B4129" t="s">
        <v>155</v>
      </c>
      <c r="C4129" t="s">
        <v>159</v>
      </c>
      <c r="D4129" t="s">
        <v>45</v>
      </c>
      <c r="E4129" t="s">
        <v>220</v>
      </c>
      <c r="F4129" t="s">
        <v>221</v>
      </c>
      <c r="G4129">
        <v>400</v>
      </c>
      <c r="H4129" t="s">
        <v>24</v>
      </c>
      <c r="I4129">
        <v>9</v>
      </c>
      <c r="J4129">
        <v>3600</v>
      </c>
      <c r="K4129">
        <v>3.6</v>
      </c>
      <c r="L4129">
        <v>160000</v>
      </c>
      <c r="M4129">
        <v>400</v>
      </c>
      <c r="N4129">
        <v>44106</v>
      </c>
      <c r="O4129">
        <v>13</v>
      </c>
      <c r="P4129" t="s">
        <v>173</v>
      </c>
      <c r="Q4129" t="s">
        <v>132</v>
      </c>
      <c r="R4129" t="str">
        <f>+VLOOKUP(Precio_semana_dia[[#This Row],[Mercado]],[1]!Codigos_mercados_mayoristas[#Data],2,0)</f>
        <v>Metropolitana</v>
      </c>
      <c r="S4129" t="str">
        <f>+VLOOKUP(Precio_semana_dia[[#This Row],[Especie]],[1]!Codigos_categoria[#Data],2,0)</f>
        <v>Frutos de pepita</v>
      </c>
    </row>
    <row r="4130" spans="1:19" x14ac:dyDescent="0.35">
      <c r="A4130">
        <v>44189</v>
      </c>
      <c r="B4130" t="s">
        <v>155</v>
      </c>
      <c r="C4130" t="s">
        <v>156</v>
      </c>
      <c r="D4130" t="s">
        <v>45</v>
      </c>
      <c r="E4130" t="s">
        <v>220</v>
      </c>
      <c r="F4130" t="s">
        <v>221</v>
      </c>
      <c r="G4130">
        <v>400</v>
      </c>
      <c r="H4130" t="s">
        <v>39</v>
      </c>
      <c r="I4130">
        <v>9</v>
      </c>
      <c r="J4130">
        <v>3600</v>
      </c>
      <c r="K4130">
        <v>3.6</v>
      </c>
      <c r="L4130">
        <v>230000</v>
      </c>
      <c r="M4130">
        <v>575</v>
      </c>
      <c r="N4130">
        <v>44188</v>
      </c>
      <c r="O4130">
        <v>13</v>
      </c>
      <c r="P4130" t="s">
        <v>106</v>
      </c>
      <c r="Q4130" t="s">
        <v>38</v>
      </c>
      <c r="R4130" t="str">
        <f>+VLOOKUP(Precio_semana_dia[[#This Row],[Mercado]],[1]!Codigos_mercados_mayoristas[#Data],2,0)</f>
        <v>Metropolitana</v>
      </c>
      <c r="S4130" t="str">
        <f>+VLOOKUP(Precio_semana_dia[[#This Row],[Especie]],[1]!Codigos_categoria[#Data],2,0)</f>
        <v>Frutos de pepita</v>
      </c>
    </row>
    <row r="4131" spans="1:19" x14ac:dyDescent="0.35">
      <c r="A4131">
        <v>44155</v>
      </c>
      <c r="B4131" t="s">
        <v>190</v>
      </c>
      <c r="C4131" t="s">
        <v>194</v>
      </c>
      <c r="D4131" t="s">
        <v>45</v>
      </c>
      <c r="E4131" t="s">
        <v>196</v>
      </c>
      <c r="F4131" t="s">
        <v>197</v>
      </c>
      <c r="G4131">
        <v>450</v>
      </c>
      <c r="H4131" t="s">
        <v>36</v>
      </c>
      <c r="I4131">
        <v>8</v>
      </c>
      <c r="J4131">
        <v>3600</v>
      </c>
      <c r="K4131">
        <v>3.6</v>
      </c>
      <c r="L4131">
        <v>190000</v>
      </c>
      <c r="M4131">
        <v>422.22222222222223</v>
      </c>
      <c r="N4131" s="1">
        <v>44152</v>
      </c>
      <c r="O4131">
        <v>13</v>
      </c>
      <c r="P4131" t="s">
        <v>95</v>
      </c>
      <c r="Q4131" t="s">
        <v>84</v>
      </c>
      <c r="R4131" t="str">
        <f>+VLOOKUP(Precio_semana_dia[[#This Row],[Mercado]],[1]!Codigos_mercados_mayoristas[#Data],2,0)</f>
        <v>Metropolitana</v>
      </c>
      <c r="S4131" t="str">
        <f>+VLOOKUP(Precio_semana_dia[[#This Row],[Especie]],[1]!Codigos_categoria[#Data],2,0)</f>
        <v>Frutos de pepita</v>
      </c>
    </row>
    <row r="4132" spans="1:19" x14ac:dyDescent="0.35">
      <c r="A4132">
        <v>44106</v>
      </c>
      <c r="B4132" t="s">
        <v>190</v>
      </c>
      <c r="C4132" t="s">
        <v>191</v>
      </c>
      <c r="D4132" t="s">
        <v>50</v>
      </c>
      <c r="E4132" t="s">
        <v>196</v>
      </c>
      <c r="F4132" t="s">
        <v>197</v>
      </c>
      <c r="G4132">
        <v>450</v>
      </c>
      <c r="H4132" t="s">
        <v>41</v>
      </c>
      <c r="I4132">
        <v>8</v>
      </c>
      <c r="J4132">
        <v>3600</v>
      </c>
      <c r="K4132">
        <v>3.6</v>
      </c>
      <c r="L4132">
        <v>230000</v>
      </c>
      <c r="M4132">
        <v>511.11111111111109</v>
      </c>
      <c r="N4132" s="1">
        <v>44105</v>
      </c>
      <c r="O4132">
        <v>13</v>
      </c>
      <c r="P4132" t="s">
        <v>150</v>
      </c>
      <c r="Q4132" t="s">
        <v>132</v>
      </c>
      <c r="R4132" t="str">
        <f>+VLOOKUP(Precio_semana_dia[[#This Row],[Mercado]],[1]!Codigos_mercados_mayoristas[#Data],2,0)</f>
        <v>Metropolitana</v>
      </c>
      <c r="S4132" t="str">
        <f>+VLOOKUP(Precio_semana_dia[[#This Row],[Especie]],[1]!Codigos_categoria[#Data],2,0)</f>
        <v>Frutos de pepita</v>
      </c>
    </row>
    <row r="4133" spans="1:19" x14ac:dyDescent="0.35">
      <c r="A4133">
        <v>44225</v>
      </c>
      <c r="B4133" t="s">
        <v>190</v>
      </c>
      <c r="C4133" t="s">
        <v>195</v>
      </c>
      <c r="D4133" t="s">
        <v>50</v>
      </c>
      <c r="E4133" t="s">
        <v>196</v>
      </c>
      <c r="F4133" t="s">
        <v>197</v>
      </c>
      <c r="G4133">
        <v>450</v>
      </c>
      <c r="H4133" t="s">
        <v>39</v>
      </c>
      <c r="I4133">
        <v>8</v>
      </c>
      <c r="J4133">
        <v>3600</v>
      </c>
      <c r="K4133">
        <v>3.6</v>
      </c>
      <c r="L4133">
        <v>230000</v>
      </c>
      <c r="M4133">
        <v>511.11111111111109</v>
      </c>
      <c r="N4133" s="1">
        <v>44223</v>
      </c>
      <c r="O4133">
        <v>13</v>
      </c>
      <c r="P4133" t="s">
        <v>65</v>
      </c>
      <c r="Q4133" t="s">
        <v>26</v>
      </c>
      <c r="R4133" t="str">
        <f>+VLOOKUP(Precio_semana_dia[[#This Row],[Mercado]],[1]!Codigos_mercados_mayoristas[#Data],2,0)</f>
        <v>Metropolitana</v>
      </c>
      <c r="S4133" t="str">
        <f>+VLOOKUP(Precio_semana_dia[[#This Row],[Especie]],[1]!Codigos_categoria[#Data],2,0)</f>
        <v>Frutos de pepita</v>
      </c>
    </row>
    <row r="4134" spans="1:19" x14ac:dyDescent="0.35">
      <c r="A4134">
        <v>44106</v>
      </c>
      <c r="B4134" t="s">
        <v>190</v>
      </c>
      <c r="C4134" t="s">
        <v>191</v>
      </c>
      <c r="D4134" t="s">
        <v>28</v>
      </c>
      <c r="E4134" t="s">
        <v>196</v>
      </c>
      <c r="F4134" t="s">
        <v>197</v>
      </c>
      <c r="G4134">
        <v>450</v>
      </c>
      <c r="H4134" t="s">
        <v>41</v>
      </c>
      <c r="I4134">
        <v>8</v>
      </c>
      <c r="J4134">
        <v>3600</v>
      </c>
      <c r="K4134">
        <v>3.6</v>
      </c>
      <c r="L4134">
        <v>300000</v>
      </c>
      <c r="M4134">
        <v>666.66666666666663</v>
      </c>
      <c r="N4134" s="1">
        <v>44105</v>
      </c>
      <c r="O4134">
        <v>9</v>
      </c>
      <c r="P4134" t="s">
        <v>150</v>
      </c>
      <c r="Q4134" t="s">
        <v>132</v>
      </c>
      <c r="R4134" t="str">
        <f>+VLOOKUP(Precio_semana_dia[[#This Row],[Mercado]],[1]!Codigos_mercados_mayoristas[#Data],2,0)</f>
        <v>La Araucanía</v>
      </c>
      <c r="S4134" t="str">
        <f>+VLOOKUP(Precio_semana_dia[[#This Row],[Especie]],[1]!Codigos_categoria[#Data],2,0)</f>
        <v>Frutos de pepita</v>
      </c>
    </row>
    <row r="4135" spans="1:19" x14ac:dyDescent="0.35">
      <c r="A4135">
        <v>44134</v>
      </c>
      <c r="B4135" t="s">
        <v>190</v>
      </c>
      <c r="C4135" t="s">
        <v>191</v>
      </c>
      <c r="D4135" t="s">
        <v>28</v>
      </c>
      <c r="E4135" t="s">
        <v>196</v>
      </c>
      <c r="F4135" t="s">
        <v>197</v>
      </c>
      <c r="G4135">
        <v>450</v>
      </c>
      <c r="H4135" t="s">
        <v>41</v>
      </c>
      <c r="I4135">
        <v>8</v>
      </c>
      <c r="J4135">
        <v>3600</v>
      </c>
      <c r="K4135">
        <v>3.6</v>
      </c>
      <c r="L4135">
        <v>360000</v>
      </c>
      <c r="M4135">
        <v>800</v>
      </c>
      <c r="N4135" s="1">
        <v>44133</v>
      </c>
      <c r="O4135">
        <v>9</v>
      </c>
      <c r="P4135" t="s">
        <v>134</v>
      </c>
      <c r="Q4135" t="s">
        <v>132</v>
      </c>
      <c r="R4135" t="str">
        <f>+VLOOKUP(Precio_semana_dia[[#This Row],[Mercado]],[1]!Codigos_mercados_mayoristas[#Data],2,0)</f>
        <v>La Araucanía</v>
      </c>
      <c r="S4135" t="str">
        <f>+VLOOKUP(Precio_semana_dia[[#This Row],[Especie]],[1]!Codigos_categoria[#Data],2,0)</f>
        <v>Frutos de pepita</v>
      </c>
    </row>
    <row r="4136" spans="1:19" x14ac:dyDescent="0.35">
      <c r="A4136">
        <v>44127</v>
      </c>
      <c r="B4136" t="s">
        <v>125</v>
      </c>
      <c r="C4136" t="s">
        <v>20</v>
      </c>
      <c r="D4136" t="s">
        <v>47</v>
      </c>
      <c r="E4136" t="s">
        <v>123</v>
      </c>
      <c r="F4136" t="s">
        <v>124</v>
      </c>
      <c r="G4136">
        <v>16</v>
      </c>
      <c r="H4136" t="s">
        <v>36</v>
      </c>
      <c r="I4136">
        <v>230</v>
      </c>
      <c r="J4136">
        <v>3680</v>
      </c>
      <c r="K4136">
        <v>3.68</v>
      </c>
      <c r="L4136">
        <v>3750</v>
      </c>
      <c r="M4136">
        <v>234.375</v>
      </c>
      <c r="N4136">
        <v>44124</v>
      </c>
      <c r="O4136">
        <v>5</v>
      </c>
      <c r="P4136" t="s">
        <v>168</v>
      </c>
      <c r="Q4136" t="s">
        <v>132</v>
      </c>
      <c r="R4136" t="str">
        <f>+VLOOKUP(Precio_semana_dia[[#This Row],[Mercado]],[1]!Codigos_mercados_mayoristas[#Data],2,0)</f>
        <v>Valparaíso</v>
      </c>
      <c r="S4136" t="str">
        <f>+VLOOKUP(Precio_semana_dia[[#This Row],[Especie]],[1]!Codigos_categoria[#Data],2,0)</f>
        <v>Cítricos</v>
      </c>
    </row>
    <row r="4137" spans="1:19" x14ac:dyDescent="0.35">
      <c r="A4137">
        <v>44120</v>
      </c>
      <c r="B4137" t="s">
        <v>125</v>
      </c>
      <c r="C4137" t="s">
        <v>20</v>
      </c>
      <c r="D4137" t="s">
        <v>27</v>
      </c>
      <c r="E4137" t="s">
        <v>123</v>
      </c>
      <c r="F4137" t="s">
        <v>124</v>
      </c>
      <c r="G4137">
        <v>16</v>
      </c>
      <c r="H4137" t="s">
        <v>36</v>
      </c>
      <c r="I4137">
        <v>230</v>
      </c>
      <c r="J4137">
        <v>3680</v>
      </c>
      <c r="K4137">
        <v>3.68</v>
      </c>
      <c r="L4137">
        <v>5174</v>
      </c>
      <c r="M4137">
        <v>323.375</v>
      </c>
      <c r="N4137">
        <v>44117</v>
      </c>
      <c r="O4137">
        <v>16</v>
      </c>
      <c r="P4137" t="s">
        <v>172</v>
      </c>
      <c r="Q4137" t="s">
        <v>132</v>
      </c>
      <c r="R4137" t="str">
        <f>+VLOOKUP(Precio_semana_dia[[#This Row],[Mercado]],[1]!Codigos_mercados_mayoristas[#Data],2,0)</f>
        <v>Ñuble</v>
      </c>
      <c r="S4137" t="str">
        <f>+VLOOKUP(Precio_semana_dia[[#This Row],[Especie]],[1]!Codigos_categoria[#Data],2,0)</f>
        <v>Cítricos</v>
      </c>
    </row>
    <row r="4138" spans="1:19" x14ac:dyDescent="0.35">
      <c r="A4138">
        <v>44113</v>
      </c>
      <c r="B4138" t="s">
        <v>125</v>
      </c>
      <c r="C4138" t="s">
        <v>20</v>
      </c>
      <c r="D4138" t="s">
        <v>21</v>
      </c>
      <c r="E4138" t="s">
        <v>123</v>
      </c>
      <c r="F4138" t="s">
        <v>124</v>
      </c>
      <c r="G4138">
        <v>16</v>
      </c>
      <c r="H4138" t="s">
        <v>36</v>
      </c>
      <c r="I4138">
        <v>230</v>
      </c>
      <c r="J4138">
        <v>3680</v>
      </c>
      <c r="K4138">
        <v>3.68</v>
      </c>
      <c r="L4138">
        <v>5000</v>
      </c>
      <c r="M4138">
        <v>312.5</v>
      </c>
      <c r="N4138">
        <v>44110</v>
      </c>
      <c r="O4138">
        <v>7</v>
      </c>
      <c r="P4138" t="s">
        <v>185</v>
      </c>
      <c r="Q4138" t="s">
        <v>132</v>
      </c>
      <c r="R4138" t="str">
        <f>+VLOOKUP(Precio_semana_dia[[#This Row],[Mercado]],[1]!Codigos_mercados_mayoristas[#Data],2,0)</f>
        <v>Maule</v>
      </c>
      <c r="S4138" t="str">
        <f>+VLOOKUP(Precio_semana_dia[[#This Row],[Especie]],[1]!Codigos_categoria[#Data],2,0)</f>
        <v>Cítricos</v>
      </c>
    </row>
    <row r="4139" spans="1:19" x14ac:dyDescent="0.35">
      <c r="A4139">
        <v>44189</v>
      </c>
      <c r="B4139" t="s">
        <v>125</v>
      </c>
      <c r="C4139" t="s">
        <v>20</v>
      </c>
      <c r="D4139" t="s">
        <v>27</v>
      </c>
      <c r="E4139" t="s">
        <v>123</v>
      </c>
      <c r="F4139" t="s">
        <v>124</v>
      </c>
      <c r="G4139">
        <v>16</v>
      </c>
      <c r="H4139" t="s">
        <v>29</v>
      </c>
      <c r="I4139">
        <v>230</v>
      </c>
      <c r="J4139">
        <v>3680</v>
      </c>
      <c r="K4139">
        <v>3.68</v>
      </c>
      <c r="L4139">
        <v>12717</v>
      </c>
      <c r="M4139">
        <v>794.8125</v>
      </c>
      <c r="N4139">
        <v>44186</v>
      </c>
      <c r="O4139">
        <v>16</v>
      </c>
      <c r="P4139" t="s">
        <v>51</v>
      </c>
      <c r="Q4139" t="s">
        <v>38</v>
      </c>
      <c r="R4139" t="str">
        <f>+VLOOKUP(Precio_semana_dia[[#This Row],[Mercado]],[1]!Codigos_mercados_mayoristas[#Data],2,0)</f>
        <v>Ñuble</v>
      </c>
      <c r="S4139" t="str">
        <f>+VLOOKUP(Precio_semana_dia[[#This Row],[Especie]],[1]!Codigos_categoria[#Data],2,0)</f>
        <v>Cítricos</v>
      </c>
    </row>
    <row r="4140" spans="1:19" x14ac:dyDescent="0.35">
      <c r="A4140">
        <v>44196</v>
      </c>
      <c r="B4140" t="s">
        <v>125</v>
      </c>
      <c r="C4140" t="s">
        <v>20</v>
      </c>
      <c r="D4140" t="s">
        <v>27</v>
      </c>
      <c r="E4140" t="s">
        <v>123</v>
      </c>
      <c r="F4140" t="s">
        <v>124</v>
      </c>
      <c r="G4140">
        <v>16</v>
      </c>
      <c r="H4140" t="s">
        <v>41</v>
      </c>
      <c r="I4140">
        <v>230</v>
      </c>
      <c r="J4140">
        <v>3680</v>
      </c>
      <c r="K4140">
        <v>3.68</v>
      </c>
      <c r="L4140">
        <v>19435</v>
      </c>
      <c r="M4140">
        <v>1214.6875</v>
      </c>
      <c r="N4140">
        <v>44196</v>
      </c>
      <c r="O4140">
        <v>16</v>
      </c>
      <c r="P4140" t="s">
        <v>110</v>
      </c>
      <c r="Q4140" t="s">
        <v>38</v>
      </c>
      <c r="R4140" t="str">
        <f>+VLOOKUP(Precio_semana_dia[[#This Row],[Mercado]],[1]!Codigos_mercados_mayoristas[#Data],2,0)</f>
        <v>Ñuble</v>
      </c>
      <c r="S4140" t="str">
        <f>+VLOOKUP(Precio_semana_dia[[#This Row],[Especie]],[1]!Codigos_categoria[#Data],2,0)</f>
        <v>Cítricos</v>
      </c>
    </row>
    <row r="4141" spans="1:19" x14ac:dyDescent="0.35">
      <c r="A4141">
        <v>43866</v>
      </c>
      <c r="B4141" t="s">
        <v>125</v>
      </c>
      <c r="C4141" t="s">
        <v>20</v>
      </c>
      <c r="D4141" t="s">
        <v>27</v>
      </c>
      <c r="E4141" t="s">
        <v>123</v>
      </c>
      <c r="F4141" t="s">
        <v>124</v>
      </c>
      <c r="G4141">
        <v>16</v>
      </c>
      <c r="H4141" t="s">
        <v>39</v>
      </c>
      <c r="I4141">
        <v>230</v>
      </c>
      <c r="J4141">
        <v>3680</v>
      </c>
      <c r="K4141">
        <v>3.68</v>
      </c>
      <c r="L4141">
        <v>16196</v>
      </c>
      <c r="M4141">
        <v>1012.25</v>
      </c>
      <c r="N4141">
        <v>44230</v>
      </c>
      <c r="O4141">
        <v>16</v>
      </c>
      <c r="P4141" t="s">
        <v>70</v>
      </c>
      <c r="Q4141" t="s">
        <v>69</v>
      </c>
      <c r="R4141" t="str">
        <f>+VLOOKUP(Precio_semana_dia[[#This Row],[Mercado]],[1]!Codigos_mercados_mayoristas[#Data],2,0)</f>
        <v>Ñuble</v>
      </c>
      <c r="S4141" t="str">
        <f>+VLOOKUP(Precio_semana_dia[[#This Row],[Especie]],[1]!Codigos_categoria[#Data],2,0)</f>
        <v>Cítricos</v>
      </c>
    </row>
    <row r="4142" spans="1:19" x14ac:dyDescent="0.35">
      <c r="A4142">
        <v>44196</v>
      </c>
      <c r="B4142" t="s">
        <v>31</v>
      </c>
      <c r="C4142" t="s">
        <v>111</v>
      </c>
      <c r="D4142" t="s">
        <v>50</v>
      </c>
      <c r="E4142" t="s">
        <v>112</v>
      </c>
      <c r="F4142" t="s">
        <v>113</v>
      </c>
      <c r="G4142">
        <v>15</v>
      </c>
      <c r="H4142" t="s">
        <v>29</v>
      </c>
      <c r="I4142">
        <v>250</v>
      </c>
      <c r="J4142">
        <v>3750</v>
      </c>
      <c r="K4142">
        <v>3.75</v>
      </c>
      <c r="L4142">
        <v>6800</v>
      </c>
      <c r="M4142">
        <v>453.33333333333331</v>
      </c>
      <c r="N4142">
        <v>44193</v>
      </c>
      <c r="O4142">
        <v>13</v>
      </c>
      <c r="P4142" t="s">
        <v>107</v>
      </c>
      <c r="Q4142" t="s">
        <v>38</v>
      </c>
      <c r="R4142" t="str">
        <f>+VLOOKUP(Precio_semana_dia[[#This Row],[Mercado]],[1]!Codigos_mercados_mayoristas[#Data],2,0)</f>
        <v>Metropolitana</v>
      </c>
      <c r="S4142" t="e">
        <f>+VLOOKUP(Precio_semana_dia[[#This Row],[Especie]],[1]!Codigos_categoria[#Data],2,0)</f>
        <v>#N/A</v>
      </c>
    </row>
    <row r="4143" spans="1:19" x14ac:dyDescent="0.35">
      <c r="A4143">
        <v>44196</v>
      </c>
      <c r="B4143" t="s">
        <v>31</v>
      </c>
      <c r="C4143" t="s">
        <v>111</v>
      </c>
      <c r="D4143" t="s">
        <v>50</v>
      </c>
      <c r="E4143" t="s">
        <v>112</v>
      </c>
      <c r="F4143" t="s">
        <v>113</v>
      </c>
      <c r="G4143">
        <v>15</v>
      </c>
      <c r="H4143" t="s">
        <v>36</v>
      </c>
      <c r="I4143">
        <v>250</v>
      </c>
      <c r="J4143">
        <v>3750</v>
      </c>
      <c r="K4143">
        <v>3.75</v>
      </c>
      <c r="L4143">
        <v>6250</v>
      </c>
      <c r="M4143">
        <v>416.66666666666669</v>
      </c>
      <c r="N4143">
        <v>44194</v>
      </c>
      <c r="O4143">
        <v>13</v>
      </c>
      <c r="P4143" t="s">
        <v>108</v>
      </c>
      <c r="Q4143" t="s">
        <v>38</v>
      </c>
      <c r="R4143" t="str">
        <f>+VLOOKUP(Precio_semana_dia[[#This Row],[Mercado]],[1]!Codigos_mercados_mayoristas[#Data],2,0)</f>
        <v>Metropolitana</v>
      </c>
      <c r="S4143" t="e">
        <f>+VLOOKUP(Precio_semana_dia[[#This Row],[Especie]],[1]!Codigos_categoria[#Data],2,0)</f>
        <v>#N/A</v>
      </c>
    </row>
    <row r="4144" spans="1:19" x14ac:dyDescent="0.35">
      <c r="A4144">
        <v>44196</v>
      </c>
      <c r="B4144" t="s">
        <v>31</v>
      </c>
      <c r="C4144" t="s">
        <v>111</v>
      </c>
      <c r="D4144" t="s">
        <v>28</v>
      </c>
      <c r="E4144" t="s">
        <v>112</v>
      </c>
      <c r="F4144" t="s">
        <v>113</v>
      </c>
      <c r="G4144">
        <v>15</v>
      </c>
      <c r="H4144" t="s">
        <v>29</v>
      </c>
      <c r="I4144">
        <v>250</v>
      </c>
      <c r="J4144">
        <v>3750</v>
      </c>
      <c r="K4144">
        <v>3.75</v>
      </c>
      <c r="L4144">
        <v>5000</v>
      </c>
      <c r="M4144">
        <v>333.33333333333331</v>
      </c>
      <c r="N4144">
        <v>44193</v>
      </c>
      <c r="O4144">
        <v>9</v>
      </c>
      <c r="P4144" t="s">
        <v>107</v>
      </c>
      <c r="Q4144" t="s">
        <v>38</v>
      </c>
      <c r="R4144" t="str">
        <f>+VLOOKUP(Precio_semana_dia[[#This Row],[Mercado]],[1]!Codigos_mercados_mayoristas[#Data],2,0)</f>
        <v>La Araucanía</v>
      </c>
      <c r="S4144" t="e">
        <f>+VLOOKUP(Precio_semana_dia[[#This Row],[Especie]],[1]!Codigos_categoria[#Data],2,0)</f>
        <v>#N/A</v>
      </c>
    </row>
    <row r="4145" spans="1:19" x14ac:dyDescent="0.35">
      <c r="A4145">
        <v>44204</v>
      </c>
      <c r="B4145" t="s">
        <v>31</v>
      </c>
      <c r="C4145" t="s">
        <v>111</v>
      </c>
      <c r="D4145" t="s">
        <v>53</v>
      </c>
      <c r="E4145" t="s">
        <v>112</v>
      </c>
      <c r="F4145" t="s">
        <v>113</v>
      </c>
      <c r="G4145">
        <v>15</v>
      </c>
      <c r="H4145" t="s">
        <v>29</v>
      </c>
      <c r="I4145">
        <v>250</v>
      </c>
      <c r="J4145">
        <v>3750</v>
      </c>
      <c r="K4145">
        <v>3.75</v>
      </c>
      <c r="L4145">
        <v>10000</v>
      </c>
      <c r="M4145">
        <v>666.66666666666663</v>
      </c>
      <c r="N4145">
        <v>44200</v>
      </c>
      <c r="O4145">
        <v>10</v>
      </c>
      <c r="P4145" t="s">
        <v>30</v>
      </c>
      <c r="Q4145" t="s">
        <v>26</v>
      </c>
      <c r="R4145" t="str">
        <f>+VLOOKUP(Precio_semana_dia[[#This Row],[Mercado]],[1]!Codigos_mercados_mayoristas[#Data],2,0)</f>
        <v>Los Lagos</v>
      </c>
      <c r="S4145" t="e">
        <f>+VLOOKUP(Precio_semana_dia[[#This Row],[Especie]],[1]!Codigos_categoria[#Data],2,0)</f>
        <v>#N/A</v>
      </c>
    </row>
    <row r="4146" spans="1:19" x14ac:dyDescent="0.35">
      <c r="A4146">
        <v>44211</v>
      </c>
      <c r="B4146" t="s">
        <v>31</v>
      </c>
      <c r="C4146" t="s">
        <v>111</v>
      </c>
      <c r="D4146" t="s">
        <v>50</v>
      </c>
      <c r="E4146" t="s">
        <v>112</v>
      </c>
      <c r="F4146" t="s">
        <v>113</v>
      </c>
      <c r="G4146">
        <v>15</v>
      </c>
      <c r="H4146" t="s">
        <v>36</v>
      </c>
      <c r="I4146">
        <v>250</v>
      </c>
      <c r="J4146">
        <v>3750</v>
      </c>
      <c r="K4146">
        <v>3.75</v>
      </c>
      <c r="L4146">
        <v>4800</v>
      </c>
      <c r="M4146">
        <v>320</v>
      </c>
      <c r="N4146">
        <v>44208</v>
      </c>
      <c r="O4146">
        <v>13</v>
      </c>
      <c r="P4146" t="s">
        <v>59</v>
      </c>
      <c r="Q4146" t="s">
        <v>26</v>
      </c>
      <c r="R4146" t="str">
        <f>+VLOOKUP(Precio_semana_dia[[#This Row],[Mercado]],[1]!Codigos_mercados_mayoristas[#Data],2,0)</f>
        <v>Metropolitana</v>
      </c>
      <c r="S4146" t="e">
        <f>+VLOOKUP(Precio_semana_dia[[#This Row],[Especie]],[1]!Codigos_categoria[#Data],2,0)</f>
        <v>#N/A</v>
      </c>
    </row>
    <row r="4147" spans="1:19" x14ac:dyDescent="0.35">
      <c r="A4147">
        <v>44211</v>
      </c>
      <c r="B4147" t="s">
        <v>31</v>
      </c>
      <c r="C4147" t="s">
        <v>111</v>
      </c>
      <c r="D4147" t="s">
        <v>28</v>
      </c>
      <c r="E4147" t="s">
        <v>112</v>
      </c>
      <c r="F4147" t="s">
        <v>113</v>
      </c>
      <c r="G4147">
        <v>15</v>
      </c>
      <c r="H4147" t="s">
        <v>41</v>
      </c>
      <c r="I4147">
        <v>250</v>
      </c>
      <c r="J4147">
        <v>3750</v>
      </c>
      <c r="K4147">
        <v>3.75</v>
      </c>
      <c r="L4147">
        <v>6000</v>
      </c>
      <c r="M4147">
        <v>400</v>
      </c>
      <c r="N4147">
        <v>44210</v>
      </c>
      <c r="O4147">
        <v>9</v>
      </c>
      <c r="P4147" t="s">
        <v>62</v>
      </c>
      <c r="Q4147" t="s">
        <v>26</v>
      </c>
      <c r="R4147" t="str">
        <f>+VLOOKUP(Precio_semana_dia[[#This Row],[Mercado]],[1]!Codigos_mercados_mayoristas[#Data],2,0)</f>
        <v>La Araucanía</v>
      </c>
      <c r="S4147" t="e">
        <f>+VLOOKUP(Precio_semana_dia[[#This Row],[Especie]],[1]!Codigos_categoria[#Data],2,0)</f>
        <v>#N/A</v>
      </c>
    </row>
    <row r="4148" spans="1:19" x14ac:dyDescent="0.35">
      <c r="A4148">
        <v>44225</v>
      </c>
      <c r="B4148" t="s">
        <v>31</v>
      </c>
      <c r="C4148" t="s">
        <v>111</v>
      </c>
      <c r="D4148" t="s">
        <v>27</v>
      </c>
      <c r="E4148" t="s">
        <v>112</v>
      </c>
      <c r="F4148" t="s">
        <v>113</v>
      </c>
      <c r="G4148">
        <v>15</v>
      </c>
      <c r="H4148" t="s">
        <v>39</v>
      </c>
      <c r="I4148">
        <v>250</v>
      </c>
      <c r="J4148">
        <v>3750</v>
      </c>
      <c r="K4148">
        <v>3.75</v>
      </c>
      <c r="L4148">
        <v>5740</v>
      </c>
      <c r="M4148">
        <v>382.66666666666669</v>
      </c>
      <c r="N4148">
        <v>44223</v>
      </c>
      <c r="O4148">
        <v>16</v>
      </c>
      <c r="P4148" t="s">
        <v>65</v>
      </c>
      <c r="Q4148" t="s">
        <v>26</v>
      </c>
      <c r="R4148" t="str">
        <f>+VLOOKUP(Precio_semana_dia[[#This Row],[Mercado]],[1]!Codigos_mercados_mayoristas[#Data],2,0)</f>
        <v>Ñuble</v>
      </c>
      <c r="S4148" t="e">
        <f>+VLOOKUP(Precio_semana_dia[[#This Row],[Especie]],[1]!Codigos_categoria[#Data],2,0)</f>
        <v>#N/A</v>
      </c>
    </row>
    <row r="4149" spans="1:19" x14ac:dyDescent="0.35">
      <c r="A4149">
        <v>43866</v>
      </c>
      <c r="B4149" t="s">
        <v>31</v>
      </c>
      <c r="C4149" t="s">
        <v>111</v>
      </c>
      <c r="D4149" t="s">
        <v>53</v>
      </c>
      <c r="E4149" t="s">
        <v>112</v>
      </c>
      <c r="F4149" t="s">
        <v>113</v>
      </c>
      <c r="G4149">
        <v>15</v>
      </c>
      <c r="H4149" t="s">
        <v>29</v>
      </c>
      <c r="I4149">
        <v>250</v>
      </c>
      <c r="J4149">
        <v>3750</v>
      </c>
      <c r="K4149">
        <v>3.75</v>
      </c>
      <c r="L4149">
        <v>8000</v>
      </c>
      <c r="M4149">
        <v>533.33333333333337</v>
      </c>
      <c r="N4149">
        <v>44228</v>
      </c>
      <c r="O4149">
        <v>10</v>
      </c>
      <c r="P4149" t="s">
        <v>68</v>
      </c>
      <c r="Q4149" t="s">
        <v>69</v>
      </c>
      <c r="R4149" t="str">
        <f>+VLOOKUP(Precio_semana_dia[[#This Row],[Mercado]],[1]!Codigos_mercados_mayoristas[#Data],2,0)</f>
        <v>Los Lagos</v>
      </c>
      <c r="S4149" t="e">
        <f>+VLOOKUP(Precio_semana_dia[[#This Row],[Especie]],[1]!Codigos_categoria[#Data],2,0)</f>
        <v>#N/A</v>
      </c>
    </row>
    <row r="4150" spans="1:19" x14ac:dyDescent="0.35">
      <c r="A4150">
        <v>44204</v>
      </c>
      <c r="B4150" t="s">
        <v>119</v>
      </c>
      <c r="C4150" t="s">
        <v>120</v>
      </c>
      <c r="D4150" t="s">
        <v>27</v>
      </c>
      <c r="E4150" t="s">
        <v>121</v>
      </c>
      <c r="F4150" t="s">
        <v>113</v>
      </c>
      <c r="G4150">
        <v>15</v>
      </c>
      <c r="H4150" t="s">
        <v>41</v>
      </c>
      <c r="I4150">
        <v>250</v>
      </c>
      <c r="J4150">
        <v>3750</v>
      </c>
      <c r="K4150">
        <v>3.75</v>
      </c>
      <c r="L4150">
        <v>6240</v>
      </c>
      <c r="M4150">
        <v>416</v>
      </c>
      <c r="N4150">
        <v>44203</v>
      </c>
      <c r="O4150">
        <v>16</v>
      </c>
      <c r="P4150" t="s">
        <v>56</v>
      </c>
      <c r="Q4150" t="s">
        <v>26</v>
      </c>
      <c r="R4150" t="str">
        <f>+VLOOKUP(Precio_semana_dia[[#This Row],[Mercado]],[1]!Codigos_mercados_mayoristas[#Data],2,0)</f>
        <v>Ñuble</v>
      </c>
      <c r="S4150" t="e">
        <f>+VLOOKUP(Precio_semana_dia[[#This Row],[Especie]],[1]!Codigos_categoria[#Data],2,0)</f>
        <v>#N/A</v>
      </c>
    </row>
    <row r="4151" spans="1:19" x14ac:dyDescent="0.35">
      <c r="A4151">
        <v>44204</v>
      </c>
      <c r="B4151" t="s">
        <v>119</v>
      </c>
      <c r="C4151" t="s">
        <v>120</v>
      </c>
      <c r="D4151" t="s">
        <v>27</v>
      </c>
      <c r="E4151" t="s">
        <v>121</v>
      </c>
      <c r="F4151" t="s">
        <v>113</v>
      </c>
      <c r="G4151">
        <v>15</v>
      </c>
      <c r="H4151" t="s">
        <v>24</v>
      </c>
      <c r="I4151">
        <v>250</v>
      </c>
      <c r="J4151">
        <v>3750</v>
      </c>
      <c r="K4151">
        <v>3.75</v>
      </c>
      <c r="L4151">
        <v>6480</v>
      </c>
      <c r="M4151">
        <v>432</v>
      </c>
      <c r="N4151">
        <v>44204</v>
      </c>
      <c r="O4151">
        <v>16</v>
      </c>
      <c r="P4151" t="s">
        <v>55</v>
      </c>
      <c r="Q4151" t="s">
        <v>26</v>
      </c>
      <c r="R4151" t="str">
        <f>+VLOOKUP(Precio_semana_dia[[#This Row],[Mercado]],[1]!Codigos_mercados_mayoristas[#Data],2,0)</f>
        <v>Ñuble</v>
      </c>
      <c r="S4151" t="e">
        <f>+VLOOKUP(Precio_semana_dia[[#This Row],[Especie]],[1]!Codigos_categoria[#Data],2,0)</f>
        <v>#N/A</v>
      </c>
    </row>
    <row r="4152" spans="1:19" x14ac:dyDescent="0.35">
      <c r="A4152">
        <v>44204</v>
      </c>
      <c r="B4152" t="s">
        <v>74</v>
      </c>
      <c r="C4152" t="s">
        <v>79</v>
      </c>
      <c r="D4152" t="s">
        <v>50</v>
      </c>
      <c r="E4152" t="s">
        <v>121</v>
      </c>
      <c r="F4152" t="s">
        <v>113</v>
      </c>
      <c r="G4152">
        <v>15</v>
      </c>
      <c r="H4152" t="s">
        <v>24</v>
      </c>
      <c r="I4152">
        <v>250</v>
      </c>
      <c r="J4152">
        <v>3750</v>
      </c>
      <c r="K4152">
        <v>3.75</v>
      </c>
      <c r="L4152">
        <v>15440</v>
      </c>
      <c r="M4152">
        <v>1029.3333333333333</v>
      </c>
      <c r="N4152">
        <v>44204</v>
      </c>
      <c r="O4152">
        <v>13</v>
      </c>
      <c r="P4152" t="s">
        <v>55</v>
      </c>
      <c r="Q4152" t="s">
        <v>26</v>
      </c>
      <c r="R4152" t="str">
        <f>+VLOOKUP(Precio_semana_dia[[#This Row],[Mercado]],[1]!Codigos_mercados_mayoristas[#Data],2,0)</f>
        <v>Metropolitana</v>
      </c>
      <c r="S4152" t="str">
        <f>+VLOOKUP(Precio_semana_dia[[#This Row],[Especie]],[1]!Codigos_categoria[#Data],2,0)</f>
        <v>Uva</v>
      </c>
    </row>
    <row r="4153" spans="1:19" x14ac:dyDescent="0.35">
      <c r="A4153">
        <v>44183</v>
      </c>
      <c r="B4153" t="s">
        <v>207</v>
      </c>
      <c r="C4153" t="s">
        <v>212</v>
      </c>
      <c r="D4153" t="s">
        <v>53</v>
      </c>
      <c r="E4153" t="s">
        <v>209</v>
      </c>
      <c r="F4153" t="s">
        <v>210</v>
      </c>
      <c r="G4153">
        <v>25</v>
      </c>
      <c r="H4153" t="s">
        <v>29</v>
      </c>
      <c r="I4153">
        <v>150</v>
      </c>
      <c r="J4153">
        <v>3750</v>
      </c>
      <c r="K4153">
        <v>3.75</v>
      </c>
      <c r="L4153">
        <v>13000</v>
      </c>
      <c r="M4153">
        <v>520</v>
      </c>
      <c r="N4153">
        <v>44179</v>
      </c>
      <c r="O4153">
        <v>10</v>
      </c>
      <c r="P4153" t="s">
        <v>44</v>
      </c>
      <c r="Q4153" t="s">
        <v>38</v>
      </c>
      <c r="R4153" t="str">
        <f>+VLOOKUP(Precio_semana_dia[[#This Row],[Mercado]],[1]!Codigos_mercados_mayoristas[#Data],2,0)</f>
        <v>Los Lagos</v>
      </c>
      <c r="S4153" t="e">
        <f>+VLOOKUP(Precio_semana_dia[[#This Row],[Especie]],[1]!Codigos_categoria[#Data],2,0)</f>
        <v>#N/A</v>
      </c>
    </row>
    <row r="4154" spans="1:19" x14ac:dyDescent="0.35">
      <c r="A4154">
        <v>44183</v>
      </c>
      <c r="B4154" t="s">
        <v>207</v>
      </c>
      <c r="C4154" t="s">
        <v>212</v>
      </c>
      <c r="D4154" t="s">
        <v>53</v>
      </c>
      <c r="E4154" t="s">
        <v>209</v>
      </c>
      <c r="F4154" t="s">
        <v>210</v>
      </c>
      <c r="G4154">
        <v>25</v>
      </c>
      <c r="H4154" t="s">
        <v>41</v>
      </c>
      <c r="I4154">
        <v>150</v>
      </c>
      <c r="J4154">
        <v>3750</v>
      </c>
      <c r="K4154">
        <v>3.75</v>
      </c>
      <c r="L4154">
        <v>13000</v>
      </c>
      <c r="M4154">
        <v>520</v>
      </c>
      <c r="N4154">
        <v>44182</v>
      </c>
      <c r="O4154">
        <v>10</v>
      </c>
      <c r="P4154" t="s">
        <v>42</v>
      </c>
      <c r="Q4154" t="s">
        <v>38</v>
      </c>
      <c r="R4154" t="str">
        <f>+VLOOKUP(Precio_semana_dia[[#This Row],[Mercado]],[1]!Codigos_mercados_mayoristas[#Data],2,0)</f>
        <v>Los Lagos</v>
      </c>
      <c r="S4154" t="e">
        <f>+VLOOKUP(Precio_semana_dia[[#This Row],[Especie]],[1]!Codigos_categoria[#Data],2,0)</f>
        <v>#N/A</v>
      </c>
    </row>
    <row r="4155" spans="1:19" x14ac:dyDescent="0.35">
      <c r="A4155">
        <v>44211</v>
      </c>
      <c r="B4155" t="s">
        <v>207</v>
      </c>
      <c r="C4155" t="s">
        <v>213</v>
      </c>
      <c r="D4155" t="s">
        <v>53</v>
      </c>
      <c r="E4155" t="s">
        <v>209</v>
      </c>
      <c r="F4155" t="s">
        <v>210</v>
      </c>
      <c r="G4155">
        <v>25</v>
      </c>
      <c r="H4155" t="s">
        <v>39</v>
      </c>
      <c r="I4155">
        <v>150</v>
      </c>
      <c r="J4155">
        <v>3750</v>
      </c>
      <c r="K4155">
        <v>3.75</v>
      </c>
      <c r="L4155">
        <v>12000</v>
      </c>
      <c r="M4155">
        <v>480</v>
      </c>
      <c r="N4155">
        <v>44209</v>
      </c>
      <c r="O4155">
        <v>10</v>
      </c>
      <c r="P4155" t="s">
        <v>60</v>
      </c>
      <c r="Q4155" t="s">
        <v>26</v>
      </c>
      <c r="R4155" t="str">
        <f>+VLOOKUP(Precio_semana_dia[[#This Row],[Mercado]],[1]!Codigos_mercados_mayoristas[#Data],2,0)</f>
        <v>Los Lagos</v>
      </c>
      <c r="S4155" t="e">
        <f>+VLOOKUP(Precio_semana_dia[[#This Row],[Especie]],[1]!Codigos_categoria[#Data],2,0)</f>
        <v>#N/A</v>
      </c>
    </row>
    <row r="4156" spans="1:19" x14ac:dyDescent="0.35">
      <c r="A4156">
        <v>44211</v>
      </c>
      <c r="B4156" t="s">
        <v>207</v>
      </c>
      <c r="C4156" t="s">
        <v>213</v>
      </c>
      <c r="D4156" t="s">
        <v>53</v>
      </c>
      <c r="E4156" t="s">
        <v>209</v>
      </c>
      <c r="F4156" t="s">
        <v>210</v>
      </c>
      <c r="G4156">
        <v>25</v>
      </c>
      <c r="H4156" t="s">
        <v>41</v>
      </c>
      <c r="I4156">
        <v>150</v>
      </c>
      <c r="J4156">
        <v>3750</v>
      </c>
      <c r="K4156">
        <v>3.75</v>
      </c>
      <c r="L4156">
        <v>12000</v>
      </c>
      <c r="M4156">
        <v>480</v>
      </c>
      <c r="N4156">
        <v>44210</v>
      </c>
      <c r="O4156">
        <v>10</v>
      </c>
      <c r="P4156" t="s">
        <v>62</v>
      </c>
      <c r="Q4156" t="s">
        <v>26</v>
      </c>
      <c r="R4156" t="str">
        <f>+VLOOKUP(Precio_semana_dia[[#This Row],[Mercado]],[1]!Codigos_mercados_mayoristas[#Data],2,0)</f>
        <v>Los Lagos</v>
      </c>
      <c r="S4156" t="e">
        <f>+VLOOKUP(Precio_semana_dia[[#This Row],[Especie]],[1]!Codigos_categoria[#Data],2,0)</f>
        <v>#N/A</v>
      </c>
    </row>
    <row r="4157" spans="1:19" x14ac:dyDescent="0.35">
      <c r="A4157">
        <v>44211</v>
      </c>
      <c r="B4157" t="s">
        <v>207</v>
      </c>
      <c r="C4157" t="s">
        <v>212</v>
      </c>
      <c r="D4157" t="s">
        <v>53</v>
      </c>
      <c r="E4157" t="s">
        <v>209</v>
      </c>
      <c r="F4157" t="s">
        <v>210</v>
      </c>
      <c r="G4157">
        <v>25</v>
      </c>
      <c r="H4157" t="s">
        <v>29</v>
      </c>
      <c r="I4157">
        <v>150</v>
      </c>
      <c r="J4157">
        <v>3750</v>
      </c>
      <c r="K4157">
        <v>3.75</v>
      </c>
      <c r="L4157">
        <v>12000</v>
      </c>
      <c r="M4157">
        <v>480</v>
      </c>
      <c r="N4157">
        <v>44207</v>
      </c>
      <c r="O4157">
        <v>10</v>
      </c>
      <c r="P4157" t="s">
        <v>58</v>
      </c>
      <c r="Q4157" t="s">
        <v>26</v>
      </c>
      <c r="R4157" t="str">
        <f>+VLOOKUP(Precio_semana_dia[[#This Row],[Mercado]],[1]!Codigos_mercados_mayoristas[#Data],2,0)</f>
        <v>Los Lagos</v>
      </c>
      <c r="S4157" t="e">
        <f>+VLOOKUP(Precio_semana_dia[[#This Row],[Especie]],[1]!Codigos_categoria[#Data],2,0)</f>
        <v>#N/A</v>
      </c>
    </row>
    <row r="4158" spans="1:19" x14ac:dyDescent="0.35">
      <c r="A4158">
        <v>44225</v>
      </c>
      <c r="B4158" t="s">
        <v>207</v>
      </c>
      <c r="C4158" t="s">
        <v>213</v>
      </c>
      <c r="D4158" t="s">
        <v>53</v>
      </c>
      <c r="E4158" t="s">
        <v>209</v>
      </c>
      <c r="F4158" t="s">
        <v>210</v>
      </c>
      <c r="G4158">
        <v>25</v>
      </c>
      <c r="H4158" t="s">
        <v>29</v>
      </c>
      <c r="I4158">
        <v>150</v>
      </c>
      <c r="J4158">
        <v>3750</v>
      </c>
      <c r="K4158">
        <v>3.75</v>
      </c>
      <c r="L4158">
        <v>9000</v>
      </c>
      <c r="M4158">
        <v>360</v>
      </c>
      <c r="N4158">
        <v>44221</v>
      </c>
      <c r="O4158">
        <v>10</v>
      </c>
      <c r="P4158" t="s">
        <v>64</v>
      </c>
      <c r="Q4158" t="s">
        <v>26</v>
      </c>
      <c r="R4158" t="str">
        <f>+VLOOKUP(Precio_semana_dia[[#This Row],[Mercado]],[1]!Codigos_mercados_mayoristas[#Data],2,0)</f>
        <v>Los Lagos</v>
      </c>
      <c r="S4158" t="e">
        <f>+VLOOKUP(Precio_semana_dia[[#This Row],[Especie]],[1]!Codigos_categoria[#Data],2,0)</f>
        <v>#N/A</v>
      </c>
    </row>
    <row r="4159" spans="1:19" x14ac:dyDescent="0.35">
      <c r="A4159">
        <v>44225</v>
      </c>
      <c r="B4159" t="s">
        <v>207</v>
      </c>
      <c r="C4159" t="s">
        <v>213</v>
      </c>
      <c r="D4159" t="s">
        <v>53</v>
      </c>
      <c r="E4159" t="s">
        <v>209</v>
      </c>
      <c r="F4159" t="s">
        <v>210</v>
      </c>
      <c r="G4159">
        <v>25</v>
      </c>
      <c r="H4159" t="s">
        <v>39</v>
      </c>
      <c r="I4159">
        <v>150</v>
      </c>
      <c r="J4159">
        <v>3750</v>
      </c>
      <c r="K4159">
        <v>3.75</v>
      </c>
      <c r="L4159">
        <v>9000</v>
      </c>
      <c r="M4159">
        <v>360</v>
      </c>
      <c r="N4159">
        <v>44223</v>
      </c>
      <c r="O4159">
        <v>10</v>
      </c>
      <c r="P4159" t="s">
        <v>65</v>
      </c>
      <c r="Q4159" t="s">
        <v>26</v>
      </c>
      <c r="R4159" t="str">
        <f>+VLOOKUP(Precio_semana_dia[[#This Row],[Mercado]],[1]!Codigos_mercados_mayoristas[#Data],2,0)</f>
        <v>Los Lagos</v>
      </c>
      <c r="S4159" t="e">
        <f>+VLOOKUP(Precio_semana_dia[[#This Row],[Especie]],[1]!Codigos_categoria[#Data],2,0)</f>
        <v>#N/A</v>
      </c>
    </row>
    <row r="4160" spans="1:19" x14ac:dyDescent="0.35">
      <c r="A4160">
        <v>44225</v>
      </c>
      <c r="B4160" t="s">
        <v>207</v>
      </c>
      <c r="C4160" t="s">
        <v>213</v>
      </c>
      <c r="D4160" t="s">
        <v>53</v>
      </c>
      <c r="E4160" t="s">
        <v>209</v>
      </c>
      <c r="F4160" t="s">
        <v>210</v>
      </c>
      <c r="G4160">
        <v>25</v>
      </c>
      <c r="H4160" t="s">
        <v>41</v>
      </c>
      <c r="I4160">
        <v>150</v>
      </c>
      <c r="J4160">
        <v>3750</v>
      </c>
      <c r="K4160">
        <v>3.75</v>
      </c>
      <c r="L4160">
        <v>9000</v>
      </c>
      <c r="M4160">
        <v>360</v>
      </c>
      <c r="N4160">
        <v>44224</v>
      </c>
      <c r="O4160">
        <v>10</v>
      </c>
      <c r="P4160" t="s">
        <v>67</v>
      </c>
      <c r="Q4160" t="s">
        <v>26</v>
      </c>
      <c r="R4160" t="str">
        <f>+VLOOKUP(Precio_semana_dia[[#This Row],[Mercado]],[1]!Codigos_mercados_mayoristas[#Data],2,0)</f>
        <v>Los Lagos</v>
      </c>
      <c r="S4160" t="e">
        <f>+VLOOKUP(Precio_semana_dia[[#This Row],[Especie]],[1]!Codigos_categoria[#Data],2,0)</f>
        <v>#N/A</v>
      </c>
    </row>
    <row r="4161" spans="1:19" x14ac:dyDescent="0.35">
      <c r="A4161">
        <v>43866</v>
      </c>
      <c r="B4161" t="s">
        <v>207</v>
      </c>
      <c r="C4161" t="s">
        <v>213</v>
      </c>
      <c r="D4161" t="s">
        <v>53</v>
      </c>
      <c r="E4161" t="s">
        <v>209</v>
      </c>
      <c r="F4161" t="s">
        <v>210</v>
      </c>
      <c r="G4161">
        <v>25</v>
      </c>
      <c r="H4161" t="s">
        <v>41</v>
      </c>
      <c r="I4161">
        <v>150</v>
      </c>
      <c r="J4161">
        <v>3750</v>
      </c>
      <c r="K4161">
        <v>3.75</v>
      </c>
      <c r="L4161">
        <v>9000</v>
      </c>
      <c r="M4161">
        <v>360</v>
      </c>
      <c r="N4161">
        <v>44231</v>
      </c>
      <c r="O4161">
        <v>10</v>
      </c>
      <c r="P4161" t="s">
        <v>73</v>
      </c>
      <c r="Q4161" t="s">
        <v>69</v>
      </c>
      <c r="R4161" t="str">
        <f>+VLOOKUP(Precio_semana_dia[[#This Row],[Mercado]],[1]!Codigos_mercados_mayoristas[#Data],2,0)</f>
        <v>Los Lagos</v>
      </c>
      <c r="S4161" t="e">
        <f>+VLOOKUP(Precio_semana_dia[[#This Row],[Especie]],[1]!Codigos_categoria[#Data],2,0)</f>
        <v>#N/A</v>
      </c>
    </row>
    <row r="4162" spans="1:19" x14ac:dyDescent="0.35">
      <c r="A4162">
        <v>44162</v>
      </c>
      <c r="B4162" t="s">
        <v>125</v>
      </c>
      <c r="C4162" t="s">
        <v>20</v>
      </c>
      <c r="D4162" t="s">
        <v>50</v>
      </c>
      <c r="E4162" t="s">
        <v>181</v>
      </c>
      <c r="F4162" t="s">
        <v>182</v>
      </c>
      <c r="G4162">
        <v>18</v>
      </c>
      <c r="H4162" t="s">
        <v>24</v>
      </c>
      <c r="I4162">
        <v>210</v>
      </c>
      <c r="J4162">
        <v>3780</v>
      </c>
      <c r="K4162">
        <v>3.78</v>
      </c>
      <c r="L4162">
        <v>9286</v>
      </c>
      <c r="M4162">
        <v>515.88888888888891</v>
      </c>
      <c r="N4162">
        <v>44162</v>
      </c>
      <c r="O4162">
        <v>13</v>
      </c>
      <c r="P4162" t="s">
        <v>93</v>
      </c>
      <c r="Q4162" t="s">
        <v>84</v>
      </c>
      <c r="R4162" t="str">
        <f>+VLOOKUP(Precio_semana_dia[[#This Row],[Mercado]],[1]!Codigos_mercados_mayoristas[#Data],2,0)</f>
        <v>Metropolitana</v>
      </c>
      <c r="S4162" t="str">
        <f>+VLOOKUP(Precio_semana_dia[[#This Row],[Especie]],[1]!Codigos_categoria[#Data],2,0)</f>
        <v>Cítricos</v>
      </c>
    </row>
    <row r="4163" spans="1:19" x14ac:dyDescent="0.35">
      <c r="A4163">
        <v>44106</v>
      </c>
      <c r="B4163" t="s">
        <v>125</v>
      </c>
      <c r="C4163" t="s">
        <v>20</v>
      </c>
      <c r="D4163" t="s">
        <v>50</v>
      </c>
      <c r="E4163" t="s">
        <v>181</v>
      </c>
      <c r="F4163" t="s">
        <v>182</v>
      </c>
      <c r="G4163">
        <v>18</v>
      </c>
      <c r="H4163" t="s">
        <v>36</v>
      </c>
      <c r="I4163">
        <v>210</v>
      </c>
      <c r="J4163">
        <v>3780</v>
      </c>
      <c r="K4163">
        <v>3.78</v>
      </c>
      <c r="L4163">
        <v>4914</v>
      </c>
      <c r="M4163">
        <v>273</v>
      </c>
      <c r="N4163">
        <v>44103</v>
      </c>
      <c r="O4163">
        <v>13</v>
      </c>
      <c r="P4163" t="s">
        <v>148</v>
      </c>
      <c r="Q4163" t="s">
        <v>147</v>
      </c>
      <c r="R4163" t="str">
        <f>+VLOOKUP(Precio_semana_dia[[#This Row],[Mercado]],[1]!Codigos_mercados_mayoristas[#Data],2,0)</f>
        <v>Metropolitana</v>
      </c>
      <c r="S4163" t="str">
        <f>+VLOOKUP(Precio_semana_dia[[#This Row],[Especie]],[1]!Codigos_categoria[#Data],2,0)</f>
        <v>Cítricos</v>
      </c>
    </row>
    <row r="4164" spans="1:19" x14ac:dyDescent="0.35">
      <c r="A4164">
        <v>44183</v>
      </c>
      <c r="B4164" t="s">
        <v>119</v>
      </c>
      <c r="C4164" t="s">
        <v>120</v>
      </c>
      <c r="D4164" t="s">
        <v>200</v>
      </c>
      <c r="E4164" t="s">
        <v>198</v>
      </c>
      <c r="F4164" t="s">
        <v>199</v>
      </c>
      <c r="G4164">
        <v>18</v>
      </c>
      <c r="H4164" t="s">
        <v>29</v>
      </c>
      <c r="I4164">
        <v>210</v>
      </c>
      <c r="J4164">
        <v>3780</v>
      </c>
      <c r="K4164">
        <v>3.78</v>
      </c>
      <c r="L4164">
        <v>11000</v>
      </c>
      <c r="M4164">
        <v>611.11111111111109</v>
      </c>
      <c r="N4164">
        <v>44179</v>
      </c>
      <c r="O4164">
        <v>13</v>
      </c>
      <c r="P4164" t="s">
        <v>44</v>
      </c>
      <c r="Q4164" t="s">
        <v>38</v>
      </c>
      <c r="R4164" t="str">
        <f>+VLOOKUP(Precio_semana_dia[[#This Row],[Mercado]],[1]!Codigos_mercados_mayoristas[#Data],2,0)</f>
        <v>Metropolitana</v>
      </c>
      <c r="S4164" t="e">
        <f>+VLOOKUP(Precio_semana_dia[[#This Row],[Especie]],[1]!Codigos_categoria[#Data],2,0)</f>
        <v>#N/A</v>
      </c>
    </row>
    <row r="4165" spans="1:19" x14ac:dyDescent="0.35">
      <c r="A4165">
        <v>44211</v>
      </c>
      <c r="B4165" t="s">
        <v>119</v>
      </c>
      <c r="C4165" t="s">
        <v>120</v>
      </c>
      <c r="D4165" t="s">
        <v>47</v>
      </c>
      <c r="E4165" t="s">
        <v>198</v>
      </c>
      <c r="F4165" t="s">
        <v>199</v>
      </c>
      <c r="G4165">
        <v>18</v>
      </c>
      <c r="H4165" t="s">
        <v>24</v>
      </c>
      <c r="I4165">
        <v>210</v>
      </c>
      <c r="J4165">
        <v>3780</v>
      </c>
      <c r="K4165">
        <v>3.78</v>
      </c>
      <c r="L4165">
        <v>13000</v>
      </c>
      <c r="M4165">
        <v>722.22222222222217</v>
      </c>
      <c r="N4165">
        <v>44211</v>
      </c>
      <c r="O4165">
        <v>5</v>
      </c>
      <c r="P4165" t="s">
        <v>61</v>
      </c>
      <c r="Q4165" t="s">
        <v>26</v>
      </c>
      <c r="R4165" t="str">
        <f>+VLOOKUP(Precio_semana_dia[[#This Row],[Mercado]],[1]!Codigos_mercados_mayoristas[#Data],2,0)</f>
        <v>Valparaíso</v>
      </c>
      <c r="S4165" t="e">
        <f>+VLOOKUP(Precio_semana_dia[[#This Row],[Especie]],[1]!Codigos_categoria[#Data],2,0)</f>
        <v>#N/A</v>
      </c>
    </row>
    <row r="4166" spans="1:19" x14ac:dyDescent="0.35">
      <c r="A4166">
        <v>44225</v>
      </c>
      <c r="B4166" t="s">
        <v>119</v>
      </c>
      <c r="C4166" t="s">
        <v>122</v>
      </c>
      <c r="D4166" t="s">
        <v>27</v>
      </c>
      <c r="E4166" t="s">
        <v>198</v>
      </c>
      <c r="F4166" t="s">
        <v>199</v>
      </c>
      <c r="G4166">
        <v>18</v>
      </c>
      <c r="H4166" t="s">
        <v>39</v>
      </c>
      <c r="I4166">
        <v>210</v>
      </c>
      <c r="J4166">
        <v>3780</v>
      </c>
      <c r="K4166">
        <v>3.78</v>
      </c>
      <c r="L4166">
        <v>8571</v>
      </c>
      <c r="M4166">
        <v>476.16666666666669</v>
      </c>
      <c r="N4166">
        <v>44223</v>
      </c>
      <c r="O4166">
        <v>16</v>
      </c>
      <c r="P4166" t="s">
        <v>65</v>
      </c>
      <c r="Q4166" t="s">
        <v>26</v>
      </c>
      <c r="R4166" t="str">
        <f>+VLOOKUP(Precio_semana_dia[[#This Row],[Mercado]],[1]!Codigos_mercados_mayoristas[#Data],2,0)</f>
        <v>Ñuble</v>
      </c>
      <c r="S4166" t="e">
        <f>+VLOOKUP(Precio_semana_dia[[#This Row],[Especie]],[1]!Codigos_categoria[#Data],2,0)</f>
        <v>#N/A</v>
      </c>
    </row>
    <row r="4167" spans="1:19" x14ac:dyDescent="0.35">
      <c r="A4167">
        <v>43866</v>
      </c>
      <c r="B4167" t="s">
        <v>119</v>
      </c>
      <c r="C4167" t="s">
        <v>122</v>
      </c>
      <c r="D4167" t="s">
        <v>47</v>
      </c>
      <c r="E4167" t="s">
        <v>198</v>
      </c>
      <c r="F4167" t="s">
        <v>199</v>
      </c>
      <c r="G4167">
        <v>18</v>
      </c>
      <c r="H4167" t="s">
        <v>24</v>
      </c>
      <c r="I4167">
        <v>210</v>
      </c>
      <c r="J4167">
        <v>3780</v>
      </c>
      <c r="K4167">
        <v>3.78</v>
      </c>
      <c r="L4167">
        <v>7000</v>
      </c>
      <c r="M4167">
        <v>388.88888888888891</v>
      </c>
      <c r="N4167">
        <v>44232</v>
      </c>
      <c r="O4167">
        <v>5</v>
      </c>
      <c r="P4167" t="s">
        <v>71</v>
      </c>
      <c r="Q4167" t="s">
        <v>69</v>
      </c>
      <c r="R4167" t="str">
        <f>+VLOOKUP(Precio_semana_dia[[#This Row],[Mercado]],[1]!Codigos_mercados_mayoristas[#Data],2,0)</f>
        <v>Valparaíso</v>
      </c>
      <c r="S4167" t="e">
        <f>+VLOOKUP(Precio_semana_dia[[#This Row],[Especie]],[1]!Codigos_categoria[#Data],2,0)</f>
        <v>#N/A</v>
      </c>
    </row>
    <row r="4168" spans="1:19" x14ac:dyDescent="0.35">
      <c r="A4168">
        <v>44225</v>
      </c>
      <c r="B4168" t="s">
        <v>74</v>
      </c>
      <c r="C4168" t="s">
        <v>79</v>
      </c>
      <c r="D4168" t="s">
        <v>21</v>
      </c>
      <c r="E4168" t="s">
        <v>198</v>
      </c>
      <c r="F4168" t="s">
        <v>199</v>
      </c>
      <c r="G4168">
        <v>18</v>
      </c>
      <c r="H4168" t="s">
        <v>36</v>
      </c>
      <c r="I4168">
        <v>210</v>
      </c>
      <c r="J4168">
        <v>3780</v>
      </c>
      <c r="K4168">
        <v>3.78</v>
      </c>
      <c r="L4168">
        <v>12000</v>
      </c>
      <c r="M4168">
        <v>666.66666666666663</v>
      </c>
      <c r="N4168">
        <v>44222</v>
      </c>
      <c r="O4168">
        <v>7</v>
      </c>
      <c r="P4168" t="s">
        <v>63</v>
      </c>
      <c r="Q4168" t="s">
        <v>26</v>
      </c>
      <c r="R4168" t="str">
        <f>+VLOOKUP(Precio_semana_dia[[#This Row],[Mercado]],[1]!Codigos_mercados_mayoristas[#Data],2,0)</f>
        <v>Maule</v>
      </c>
      <c r="S4168" t="str">
        <f>+VLOOKUP(Precio_semana_dia[[#This Row],[Especie]],[1]!Codigos_categoria[#Data],2,0)</f>
        <v>Uva</v>
      </c>
    </row>
    <row r="4169" spans="1:19" x14ac:dyDescent="0.35">
      <c r="A4169">
        <v>43866</v>
      </c>
      <c r="B4169" t="s">
        <v>74</v>
      </c>
      <c r="C4169" t="s">
        <v>78</v>
      </c>
      <c r="D4169" t="s">
        <v>28</v>
      </c>
      <c r="E4169" t="s">
        <v>198</v>
      </c>
      <c r="F4169" t="s">
        <v>199</v>
      </c>
      <c r="G4169">
        <v>18</v>
      </c>
      <c r="H4169" t="s">
        <v>24</v>
      </c>
      <c r="I4169">
        <v>210</v>
      </c>
      <c r="J4169">
        <v>3780</v>
      </c>
      <c r="K4169">
        <v>3.78</v>
      </c>
      <c r="L4169">
        <v>9000</v>
      </c>
      <c r="M4169">
        <v>500</v>
      </c>
      <c r="N4169">
        <v>44232</v>
      </c>
      <c r="O4169">
        <v>9</v>
      </c>
      <c r="P4169" t="s">
        <v>71</v>
      </c>
      <c r="Q4169" t="s">
        <v>69</v>
      </c>
      <c r="R4169" t="str">
        <f>+VLOOKUP(Precio_semana_dia[[#This Row],[Mercado]],[1]!Codigos_mercados_mayoristas[#Data],2,0)</f>
        <v>La Araucanía</v>
      </c>
      <c r="S4169" t="str">
        <f>+VLOOKUP(Precio_semana_dia[[#This Row],[Especie]],[1]!Codigos_categoria[#Data],2,0)</f>
        <v>Uva</v>
      </c>
    </row>
    <row r="4170" spans="1:19" x14ac:dyDescent="0.35">
      <c r="A4170">
        <v>44196</v>
      </c>
      <c r="B4170" t="s">
        <v>204</v>
      </c>
      <c r="C4170" t="s">
        <v>20</v>
      </c>
      <c r="D4170" t="s">
        <v>47</v>
      </c>
      <c r="E4170" t="s">
        <v>205</v>
      </c>
      <c r="F4170" t="s">
        <v>206</v>
      </c>
      <c r="G4170">
        <v>20</v>
      </c>
      <c r="H4170" t="s">
        <v>41</v>
      </c>
      <c r="I4170">
        <v>190</v>
      </c>
      <c r="J4170">
        <v>3800</v>
      </c>
      <c r="K4170">
        <v>3.8</v>
      </c>
      <c r="L4170">
        <v>6000</v>
      </c>
      <c r="M4170">
        <v>300</v>
      </c>
      <c r="N4170">
        <v>44196</v>
      </c>
      <c r="O4170">
        <v>5</v>
      </c>
      <c r="P4170" t="s">
        <v>110</v>
      </c>
      <c r="Q4170" t="s">
        <v>38</v>
      </c>
      <c r="R4170" t="str">
        <f>+VLOOKUP(Precio_semana_dia[[#This Row],[Mercado]],[1]!Codigos_mercados_mayoristas[#Data],2,0)</f>
        <v>Valparaíso</v>
      </c>
      <c r="S4170" t="e">
        <f>+VLOOKUP(Precio_semana_dia[[#This Row],[Especie]],[1]!Codigos_categoria[#Data],2,0)</f>
        <v>#N/A</v>
      </c>
    </row>
    <row r="4171" spans="1:19" x14ac:dyDescent="0.35">
      <c r="A4171">
        <v>44204</v>
      </c>
      <c r="B4171" t="s">
        <v>204</v>
      </c>
      <c r="C4171" t="s">
        <v>20</v>
      </c>
      <c r="D4171" t="s">
        <v>47</v>
      </c>
      <c r="E4171" t="s">
        <v>205</v>
      </c>
      <c r="F4171" t="s">
        <v>206</v>
      </c>
      <c r="G4171">
        <v>20</v>
      </c>
      <c r="H4171" t="s">
        <v>36</v>
      </c>
      <c r="I4171">
        <v>190</v>
      </c>
      <c r="J4171">
        <v>3800</v>
      </c>
      <c r="K4171">
        <v>3.8</v>
      </c>
      <c r="L4171">
        <v>6000</v>
      </c>
      <c r="M4171">
        <v>300</v>
      </c>
      <c r="N4171">
        <v>44201</v>
      </c>
      <c r="O4171">
        <v>5</v>
      </c>
      <c r="P4171" t="s">
        <v>57</v>
      </c>
      <c r="Q4171" t="s">
        <v>26</v>
      </c>
      <c r="R4171" t="str">
        <f>+VLOOKUP(Precio_semana_dia[[#This Row],[Mercado]],[1]!Codigos_mercados_mayoristas[#Data],2,0)</f>
        <v>Valparaíso</v>
      </c>
      <c r="S4171" t="e">
        <f>+VLOOKUP(Precio_semana_dia[[#This Row],[Especie]],[1]!Codigos_categoria[#Data],2,0)</f>
        <v>#N/A</v>
      </c>
    </row>
    <row r="4172" spans="1:19" x14ac:dyDescent="0.35">
      <c r="A4172">
        <v>44204</v>
      </c>
      <c r="B4172" t="s">
        <v>204</v>
      </c>
      <c r="C4172" t="s">
        <v>20</v>
      </c>
      <c r="D4172" t="s">
        <v>47</v>
      </c>
      <c r="E4172" t="s">
        <v>205</v>
      </c>
      <c r="F4172" t="s">
        <v>206</v>
      </c>
      <c r="G4172">
        <v>20</v>
      </c>
      <c r="H4172" t="s">
        <v>39</v>
      </c>
      <c r="I4172">
        <v>190</v>
      </c>
      <c r="J4172">
        <v>3800</v>
      </c>
      <c r="K4172">
        <v>3.8</v>
      </c>
      <c r="L4172">
        <v>6000</v>
      </c>
      <c r="M4172">
        <v>300</v>
      </c>
      <c r="N4172">
        <v>44202</v>
      </c>
      <c r="O4172">
        <v>5</v>
      </c>
      <c r="P4172" t="s">
        <v>54</v>
      </c>
      <c r="Q4172" t="s">
        <v>26</v>
      </c>
      <c r="R4172" t="str">
        <f>+VLOOKUP(Precio_semana_dia[[#This Row],[Mercado]],[1]!Codigos_mercados_mayoristas[#Data],2,0)</f>
        <v>Valparaíso</v>
      </c>
      <c r="S4172" t="e">
        <f>+VLOOKUP(Precio_semana_dia[[#This Row],[Especie]],[1]!Codigos_categoria[#Data],2,0)</f>
        <v>#N/A</v>
      </c>
    </row>
    <row r="4173" spans="1:19" x14ac:dyDescent="0.35">
      <c r="A4173">
        <v>44196</v>
      </c>
      <c r="B4173" t="s">
        <v>31</v>
      </c>
      <c r="C4173" t="s">
        <v>111</v>
      </c>
      <c r="D4173" t="s">
        <v>28</v>
      </c>
      <c r="E4173" t="s">
        <v>112</v>
      </c>
      <c r="F4173" t="s">
        <v>113</v>
      </c>
      <c r="G4173">
        <v>15</v>
      </c>
      <c r="H4173" t="s">
        <v>39</v>
      </c>
      <c r="I4173">
        <v>255</v>
      </c>
      <c r="J4173">
        <v>3825</v>
      </c>
      <c r="K4173">
        <v>3.8250000000000002</v>
      </c>
      <c r="L4173">
        <v>6000</v>
      </c>
      <c r="M4173">
        <v>400</v>
      </c>
      <c r="N4173">
        <v>44195</v>
      </c>
      <c r="O4173">
        <v>9</v>
      </c>
      <c r="P4173" t="s">
        <v>109</v>
      </c>
      <c r="Q4173" t="s">
        <v>38</v>
      </c>
      <c r="R4173" t="str">
        <f>+VLOOKUP(Precio_semana_dia[[#This Row],[Mercado]],[1]!Codigos_mercados_mayoristas[#Data],2,0)</f>
        <v>La Araucanía</v>
      </c>
      <c r="S4173" t="e">
        <f>+VLOOKUP(Precio_semana_dia[[#This Row],[Especie]],[1]!Codigos_categoria[#Data],2,0)</f>
        <v>#N/A</v>
      </c>
    </row>
    <row r="4174" spans="1:19" x14ac:dyDescent="0.35">
      <c r="A4174">
        <v>44189</v>
      </c>
      <c r="B4174" t="s">
        <v>116</v>
      </c>
      <c r="C4174" t="s">
        <v>117</v>
      </c>
      <c r="D4174" t="s">
        <v>50</v>
      </c>
      <c r="E4174" t="s">
        <v>177</v>
      </c>
      <c r="F4174" t="s">
        <v>178</v>
      </c>
      <c r="G4174">
        <v>17</v>
      </c>
      <c r="H4174" t="s">
        <v>39</v>
      </c>
      <c r="I4174">
        <v>225</v>
      </c>
      <c r="J4174">
        <v>3825</v>
      </c>
      <c r="K4174">
        <v>3.8250000000000002</v>
      </c>
      <c r="L4174">
        <f>+Precio_semana_dia[[#This Row],[$ /Kg]]*Precio_semana_dia[[#This Row],[NA2]]</f>
        <v>77299</v>
      </c>
      <c r="M4174">
        <v>4547</v>
      </c>
      <c r="N4174">
        <v>44188</v>
      </c>
      <c r="O4174">
        <v>13</v>
      </c>
      <c r="P4174" t="s">
        <v>106</v>
      </c>
      <c r="Q4174" t="s">
        <v>38</v>
      </c>
      <c r="R4174" t="str">
        <f>+VLOOKUP(Precio_semana_dia[[#This Row],[Mercado]],[1]!Codigos_mercados_mayoristas[#Data],2,0)</f>
        <v>Metropolitana</v>
      </c>
      <c r="S4174" t="str">
        <f>+VLOOKUP(Precio_semana_dia[[#This Row],[Especie]],[1]!Codigos_categoria[#Data],2,0)</f>
        <v>Fruto secos y oleaginosos</v>
      </c>
    </row>
    <row r="4175" spans="1:19" x14ac:dyDescent="0.35">
      <c r="A4175">
        <v>44204</v>
      </c>
      <c r="B4175" t="s">
        <v>74</v>
      </c>
      <c r="C4175" t="s">
        <v>79</v>
      </c>
      <c r="D4175" t="s">
        <v>28</v>
      </c>
      <c r="E4175" t="s">
        <v>81</v>
      </c>
      <c r="F4175" t="s">
        <v>82</v>
      </c>
      <c r="G4175">
        <v>10</v>
      </c>
      <c r="H4175" t="s">
        <v>29</v>
      </c>
      <c r="I4175">
        <v>385</v>
      </c>
      <c r="J4175">
        <v>3850</v>
      </c>
      <c r="K4175">
        <v>3.85</v>
      </c>
      <c r="L4175">
        <v>14649</v>
      </c>
      <c r="M4175">
        <v>1464.9</v>
      </c>
      <c r="N4175">
        <v>44200</v>
      </c>
      <c r="O4175">
        <v>9</v>
      </c>
      <c r="P4175" t="s">
        <v>30</v>
      </c>
      <c r="Q4175" t="s">
        <v>26</v>
      </c>
      <c r="R4175" t="str">
        <f>+VLOOKUP(Precio_semana_dia[[#This Row],[Mercado]],[1]!Codigos_mercados_mayoristas[#Data],2,0)</f>
        <v>La Araucanía</v>
      </c>
      <c r="S4175" t="str">
        <f>+VLOOKUP(Precio_semana_dia[[#This Row],[Especie]],[1]!Codigos_categoria[#Data],2,0)</f>
        <v>Uva</v>
      </c>
    </row>
    <row r="4176" spans="1:19" x14ac:dyDescent="0.35">
      <c r="A4176">
        <v>44183</v>
      </c>
      <c r="B4176" t="s">
        <v>31</v>
      </c>
      <c r="C4176" t="s">
        <v>32</v>
      </c>
      <c r="D4176" t="s">
        <v>50</v>
      </c>
      <c r="E4176" t="s">
        <v>34</v>
      </c>
      <c r="F4176" t="s">
        <v>35</v>
      </c>
      <c r="G4176">
        <v>10</v>
      </c>
      <c r="H4176" t="s">
        <v>41</v>
      </c>
      <c r="I4176">
        <v>390</v>
      </c>
      <c r="J4176">
        <v>3900</v>
      </c>
      <c r="K4176">
        <v>3.9</v>
      </c>
      <c r="L4176">
        <v>3782</v>
      </c>
      <c r="M4176">
        <v>378.2</v>
      </c>
      <c r="N4176">
        <v>44182</v>
      </c>
      <c r="O4176">
        <v>13</v>
      </c>
      <c r="P4176" t="s">
        <v>42</v>
      </c>
      <c r="Q4176" t="s">
        <v>38</v>
      </c>
      <c r="R4176" t="str">
        <f>+VLOOKUP(Precio_semana_dia[[#This Row],[Mercado]],[1]!Codigos_mercados_mayoristas[#Data],2,0)</f>
        <v>Metropolitana</v>
      </c>
      <c r="S4176" t="e">
        <f>+VLOOKUP(Precio_semana_dia[[#This Row],[Especie]],[1]!Codigos_categoria[#Data],2,0)</f>
        <v>#N/A</v>
      </c>
    </row>
    <row r="4177" spans="1:19" x14ac:dyDescent="0.35">
      <c r="A4177">
        <v>44204</v>
      </c>
      <c r="B4177" t="s">
        <v>31</v>
      </c>
      <c r="C4177" t="s">
        <v>111</v>
      </c>
      <c r="D4177" t="s">
        <v>27</v>
      </c>
      <c r="E4177" t="s">
        <v>112</v>
      </c>
      <c r="F4177" t="s">
        <v>113</v>
      </c>
      <c r="G4177">
        <v>15</v>
      </c>
      <c r="H4177" t="s">
        <v>39</v>
      </c>
      <c r="I4177">
        <v>260</v>
      </c>
      <c r="J4177">
        <v>3900</v>
      </c>
      <c r="K4177">
        <v>3.9</v>
      </c>
      <c r="L4177">
        <v>4731</v>
      </c>
      <c r="M4177">
        <v>315.39999999999998</v>
      </c>
      <c r="N4177">
        <v>44202</v>
      </c>
      <c r="O4177">
        <v>16</v>
      </c>
      <c r="P4177" t="s">
        <v>54</v>
      </c>
      <c r="Q4177" t="s">
        <v>26</v>
      </c>
      <c r="R4177" t="str">
        <f>+VLOOKUP(Precio_semana_dia[[#This Row],[Mercado]],[1]!Codigos_mercados_mayoristas[#Data],2,0)</f>
        <v>Ñuble</v>
      </c>
      <c r="S4177" t="e">
        <f>+VLOOKUP(Precio_semana_dia[[#This Row],[Especie]],[1]!Codigos_categoria[#Data],2,0)</f>
        <v>#N/A</v>
      </c>
    </row>
    <row r="4178" spans="1:19" x14ac:dyDescent="0.35">
      <c r="A4178">
        <v>44225</v>
      </c>
      <c r="B4178" t="s">
        <v>31</v>
      </c>
      <c r="C4178" t="s">
        <v>111</v>
      </c>
      <c r="D4178" t="s">
        <v>27</v>
      </c>
      <c r="E4178" t="s">
        <v>112</v>
      </c>
      <c r="F4178" t="s">
        <v>113</v>
      </c>
      <c r="G4178">
        <v>15</v>
      </c>
      <c r="H4178" t="s">
        <v>29</v>
      </c>
      <c r="I4178">
        <v>260</v>
      </c>
      <c r="J4178">
        <v>3900</v>
      </c>
      <c r="K4178">
        <v>3.9</v>
      </c>
      <c r="L4178">
        <v>5769</v>
      </c>
      <c r="M4178">
        <v>384.6</v>
      </c>
      <c r="N4178">
        <v>44221</v>
      </c>
      <c r="O4178">
        <v>16</v>
      </c>
      <c r="P4178" t="s">
        <v>64</v>
      </c>
      <c r="Q4178" t="s">
        <v>26</v>
      </c>
      <c r="R4178" t="str">
        <f>+VLOOKUP(Precio_semana_dia[[#This Row],[Mercado]],[1]!Codigos_mercados_mayoristas[#Data],2,0)</f>
        <v>Ñuble</v>
      </c>
      <c r="S4178" t="e">
        <f>+VLOOKUP(Precio_semana_dia[[#This Row],[Especie]],[1]!Codigos_categoria[#Data],2,0)</f>
        <v>#N/A</v>
      </c>
    </row>
    <row r="4179" spans="1:19" x14ac:dyDescent="0.35">
      <c r="A4179">
        <v>44204</v>
      </c>
      <c r="B4179" t="s">
        <v>116</v>
      </c>
      <c r="C4179" t="s">
        <v>117</v>
      </c>
      <c r="D4179" t="s">
        <v>33</v>
      </c>
      <c r="E4179" t="s">
        <v>118</v>
      </c>
      <c r="F4179" t="s">
        <v>113</v>
      </c>
      <c r="G4179">
        <v>15</v>
      </c>
      <c r="H4179" t="s">
        <v>39</v>
      </c>
      <c r="I4179">
        <v>260</v>
      </c>
      <c r="J4179">
        <v>3900</v>
      </c>
      <c r="K4179">
        <v>3.9</v>
      </c>
      <c r="L4179">
        <f>+Precio_semana_dia[[#This Row],[$ /Kg]]*Precio_semana_dia[[#This Row],[NA2]]</f>
        <v>68625</v>
      </c>
      <c r="M4179">
        <v>4575</v>
      </c>
      <c r="N4179">
        <v>44202</v>
      </c>
      <c r="O4179">
        <v>4</v>
      </c>
      <c r="P4179" t="s">
        <v>54</v>
      </c>
      <c r="Q4179" t="s">
        <v>26</v>
      </c>
      <c r="R4179" t="str">
        <f>+VLOOKUP(Precio_semana_dia[[#This Row],[Mercado]],[1]!Codigos_mercados_mayoristas[#Data],2,0)</f>
        <v>Coquimbo</v>
      </c>
      <c r="S4179" t="str">
        <f>+VLOOKUP(Precio_semana_dia[[#This Row],[Especie]],[1]!Codigos_categoria[#Data],2,0)</f>
        <v>Fruto secos y oleaginosos</v>
      </c>
    </row>
    <row r="4180" spans="1:19" x14ac:dyDescent="0.35">
      <c r="A4180">
        <v>44225</v>
      </c>
      <c r="B4180" t="s">
        <v>116</v>
      </c>
      <c r="C4180" t="s">
        <v>117</v>
      </c>
      <c r="D4180" t="s">
        <v>33</v>
      </c>
      <c r="E4180" t="s">
        <v>118</v>
      </c>
      <c r="F4180" t="s">
        <v>113</v>
      </c>
      <c r="G4180">
        <v>15</v>
      </c>
      <c r="H4180" t="s">
        <v>39</v>
      </c>
      <c r="I4180">
        <v>260</v>
      </c>
      <c r="J4180">
        <v>3900</v>
      </c>
      <c r="K4180">
        <v>3.9</v>
      </c>
      <c r="L4180">
        <f>+Precio_semana_dia[[#This Row],[$ /Kg]]*Precio_semana_dia[[#This Row],[NA2]]</f>
        <v>65625</v>
      </c>
      <c r="M4180">
        <v>4375</v>
      </c>
      <c r="N4180">
        <v>44223</v>
      </c>
      <c r="O4180">
        <v>4</v>
      </c>
      <c r="P4180" t="s">
        <v>65</v>
      </c>
      <c r="Q4180" t="s">
        <v>26</v>
      </c>
      <c r="R4180" t="str">
        <f>+VLOOKUP(Precio_semana_dia[[#This Row],[Mercado]],[1]!Codigos_mercados_mayoristas[#Data],2,0)</f>
        <v>Coquimbo</v>
      </c>
      <c r="S4180" t="str">
        <f>+VLOOKUP(Precio_semana_dia[[#This Row],[Especie]],[1]!Codigos_categoria[#Data],2,0)</f>
        <v>Fruto secos y oleaginosos</v>
      </c>
    </row>
    <row r="4181" spans="1:19" x14ac:dyDescent="0.35">
      <c r="A4181">
        <v>44099</v>
      </c>
      <c r="B4181" t="s">
        <v>125</v>
      </c>
      <c r="C4181" t="s">
        <v>20</v>
      </c>
      <c r="D4181" t="s">
        <v>47</v>
      </c>
      <c r="E4181" t="s">
        <v>123</v>
      </c>
      <c r="F4181" t="s">
        <v>124</v>
      </c>
      <c r="G4181">
        <v>16</v>
      </c>
      <c r="H4181" t="s">
        <v>36</v>
      </c>
      <c r="I4181">
        <v>244</v>
      </c>
      <c r="J4181">
        <v>3904</v>
      </c>
      <c r="K4181">
        <v>3.9039999999999999</v>
      </c>
      <c r="L4181">
        <v>3760</v>
      </c>
      <c r="M4181">
        <v>235</v>
      </c>
      <c r="N4181">
        <v>44096</v>
      </c>
      <c r="O4181">
        <v>5</v>
      </c>
      <c r="P4181" t="s">
        <v>152</v>
      </c>
      <c r="Q4181" t="s">
        <v>147</v>
      </c>
      <c r="R4181" t="str">
        <f>+VLOOKUP(Precio_semana_dia[[#This Row],[Mercado]],[1]!Codigos_mercados_mayoristas[#Data],2,0)</f>
        <v>Valparaíso</v>
      </c>
      <c r="S4181" t="str">
        <f>+VLOOKUP(Precio_semana_dia[[#This Row],[Especie]],[1]!Codigos_categoria[#Data],2,0)</f>
        <v>Cítricos</v>
      </c>
    </row>
    <row r="4182" spans="1:19" x14ac:dyDescent="0.35">
      <c r="A4182">
        <v>44225</v>
      </c>
      <c r="B4182" t="s">
        <v>119</v>
      </c>
      <c r="C4182" t="s">
        <v>120</v>
      </c>
      <c r="D4182" t="s">
        <v>47</v>
      </c>
      <c r="E4182" t="s">
        <v>198</v>
      </c>
      <c r="F4182" t="s">
        <v>199</v>
      </c>
      <c r="G4182">
        <v>18</v>
      </c>
      <c r="H4182" t="s">
        <v>29</v>
      </c>
      <c r="I4182">
        <v>220</v>
      </c>
      <c r="J4182">
        <v>3960</v>
      </c>
      <c r="K4182">
        <v>3.96</v>
      </c>
      <c r="L4182">
        <v>13000</v>
      </c>
      <c r="M4182">
        <v>722.22222222222217</v>
      </c>
      <c r="N4182">
        <v>44221</v>
      </c>
      <c r="O4182">
        <v>5</v>
      </c>
      <c r="P4182" t="s">
        <v>64</v>
      </c>
      <c r="Q4182" t="s">
        <v>26</v>
      </c>
      <c r="R4182" t="str">
        <f>+VLOOKUP(Precio_semana_dia[[#This Row],[Mercado]],[1]!Codigos_mercados_mayoristas[#Data],2,0)</f>
        <v>Valparaíso</v>
      </c>
      <c r="S4182" t="e">
        <f>+VLOOKUP(Precio_semana_dia[[#This Row],[Especie]],[1]!Codigos_categoria[#Data],2,0)</f>
        <v>#N/A</v>
      </c>
    </row>
    <row r="4183" spans="1:19" x14ac:dyDescent="0.35">
      <c r="A4183">
        <v>43866</v>
      </c>
      <c r="B4183" t="s">
        <v>74</v>
      </c>
      <c r="C4183" t="s">
        <v>79</v>
      </c>
      <c r="D4183" t="s">
        <v>21</v>
      </c>
      <c r="E4183" t="s">
        <v>198</v>
      </c>
      <c r="F4183" t="s">
        <v>199</v>
      </c>
      <c r="G4183">
        <v>18</v>
      </c>
      <c r="H4183" t="s">
        <v>39</v>
      </c>
      <c r="I4183">
        <v>220</v>
      </c>
      <c r="J4183">
        <v>3960</v>
      </c>
      <c r="K4183">
        <v>3.96</v>
      </c>
      <c r="L4183">
        <v>13000</v>
      </c>
      <c r="M4183">
        <v>722.22222222222217</v>
      </c>
      <c r="N4183">
        <v>44230</v>
      </c>
      <c r="O4183">
        <v>7</v>
      </c>
      <c r="P4183" t="s">
        <v>70</v>
      </c>
      <c r="Q4183" t="s">
        <v>69</v>
      </c>
      <c r="R4183" t="str">
        <f>+VLOOKUP(Precio_semana_dia[[#This Row],[Mercado]],[1]!Codigos_mercados_mayoristas[#Data],2,0)</f>
        <v>Maule</v>
      </c>
      <c r="S4183" t="str">
        <f>+VLOOKUP(Precio_semana_dia[[#This Row],[Especie]],[1]!Codigos_categoria[#Data],2,0)</f>
        <v>Uva</v>
      </c>
    </row>
    <row r="4184" spans="1:19" x14ac:dyDescent="0.35">
      <c r="A4184">
        <v>44134</v>
      </c>
      <c r="B4184" t="s">
        <v>125</v>
      </c>
      <c r="C4184" t="s">
        <v>20</v>
      </c>
      <c r="D4184" t="s">
        <v>47</v>
      </c>
      <c r="E4184" t="s">
        <v>123</v>
      </c>
      <c r="F4184" t="s">
        <v>124</v>
      </c>
      <c r="G4184">
        <v>16</v>
      </c>
      <c r="H4184" t="s">
        <v>36</v>
      </c>
      <c r="I4184">
        <v>248</v>
      </c>
      <c r="J4184">
        <v>3968</v>
      </c>
      <c r="K4184">
        <v>3.968</v>
      </c>
      <c r="L4184">
        <v>4020</v>
      </c>
      <c r="M4184">
        <v>251.25</v>
      </c>
      <c r="N4184">
        <v>44131</v>
      </c>
      <c r="O4184">
        <v>5</v>
      </c>
      <c r="P4184" t="s">
        <v>133</v>
      </c>
      <c r="Q4184" t="s">
        <v>132</v>
      </c>
      <c r="R4184" t="str">
        <f>+VLOOKUP(Precio_semana_dia[[#This Row],[Mercado]],[1]!Codigos_mercados_mayoristas[#Data],2,0)</f>
        <v>Valparaíso</v>
      </c>
      <c r="S4184" t="str">
        <f>+VLOOKUP(Precio_semana_dia[[#This Row],[Especie]],[1]!Codigos_categoria[#Data],2,0)</f>
        <v>Cítricos</v>
      </c>
    </row>
    <row r="4185" spans="1:19" x14ac:dyDescent="0.35">
      <c r="A4185">
        <v>44189</v>
      </c>
      <c r="B4185" t="s">
        <v>31</v>
      </c>
      <c r="C4185" t="s">
        <v>32</v>
      </c>
      <c r="D4185" t="s">
        <v>21</v>
      </c>
      <c r="E4185" t="s">
        <v>34</v>
      </c>
      <c r="F4185" t="s">
        <v>35</v>
      </c>
      <c r="G4185">
        <v>10</v>
      </c>
      <c r="H4185" t="s">
        <v>41</v>
      </c>
      <c r="I4185">
        <v>400</v>
      </c>
      <c r="J4185">
        <v>4000</v>
      </c>
      <c r="K4185">
        <v>4</v>
      </c>
      <c r="L4185">
        <v>4000</v>
      </c>
      <c r="M4185">
        <v>400</v>
      </c>
      <c r="N4185">
        <v>44189</v>
      </c>
      <c r="O4185">
        <v>7</v>
      </c>
      <c r="P4185" t="s">
        <v>49</v>
      </c>
      <c r="Q4185" t="s">
        <v>38</v>
      </c>
      <c r="R4185" t="str">
        <f>+VLOOKUP(Precio_semana_dia[[#This Row],[Mercado]],[1]!Codigos_mercados_mayoristas[#Data],2,0)</f>
        <v>Maule</v>
      </c>
      <c r="S4185" t="e">
        <f>+VLOOKUP(Precio_semana_dia[[#This Row],[Especie]],[1]!Codigos_categoria[#Data],2,0)</f>
        <v>#N/A</v>
      </c>
    </row>
    <row r="4186" spans="1:19" x14ac:dyDescent="0.35">
      <c r="A4186">
        <v>44211</v>
      </c>
      <c r="B4186" t="s">
        <v>31</v>
      </c>
      <c r="C4186" t="s">
        <v>32</v>
      </c>
      <c r="D4186" t="s">
        <v>21</v>
      </c>
      <c r="E4186" t="s">
        <v>34</v>
      </c>
      <c r="F4186" t="s">
        <v>35</v>
      </c>
      <c r="G4186">
        <v>10</v>
      </c>
      <c r="H4186" t="s">
        <v>39</v>
      </c>
      <c r="I4186">
        <v>400</v>
      </c>
      <c r="J4186">
        <v>4000</v>
      </c>
      <c r="K4186">
        <v>4</v>
      </c>
      <c r="L4186">
        <v>3000</v>
      </c>
      <c r="M4186">
        <v>300</v>
      </c>
      <c r="N4186">
        <v>44209</v>
      </c>
      <c r="O4186">
        <v>7</v>
      </c>
      <c r="P4186" t="s">
        <v>60</v>
      </c>
      <c r="Q4186" t="s">
        <v>26</v>
      </c>
      <c r="R4186" t="str">
        <f>+VLOOKUP(Precio_semana_dia[[#This Row],[Mercado]],[1]!Codigos_mercados_mayoristas[#Data],2,0)</f>
        <v>Maule</v>
      </c>
      <c r="S4186" t="e">
        <f>+VLOOKUP(Precio_semana_dia[[#This Row],[Especie]],[1]!Codigos_categoria[#Data],2,0)</f>
        <v>#N/A</v>
      </c>
    </row>
    <row r="4187" spans="1:19" x14ac:dyDescent="0.35">
      <c r="A4187">
        <v>43866</v>
      </c>
      <c r="B4187" t="s">
        <v>31</v>
      </c>
      <c r="C4187" t="s">
        <v>32</v>
      </c>
      <c r="D4187" t="s">
        <v>21</v>
      </c>
      <c r="E4187" t="s">
        <v>34</v>
      </c>
      <c r="F4187" t="s">
        <v>35</v>
      </c>
      <c r="G4187">
        <v>10</v>
      </c>
      <c r="H4187" t="s">
        <v>29</v>
      </c>
      <c r="I4187">
        <v>400</v>
      </c>
      <c r="J4187">
        <v>4000</v>
      </c>
      <c r="K4187">
        <v>4</v>
      </c>
      <c r="L4187">
        <v>4000</v>
      </c>
      <c r="M4187">
        <v>400</v>
      </c>
      <c r="N4187">
        <v>44228</v>
      </c>
      <c r="O4187">
        <v>7</v>
      </c>
      <c r="P4187" t="s">
        <v>68</v>
      </c>
      <c r="Q4187" t="s">
        <v>69</v>
      </c>
      <c r="R4187" t="str">
        <f>+VLOOKUP(Precio_semana_dia[[#This Row],[Mercado]],[1]!Codigos_mercados_mayoristas[#Data],2,0)</f>
        <v>Maule</v>
      </c>
      <c r="S4187" t="e">
        <f>+VLOOKUP(Precio_semana_dia[[#This Row],[Especie]],[1]!Codigos_categoria[#Data],2,0)</f>
        <v>#N/A</v>
      </c>
    </row>
    <row r="4188" spans="1:19" x14ac:dyDescent="0.35">
      <c r="A4188">
        <v>44183</v>
      </c>
      <c r="B4188" t="s">
        <v>74</v>
      </c>
      <c r="C4188" t="s">
        <v>75</v>
      </c>
      <c r="D4188" t="s">
        <v>53</v>
      </c>
      <c r="E4188" t="s">
        <v>81</v>
      </c>
      <c r="F4188" t="s">
        <v>82</v>
      </c>
      <c r="G4188">
        <v>10</v>
      </c>
      <c r="H4188" t="s">
        <v>24</v>
      </c>
      <c r="I4188">
        <v>400</v>
      </c>
      <c r="J4188">
        <v>4000</v>
      </c>
      <c r="K4188">
        <v>4</v>
      </c>
      <c r="L4188">
        <v>18500</v>
      </c>
      <c r="M4188">
        <v>1850</v>
      </c>
      <c r="N4188">
        <v>44183</v>
      </c>
      <c r="O4188">
        <v>10</v>
      </c>
      <c r="P4188" t="s">
        <v>43</v>
      </c>
      <c r="Q4188" t="s">
        <v>38</v>
      </c>
      <c r="R4188" t="str">
        <f>+VLOOKUP(Precio_semana_dia[[#This Row],[Mercado]],[1]!Codigos_mercados_mayoristas[#Data],2,0)</f>
        <v>Los Lagos</v>
      </c>
      <c r="S4188" t="str">
        <f>+VLOOKUP(Precio_semana_dia[[#This Row],[Especie]],[1]!Codigos_categoria[#Data],2,0)</f>
        <v>Uva</v>
      </c>
    </row>
    <row r="4189" spans="1:19" x14ac:dyDescent="0.35">
      <c r="A4189">
        <v>44183</v>
      </c>
      <c r="B4189" t="s">
        <v>74</v>
      </c>
      <c r="C4189" t="s">
        <v>79</v>
      </c>
      <c r="D4189" t="s">
        <v>53</v>
      </c>
      <c r="E4189" t="s">
        <v>81</v>
      </c>
      <c r="F4189" t="s">
        <v>82</v>
      </c>
      <c r="G4189">
        <v>10</v>
      </c>
      <c r="H4189" t="s">
        <v>24</v>
      </c>
      <c r="I4189">
        <v>400</v>
      </c>
      <c r="J4189">
        <v>4000</v>
      </c>
      <c r="K4189">
        <v>4</v>
      </c>
      <c r="L4189">
        <v>19500</v>
      </c>
      <c r="M4189">
        <v>1950</v>
      </c>
      <c r="N4189">
        <v>44183</v>
      </c>
      <c r="O4189">
        <v>10</v>
      </c>
      <c r="P4189" t="s">
        <v>43</v>
      </c>
      <c r="Q4189" t="s">
        <v>38</v>
      </c>
      <c r="R4189" t="str">
        <f>+VLOOKUP(Precio_semana_dia[[#This Row],[Mercado]],[1]!Codigos_mercados_mayoristas[#Data],2,0)</f>
        <v>Los Lagos</v>
      </c>
      <c r="S4189" t="str">
        <f>+VLOOKUP(Precio_semana_dia[[#This Row],[Especie]],[1]!Codigos_categoria[#Data],2,0)</f>
        <v>Uva</v>
      </c>
    </row>
    <row r="4190" spans="1:19" x14ac:dyDescent="0.35">
      <c r="A4190">
        <v>44183</v>
      </c>
      <c r="B4190" t="s">
        <v>74</v>
      </c>
      <c r="C4190" t="s">
        <v>79</v>
      </c>
      <c r="D4190" t="s">
        <v>28</v>
      </c>
      <c r="E4190" t="s">
        <v>81</v>
      </c>
      <c r="F4190" t="s">
        <v>82</v>
      </c>
      <c r="G4190">
        <v>10</v>
      </c>
      <c r="H4190" t="s">
        <v>39</v>
      </c>
      <c r="I4190">
        <v>400</v>
      </c>
      <c r="J4190">
        <v>4000</v>
      </c>
      <c r="K4190">
        <v>4</v>
      </c>
      <c r="L4190">
        <v>17000</v>
      </c>
      <c r="M4190">
        <v>1700</v>
      </c>
      <c r="N4190">
        <v>44181</v>
      </c>
      <c r="O4190">
        <v>9</v>
      </c>
      <c r="P4190" t="s">
        <v>40</v>
      </c>
      <c r="Q4190" t="s">
        <v>38</v>
      </c>
      <c r="R4190" t="str">
        <f>+VLOOKUP(Precio_semana_dia[[#This Row],[Mercado]],[1]!Codigos_mercados_mayoristas[#Data],2,0)</f>
        <v>La Araucanía</v>
      </c>
      <c r="S4190" t="str">
        <f>+VLOOKUP(Precio_semana_dia[[#This Row],[Especie]],[1]!Codigos_categoria[#Data],2,0)</f>
        <v>Uva</v>
      </c>
    </row>
    <row r="4191" spans="1:19" x14ac:dyDescent="0.35">
      <c r="A4191">
        <v>44169</v>
      </c>
      <c r="B4191" t="s">
        <v>74</v>
      </c>
      <c r="C4191" t="s">
        <v>78</v>
      </c>
      <c r="D4191" t="s">
        <v>28</v>
      </c>
      <c r="E4191" t="s">
        <v>81</v>
      </c>
      <c r="F4191" t="s">
        <v>82</v>
      </c>
      <c r="G4191">
        <v>10</v>
      </c>
      <c r="H4191" t="s">
        <v>39</v>
      </c>
      <c r="I4191">
        <v>400</v>
      </c>
      <c r="J4191">
        <v>4000</v>
      </c>
      <c r="K4191">
        <v>4</v>
      </c>
      <c r="L4191">
        <v>26000</v>
      </c>
      <c r="M4191">
        <v>2600</v>
      </c>
      <c r="N4191">
        <v>44167</v>
      </c>
      <c r="O4191">
        <v>9</v>
      </c>
      <c r="P4191" t="s">
        <v>85</v>
      </c>
      <c r="Q4191" t="s">
        <v>38</v>
      </c>
      <c r="R4191" t="str">
        <f>+VLOOKUP(Precio_semana_dia[[#This Row],[Mercado]],[1]!Codigos_mercados_mayoristas[#Data],2,0)</f>
        <v>La Araucanía</v>
      </c>
      <c r="S4191" t="str">
        <f>+VLOOKUP(Precio_semana_dia[[#This Row],[Especie]],[1]!Codigos_categoria[#Data],2,0)</f>
        <v>Uva</v>
      </c>
    </row>
    <row r="4192" spans="1:19" x14ac:dyDescent="0.35">
      <c r="A4192">
        <v>44169</v>
      </c>
      <c r="B4192" t="s">
        <v>74</v>
      </c>
      <c r="C4192" t="s">
        <v>79</v>
      </c>
      <c r="D4192" t="s">
        <v>28</v>
      </c>
      <c r="E4192" t="s">
        <v>81</v>
      </c>
      <c r="F4192" t="s">
        <v>82</v>
      </c>
      <c r="G4192">
        <v>10</v>
      </c>
      <c r="H4192" t="s">
        <v>39</v>
      </c>
      <c r="I4192">
        <v>400</v>
      </c>
      <c r="J4192">
        <v>4000</v>
      </c>
      <c r="K4192">
        <v>4</v>
      </c>
      <c r="L4192">
        <v>26000</v>
      </c>
      <c r="M4192">
        <v>2600</v>
      </c>
      <c r="N4192">
        <v>44167</v>
      </c>
      <c r="O4192">
        <v>9</v>
      </c>
      <c r="P4192" t="s">
        <v>85</v>
      </c>
      <c r="Q4192" t="s">
        <v>38</v>
      </c>
      <c r="R4192" t="str">
        <f>+VLOOKUP(Precio_semana_dia[[#This Row],[Mercado]],[1]!Codigos_mercados_mayoristas[#Data],2,0)</f>
        <v>La Araucanía</v>
      </c>
      <c r="S4192" t="str">
        <f>+VLOOKUP(Precio_semana_dia[[#This Row],[Especie]],[1]!Codigos_categoria[#Data],2,0)</f>
        <v>Uva</v>
      </c>
    </row>
    <row r="4193" spans="1:19" x14ac:dyDescent="0.35">
      <c r="A4193">
        <v>44162</v>
      </c>
      <c r="B4193" t="s">
        <v>74</v>
      </c>
      <c r="C4193" t="s">
        <v>75</v>
      </c>
      <c r="D4193" t="s">
        <v>53</v>
      </c>
      <c r="E4193" t="s">
        <v>81</v>
      </c>
      <c r="F4193" t="s">
        <v>82</v>
      </c>
      <c r="G4193">
        <v>10</v>
      </c>
      <c r="H4193" t="s">
        <v>24</v>
      </c>
      <c r="I4193">
        <v>400</v>
      </c>
      <c r="J4193">
        <v>4000</v>
      </c>
      <c r="K4193">
        <v>4</v>
      </c>
      <c r="L4193">
        <v>31000</v>
      </c>
      <c r="M4193">
        <v>3100</v>
      </c>
      <c r="N4193">
        <v>44162</v>
      </c>
      <c r="O4193">
        <v>10</v>
      </c>
      <c r="P4193" t="s">
        <v>93</v>
      </c>
      <c r="Q4193" t="s">
        <v>84</v>
      </c>
      <c r="R4193" t="str">
        <f>+VLOOKUP(Precio_semana_dia[[#This Row],[Mercado]],[1]!Codigos_mercados_mayoristas[#Data],2,0)</f>
        <v>Los Lagos</v>
      </c>
      <c r="S4193" t="str">
        <f>+VLOOKUP(Precio_semana_dia[[#This Row],[Especie]],[1]!Codigos_categoria[#Data],2,0)</f>
        <v>Uva</v>
      </c>
    </row>
    <row r="4194" spans="1:19" x14ac:dyDescent="0.35">
      <c r="A4194">
        <v>44155</v>
      </c>
      <c r="B4194" t="s">
        <v>74</v>
      </c>
      <c r="C4194" t="s">
        <v>79</v>
      </c>
      <c r="D4194" t="s">
        <v>28</v>
      </c>
      <c r="E4194" t="s">
        <v>81</v>
      </c>
      <c r="F4194" t="s">
        <v>82</v>
      </c>
      <c r="G4194">
        <v>10</v>
      </c>
      <c r="H4194" t="s">
        <v>41</v>
      </c>
      <c r="I4194">
        <v>400</v>
      </c>
      <c r="J4194">
        <v>4000</v>
      </c>
      <c r="K4194">
        <v>4</v>
      </c>
      <c r="L4194">
        <v>35000</v>
      </c>
      <c r="M4194">
        <v>3500</v>
      </c>
      <c r="N4194">
        <v>44154</v>
      </c>
      <c r="O4194">
        <v>9</v>
      </c>
      <c r="P4194" t="s">
        <v>99</v>
      </c>
      <c r="Q4194" t="s">
        <v>84</v>
      </c>
      <c r="R4194" t="str">
        <f>+VLOOKUP(Precio_semana_dia[[#This Row],[Mercado]],[1]!Codigos_mercados_mayoristas[#Data],2,0)</f>
        <v>La Araucanía</v>
      </c>
      <c r="S4194" t="str">
        <f>+VLOOKUP(Precio_semana_dia[[#This Row],[Especie]],[1]!Codigos_categoria[#Data],2,0)</f>
        <v>Uva</v>
      </c>
    </row>
    <row r="4195" spans="1:19" x14ac:dyDescent="0.35">
      <c r="A4195">
        <v>44189</v>
      </c>
      <c r="B4195" t="s">
        <v>74</v>
      </c>
      <c r="C4195" t="s">
        <v>79</v>
      </c>
      <c r="D4195" t="s">
        <v>53</v>
      </c>
      <c r="E4195" t="s">
        <v>81</v>
      </c>
      <c r="F4195" t="s">
        <v>82</v>
      </c>
      <c r="G4195">
        <v>10</v>
      </c>
      <c r="H4195" t="s">
        <v>41</v>
      </c>
      <c r="I4195">
        <v>400</v>
      </c>
      <c r="J4195">
        <v>4000</v>
      </c>
      <c r="K4195">
        <v>4</v>
      </c>
      <c r="L4195">
        <v>18500</v>
      </c>
      <c r="M4195">
        <v>1850</v>
      </c>
      <c r="N4195">
        <v>44189</v>
      </c>
      <c r="O4195">
        <v>10</v>
      </c>
      <c r="P4195" t="s">
        <v>49</v>
      </c>
      <c r="Q4195" t="s">
        <v>38</v>
      </c>
      <c r="R4195" t="str">
        <f>+VLOOKUP(Precio_semana_dia[[#This Row],[Mercado]],[1]!Codigos_mercados_mayoristas[#Data],2,0)</f>
        <v>Los Lagos</v>
      </c>
      <c r="S4195" t="str">
        <f>+VLOOKUP(Precio_semana_dia[[#This Row],[Especie]],[1]!Codigos_categoria[#Data],2,0)</f>
        <v>Uva</v>
      </c>
    </row>
    <row r="4196" spans="1:19" x14ac:dyDescent="0.35">
      <c r="A4196">
        <v>44196</v>
      </c>
      <c r="B4196" t="s">
        <v>74</v>
      </c>
      <c r="C4196" t="s">
        <v>75</v>
      </c>
      <c r="D4196" t="s">
        <v>45</v>
      </c>
      <c r="E4196" t="s">
        <v>81</v>
      </c>
      <c r="F4196" t="s">
        <v>82</v>
      </c>
      <c r="G4196">
        <v>10</v>
      </c>
      <c r="H4196" t="s">
        <v>36</v>
      </c>
      <c r="I4196">
        <v>400</v>
      </c>
      <c r="J4196">
        <v>4000</v>
      </c>
      <c r="K4196">
        <v>4</v>
      </c>
      <c r="L4196">
        <v>5500</v>
      </c>
      <c r="M4196">
        <v>550</v>
      </c>
      <c r="N4196">
        <v>44194</v>
      </c>
      <c r="O4196">
        <v>13</v>
      </c>
      <c r="P4196" t="s">
        <v>108</v>
      </c>
      <c r="Q4196" t="s">
        <v>38</v>
      </c>
      <c r="R4196" t="str">
        <f>+VLOOKUP(Precio_semana_dia[[#This Row],[Mercado]],[1]!Codigos_mercados_mayoristas[#Data],2,0)</f>
        <v>Metropolitana</v>
      </c>
      <c r="S4196" t="str">
        <f>+VLOOKUP(Precio_semana_dia[[#This Row],[Especie]],[1]!Codigos_categoria[#Data],2,0)</f>
        <v>Uva</v>
      </c>
    </row>
    <row r="4197" spans="1:19" x14ac:dyDescent="0.35">
      <c r="A4197">
        <v>44196</v>
      </c>
      <c r="B4197" t="s">
        <v>74</v>
      </c>
      <c r="C4197" t="s">
        <v>75</v>
      </c>
      <c r="D4197" t="s">
        <v>45</v>
      </c>
      <c r="E4197" t="s">
        <v>81</v>
      </c>
      <c r="F4197" t="s">
        <v>82</v>
      </c>
      <c r="G4197">
        <v>10</v>
      </c>
      <c r="H4197" t="s">
        <v>39</v>
      </c>
      <c r="I4197">
        <v>400</v>
      </c>
      <c r="J4197">
        <v>4000</v>
      </c>
      <c r="K4197">
        <v>4</v>
      </c>
      <c r="L4197">
        <v>6000</v>
      </c>
      <c r="M4197">
        <v>600</v>
      </c>
      <c r="N4197">
        <v>44195</v>
      </c>
      <c r="O4197">
        <v>13</v>
      </c>
      <c r="P4197" t="s">
        <v>109</v>
      </c>
      <c r="Q4197" t="s">
        <v>38</v>
      </c>
      <c r="R4197" t="str">
        <f>+VLOOKUP(Precio_semana_dia[[#This Row],[Mercado]],[1]!Codigos_mercados_mayoristas[#Data],2,0)</f>
        <v>Metropolitana</v>
      </c>
      <c r="S4197" t="str">
        <f>+VLOOKUP(Precio_semana_dia[[#This Row],[Especie]],[1]!Codigos_categoria[#Data],2,0)</f>
        <v>Uva</v>
      </c>
    </row>
    <row r="4198" spans="1:19" x14ac:dyDescent="0.35">
      <c r="A4198">
        <v>44196</v>
      </c>
      <c r="B4198" t="s">
        <v>74</v>
      </c>
      <c r="C4198" t="s">
        <v>79</v>
      </c>
      <c r="D4198" t="s">
        <v>53</v>
      </c>
      <c r="E4198" t="s">
        <v>81</v>
      </c>
      <c r="F4198" t="s">
        <v>82</v>
      </c>
      <c r="G4198">
        <v>10</v>
      </c>
      <c r="H4198" t="s">
        <v>36</v>
      </c>
      <c r="I4198">
        <v>400</v>
      </c>
      <c r="J4198">
        <v>4000</v>
      </c>
      <c r="K4198">
        <v>4</v>
      </c>
      <c r="L4198">
        <v>17500</v>
      </c>
      <c r="M4198">
        <v>1750</v>
      </c>
      <c r="N4198">
        <v>44194</v>
      </c>
      <c r="O4198">
        <v>10</v>
      </c>
      <c r="P4198" t="s">
        <v>108</v>
      </c>
      <c r="Q4198" t="s">
        <v>38</v>
      </c>
      <c r="R4198" t="str">
        <f>+VLOOKUP(Precio_semana_dia[[#This Row],[Mercado]],[1]!Codigos_mercados_mayoristas[#Data],2,0)</f>
        <v>Los Lagos</v>
      </c>
      <c r="S4198" t="str">
        <f>+VLOOKUP(Precio_semana_dia[[#This Row],[Especie]],[1]!Codigos_categoria[#Data],2,0)</f>
        <v>Uva</v>
      </c>
    </row>
    <row r="4199" spans="1:19" x14ac:dyDescent="0.35">
      <c r="A4199">
        <v>44196</v>
      </c>
      <c r="B4199" t="s">
        <v>74</v>
      </c>
      <c r="C4199" t="s">
        <v>79</v>
      </c>
      <c r="D4199" t="s">
        <v>21</v>
      </c>
      <c r="E4199" t="s">
        <v>81</v>
      </c>
      <c r="F4199" t="s">
        <v>82</v>
      </c>
      <c r="G4199">
        <v>10</v>
      </c>
      <c r="H4199" t="s">
        <v>29</v>
      </c>
      <c r="I4199">
        <v>400</v>
      </c>
      <c r="J4199">
        <v>4000</v>
      </c>
      <c r="K4199">
        <v>4</v>
      </c>
      <c r="L4199">
        <v>12000</v>
      </c>
      <c r="M4199">
        <v>1200</v>
      </c>
      <c r="N4199">
        <v>44193</v>
      </c>
      <c r="O4199">
        <v>7</v>
      </c>
      <c r="P4199" t="s">
        <v>107</v>
      </c>
      <c r="Q4199" t="s">
        <v>38</v>
      </c>
      <c r="R4199" t="str">
        <f>+VLOOKUP(Precio_semana_dia[[#This Row],[Mercado]],[1]!Codigos_mercados_mayoristas[#Data],2,0)</f>
        <v>Maule</v>
      </c>
      <c r="S4199" t="str">
        <f>+VLOOKUP(Precio_semana_dia[[#This Row],[Especie]],[1]!Codigos_categoria[#Data],2,0)</f>
        <v>Uva</v>
      </c>
    </row>
    <row r="4200" spans="1:19" x14ac:dyDescent="0.35">
      <c r="A4200">
        <v>44211</v>
      </c>
      <c r="B4200" t="s">
        <v>74</v>
      </c>
      <c r="C4200" t="s">
        <v>78</v>
      </c>
      <c r="D4200" t="s">
        <v>33</v>
      </c>
      <c r="E4200" t="s">
        <v>81</v>
      </c>
      <c r="F4200" t="s">
        <v>82</v>
      </c>
      <c r="G4200">
        <v>10</v>
      </c>
      <c r="H4200" t="s">
        <v>39</v>
      </c>
      <c r="I4200">
        <v>400</v>
      </c>
      <c r="J4200">
        <v>4000</v>
      </c>
      <c r="K4200">
        <v>4</v>
      </c>
      <c r="L4200">
        <v>8750</v>
      </c>
      <c r="M4200">
        <v>875</v>
      </c>
      <c r="N4200">
        <v>44209</v>
      </c>
      <c r="O4200">
        <v>4</v>
      </c>
      <c r="P4200" t="s">
        <v>60</v>
      </c>
      <c r="Q4200" t="s">
        <v>26</v>
      </c>
      <c r="R4200" t="str">
        <f>+VLOOKUP(Precio_semana_dia[[#This Row],[Mercado]],[1]!Codigos_mercados_mayoristas[#Data],2,0)</f>
        <v>Coquimbo</v>
      </c>
      <c r="S4200" t="str">
        <f>+VLOOKUP(Precio_semana_dia[[#This Row],[Especie]],[1]!Codigos_categoria[#Data],2,0)</f>
        <v>Uva</v>
      </c>
    </row>
    <row r="4201" spans="1:19" x14ac:dyDescent="0.35">
      <c r="A4201">
        <v>44211</v>
      </c>
      <c r="B4201" t="s">
        <v>74</v>
      </c>
      <c r="C4201" t="s">
        <v>78</v>
      </c>
      <c r="D4201" t="s">
        <v>28</v>
      </c>
      <c r="E4201" t="s">
        <v>81</v>
      </c>
      <c r="F4201" t="s">
        <v>82</v>
      </c>
      <c r="G4201">
        <v>10</v>
      </c>
      <c r="H4201" t="s">
        <v>39</v>
      </c>
      <c r="I4201">
        <v>400</v>
      </c>
      <c r="J4201">
        <v>4000</v>
      </c>
      <c r="K4201">
        <v>4</v>
      </c>
      <c r="L4201">
        <v>15000</v>
      </c>
      <c r="M4201">
        <v>1500</v>
      </c>
      <c r="N4201">
        <v>44209</v>
      </c>
      <c r="O4201">
        <v>9</v>
      </c>
      <c r="P4201" t="s">
        <v>60</v>
      </c>
      <c r="Q4201" t="s">
        <v>26</v>
      </c>
      <c r="R4201" t="str">
        <f>+VLOOKUP(Precio_semana_dia[[#This Row],[Mercado]],[1]!Codigos_mercados_mayoristas[#Data],2,0)</f>
        <v>La Araucanía</v>
      </c>
      <c r="S4201" t="str">
        <f>+VLOOKUP(Precio_semana_dia[[#This Row],[Especie]],[1]!Codigos_categoria[#Data],2,0)</f>
        <v>Uva</v>
      </c>
    </row>
    <row r="4202" spans="1:19" x14ac:dyDescent="0.35">
      <c r="A4202">
        <v>44211</v>
      </c>
      <c r="B4202" t="s">
        <v>74</v>
      </c>
      <c r="C4202" t="s">
        <v>80</v>
      </c>
      <c r="D4202" t="s">
        <v>105</v>
      </c>
      <c r="E4202" t="s">
        <v>81</v>
      </c>
      <c r="F4202" t="s">
        <v>82</v>
      </c>
      <c r="G4202">
        <v>10</v>
      </c>
      <c r="H4202" t="s">
        <v>36</v>
      </c>
      <c r="I4202">
        <v>400</v>
      </c>
      <c r="J4202">
        <v>4000</v>
      </c>
      <c r="K4202">
        <v>4</v>
      </c>
      <c r="L4202">
        <v>10750</v>
      </c>
      <c r="M4202">
        <v>1075</v>
      </c>
      <c r="N4202">
        <v>44208</v>
      </c>
      <c r="O4202">
        <v>4</v>
      </c>
      <c r="P4202" t="s">
        <v>59</v>
      </c>
      <c r="Q4202" t="s">
        <v>26</v>
      </c>
      <c r="R4202" t="str">
        <f>+VLOOKUP(Precio_semana_dia[[#This Row],[Mercado]],[1]!Codigos_mercados_mayoristas[#Data],2,0)</f>
        <v>Coquimbo</v>
      </c>
      <c r="S4202" t="str">
        <f>+VLOOKUP(Precio_semana_dia[[#This Row],[Especie]],[1]!Codigos_categoria[#Data],2,0)</f>
        <v>Uva</v>
      </c>
    </row>
    <row r="4203" spans="1:19" x14ac:dyDescent="0.35">
      <c r="A4203">
        <v>43866</v>
      </c>
      <c r="B4203" t="s">
        <v>19</v>
      </c>
      <c r="C4203" t="s">
        <v>20</v>
      </c>
      <c r="D4203" t="s">
        <v>53</v>
      </c>
      <c r="E4203" t="s">
        <v>123</v>
      </c>
      <c r="F4203" t="s">
        <v>124</v>
      </c>
      <c r="G4203">
        <v>16</v>
      </c>
      <c r="H4203" t="s">
        <v>41</v>
      </c>
      <c r="I4203">
        <v>250</v>
      </c>
      <c r="J4203">
        <v>4000</v>
      </c>
      <c r="K4203">
        <v>4</v>
      </c>
      <c r="L4203">
        <v>9000</v>
      </c>
      <c r="M4203">
        <v>562.5</v>
      </c>
      <c r="N4203">
        <v>44231</v>
      </c>
      <c r="O4203">
        <v>10</v>
      </c>
      <c r="P4203" t="s">
        <v>73</v>
      </c>
      <c r="Q4203" t="s">
        <v>69</v>
      </c>
      <c r="R4203" t="str">
        <f>+VLOOKUP(Precio_semana_dia[[#This Row],[Mercado]],[1]!Codigos_mercados_mayoristas[#Data],2,0)</f>
        <v>Los Lagos</v>
      </c>
      <c r="S4203" t="e">
        <f>+VLOOKUP(Precio_semana_dia[[#This Row],[Especie]],[1]!Codigos_categoria[#Data],2,0)</f>
        <v>#N/A</v>
      </c>
    </row>
    <row r="4204" spans="1:19" x14ac:dyDescent="0.35">
      <c r="A4204">
        <v>44134</v>
      </c>
      <c r="B4204" t="s">
        <v>125</v>
      </c>
      <c r="C4204" t="s">
        <v>20</v>
      </c>
      <c r="D4204" t="s">
        <v>21</v>
      </c>
      <c r="E4204" t="s">
        <v>123</v>
      </c>
      <c r="F4204" t="s">
        <v>124</v>
      </c>
      <c r="G4204">
        <v>16</v>
      </c>
      <c r="H4204" t="s">
        <v>39</v>
      </c>
      <c r="I4204">
        <v>250</v>
      </c>
      <c r="J4204">
        <v>4000</v>
      </c>
      <c r="K4204">
        <v>4</v>
      </c>
      <c r="L4204">
        <v>6000</v>
      </c>
      <c r="M4204">
        <v>375</v>
      </c>
      <c r="N4204">
        <v>44132</v>
      </c>
      <c r="O4204">
        <v>7</v>
      </c>
      <c r="P4204" t="s">
        <v>131</v>
      </c>
      <c r="Q4204" t="s">
        <v>132</v>
      </c>
      <c r="R4204" t="str">
        <f>+VLOOKUP(Precio_semana_dia[[#This Row],[Mercado]],[1]!Codigos_mercados_mayoristas[#Data],2,0)</f>
        <v>Maule</v>
      </c>
      <c r="S4204" t="str">
        <f>+VLOOKUP(Precio_semana_dia[[#This Row],[Especie]],[1]!Codigos_categoria[#Data],2,0)</f>
        <v>Cítricos</v>
      </c>
    </row>
    <row r="4205" spans="1:19" x14ac:dyDescent="0.35">
      <c r="A4205">
        <v>44120</v>
      </c>
      <c r="B4205" t="s">
        <v>125</v>
      </c>
      <c r="C4205" t="s">
        <v>20</v>
      </c>
      <c r="D4205" t="s">
        <v>27</v>
      </c>
      <c r="E4205" t="s">
        <v>123</v>
      </c>
      <c r="F4205" t="s">
        <v>124</v>
      </c>
      <c r="G4205">
        <v>16</v>
      </c>
      <c r="H4205" t="s">
        <v>39</v>
      </c>
      <c r="I4205">
        <v>250</v>
      </c>
      <c r="J4205">
        <v>4000</v>
      </c>
      <c r="K4205">
        <v>4</v>
      </c>
      <c r="L4205">
        <v>5300</v>
      </c>
      <c r="M4205">
        <v>331.25</v>
      </c>
      <c r="N4205">
        <v>44118</v>
      </c>
      <c r="O4205">
        <v>16</v>
      </c>
      <c r="P4205" t="s">
        <v>171</v>
      </c>
      <c r="Q4205" t="s">
        <v>132</v>
      </c>
      <c r="R4205" t="str">
        <f>+VLOOKUP(Precio_semana_dia[[#This Row],[Mercado]],[1]!Codigos_mercados_mayoristas[#Data],2,0)</f>
        <v>Ñuble</v>
      </c>
      <c r="S4205" t="str">
        <f>+VLOOKUP(Precio_semana_dia[[#This Row],[Especie]],[1]!Codigos_categoria[#Data],2,0)</f>
        <v>Cítricos</v>
      </c>
    </row>
    <row r="4206" spans="1:19" x14ac:dyDescent="0.35">
      <c r="A4206">
        <v>44113</v>
      </c>
      <c r="B4206" t="s">
        <v>125</v>
      </c>
      <c r="C4206" t="s">
        <v>20</v>
      </c>
      <c r="D4206" t="s">
        <v>21</v>
      </c>
      <c r="E4206" t="s">
        <v>123</v>
      </c>
      <c r="F4206" t="s">
        <v>124</v>
      </c>
      <c r="G4206">
        <v>16</v>
      </c>
      <c r="H4206" t="s">
        <v>24</v>
      </c>
      <c r="I4206">
        <v>250</v>
      </c>
      <c r="J4206">
        <v>4000</v>
      </c>
      <c r="K4206">
        <v>4</v>
      </c>
      <c r="L4206">
        <v>6000</v>
      </c>
      <c r="M4206">
        <v>375</v>
      </c>
      <c r="N4206">
        <v>44113</v>
      </c>
      <c r="O4206">
        <v>7</v>
      </c>
      <c r="P4206" t="s">
        <v>184</v>
      </c>
      <c r="Q4206" t="s">
        <v>132</v>
      </c>
      <c r="R4206" t="str">
        <f>+VLOOKUP(Precio_semana_dia[[#This Row],[Mercado]],[1]!Codigos_mercados_mayoristas[#Data],2,0)</f>
        <v>Maule</v>
      </c>
      <c r="S4206" t="str">
        <f>+VLOOKUP(Precio_semana_dia[[#This Row],[Especie]],[1]!Codigos_categoria[#Data],2,0)</f>
        <v>Cítricos</v>
      </c>
    </row>
    <row r="4207" spans="1:19" x14ac:dyDescent="0.35">
      <c r="A4207">
        <v>44099</v>
      </c>
      <c r="B4207" t="s">
        <v>125</v>
      </c>
      <c r="C4207" t="s">
        <v>20</v>
      </c>
      <c r="D4207" t="s">
        <v>27</v>
      </c>
      <c r="E4207" t="s">
        <v>123</v>
      </c>
      <c r="F4207" t="s">
        <v>124</v>
      </c>
      <c r="G4207">
        <v>16</v>
      </c>
      <c r="H4207" t="s">
        <v>24</v>
      </c>
      <c r="I4207">
        <v>250</v>
      </c>
      <c r="J4207">
        <v>4000</v>
      </c>
      <c r="K4207">
        <v>4</v>
      </c>
      <c r="L4207">
        <v>4420</v>
      </c>
      <c r="M4207">
        <v>276.25</v>
      </c>
      <c r="N4207">
        <v>44099</v>
      </c>
      <c r="O4207">
        <v>16</v>
      </c>
      <c r="P4207" t="s">
        <v>154</v>
      </c>
      <c r="Q4207" t="s">
        <v>147</v>
      </c>
      <c r="R4207" t="str">
        <f>+VLOOKUP(Precio_semana_dia[[#This Row],[Mercado]],[1]!Codigos_mercados_mayoristas[#Data],2,0)</f>
        <v>Ñuble</v>
      </c>
      <c r="S4207" t="str">
        <f>+VLOOKUP(Precio_semana_dia[[#This Row],[Especie]],[1]!Codigos_categoria[#Data],2,0)</f>
        <v>Cítricos</v>
      </c>
    </row>
    <row r="4208" spans="1:19" x14ac:dyDescent="0.35">
      <c r="A4208">
        <v>44183</v>
      </c>
      <c r="B4208" t="s">
        <v>125</v>
      </c>
      <c r="C4208" t="s">
        <v>20</v>
      </c>
      <c r="D4208" t="s">
        <v>47</v>
      </c>
      <c r="E4208" t="s">
        <v>123</v>
      </c>
      <c r="F4208" t="s">
        <v>124</v>
      </c>
      <c r="G4208">
        <v>16</v>
      </c>
      <c r="H4208" t="s">
        <v>36</v>
      </c>
      <c r="I4208">
        <v>250</v>
      </c>
      <c r="J4208">
        <v>4000</v>
      </c>
      <c r="K4208">
        <v>4</v>
      </c>
      <c r="L4208">
        <v>7240</v>
      </c>
      <c r="M4208">
        <v>452.5</v>
      </c>
      <c r="N4208">
        <v>44180</v>
      </c>
      <c r="O4208">
        <v>5</v>
      </c>
      <c r="P4208" t="s">
        <v>37</v>
      </c>
      <c r="Q4208" t="s">
        <v>38</v>
      </c>
      <c r="R4208" t="str">
        <f>+VLOOKUP(Precio_semana_dia[[#This Row],[Mercado]],[1]!Codigos_mercados_mayoristas[#Data],2,0)</f>
        <v>Valparaíso</v>
      </c>
      <c r="S4208" t="str">
        <f>+VLOOKUP(Precio_semana_dia[[#This Row],[Especie]],[1]!Codigos_categoria[#Data],2,0)</f>
        <v>Cítricos</v>
      </c>
    </row>
    <row r="4209" spans="1:19" x14ac:dyDescent="0.35">
      <c r="A4209">
        <v>44189</v>
      </c>
      <c r="B4209" t="s">
        <v>125</v>
      </c>
      <c r="C4209" t="s">
        <v>20</v>
      </c>
      <c r="D4209" t="s">
        <v>27</v>
      </c>
      <c r="E4209" t="s">
        <v>123</v>
      </c>
      <c r="F4209" t="s">
        <v>124</v>
      </c>
      <c r="G4209">
        <v>16</v>
      </c>
      <c r="H4209" t="s">
        <v>41</v>
      </c>
      <c r="I4209">
        <v>250</v>
      </c>
      <c r="J4209">
        <v>4000</v>
      </c>
      <c r="K4209">
        <v>4</v>
      </c>
      <c r="L4209">
        <v>12800</v>
      </c>
      <c r="M4209">
        <v>800</v>
      </c>
      <c r="N4209">
        <v>44189</v>
      </c>
      <c r="O4209">
        <v>16</v>
      </c>
      <c r="P4209" t="s">
        <v>49</v>
      </c>
      <c r="Q4209" t="s">
        <v>38</v>
      </c>
      <c r="R4209" t="str">
        <f>+VLOOKUP(Precio_semana_dia[[#This Row],[Mercado]],[1]!Codigos_mercados_mayoristas[#Data],2,0)</f>
        <v>Ñuble</v>
      </c>
      <c r="S4209" t="str">
        <f>+VLOOKUP(Precio_semana_dia[[#This Row],[Especie]],[1]!Codigos_categoria[#Data],2,0)</f>
        <v>Cítricos</v>
      </c>
    </row>
    <row r="4210" spans="1:19" x14ac:dyDescent="0.35">
      <c r="A4210">
        <v>44211</v>
      </c>
      <c r="B4210" t="s">
        <v>125</v>
      </c>
      <c r="C4210" t="s">
        <v>20</v>
      </c>
      <c r="D4210" t="s">
        <v>27</v>
      </c>
      <c r="E4210" t="s">
        <v>123</v>
      </c>
      <c r="F4210" t="s">
        <v>124</v>
      </c>
      <c r="G4210">
        <v>16</v>
      </c>
      <c r="H4210" t="s">
        <v>41</v>
      </c>
      <c r="I4210">
        <v>250</v>
      </c>
      <c r="J4210">
        <v>4000</v>
      </c>
      <c r="K4210">
        <v>4</v>
      </c>
      <c r="L4210">
        <v>19520</v>
      </c>
      <c r="M4210">
        <v>1220</v>
      </c>
      <c r="N4210">
        <v>44210</v>
      </c>
      <c r="O4210">
        <v>16</v>
      </c>
      <c r="P4210" t="s">
        <v>62</v>
      </c>
      <c r="Q4210" t="s">
        <v>26</v>
      </c>
      <c r="R4210" t="str">
        <f>+VLOOKUP(Precio_semana_dia[[#This Row],[Mercado]],[1]!Codigos_mercados_mayoristas[#Data],2,0)</f>
        <v>Ñuble</v>
      </c>
      <c r="S4210" t="str">
        <f>+VLOOKUP(Precio_semana_dia[[#This Row],[Especie]],[1]!Codigos_categoria[#Data],2,0)</f>
        <v>Cítricos</v>
      </c>
    </row>
    <row r="4211" spans="1:19" x14ac:dyDescent="0.35">
      <c r="A4211">
        <v>44189</v>
      </c>
      <c r="B4211" t="s">
        <v>204</v>
      </c>
      <c r="C4211" t="s">
        <v>20</v>
      </c>
      <c r="D4211" t="s">
        <v>53</v>
      </c>
      <c r="E4211" t="s">
        <v>205</v>
      </c>
      <c r="F4211" t="s">
        <v>206</v>
      </c>
      <c r="G4211">
        <v>20</v>
      </c>
      <c r="H4211" t="s">
        <v>29</v>
      </c>
      <c r="I4211">
        <v>200</v>
      </c>
      <c r="J4211">
        <v>4000</v>
      </c>
      <c r="K4211">
        <v>4</v>
      </c>
      <c r="L4211">
        <v>8000</v>
      </c>
      <c r="M4211">
        <v>400</v>
      </c>
      <c r="N4211">
        <v>44186</v>
      </c>
      <c r="O4211">
        <v>10</v>
      </c>
      <c r="P4211" t="s">
        <v>51</v>
      </c>
      <c r="Q4211" t="s">
        <v>38</v>
      </c>
      <c r="R4211" t="str">
        <f>+VLOOKUP(Precio_semana_dia[[#This Row],[Mercado]],[1]!Codigos_mercados_mayoristas[#Data],2,0)</f>
        <v>Los Lagos</v>
      </c>
      <c r="S4211" t="e">
        <f>+VLOOKUP(Precio_semana_dia[[#This Row],[Especie]],[1]!Codigos_categoria[#Data],2,0)</f>
        <v>#N/A</v>
      </c>
    </row>
    <row r="4212" spans="1:19" x14ac:dyDescent="0.35">
      <c r="A4212">
        <v>44189</v>
      </c>
      <c r="B4212" t="s">
        <v>204</v>
      </c>
      <c r="C4212" t="s">
        <v>20</v>
      </c>
      <c r="D4212" t="s">
        <v>28</v>
      </c>
      <c r="E4212" t="s">
        <v>205</v>
      </c>
      <c r="F4212" t="s">
        <v>206</v>
      </c>
      <c r="G4212">
        <v>20</v>
      </c>
      <c r="H4212" t="s">
        <v>36</v>
      </c>
      <c r="I4212">
        <v>200</v>
      </c>
      <c r="J4212">
        <v>4000</v>
      </c>
      <c r="K4212">
        <v>4</v>
      </c>
      <c r="L4212">
        <v>6000</v>
      </c>
      <c r="M4212">
        <v>300</v>
      </c>
      <c r="N4212">
        <v>44187</v>
      </c>
      <c r="O4212">
        <v>9</v>
      </c>
      <c r="P4212" t="s">
        <v>48</v>
      </c>
      <c r="Q4212" t="s">
        <v>38</v>
      </c>
      <c r="R4212" t="str">
        <f>+VLOOKUP(Precio_semana_dia[[#This Row],[Mercado]],[1]!Codigos_mercados_mayoristas[#Data],2,0)</f>
        <v>La Araucanía</v>
      </c>
      <c r="S4212" t="e">
        <f>+VLOOKUP(Precio_semana_dia[[#This Row],[Especie]],[1]!Codigos_categoria[#Data],2,0)</f>
        <v>#N/A</v>
      </c>
    </row>
    <row r="4213" spans="1:19" x14ac:dyDescent="0.35">
      <c r="A4213">
        <v>44196</v>
      </c>
      <c r="B4213" t="s">
        <v>204</v>
      </c>
      <c r="C4213" t="s">
        <v>20</v>
      </c>
      <c r="D4213" t="s">
        <v>53</v>
      </c>
      <c r="E4213" t="s">
        <v>205</v>
      </c>
      <c r="F4213" t="s">
        <v>206</v>
      </c>
      <c r="G4213">
        <v>20</v>
      </c>
      <c r="H4213" t="s">
        <v>41</v>
      </c>
      <c r="I4213">
        <v>200</v>
      </c>
      <c r="J4213">
        <v>4000</v>
      </c>
      <c r="K4213">
        <v>4</v>
      </c>
      <c r="L4213">
        <v>10500</v>
      </c>
      <c r="M4213">
        <v>525</v>
      </c>
      <c r="N4213">
        <v>44196</v>
      </c>
      <c r="O4213">
        <v>10</v>
      </c>
      <c r="P4213" t="s">
        <v>110</v>
      </c>
      <c r="Q4213" t="s">
        <v>38</v>
      </c>
      <c r="R4213" t="str">
        <f>+VLOOKUP(Precio_semana_dia[[#This Row],[Mercado]],[1]!Codigos_mercados_mayoristas[#Data],2,0)</f>
        <v>Los Lagos</v>
      </c>
      <c r="S4213" t="e">
        <f>+VLOOKUP(Precio_semana_dia[[#This Row],[Especie]],[1]!Codigos_categoria[#Data],2,0)</f>
        <v>#N/A</v>
      </c>
    </row>
    <row r="4214" spans="1:19" x14ac:dyDescent="0.35">
      <c r="A4214">
        <v>44196</v>
      </c>
      <c r="B4214" t="s">
        <v>204</v>
      </c>
      <c r="C4214" t="s">
        <v>20</v>
      </c>
      <c r="D4214" t="s">
        <v>21</v>
      </c>
      <c r="E4214" t="s">
        <v>205</v>
      </c>
      <c r="F4214" t="s">
        <v>206</v>
      </c>
      <c r="G4214">
        <v>20</v>
      </c>
      <c r="H4214" t="s">
        <v>41</v>
      </c>
      <c r="I4214">
        <v>200</v>
      </c>
      <c r="J4214">
        <v>4000</v>
      </c>
      <c r="K4214">
        <v>4</v>
      </c>
      <c r="L4214">
        <v>6000</v>
      </c>
      <c r="M4214">
        <v>300</v>
      </c>
      <c r="N4214">
        <v>44196</v>
      </c>
      <c r="O4214">
        <v>7</v>
      </c>
      <c r="P4214" t="s">
        <v>110</v>
      </c>
      <c r="Q4214" t="s">
        <v>38</v>
      </c>
      <c r="R4214" t="str">
        <f>+VLOOKUP(Precio_semana_dia[[#This Row],[Mercado]],[1]!Codigos_mercados_mayoristas[#Data],2,0)</f>
        <v>Maule</v>
      </c>
      <c r="S4214" t="e">
        <f>+VLOOKUP(Precio_semana_dia[[#This Row],[Especie]],[1]!Codigos_categoria[#Data],2,0)</f>
        <v>#N/A</v>
      </c>
    </row>
    <row r="4215" spans="1:19" x14ac:dyDescent="0.35">
      <c r="A4215">
        <v>44204</v>
      </c>
      <c r="B4215" t="s">
        <v>204</v>
      </c>
      <c r="C4215" t="s">
        <v>20</v>
      </c>
      <c r="D4215" t="s">
        <v>53</v>
      </c>
      <c r="E4215" t="s">
        <v>205</v>
      </c>
      <c r="F4215" t="s">
        <v>206</v>
      </c>
      <c r="G4215">
        <v>20</v>
      </c>
      <c r="H4215" t="s">
        <v>39</v>
      </c>
      <c r="I4215">
        <v>200</v>
      </c>
      <c r="J4215">
        <v>4000</v>
      </c>
      <c r="K4215">
        <v>4</v>
      </c>
      <c r="L4215">
        <v>9500</v>
      </c>
      <c r="M4215">
        <v>475</v>
      </c>
      <c r="N4215">
        <v>44202</v>
      </c>
      <c r="O4215">
        <v>10</v>
      </c>
      <c r="P4215" t="s">
        <v>54</v>
      </c>
      <c r="Q4215" t="s">
        <v>26</v>
      </c>
      <c r="R4215" t="str">
        <f>+VLOOKUP(Precio_semana_dia[[#This Row],[Mercado]],[1]!Codigos_mercados_mayoristas[#Data],2,0)</f>
        <v>Los Lagos</v>
      </c>
      <c r="S4215" t="e">
        <f>+VLOOKUP(Precio_semana_dia[[#This Row],[Especie]],[1]!Codigos_categoria[#Data],2,0)</f>
        <v>#N/A</v>
      </c>
    </row>
    <row r="4216" spans="1:19" x14ac:dyDescent="0.35">
      <c r="A4216">
        <v>44204</v>
      </c>
      <c r="B4216" t="s">
        <v>204</v>
      </c>
      <c r="C4216" t="s">
        <v>20</v>
      </c>
      <c r="D4216" t="s">
        <v>53</v>
      </c>
      <c r="E4216" t="s">
        <v>205</v>
      </c>
      <c r="F4216" t="s">
        <v>206</v>
      </c>
      <c r="G4216">
        <v>20</v>
      </c>
      <c r="H4216" t="s">
        <v>41</v>
      </c>
      <c r="I4216">
        <v>200</v>
      </c>
      <c r="J4216">
        <v>4000</v>
      </c>
      <c r="K4216">
        <v>4</v>
      </c>
      <c r="L4216">
        <v>9500</v>
      </c>
      <c r="M4216">
        <v>475</v>
      </c>
      <c r="N4216">
        <v>44203</v>
      </c>
      <c r="O4216">
        <v>10</v>
      </c>
      <c r="P4216" t="s">
        <v>56</v>
      </c>
      <c r="Q4216" t="s">
        <v>26</v>
      </c>
      <c r="R4216" t="str">
        <f>+VLOOKUP(Precio_semana_dia[[#This Row],[Mercado]],[1]!Codigos_mercados_mayoristas[#Data],2,0)</f>
        <v>Los Lagos</v>
      </c>
      <c r="S4216" t="e">
        <f>+VLOOKUP(Precio_semana_dia[[#This Row],[Especie]],[1]!Codigos_categoria[#Data],2,0)</f>
        <v>#N/A</v>
      </c>
    </row>
    <row r="4217" spans="1:19" x14ac:dyDescent="0.35">
      <c r="A4217">
        <v>44204</v>
      </c>
      <c r="B4217" t="s">
        <v>204</v>
      </c>
      <c r="C4217" t="s">
        <v>20</v>
      </c>
      <c r="D4217" t="s">
        <v>28</v>
      </c>
      <c r="E4217" t="s">
        <v>205</v>
      </c>
      <c r="F4217" t="s">
        <v>206</v>
      </c>
      <c r="G4217">
        <v>20</v>
      </c>
      <c r="H4217" t="s">
        <v>39</v>
      </c>
      <c r="I4217">
        <v>200</v>
      </c>
      <c r="J4217">
        <v>4000</v>
      </c>
      <c r="K4217">
        <v>4</v>
      </c>
      <c r="L4217">
        <v>8000</v>
      </c>
      <c r="M4217">
        <v>400</v>
      </c>
      <c r="N4217">
        <v>44202</v>
      </c>
      <c r="O4217">
        <v>9</v>
      </c>
      <c r="P4217" t="s">
        <v>54</v>
      </c>
      <c r="Q4217" t="s">
        <v>26</v>
      </c>
      <c r="R4217" t="str">
        <f>+VLOOKUP(Precio_semana_dia[[#This Row],[Mercado]],[1]!Codigos_mercados_mayoristas[#Data],2,0)</f>
        <v>La Araucanía</v>
      </c>
      <c r="S4217" t="e">
        <f>+VLOOKUP(Precio_semana_dia[[#This Row],[Especie]],[1]!Codigos_categoria[#Data],2,0)</f>
        <v>#N/A</v>
      </c>
    </row>
    <row r="4218" spans="1:19" x14ac:dyDescent="0.35">
      <c r="A4218">
        <v>44211</v>
      </c>
      <c r="B4218" t="s">
        <v>204</v>
      </c>
      <c r="C4218" t="s">
        <v>20</v>
      </c>
      <c r="D4218" t="s">
        <v>53</v>
      </c>
      <c r="E4218" t="s">
        <v>205</v>
      </c>
      <c r="F4218" t="s">
        <v>206</v>
      </c>
      <c r="G4218">
        <v>20</v>
      </c>
      <c r="H4218" t="s">
        <v>41</v>
      </c>
      <c r="I4218">
        <v>200</v>
      </c>
      <c r="J4218">
        <v>4000</v>
      </c>
      <c r="K4218">
        <v>4</v>
      </c>
      <c r="L4218">
        <v>9500</v>
      </c>
      <c r="M4218">
        <v>475</v>
      </c>
      <c r="N4218">
        <v>44210</v>
      </c>
      <c r="O4218">
        <v>10</v>
      </c>
      <c r="P4218" t="s">
        <v>62</v>
      </c>
      <c r="Q4218" t="s">
        <v>26</v>
      </c>
      <c r="R4218" t="str">
        <f>+VLOOKUP(Precio_semana_dia[[#This Row],[Mercado]],[1]!Codigos_mercados_mayoristas[#Data],2,0)</f>
        <v>Los Lagos</v>
      </c>
      <c r="S4218" t="e">
        <f>+VLOOKUP(Precio_semana_dia[[#This Row],[Especie]],[1]!Codigos_categoria[#Data],2,0)</f>
        <v>#N/A</v>
      </c>
    </row>
    <row r="4219" spans="1:19" x14ac:dyDescent="0.35">
      <c r="A4219">
        <v>44211</v>
      </c>
      <c r="B4219" t="s">
        <v>204</v>
      </c>
      <c r="C4219" t="s">
        <v>20</v>
      </c>
      <c r="D4219" t="s">
        <v>50</v>
      </c>
      <c r="E4219" t="s">
        <v>205</v>
      </c>
      <c r="F4219" t="s">
        <v>206</v>
      </c>
      <c r="G4219">
        <v>20</v>
      </c>
      <c r="H4219" t="s">
        <v>29</v>
      </c>
      <c r="I4219">
        <v>200</v>
      </c>
      <c r="J4219">
        <v>4000</v>
      </c>
      <c r="K4219">
        <v>4</v>
      </c>
      <c r="L4219">
        <v>8000</v>
      </c>
      <c r="M4219">
        <v>400</v>
      </c>
      <c r="N4219">
        <v>44207</v>
      </c>
      <c r="O4219">
        <v>13</v>
      </c>
      <c r="P4219" t="s">
        <v>58</v>
      </c>
      <c r="Q4219" t="s">
        <v>26</v>
      </c>
      <c r="R4219" t="str">
        <f>+VLOOKUP(Precio_semana_dia[[#This Row],[Mercado]],[1]!Codigos_mercados_mayoristas[#Data],2,0)</f>
        <v>Metropolitana</v>
      </c>
      <c r="S4219" t="e">
        <f>+VLOOKUP(Precio_semana_dia[[#This Row],[Especie]],[1]!Codigos_categoria[#Data],2,0)</f>
        <v>#N/A</v>
      </c>
    </row>
    <row r="4220" spans="1:19" x14ac:dyDescent="0.35">
      <c r="A4220">
        <v>44225</v>
      </c>
      <c r="B4220" t="s">
        <v>204</v>
      </c>
      <c r="C4220" t="s">
        <v>20</v>
      </c>
      <c r="D4220" t="s">
        <v>47</v>
      </c>
      <c r="E4220" t="s">
        <v>205</v>
      </c>
      <c r="F4220" t="s">
        <v>206</v>
      </c>
      <c r="G4220">
        <v>20</v>
      </c>
      <c r="H4220" t="s">
        <v>29</v>
      </c>
      <c r="I4220">
        <v>200</v>
      </c>
      <c r="J4220">
        <v>4000</v>
      </c>
      <c r="K4220">
        <v>4</v>
      </c>
      <c r="L4220">
        <v>6500</v>
      </c>
      <c r="M4220">
        <v>325</v>
      </c>
      <c r="N4220">
        <v>44221</v>
      </c>
      <c r="O4220">
        <v>5</v>
      </c>
      <c r="P4220" t="s">
        <v>64</v>
      </c>
      <c r="Q4220" t="s">
        <v>26</v>
      </c>
      <c r="R4220" t="str">
        <f>+VLOOKUP(Precio_semana_dia[[#This Row],[Mercado]],[1]!Codigos_mercados_mayoristas[#Data],2,0)</f>
        <v>Valparaíso</v>
      </c>
      <c r="S4220" t="e">
        <f>+VLOOKUP(Precio_semana_dia[[#This Row],[Especie]],[1]!Codigos_categoria[#Data],2,0)</f>
        <v>#N/A</v>
      </c>
    </row>
    <row r="4221" spans="1:19" x14ac:dyDescent="0.35">
      <c r="A4221">
        <v>44225</v>
      </c>
      <c r="B4221" t="s">
        <v>204</v>
      </c>
      <c r="C4221" t="s">
        <v>20</v>
      </c>
      <c r="D4221" t="s">
        <v>53</v>
      </c>
      <c r="E4221" t="s">
        <v>205</v>
      </c>
      <c r="F4221" t="s">
        <v>206</v>
      </c>
      <c r="G4221">
        <v>20</v>
      </c>
      <c r="H4221" t="s">
        <v>29</v>
      </c>
      <c r="I4221">
        <v>200</v>
      </c>
      <c r="J4221">
        <v>4000</v>
      </c>
      <c r="K4221">
        <v>4</v>
      </c>
      <c r="L4221">
        <v>9500</v>
      </c>
      <c r="M4221">
        <v>475</v>
      </c>
      <c r="N4221">
        <v>44221</v>
      </c>
      <c r="O4221">
        <v>10</v>
      </c>
      <c r="P4221" t="s">
        <v>64</v>
      </c>
      <c r="Q4221" t="s">
        <v>26</v>
      </c>
      <c r="R4221" t="str">
        <f>+VLOOKUP(Precio_semana_dia[[#This Row],[Mercado]],[1]!Codigos_mercados_mayoristas[#Data],2,0)</f>
        <v>Los Lagos</v>
      </c>
      <c r="S4221" t="e">
        <f>+VLOOKUP(Precio_semana_dia[[#This Row],[Especie]],[1]!Codigos_categoria[#Data],2,0)</f>
        <v>#N/A</v>
      </c>
    </row>
    <row r="4222" spans="1:19" x14ac:dyDescent="0.35">
      <c r="A4222">
        <v>44225</v>
      </c>
      <c r="B4222" t="s">
        <v>204</v>
      </c>
      <c r="C4222" t="s">
        <v>20</v>
      </c>
      <c r="D4222" t="s">
        <v>27</v>
      </c>
      <c r="E4222" t="s">
        <v>205</v>
      </c>
      <c r="F4222" t="s">
        <v>206</v>
      </c>
      <c r="G4222">
        <v>20</v>
      </c>
      <c r="H4222" t="s">
        <v>36</v>
      </c>
      <c r="I4222">
        <v>200</v>
      </c>
      <c r="J4222">
        <v>4000</v>
      </c>
      <c r="K4222">
        <v>4</v>
      </c>
      <c r="L4222">
        <v>6425</v>
      </c>
      <c r="M4222">
        <v>321.25</v>
      </c>
      <c r="N4222">
        <v>44222</v>
      </c>
      <c r="O4222">
        <v>16</v>
      </c>
      <c r="P4222" t="s">
        <v>63</v>
      </c>
      <c r="Q4222" t="s">
        <v>26</v>
      </c>
      <c r="R4222" t="str">
        <f>+VLOOKUP(Precio_semana_dia[[#This Row],[Mercado]],[1]!Codigos_mercados_mayoristas[#Data],2,0)</f>
        <v>Ñuble</v>
      </c>
      <c r="S4222" t="e">
        <f>+VLOOKUP(Precio_semana_dia[[#This Row],[Especie]],[1]!Codigos_categoria[#Data],2,0)</f>
        <v>#N/A</v>
      </c>
    </row>
    <row r="4223" spans="1:19" x14ac:dyDescent="0.35">
      <c r="A4223">
        <v>43866</v>
      </c>
      <c r="B4223" t="s">
        <v>204</v>
      </c>
      <c r="C4223" t="s">
        <v>20</v>
      </c>
      <c r="D4223" t="s">
        <v>53</v>
      </c>
      <c r="E4223" t="s">
        <v>205</v>
      </c>
      <c r="F4223" t="s">
        <v>206</v>
      </c>
      <c r="G4223">
        <v>20</v>
      </c>
      <c r="H4223" t="s">
        <v>41</v>
      </c>
      <c r="I4223">
        <v>200</v>
      </c>
      <c r="J4223">
        <v>4000</v>
      </c>
      <c r="K4223">
        <v>4</v>
      </c>
      <c r="L4223">
        <v>8750</v>
      </c>
      <c r="M4223">
        <v>437.5</v>
      </c>
      <c r="N4223">
        <v>44231</v>
      </c>
      <c r="O4223">
        <v>10</v>
      </c>
      <c r="P4223" t="s">
        <v>73</v>
      </c>
      <c r="Q4223" t="s">
        <v>69</v>
      </c>
      <c r="R4223" t="str">
        <f>+VLOOKUP(Precio_semana_dia[[#This Row],[Mercado]],[1]!Codigos_mercados_mayoristas[#Data],2,0)</f>
        <v>Los Lagos</v>
      </c>
      <c r="S4223" t="e">
        <f>+VLOOKUP(Precio_semana_dia[[#This Row],[Especie]],[1]!Codigos_categoria[#Data],2,0)</f>
        <v>#N/A</v>
      </c>
    </row>
    <row r="4224" spans="1:19" x14ac:dyDescent="0.35">
      <c r="A4224">
        <v>43866</v>
      </c>
      <c r="B4224" t="s">
        <v>204</v>
      </c>
      <c r="C4224" t="s">
        <v>20</v>
      </c>
      <c r="D4224" t="s">
        <v>28</v>
      </c>
      <c r="E4224" t="s">
        <v>205</v>
      </c>
      <c r="F4224" t="s">
        <v>206</v>
      </c>
      <c r="G4224">
        <v>20</v>
      </c>
      <c r="H4224" t="s">
        <v>29</v>
      </c>
      <c r="I4224">
        <v>200</v>
      </c>
      <c r="J4224">
        <v>4000</v>
      </c>
      <c r="K4224">
        <v>4</v>
      </c>
      <c r="L4224">
        <v>7500</v>
      </c>
      <c r="M4224">
        <v>375</v>
      </c>
      <c r="N4224">
        <v>44228</v>
      </c>
      <c r="O4224">
        <v>9</v>
      </c>
      <c r="P4224" t="s">
        <v>68</v>
      </c>
      <c r="Q4224" t="s">
        <v>69</v>
      </c>
      <c r="R4224" t="str">
        <f>+VLOOKUP(Precio_semana_dia[[#This Row],[Mercado]],[1]!Codigos_mercados_mayoristas[#Data],2,0)</f>
        <v>La Araucanía</v>
      </c>
      <c r="S4224" t="e">
        <f>+VLOOKUP(Precio_semana_dia[[#This Row],[Especie]],[1]!Codigos_categoria[#Data],2,0)</f>
        <v>#N/A</v>
      </c>
    </row>
    <row r="4225" spans="1:19" x14ac:dyDescent="0.35">
      <c r="A4225">
        <v>44196</v>
      </c>
      <c r="B4225" t="s">
        <v>207</v>
      </c>
      <c r="C4225" t="s">
        <v>213</v>
      </c>
      <c r="D4225" t="s">
        <v>27</v>
      </c>
      <c r="E4225" t="s">
        <v>209</v>
      </c>
      <c r="F4225" t="s">
        <v>210</v>
      </c>
      <c r="G4225">
        <v>25</v>
      </c>
      <c r="H4225" t="s">
        <v>36</v>
      </c>
      <c r="I4225">
        <v>160</v>
      </c>
      <c r="J4225">
        <v>4000</v>
      </c>
      <c r="K4225">
        <v>4</v>
      </c>
      <c r="L4225">
        <v>13500</v>
      </c>
      <c r="M4225">
        <v>540</v>
      </c>
      <c r="N4225">
        <v>44194</v>
      </c>
      <c r="O4225">
        <v>16</v>
      </c>
      <c r="P4225" t="s">
        <v>108</v>
      </c>
      <c r="Q4225" t="s">
        <v>38</v>
      </c>
      <c r="R4225" t="str">
        <f>+VLOOKUP(Precio_semana_dia[[#This Row],[Mercado]],[1]!Codigos_mercados_mayoristas[#Data],2,0)</f>
        <v>Ñuble</v>
      </c>
      <c r="S4225" t="e">
        <f>+VLOOKUP(Precio_semana_dia[[#This Row],[Especie]],[1]!Codigos_categoria[#Data],2,0)</f>
        <v>#N/A</v>
      </c>
    </row>
    <row r="4226" spans="1:19" x14ac:dyDescent="0.35">
      <c r="A4226">
        <v>44211</v>
      </c>
      <c r="B4226" t="s">
        <v>207</v>
      </c>
      <c r="C4226" t="s">
        <v>208</v>
      </c>
      <c r="D4226" t="s">
        <v>50</v>
      </c>
      <c r="E4226" t="s">
        <v>209</v>
      </c>
      <c r="F4226" t="s">
        <v>210</v>
      </c>
      <c r="G4226">
        <v>25</v>
      </c>
      <c r="H4226" t="s">
        <v>24</v>
      </c>
      <c r="I4226">
        <v>160</v>
      </c>
      <c r="J4226">
        <v>4000</v>
      </c>
      <c r="K4226">
        <v>4</v>
      </c>
      <c r="L4226">
        <v>10000</v>
      </c>
      <c r="M4226">
        <v>400</v>
      </c>
      <c r="N4226">
        <v>44211</v>
      </c>
      <c r="O4226">
        <v>13</v>
      </c>
      <c r="P4226" t="s">
        <v>61</v>
      </c>
      <c r="Q4226" t="s">
        <v>26</v>
      </c>
      <c r="R4226" t="str">
        <f>+VLOOKUP(Precio_semana_dia[[#This Row],[Mercado]],[1]!Codigos_mercados_mayoristas[#Data],2,0)</f>
        <v>Metropolitana</v>
      </c>
      <c r="S4226" t="e">
        <f>+VLOOKUP(Precio_semana_dia[[#This Row],[Especie]],[1]!Codigos_categoria[#Data],2,0)</f>
        <v>#N/A</v>
      </c>
    </row>
    <row r="4227" spans="1:19" x14ac:dyDescent="0.35">
      <c r="A4227">
        <v>43866</v>
      </c>
      <c r="B4227" t="s">
        <v>207</v>
      </c>
      <c r="C4227" t="s">
        <v>208</v>
      </c>
      <c r="D4227" t="s">
        <v>27</v>
      </c>
      <c r="E4227" t="s">
        <v>209</v>
      </c>
      <c r="F4227" t="s">
        <v>210</v>
      </c>
      <c r="G4227">
        <v>25</v>
      </c>
      <c r="H4227" t="s">
        <v>39</v>
      </c>
      <c r="I4227">
        <v>160</v>
      </c>
      <c r="J4227">
        <v>4000</v>
      </c>
      <c r="K4227">
        <v>4</v>
      </c>
      <c r="L4227">
        <v>8750</v>
      </c>
      <c r="M4227">
        <v>350</v>
      </c>
      <c r="N4227">
        <v>44230</v>
      </c>
      <c r="O4227">
        <v>16</v>
      </c>
      <c r="P4227" t="s">
        <v>70</v>
      </c>
      <c r="Q4227" t="s">
        <v>69</v>
      </c>
      <c r="R4227" t="str">
        <f>+VLOOKUP(Precio_semana_dia[[#This Row],[Mercado]],[1]!Codigos_mercados_mayoristas[#Data],2,0)</f>
        <v>Ñuble</v>
      </c>
      <c r="S4227" t="e">
        <f>+VLOOKUP(Precio_semana_dia[[#This Row],[Especie]],[1]!Codigos_categoria[#Data],2,0)</f>
        <v>#N/A</v>
      </c>
    </row>
    <row r="4228" spans="1:19" x14ac:dyDescent="0.35">
      <c r="A4228">
        <v>43866</v>
      </c>
      <c r="B4228" t="s">
        <v>207</v>
      </c>
      <c r="C4228" t="s">
        <v>213</v>
      </c>
      <c r="D4228" t="s">
        <v>27</v>
      </c>
      <c r="E4228" t="s">
        <v>209</v>
      </c>
      <c r="F4228" t="s">
        <v>210</v>
      </c>
      <c r="G4228">
        <v>25</v>
      </c>
      <c r="H4228" t="s">
        <v>24</v>
      </c>
      <c r="I4228">
        <v>160</v>
      </c>
      <c r="J4228">
        <v>4000</v>
      </c>
      <c r="K4228">
        <v>4</v>
      </c>
      <c r="L4228">
        <v>8500</v>
      </c>
      <c r="M4228">
        <v>340</v>
      </c>
      <c r="N4228">
        <v>44232</v>
      </c>
      <c r="O4228">
        <v>16</v>
      </c>
      <c r="P4228" t="s">
        <v>71</v>
      </c>
      <c r="Q4228" t="s">
        <v>69</v>
      </c>
      <c r="R4228" t="str">
        <f>+VLOOKUP(Precio_semana_dia[[#This Row],[Mercado]],[1]!Codigos_mercados_mayoristas[#Data],2,0)</f>
        <v>Ñuble</v>
      </c>
      <c r="S4228" t="e">
        <f>+VLOOKUP(Precio_semana_dia[[#This Row],[Especie]],[1]!Codigos_categoria[#Data],2,0)</f>
        <v>#N/A</v>
      </c>
    </row>
    <row r="4229" spans="1:19" x14ac:dyDescent="0.35">
      <c r="A4229">
        <v>44183</v>
      </c>
      <c r="B4229" t="s">
        <v>155</v>
      </c>
      <c r="C4229" t="s">
        <v>219</v>
      </c>
      <c r="D4229" t="s">
        <v>33</v>
      </c>
      <c r="E4229" t="s">
        <v>220</v>
      </c>
      <c r="F4229" t="s">
        <v>221</v>
      </c>
      <c r="G4229">
        <v>400</v>
      </c>
      <c r="H4229" t="s">
        <v>36</v>
      </c>
      <c r="I4229">
        <v>10</v>
      </c>
      <c r="J4229">
        <v>4000</v>
      </c>
      <c r="K4229">
        <v>4</v>
      </c>
      <c r="L4229">
        <v>277500</v>
      </c>
      <c r="M4229">
        <v>693.75</v>
      </c>
      <c r="N4229">
        <v>44180</v>
      </c>
      <c r="O4229">
        <v>4</v>
      </c>
      <c r="P4229" t="s">
        <v>37</v>
      </c>
      <c r="Q4229" t="s">
        <v>38</v>
      </c>
      <c r="R4229" t="str">
        <f>+VLOOKUP(Precio_semana_dia[[#This Row],[Mercado]],[1]!Codigos_mercados_mayoristas[#Data],2,0)</f>
        <v>Coquimbo</v>
      </c>
      <c r="S4229" t="str">
        <f>+VLOOKUP(Precio_semana_dia[[#This Row],[Especie]],[1]!Codigos_categoria[#Data],2,0)</f>
        <v>Frutos de pepita</v>
      </c>
    </row>
    <row r="4230" spans="1:19" x14ac:dyDescent="0.35">
      <c r="A4230">
        <v>44155</v>
      </c>
      <c r="B4230" t="s">
        <v>155</v>
      </c>
      <c r="C4230" t="s">
        <v>156</v>
      </c>
      <c r="D4230" t="s">
        <v>45</v>
      </c>
      <c r="E4230" t="s">
        <v>220</v>
      </c>
      <c r="F4230" t="s">
        <v>221</v>
      </c>
      <c r="G4230">
        <v>400</v>
      </c>
      <c r="H4230" t="s">
        <v>36</v>
      </c>
      <c r="I4230">
        <v>10</v>
      </c>
      <c r="J4230">
        <v>4000</v>
      </c>
      <c r="K4230">
        <v>4</v>
      </c>
      <c r="L4230">
        <v>210000</v>
      </c>
      <c r="M4230">
        <v>525</v>
      </c>
      <c r="N4230">
        <v>44152</v>
      </c>
      <c r="O4230">
        <v>13</v>
      </c>
      <c r="P4230" t="s">
        <v>95</v>
      </c>
      <c r="Q4230" t="s">
        <v>84</v>
      </c>
      <c r="R4230" t="str">
        <f>+VLOOKUP(Precio_semana_dia[[#This Row],[Mercado]],[1]!Codigos_mercados_mayoristas[#Data],2,0)</f>
        <v>Metropolitana</v>
      </c>
      <c r="S4230" t="str">
        <f>+VLOOKUP(Precio_semana_dia[[#This Row],[Especie]],[1]!Codigos_categoria[#Data],2,0)</f>
        <v>Frutos de pepita</v>
      </c>
    </row>
    <row r="4231" spans="1:19" x14ac:dyDescent="0.35">
      <c r="A4231">
        <v>44141</v>
      </c>
      <c r="B4231" t="s">
        <v>155</v>
      </c>
      <c r="C4231" t="s">
        <v>219</v>
      </c>
      <c r="D4231" t="s">
        <v>45</v>
      </c>
      <c r="E4231" t="s">
        <v>220</v>
      </c>
      <c r="F4231" t="s">
        <v>221</v>
      </c>
      <c r="G4231">
        <v>400</v>
      </c>
      <c r="H4231" t="s">
        <v>39</v>
      </c>
      <c r="I4231">
        <v>10</v>
      </c>
      <c r="J4231">
        <v>4000</v>
      </c>
      <c r="K4231">
        <v>4</v>
      </c>
      <c r="L4231">
        <v>180000</v>
      </c>
      <c r="M4231">
        <v>450</v>
      </c>
      <c r="N4231">
        <v>44139</v>
      </c>
      <c r="O4231">
        <v>13</v>
      </c>
      <c r="P4231" t="s">
        <v>165</v>
      </c>
      <c r="Q4231" t="s">
        <v>84</v>
      </c>
      <c r="R4231" t="str">
        <f>+VLOOKUP(Precio_semana_dia[[#This Row],[Mercado]],[1]!Codigos_mercados_mayoristas[#Data],2,0)</f>
        <v>Metropolitana</v>
      </c>
      <c r="S4231" t="str">
        <f>+VLOOKUP(Precio_semana_dia[[#This Row],[Especie]],[1]!Codigos_categoria[#Data],2,0)</f>
        <v>Frutos de pepita</v>
      </c>
    </row>
    <row r="4232" spans="1:19" x14ac:dyDescent="0.35">
      <c r="A4232">
        <v>44127</v>
      </c>
      <c r="B4232" t="s">
        <v>155</v>
      </c>
      <c r="C4232" t="s">
        <v>219</v>
      </c>
      <c r="D4232" t="s">
        <v>28</v>
      </c>
      <c r="E4232" t="s">
        <v>220</v>
      </c>
      <c r="F4232" t="s">
        <v>221</v>
      </c>
      <c r="G4232">
        <v>400</v>
      </c>
      <c r="H4232" t="s">
        <v>41</v>
      </c>
      <c r="I4232">
        <v>10</v>
      </c>
      <c r="J4232">
        <v>4000</v>
      </c>
      <c r="K4232">
        <v>4</v>
      </c>
      <c r="L4232">
        <v>220000</v>
      </c>
      <c r="M4232">
        <v>550</v>
      </c>
      <c r="N4232">
        <v>44126</v>
      </c>
      <c r="O4232">
        <v>9</v>
      </c>
      <c r="P4232" t="s">
        <v>139</v>
      </c>
      <c r="Q4232" t="s">
        <v>132</v>
      </c>
      <c r="R4232" t="str">
        <f>+VLOOKUP(Precio_semana_dia[[#This Row],[Mercado]],[1]!Codigos_mercados_mayoristas[#Data],2,0)</f>
        <v>La Araucanía</v>
      </c>
      <c r="S4232" t="str">
        <f>+VLOOKUP(Precio_semana_dia[[#This Row],[Especie]],[1]!Codigos_categoria[#Data],2,0)</f>
        <v>Frutos de pepita</v>
      </c>
    </row>
    <row r="4233" spans="1:19" x14ac:dyDescent="0.35">
      <c r="A4233">
        <v>44127</v>
      </c>
      <c r="B4233" t="s">
        <v>155</v>
      </c>
      <c r="C4233" t="s">
        <v>156</v>
      </c>
      <c r="D4233" t="s">
        <v>28</v>
      </c>
      <c r="E4233" t="s">
        <v>220</v>
      </c>
      <c r="F4233" t="s">
        <v>221</v>
      </c>
      <c r="G4233">
        <v>400</v>
      </c>
      <c r="H4233" t="s">
        <v>41</v>
      </c>
      <c r="I4233">
        <v>10</v>
      </c>
      <c r="J4233">
        <v>4000</v>
      </c>
      <c r="K4233">
        <v>4</v>
      </c>
      <c r="L4233">
        <v>220000</v>
      </c>
      <c r="M4233">
        <v>550</v>
      </c>
      <c r="N4233">
        <v>44126</v>
      </c>
      <c r="O4233">
        <v>9</v>
      </c>
      <c r="P4233" t="s">
        <v>139</v>
      </c>
      <c r="Q4233" t="s">
        <v>132</v>
      </c>
      <c r="R4233" t="str">
        <f>+VLOOKUP(Precio_semana_dia[[#This Row],[Mercado]],[1]!Codigos_mercados_mayoristas[#Data],2,0)</f>
        <v>La Araucanía</v>
      </c>
      <c r="S4233" t="str">
        <f>+VLOOKUP(Precio_semana_dia[[#This Row],[Especie]],[1]!Codigos_categoria[#Data],2,0)</f>
        <v>Frutos de pepita</v>
      </c>
    </row>
    <row r="4234" spans="1:19" x14ac:dyDescent="0.35">
      <c r="A4234">
        <v>44127</v>
      </c>
      <c r="B4234" t="s">
        <v>155</v>
      </c>
      <c r="C4234" t="s">
        <v>159</v>
      </c>
      <c r="D4234" t="s">
        <v>28</v>
      </c>
      <c r="E4234" t="s">
        <v>220</v>
      </c>
      <c r="F4234" t="s">
        <v>221</v>
      </c>
      <c r="G4234">
        <v>400</v>
      </c>
      <c r="H4234" t="s">
        <v>41</v>
      </c>
      <c r="I4234">
        <v>10</v>
      </c>
      <c r="J4234">
        <v>4000</v>
      </c>
      <c r="K4234">
        <v>4</v>
      </c>
      <c r="L4234">
        <v>150000</v>
      </c>
      <c r="M4234">
        <v>375</v>
      </c>
      <c r="N4234">
        <v>44126</v>
      </c>
      <c r="O4234">
        <v>9</v>
      </c>
      <c r="P4234" t="s">
        <v>139</v>
      </c>
      <c r="Q4234" t="s">
        <v>132</v>
      </c>
      <c r="R4234" t="str">
        <f>+VLOOKUP(Precio_semana_dia[[#This Row],[Mercado]],[1]!Codigos_mercados_mayoristas[#Data],2,0)</f>
        <v>La Araucanía</v>
      </c>
      <c r="S4234" t="str">
        <f>+VLOOKUP(Precio_semana_dia[[#This Row],[Especie]],[1]!Codigos_categoria[#Data],2,0)</f>
        <v>Frutos de pepita</v>
      </c>
    </row>
    <row r="4235" spans="1:19" x14ac:dyDescent="0.35">
      <c r="A4235">
        <v>44127</v>
      </c>
      <c r="B4235" t="s">
        <v>155</v>
      </c>
      <c r="C4235" t="s">
        <v>160</v>
      </c>
      <c r="D4235" t="s">
        <v>45</v>
      </c>
      <c r="E4235" t="s">
        <v>220</v>
      </c>
      <c r="F4235" t="s">
        <v>221</v>
      </c>
      <c r="G4235">
        <v>400</v>
      </c>
      <c r="H4235" t="s">
        <v>29</v>
      </c>
      <c r="I4235">
        <v>10</v>
      </c>
      <c r="J4235">
        <v>4000</v>
      </c>
      <c r="K4235">
        <v>4</v>
      </c>
      <c r="L4235">
        <v>230000</v>
      </c>
      <c r="M4235">
        <v>575</v>
      </c>
      <c r="N4235">
        <v>44123</v>
      </c>
      <c r="O4235">
        <v>13</v>
      </c>
      <c r="P4235" t="s">
        <v>137</v>
      </c>
      <c r="Q4235" t="s">
        <v>132</v>
      </c>
      <c r="R4235" t="str">
        <f>+VLOOKUP(Precio_semana_dia[[#This Row],[Mercado]],[1]!Codigos_mercados_mayoristas[#Data],2,0)</f>
        <v>Metropolitana</v>
      </c>
      <c r="S4235" t="str">
        <f>+VLOOKUP(Precio_semana_dia[[#This Row],[Especie]],[1]!Codigos_categoria[#Data],2,0)</f>
        <v>Frutos de pepita</v>
      </c>
    </row>
    <row r="4236" spans="1:19" x14ac:dyDescent="0.35">
      <c r="A4236">
        <v>44176</v>
      </c>
      <c r="B4236" t="s">
        <v>155</v>
      </c>
      <c r="C4236" t="s">
        <v>219</v>
      </c>
      <c r="D4236" t="s">
        <v>45</v>
      </c>
      <c r="E4236" t="s">
        <v>220</v>
      </c>
      <c r="F4236" t="s">
        <v>221</v>
      </c>
      <c r="G4236">
        <v>400</v>
      </c>
      <c r="H4236" t="s">
        <v>29</v>
      </c>
      <c r="I4236">
        <v>10</v>
      </c>
      <c r="J4236">
        <v>4000</v>
      </c>
      <c r="K4236">
        <v>4</v>
      </c>
      <c r="L4236">
        <v>210000</v>
      </c>
      <c r="M4236">
        <v>525</v>
      </c>
      <c r="N4236">
        <v>44172</v>
      </c>
      <c r="O4236">
        <v>13</v>
      </c>
      <c r="P4236" t="s">
        <v>100</v>
      </c>
      <c r="Q4236" t="s">
        <v>38</v>
      </c>
      <c r="R4236" t="str">
        <f>+VLOOKUP(Precio_semana_dia[[#This Row],[Mercado]],[1]!Codigos_mercados_mayoristas[#Data],2,0)</f>
        <v>Metropolitana</v>
      </c>
      <c r="S4236" t="str">
        <f>+VLOOKUP(Precio_semana_dia[[#This Row],[Especie]],[1]!Codigos_categoria[#Data],2,0)</f>
        <v>Frutos de pepita</v>
      </c>
    </row>
    <row r="4237" spans="1:19" x14ac:dyDescent="0.35">
      <c r="A4237">
        <v>44176</v>
      </c>
      <c r="B4237" t="s">
        <v>155</v>
      </c>
      <c r="C4237" t="s">
        <v>156</v>
      </c>
      <c r="D4237" t="s">
        <v>45</v>
      </c>
      <c r="E4237" t="s">
        <v>220</v>
      </c>
      <c r="F4237" t="s">
        <v>221</v>
      </c>
      <c r="G4237">
        <v>400</v>
      </c>
      <c r="H4237" t="s">
        <v>41</v>
      </c>
      <c r="I4237">
        <v>10</v>
      </c>
      <c r="J4237">
        <v>4000</v>
      </c>
      <c r="K4237">
        <v>4</v>
      </c>
      <c r="L4237">
        <v>200000</v>
      </c>
      <c r="M4237">
        <v>500</v>
      </c>
      <c r="N4237">
        <v>44175</v>
      </c>
      <c r="O4237">
        <v>13</v>
      </c>
      <c r="P4237" t="s">
        <v>104</v>
      </c>
      <c r="Q4237" t="s">
        <v>38</v>
      </c>
      <c r="R4237" t="str">
        <f>+VLOOKUP(Precio_semana_dia[[#This Row],[Mercado]],[1]!Codigos_mercados_mayoristas[#Data],2,0)</f>
        <v>Metropolitana</v>
      </c>
      <c r="S4237" t="str">
        <f>+VLOOKUP(Precio_semana_dia[[#This Row],[Especie]],[1]!Codigos_categoria[#Data],2,0)</f>
        <v>Frutos de pepita</v>
      </c>
    </row>
    <row r="4238" spans="1:19" x14ac:dyDescent="0.35">
      <c r="A4238">
        <v>44176</v>
      </c>
      <c r="B4238" t="s">
        <v>155</v>
      </c>
      <c r="C4238" t="s">
        <v>159</v>
      </c>
      <c r="D4238" t="s">
        <v>45</v>
      </c>
      <c r="E4238" t="s">
        <v>220</v>
      </c>
      <c r="F4238" t="s">
        <v>221</v>
      </c>
      <c r="G4238">
        <v>400</v>
      </c>
      <c r="H4238" t="s">
        <v>39</v>
      </c>
      <c r="I4238">
        <v>10</v>
      </c>
      <c r="J4238">
        <v>4000</v>
      </c>
      <c r="K4238">
        <v>4</v>
      </c>
      <c r="L4238">
        <v>150000</v>
      </c>
      <c r="M4238">
        <v>375</v>
      </c>
      <c r="N4238">
        <v>44174</v>
      </c>
      <c r="O4238">
        <v>13</v>
      </c>
      <c r="P4238" t="s">
        <v>103</v>
      </c>
      <c r="Q4238" t="s">
        <v>38</v>
      </c>
      <c r="R4238" t="str">
        <f>+VLOOKUP(Precio_semana_dia[[#This Row],[Mercado]],[1]!Codigos_mercados_mayoristas[#Data],2,0)</f>
        <v>Metropolitana</v>
      </c>
      <c r="S4238" t="str">
        <f>+VLOOKUP(Precio_semana_dia[[#This Row],[Especie]],[1]!Codigos_categoria[#Data],2,0)</f>
        <v>Frutos de pepita</v>
      </c>
    </row>
    <row r="4239" spans="1:19" x14ac:dyDescent="0.35">
      <c r="A4239">
        <v>44189</v>
      </c>
      <c r="B4239" t="s">
        <v>155</v>
      </c>
      <c r="C4239" t="s">
        <v>219</v>
      </c>
      <c r="D4239" t="s">
        <v>45</v>
      </c>
      <c r="E4239" t="s">
        <v>220</v>
      </c>
      <c r="F4239" t="s">
        <v>221</v>
      </c>
      <c r="G4239">
        <v>400</v>
      </c>
      <c r="H4239" t="s">
        <v>39</v>
      </c>
      <c r="I4239">
        <v>10</v>
      </c>
      <c r="J4239">
        <v>4000</v>
      </c>
      <c r="K4239">
        <v>4</v>
      </c>
      <c r="L4239">
        <v>260000</v>
      </c>
      <c r="M4239">
        <v>650</v>
      </c>
      <c r="N4239">
        <v>44188</v>
      </c>
      <c r="O4239">
        <v>13</v>
      </c>
      <c r="P4239" t="s">
        <v>106</v>
      </c>
      <c r="Q4239" t="s">
        <v>38</v>
      </c>
      <c r="R4239" t="str">
        <f>+VLOOKUP(Precio_semana_dia[[#This Row],[Mercado]],[1]!Codigos_mercados_mayoristas[#Data],2,0)</f>
        <v>Metropolitana</v>
      </c>
      <c r="S4239" t="str">
        <f>+VLOOKUP(Precio_semana_dia[[#This Row],[Especie]],[1]!Codigos_categoria[#Data],2,0)</f>
        <v>Frutos de pepita</v>
      </c>
    </row>
    <row r="4240" spans="1:19" x14ac:dyDescent="0.35">
      <c r="A4240">
        <v>44204</v>
      </c>
      <c r="B4240" t="s">
        <v>155</v>
      </c>
      <c r="C4240" t="s">
        <v>219</v>
      </c>
      <c r="D4240" t="s">
        <v>45</v>
      </c>
      <c r="E4240" t="s">
        <v>220</v>
      </c>
      <c r="F4240" t="s">
        <v>221</v>
      </c>
      <c r="G4240">
        <v>400</v>
      </c>
      <c r="H4240" t="s">
        <v>24</v>
      </c>
      <c r="I4240">
        <v>10</v>
      </c>
      <c r="J4240">
        <v>4000</v>
      </c>
      <c r="K4240">
        <v>4</v>
      </c>
      <c r="L4240">
        <v>240000</v>
      </c>
      <c r="M4240">
        <v>600</v>
      </c>
      <c r="N4240">
        <v>44204</v>
      </c>
      <c r="O4240">
        <v>13</v>
      </c>
      <c r="P4240" t="s">
        <v>55</v>
      </c>
      <c r="Q4240" t="s">
        <v>26</v>
      </c>
      <c r="R4240" t="str">
        <f>+VLOOKUP(Precio_semana_dia[[#This Row],[Mercado]],[1]!Codigos_mercados_mayoristas[#Data],2,0)</f>
        <v>Metropolitana</v>
      </c>
      <c r="S4240" t="str">
        <f>+VLOOKUP(Precio_semana_dia[[#This Row],[Especie]],[1]!Codigos_categoria[#Data],2,0)</f>
        <v>Frutos de pepita</v>
      </c>
    </row>
    <row r="4241" spans="1:19" x14ac:dyDescent="0.35">
      <c r="A4241">
        <v>44211</v>
      </c>
      <c r="B4241" t="s">
        <v>155</v>
      </c>
      <c r="C4241" t="s">
        <v>219</v>
      </c>
      <c r="D4241" t="s">
        <v>33</v>
      </c>
      <c r="E4241" t="s">
        <v>220</v>
      </c>
      <c r="F4241" t="s">
        <v>221</v>
      </c>
      <c r="G4241">
        <v>400</v>
      </c>
      <c r="H4241" t="s">
        <v>24</v>
      </c>
      <c r="I4241">
        <v>10</v>
      </c>
      <c r="J4241">
        <v>4000</v>
      </c>
      <c r="K4241">
        <v>4</v>
      </c>
      <c r="L4241">
        <v>257500</v>
      </c>
      <c r="M4241">
        <v>643.75</v>
      </c>
      <c r="N4241">
        <v>44211</v>
      </c>
      <c r="O4241">
        <v>4</v>
      </c>
      <c r="P4241" t="s">
        <v>61</v>
      </c>
      <c r="Q4241" t="s">
        <v>26</v>
      </c>
      <c r="R4241" t="str">
        <f>+VLOOKUP(Precio_semana_dia[[#This Row],[Mercado]],[1]!Codigos_mercados_mayoristas[#Data],2,0)</f>
        <v>Coquimbo</v>
      </c>
      <c r="S4241" t="str">
        <f>+VLOOKUP(Precio_semana_dia[[#This Row],[Especie]],[1]!Codigos_categoria[#Data],2,0)</f>
        <v>Frutos de pepita</v>
      </c>
    </row>
    <row r="4242" spans="1:19" x14ac:dyDescent="0.35">
      <c r="A4242">
        <v>44211</v>
      </c>
      <c r="B4242" t="s">
        <v>155</v>
      </c>
      <c r="C4242" t="s">
        <v>156</v>
      </c>
      <c r="D4242" t="s">
        <v>45</v>
      </c>
      <c r="E4242" t="s">
        <v>220</v>
      </c>
      <c r="F4242" t="s">
        <v>221</v>
      </c>
      <c r="G4242">
        <v>400</v>
      </c>
      <c r="H4242" t="s">
        <v>36</v>
      </c>
      <c r="I4242">
        <v>10</v>
      </c>
      <c r="J4242">
        <v>4000</v>
      </c>
      <c r="K4242">
        <v>4</v>
      </c>
      <c r="L4242">
        <v>200000</v>
      </c>
      <c r="M4242">
        <v>500</v>
      </c>
      <c r="N4242">
        <v>44208</v>
      </c>
      <c r="O4242">
        <v>13</v>
      </c>
      <c r="P4242" t="s">
        <v>59</v>
      </c>
      <c r="Q4242" t="s">
        <v>26</v>
      </c>
      <c r="R4242" t="str">
        <f>+VLOOKUP(Precio_semana_dia[[#This Row],[Mercado]],[1]!Codigos_mercados_mayoristas[#Data],2,0)</f>
        <v>Metropolitana</v>
      </c>
      <c r="S4242" t="str">
        <f>+VLOOKUP(Precio_semana_dia[[#This Row],[Especie]],[1]!Codigos_categoria[#Data],2,0)</f>
        <v>Frutos de pepita</v>
      </c>
    </row>
    <row r="4243" spans="1:19" x14ac:dyDescent="0.35">
      <c r="A4243">
        <v>44211</v>
      </c>
      <c r="B4243" t="s">
        <v>155</v>
      </c>
      <c r="C4243" t="s">
        <v>156</v>
      </c>
      <c r="D4243" t="s">
        <v>45</v>
      </c>
      <c r="E4243" t="s">
        <v>220</v>
      </c>
      <c r="F4243" t="s">
        <v>221</v>
      </c>
      <c r="G4243">
        <v>400</v>
      </c>
      <c r="H4243" t="s">
        <v>24</v>
      </c>
      <c r="I4243">
        <v>10</v>
      </c>
      <c r="J4243">
        <v>4000</v>
      </c>
      <c r="K4243">
        <v>4</v>
      </c>
      <c r="L4243">
        <v>200000</v>
      </c>
      <c r="M4243">
        <v>500</v>
      </c>
      <c r="N4243">
        <v>44211</v>
      </c>
      <c r="O4243">
        <v>13</v>
      </c>
      <c r="P4243" t="s">
        <v>61</v>
      </c>
      <c r="Q4243" t="s">
        <v>26</v>
      </c>
      <c r="R4243" t="str">
        <f>+VLOOKUP(Precio_semana_dia[[#This Row],[Mercado]],[1]!Codigos_mercados_mayoristas[#Data],2,0)</f>
        <v>Metropolitana</v>
      </c>
      <c r="S4243" t="str">
        <f>+VLOOKUP(Precio_semana_dia[[#This Row],[Especie]],[1]!Codigos_categoria[#Data],2,0)</f>
        <v>Frutos de pepita</v>
      </c>
    </row>
    <row r="4244" spans="1:19" x14ac:dyDescent="0.35">
      <c r="A4244">
        <v>43866</v>
      </c>
      <c r="B4244" t="s">
        <v>155</v>
      </c>
      <c r="C4244" t="s">
        <v>160</v>
      </c>
      <c r="D4244" t="s">
        <v>45</v>
      </c>
      <c r="E4244" t="s">
        <v>220</v>
      </c>
      <c r="F4244" t="s">
        <v>221</v>
      </c>
      <c r="G4244">
        <v>400</v>
      </c>
      <c r="H4244" t="s">
        <v>24</v>
      </c>
      <c r="I4244">
        <v>10</v>
      </c>
      <c r="J4244">
        <v>4000</v>
      </c>
      <c r="K4244">
        <v>4</v>
      </c>
      <c r="L4244">
        <v>300000</v>
      </c>
      <c r="M4244">
        <v>750</v>
      </c>
      <c r="N4244">
        <v>44232</v>
      </c>
      <c r="O4244">
        <v>13</v>
      </c>
      <c r="P4244" t="s">
        <v>71</v>
      </c>
      <c r="Q4244" t="s">
        <v>69</v>
      </c>
      <c r="R4244" t="str">
        <f>+VLOOKUP(Precio_semana_dia[[#This Row],[Mercado]],[1]!Codigos_mercados_mayoristas[#Data],2,0)</f>
        <v>Metropolitana</v>
      </c>
      <c r="S4244" t="str">
        <f>+VLOOKUP(Precio_semana_dia[[#This Row],[Especie]],[1]!Codigos_categoria[#Data],2,0)</f>
        <v>Frutos de pepita</v>
      </c>
    </row>
    <row r="4245" spans="1:19" x14ac:dyDescent="0.35">
      <c r="A4245">
        <v>44141</v>
      </c>
      <c r="B4245" t="s">
        <v>186</v>
      </c>
      <c r="C4245" t="s">
        <v>189</v>
      </c>
      <c r="D4245" t="s">
        <v>28</v>
      </c>
      <c r="E4245" t="s">
        <v>220</v>
      </c>
      <c r="F4245" t="s">
        <v>221</v>
      </c>
      <c r="G4245">
        <v>400</v>
      </c>
      <c r="H4245" t="s">
        <v>39</v>
      </c>
      <c r="I4245">
        <v>10</v>
      </c>
      <c r="J4245">
        <v>4000</v>
      </c>
      <c r="K4245">
        <v>4</v>
      </c>
      <c r="L4245">
        <v>292500</v>
      </c>
      <c r="M4245">
        <v>731.25</v>
      </c>
      <c r="N4245">
        <v>44139</v>
      </c>
      <c r="O4245">
        <v>9</v>
      </c>
      <c r="P4245" t="s">
        <v>165</v>
      </c>
      <c r="Q4245" t="s">
        <v>84</v>
      </c>
      <c r="R4245" t="str">
        <f>+VLOOKUP(Precio_semana_dia[[#This Row],[Mercado]],[1]!Codigos_mercados_mayoristas[#Data],2,0)</f>
        <v>La Araucanía</v>
      </c>
      <c r="S4245" t="str">
        <f>+VLOOKUP(Precio_semana_dia[[#This Row],[Especie]],[1]!Codigos_categoria[#Data],2,0)</f>
        <v>Cítricos</v>
      </c>
    </row>
    <row r="4246" spans="1:19" x14ac:dyDescent="0.35">
      <c r="A4246">
        <v>44141</v>
      </c>
      <c r="B4246" t="s">
        <v>186</v>
      </c>
      <c r="C4246" t="s">
        <v>225</v>
      </c>
      <c r="D4246" t="s">
        <v>45</v>
      </c>
      <c r="E4246" t="s">
        <v>220</v>
      </c>
      <c r="F4246" t="s">
        <v>221</v>
      </c>
      <c r="G4246">
        <v>400</v>
      </c>
      <c r="H4246" t="s">
        <v>41</v>
      </c>
      <c r="I4246">
        <v>10</v>
      </c>
      <c r="J4246">
        <v>4000</v>
      </c>
      <c r="K4246">
        <v>4</v>
      </c>
      <c r="L4246">
        <v>290000</v>
      </c>
      <c r="M4246">
        <v>725</v>
      </c>
      <c r="N4246">
        <v>44140</v>
      </c>
      <c r="O4246">
        <v>13</v>
      </c>
      <c r="P4246" t="s">
        <v>166</v>
      </c>
      <c r="Q4246" t="s">
        <v>84</v>
      </c>
      <c r="R4246" t="str">
        <f>+VLOOKUP(Precio_semana_dia[[#This Row],[Mercado]],[1]!Codigos_mercados_mayoristas[#Data],2,0)</f>
        <v>Metropolitana</v>
      </c>
      <c r="S4246" t="str">
        <f>+VLOOKUP(Precio_semana_dia[[#This Row],[Especie]],[1]!Codigos_categoria[#Data],2,0)</f>
        <v>Cítricos</v>
      </c>
    </row>
    <row r="4247" spans="1:19" x14ac:dyDescent="0.35">
      <c r="A4247">
        <v>44141</v>
      </c>
      <c r="B4247" t="s">
        <v>186</v>
      </c>
      <c r="C4247" t="s">
        <v>187</v>
      </c>
      <c r="D4247" t="s">
        <v>21</v>
      </c>
      <c r="E4247" t="s">
        <v>220</v>
      </c>
      <c r="F4247" t="s">
        <v>221</v>
      </c>
      <c r="G4247">
        <v>400</v>
      </c>
      <c r="H4247" t="s">
        <v>36</v>
      </c>
      <c r="I4247">
        <v>10</v>
      </c>
      <c r="J4247">
        <v>4000</v>
      </c>
      <c r="K4247">
        <v>4</v>
      </c>
      <c r="L4247">
        <v>310000</v>
      </c>
      <c r="M4247">
        <v>775</v>
      </c>
      <c r="N4247">
        <v>44138</v>
      </c>
      <c r="O4247">
        <v>7</v>
      </c>
      <c r="P4247" t="s">
        <v>164</v>
      </c>
      <c r="Q4247" t="s">
        <v>84</v>
      </c>
      <c r="R4247" t="str">
        <f>+VLOOKUP(Precio_semana_dia[[#This Row],[Mercado]],[1]!Codigos_mercados_mayoristas[#Data],2,0)</f>
        <v>Maule</v>
      </c>
      <c r="S4247" t="str">
        <f>+VLOOKUP(Precio_semana_dia[[#This Row],[Especie]],[1]!Codigos_categoria[#Data],2,0)</f>
        <v>Cítricos</v>
      </c>
    </row>
    <row r="4248" spans="1:19" x14ac:dyDescent="0.35">
      <c r="A4248">
        <v>44120</v>
      </c>
      <c r="B4248" t="s">
        <v>186</v>
      </c>
      <c r="C4248" t="s">
        <v>187</v>
      </c>
      <c r="D4248" t="s">
        <v>45</v>
      </c>
      <c r="E4248" t="s">
        <v>220</v>
      </c>
      <c r="F4248" t="s">
        <v>221</v>
      </c>
      <c r="G4248">
        <v>400</v>
      </c>
      <c r="H4248" t="s">
        <v>39</v>
      </c>
      <c r="I4248">
        <v>10</v>
      </c>
      <c r="J4248">
        <v>4000</v>
      </c>
      <c r="K4248">
        <v>4</v>
      </c>
      <c r="L4248">
        <v>300000</v>
      </c>
      <c r="M4248">
        <v>750</v>
      </c>
      <c r="N4248">
        <v>44118</v>
      </c>
      <c r="O4248">
        <v>13</v>
      </c>
      <c r="P4248" t="s">
        <v>171</v>
      </c>
      <c r="Q4248" t="s">
        <v>132</v>
      </c>
      <c r="R4248" t="str">
        <f>+VLOOKUP(Precio_semana_dia[[#This Row],[Mercado]],[1]!Codigos_mercados_mayoristas[#Data],2,0)</f>
        <v>Metropolitana</v>
      </c>
      <c r="S4248" t="str">
        <f>+VLOOKUP(Precio_semana_dia[[#This Row],[Especie]],[1]!Codigos_categoria[#Data],2,0)</f>
        <v>Cítricos</v>
      </c>
    </row>
    <row r="4249" spans="1:19" x14ac:dyDescent="0.35">
      <c r="A4249">
        <v>44106</v>
      </c>
      <c r="B4249" t="s">
        <v>186</v>
      </c>
      <c r="C4249" t="s">
        <v>188</v>
      </c>
      <c r="D4249" t="s">
        <v>50</v>
      </c>
      <c r="E4249" t="s">
        <v>220</v>
      </c>
      <c r="F4249" t="s">
        <v>221</v>
      </c>
      <c r="G4249">
        <v>400</v>
      </c>
      <c r="H4249" t="s">
        <v>36</v>
      </c>
      <c r="I4249">
        <v>10</v>
      </c>
      <c r="J4249">
        <v>4000</v>
      </c>
      <c r="K4249">
        <v>4</v>
      </c>
      <c r="L4249">
        <v>274000</v>
      </c>
      <c r="M4249">
        <v>685</v>
      </c>
      <c r="N4249">
        <v>44103</v>
      </c>
      <c r="O4249">
        <v>13</v>
      </c>
      <c r="P4249" t="s">
        <v>148</v>
      </c>
      <c r="Q4249" t="s">
        <v>147</v>
      </c>
      <c r="R4249" t="str">
        <f>+VLOOKUP(Precio_semana_dia[[#This Row],[Mercado]],[1]!Codigos_mercados_mayoristas[#Data],2,0)</f>
        <v>Metropolitana</v>
      </c>
      <c r="S4249" t="str">
        <f>+VLOOKUP(Precio_semana_dia[[#This Row],[Especie]],[1]!Codigos_categoria[#Data],2,0)</f>
        <v>Cítricos</v>
      </c>
    </row>
    <row r="4250" spans="1:19" x14ac:dyDescent="0.35">
      <c r="A4250">
        <v>44106</v>
      </c>
      <c r="B4250" t="s">
        <v>186</v>
      </c>
      <c r="C4250" t="s">
        <v>188</v>
      </c>
      <c r="D4250" t="s">
        <v>50</v>
      </c>
      <c r="E4250" t="s">
        <v>220</v>
      </c>
      <c r="F4250" t="s">
        <v>221</v>
      </c>
      <c r="G4250">
        <v>400</v>
      </c>
      <c r="H4250" t="s">
        <v>41</v>
      </c>
      <c r="I4250">
        <v>10</v>
      </c>
      <c r="J4250">
        <v>4000</v>
      </c>
      <c r="K4250">
        <v>4</v>
      </c>
      <c r="L4250">
        <v>280000</v>
      </c>
      <c r="M4250">
        <v>700</v>
      </c>
      <c r="N4250">
        <v>44105</v>
      </c>
      <c r="O4250">
        <v>13</v>
      </c>
      <c r="P4250" t="s">
        <v>150</v>
      </c>
      <c r="Q4250" t="s">
        <v>132</v>
      </c>
      <c r="R4250" t="str">
        <f>+VLOOKUP(Precio_semana_dia[[#This Row],[Mercado]],[1]!Codigos_mercados_mayoristas[#Data],2,0)</f>
        <v>Metropolitana</v>
      </c>
      <c r="S4250" t="str">
        <f>+VLOOKUP(Precio_semana_dia[[#This Row],[Especie]],[1]!Codigos_categoria[#Data],2,0)</f>
        <v>Cítricos</v>
      </c>
    </row>
    <row r="4251" spans="1:19" x14ac:dyDescent="0.35">
      <c r="A4251">
        <v>44099</v>
      </c>
      <c r="B4251" t="s">
        <v>186</v>
      </c>
      <c r="C4251" t="s">
        <v>189</v>
      </c>
      <c r="D4251" t="s">
        <v>28</v>
      </c>
      <c r="E4251" t="s">
        <v>220</v>
      </c>
      <c r="F4251" t="s">
        <v>221</v>
      </c>
      <c r="G4251">
        <v>400</v>
      </c>
      <c r="H4251" t="s">
        <v>36</v>
      </c>
      <c r="I4251">
        <v>10</v>
      </c>
      <c r="J4251">
        <v>4000</v>
      </c>
      <c r="K4251">
        <v>4</v>
      </c>
      <c r="L4251">
        <v>300000</v>
      </c>
      <c r="M4251">
        <v>750</v>
      </c>
      <c r="N4251">
        <v>44096</v>
      </c>
      <c r="O4251">
        <v>9</v>
      </c>
      <c r="P4251" t="s">
        <v>152</v>
      </c>
      <c r="Q4251" t="s">
        <v>147</v>
      </c>
      <c r="R4251" t="str">
        <f>+VLOOKUP(Precio_semana_dia[[#This Row],[Mercado]],[1]!Codigos_mercados_mayoristas[#Data],2,0)</f>
        <v>La Araucanía</v>
      </c>
      <c r="S4251" t="str">
        <f>+VLOOKUP(Precio_semana_dia[[#This Row],[Especie]],[1]!Codigos_categoria[#Data],2,0)</f>
        <v>Cítricos</v>
      </c>
    </row>
    <row r="4252" spans="1:19" x14ac:dyDescent="0.35">
      <c r="A4252">
        <v>44099</v>
      </c>
      <c r="B4252" t="s">
        <v>186</v>
      </c>
      <c r="C4252" t="s">
        <v>189</v>
      </c>
      <c r="D4252" t="s">
        <v>28</v>
      </c>
      <c r="E4252" t="s">
        <v>220</v>
      </c>
      <c r="F4252" t="s">
        <v>221</v>
      </c>
      <c r="G4252">
        <v>400</v>
      </c>
      <c r="H4252" t="s">
        <v>41</v>
      </c>
      <c r="I4252">
        <v>10</v>
      </c>
      <c r="J4252">
        <v>4000</v>
      </c>
      <c r="K4252">
        <v>4</v>
      </c>
      <c r="L4252">
        <v>295000</v>
      </c>
      <c r="M4252">
        <v>737.5</v>
      </c>
      <c r="N4252">
        <v>44098</v>
      </c>
      <c r="O4252">
        <v>9</v>
      </c>
      <c r="P4252" t="s">
        <v>153</v>
      </c>
      <c r="Q4252" t="s">
        <v>147</v>
      </c>
      <c r="R4252" t="str">
        <f>+VLOOKUP(Precio_semana_dia[[#This Row],[Mercado]],[1]!Codigos_mercados_mayoristas[#Data],2,0)</f>
        <v>La Araucanía</v>
      </c>
      <c r="S4252" t="str">
        <f>+VLOOKUP(Precio_semana_dia[[#This Row],[Especie]],[1]!Codigos_categoria[#Data],2,0)</f>
        <v>Cítricos</v>
      </c>
    </row>
    <row r="4253" spans="1:19" x14ac:dyDescent="0.35">
      <c r="A4253">
        <v>44106</v>
      </c>
      <c r="B4253" t="s">
        <v>125</v>
      </c>
      <c r="C4253" t="s">
        <v>20</v>
      </c>
      <c r="D4253" t="s">
        <v>47</v>
      </c>
      <c r="E4253" t="s">
        <v>123</v>
      </c>
      <c r="F4253" t="s">
        <v>124</v>
      </c>
      <c r="G4253">
        <v>16</v>
      </c>
      <c r="H4253" t="s">
        <v>24</v>
      </c>
      <c r="I4253">
        <v>252</v>
      </c>
      <c r="J4253">
        <v>4032</v>
      </c>
      <c r="K4253">
        <v>4.032</v>
      </c>
      <c r="L4253">
        <v>3240</v>
      </c>
      <c r="M4253">
        <v>202.5</v>
      </c>
      <c r="N4253">
        <v>44106</v>
      </c>
      <c r="O4253">
        <v>5</v>
      </c>
      <c r="P4253" t="s">
        <v>173</v>
      </c>
      <c r="Q4253" t="s">
        <v>132</v>
      </c>
      <c r="R4253" t="str">
        <f>+VLOOKUP(Precio_semana_dia[[#This Row],[Mercado]],[1]!Codigos_mercados_mayoristas[#Data],2,0)</f>
        <v>Valparaíso</v>
      </c>
      <c r="S4253" t="str">
        <f>+VLOOKUP(Precio_semana_dia[[#This Row],[Especie]],[1]!Codigos_categoria[#Data],2,0)</f>
        <v>Cítricos</v>
      </c>
    </row>
    <row r="4254" spans="1:19" x14ac:dyDescent="0.35">
      <c r="A4254">
        <v>43866</v>
      </c>
      <c r="B4254" t="s">
        <v>31</v>
      </c>
      <c r="C4254" t="s">
        <v>115</v>
      </c>
      <c r="D4254" t="s">
        <v>50</v>
      </c>
      <c r="E4254" t="s">
        <v>112</v>
      </c>
      <c r="F4254" t="s">
        <v>113</v>
      </c>
      <c r="G4254">
        <v>15</v>
      </c>
      <c r="H4254" t="s">
        <v>39</v>
      </c>
      <c r="I4254">
        <v>270</v>
      </c>
      <c r="J4254">
        <v>4050</v>
      </c>
      <c r="K4254">
        <v>4.05</v>
      </c>
      <c r="L4254">
        <v>6000</v>
      </c>
      <c r="M4254">
        <v>400</v>
      </c>
      <c r="N4254">
        <v>44230</v>
      </c>
      <c r="O4254">
        <v>13</v>
      </c>
      <c r="P4254" t="s">
        <v>70</v>
      </c>
      <c r="Q4254" t="s">
        <v>69</v>
      </c>
      <c r="R4254" t="str">
        <f>+VLOOKUP(Precio_semana_dia[[#This Row],[Mercado]],[1]!Codigos_mercados_mayoristas[#Data],2,0)</f>
        <v>Metropolitana</v>
      </c>
      <c r="S4254" t="e">
        <f>+VLOOKUP(Precio_semana_dia[[#This Row],[Especie]],[1]!Codigos_categoria[#Data],2,0)</f>
        <v>#N/A</v>
      </c>
    </row>
    <row r="4255" spans="1:19" x14ac:dyDescent="0.35">
      <c r="A4255">
        <v>44204</v>
      </c>
      <c r="B4255" t="s">
        <v>119</v>
      </c>
      <c r="C4255" t="s">
        <v>120</v>
      </c>
      <c r="D4255" t="s">
        <v>27</v>
      </c>
      <c r="E4255" t="s">
        <v>121</v>
      </c>
      <c r="F4255" t="s">
        <v>113</v>
      </c>
      <c r="G4255">
        <v>15</v>
      </c>
      <c r="H4255" t="s">
        <v>29</v>
      </c>
      <c r="I4255">
        <v>270</v>
      </c>
      <c r="J4255">
        <v>4050</v>
      </c>
      <c r="K4255">
        <v>4.05</v>
      </c>
      <c r="L4255">
        <v>9778</v>
      </c>
      <c r="M4255">
        <v>651.86666666666667</v>
      </c>
      <c r="N4255">
        <v>44200</v>
      </c>
      <c r="O4255">
        <v>16</v>
      </c>
      <c r="P4255" t="s">
        <v>30</v>
      </c>
      <c r="Q4255" t="s">
        <v>26</v>
      </c>
      <c r="R4255" t="str">
        <f>+VLOOKUP(Precio_semana_dia[[#This Row],[Mercado]],[1]!Codigos_mercados_mayoristas[#Data],2,0)</f>
        <v>Ñuble</v>
      </c>
      <c r="S4255" t="e">
        <f>+VLOOKUP(Precio_semana_dia[[#This Row],[Especie]],[1]!Codigos_categoria[#Data],2,0)</f>
        <v>#N/A</v>
      </c>
    </row>
    <row r="4256" spans="1:19" x14ac:dyDescent="0.35">
      <c r="A4256">
        <v>44099</v>
      </c>
      <c r="B4256" t="s">
        <v>190</v>
      </c>
      <c r="C4256" t="s">
        <v>194</v>
      </c>
      <c r="D4256" t="s">
        <v>45</v>
      </c>
      <c r="E4256" t="s">
        <v>196</v>
      </c>
      <c r="F4256" t="s">
        <v>197</v>
      </c>
      <c r="G4256">
        <v>450</v>
      </c>
      <c r="H4256" t="s">
        <v>36</v>
      </c>
      <c r="I4256">
        <v>9</v>
      </c>
      <c r="J4256">
        <v>4050</v>
      </c>
      <c r="K4256">
        <v>4.05</v>
      </c>
      <c r="L4256">
        <v>170000</v>
      </c>
      <c r="M4256">
        <v>377.77777777777777</v>
      </c>
      <c r="N4256" s="1">
        <v>44096</v>
      </c>
      <c r="O4256">
        <v>13</v>
      </c>
      <c r="P4256" t="s">
        <v>152</v>
      </c>
      <c r="Q4256" t="s">
        <v>147</v>
      </c>
      <c r="R4256" t="str">
        <f>+VLOOKUP(Precio_semana_dia[[#This Row],[Mercado]],[1]!Codigos_mercados_mayoristas[#Data],2,0)</f>
        <v>Metropolitana</v>
      </c>
      <c r="S4256" t="str">
        <f>+VLOOKUP(Precio_semana_dia[[#This Row],[Especie]],[1]!Codigos_categoria[#Data],2,0)</f>
        <v>Frutos de pepita</v>
      </c>
    </row>
    <row r="4257" spans="1:19" x14ac:dyDescent="0.35">
      <c r="A4257">
        <v>44196</v>
      </c>
      <c r="B4257" t="s">
        <v>116</v>
      </c>
      <c r="C4257" t="s">
        <v>117</v>
      </c>
      <c r="D4257" t="s">
        <v>45</v>
      </c>
      <c r="E4257" t="s">
        <v>177</v>
      </c>
      <c r="F4257" t="s">
        <v>178</v>
      </c>
      <c r="G4257">
        <v>17</v>
      </c>
      <c r="H4257" t="s">
        <v>29</v>
      </c>
      <c r="I4257">
        <v>240</v>
      </c>
      <c r="J4257">
        <v>4080</v>
      </c>
      <c r="K4257">
        <v>4.08</v>
      </c>
      <c r="L4257">
        <f>+Precio_semana_dia[[#This Row],[$ /Kg]]*Precio_semana_dia[[#This Row],[NA2]]</f>
        <v>76500</v>
      </c>
      <c r="M4257">
        <v>4500</v>
      </c>
      <c r="N4257">
        <v>44193</v>
      </c>
      <c r="O4257">
        <v>13</v>
      </c>
      <c r="P4257" t="s">
        <v>107</v>
      </c>
      <c r="Q4257" t="s">
        <v>38</v>
      </c>
      <c r="R4257" t="str">
        <f>+VLOOKUP(Precio_semana_dia[[#This Row],[Mercado]],[1]!Codigos_mercados_mayoristas[#Data],2,0)</f>
        <v>Metropolitana</v>
      </c>
      <c r="S4257" t="str">
        <f>+VLOOKUP(Precio_semana_dia[[#This Row],[Especie]],[1]!Codigos_categoria[#Data],2,0)</f>
        <v>Fruto secos y oleaginosos</v>
      </c>
    </row>
    <row r="4258" spans="1:19" x14ac:dyDescent="0.35">
      <c r="A4258">
        <v>44196</v>
      </c>
      <c r="B4258" t="s">
        <v>116</v>
      </c>
      <c r="C4258" t="s">
        <v>117</v>
      </c>
      <c r="D4258" t="s">
        <v>50</v>
      </c>
      <c r="E4258" t="s">
        <v>177</v>
      </c>
      <c r="F4258" t="s">
        <v>178</v>
      </c>
      <c r="G4258">
        <v>17</v>
      </c>
      <c r="H4258" t="s">
        <v>39</v>
      </c>
      <c r="I4258">
        <v>240</v>
      </c>
      <c r="J4258">
        <v>4080</v>
      </c>
      <c r="K4258">
        <v>4.08</v>
      </c>
      <c r="L4258">
        <f>+Precio_semana_dia[[#This Row],[$ /Kg]]*Precio_semana_dia[[#This Row],[NA2]]</f>
        <v>78200</v>
      </c>
      <c r="M4258">
        <v>4600</v>
      </c>
      <c r="N4258">
        <v>44195</v>
      </c>
      <c r="O4258">
        <v>13</v>
      </c>
      <c r="P4258" t="s">
        <v>109</v>
      </c>
      <c r="Q4258" t="s">
        <v>38</v>
      </c>
      <c r="R4258" t="str">
        <f>+VLOOKUP(Precio_semana_dia[[#This Row],[Mercado]],[1]!Codigos_mercados_mayoristas[#Data],2,0)</f>
        <v>Metropolitana</v>
      </c>
      <c r="S4258" t="str">
        <f>+VLOOKUP(Precio_semana_dia[[#This Row],[Especie]],[1]!Codigos_categoria[#Data],2,0)</f>
        <v>Fruto secos y oleaginosos</v>
      </c>
    </row>
    <row r="4259" spans="1:19" x14ac:dyDescent="0.35">
      <c r="A4259">
        <v>43866</v>
      </c>
      <c r="B4259" t="s">
        <v>125</v>
      </c>
      <c r="C4259" t="s">
        <v>20</v>
      </c>
      <c r="D4259" t="s">
        <v>50</v>
      </c>
      <c r="E4259" t="s">
        <v>181</v>
      </c>
      <c r="F4259" t="s">
        <v>182</v>
      </c>
      <c r="G4259">
        <v>18</v>
      </c>
      <c r="H4259" t="s">
        <v>29</v>
      </c>
      <c r="I4259">
        <v>230</v>
      </c>
      <c r="J4259">
        <v>4140</v>
      </c>
      <c r="K4259">
        <v>4.1399999999999997</v>
      </c>
      <c r="L4259">
        <v>16000</v>
      </c>
      <c r="M4259">
        <v>888.88888888888891</v>
      </c>
      <c r="N4259">
        <v>44228</v>
      </c>
      <c r="O4259">
        <v>13</v>
      </c>
      <c r="P4259" t="s">
        <v>68</v>
      </c>
      <c r="Q4259" t="s">
        <v>69</v>
      </c>
      <c r="R4259" t="str">
        <f>+VLOOKUP(Precio_semana_dia[[#This Row],[Mercado]],[1]!Codigos_mercados_mayoristas[#Data],2,0)</f>
        <v>Metropolitana</v>
      </c>
      <c r="S4259" t="str">
        <f>+VLOOKUP(Precio_semana_dia[[#This Row],[Especie]],[1]!Codigos_categoria[#Data],2,0)</f>
        <v>Cítricos</v>
      </c>
    </row>
    <row r="4260" spans="1:19" x14ac:dyDescent="0.35">
      <c r="A4260">
        <v>43866</v>
      </c>
      <c r="B4260" t="s">
        <v>119</v>
      </c>
      <c r="C4260" t="s">
        <v>122</v>
      </c>
      <c r="D4260" t="s">
        <v>50</v>
      </c>
      <c r="E4260" t="s">
        <v>198</v>
      </c>
      <c r="F4260" t="s">
        <v>199</v>
      </c>
      <c r="G4260">
        <v>18</v>
      </c>
      <c r="H4260" t="s">
        <v>41</v>
      </c>
      <c r="I4260">
        <v>230</v>
      </c>
      <c r="J4260">
        <v>4140</v>
      </c>
      <c r="K4260">
        <v>4.1399999999999997</v>
      </c>
      <c r="L4260">
        <v>7000</v>
      </c>
      <c r="M4260">
        <v>388.88888888888891</v>
      </c>
      <c r="N4260">
        <v>44231</v>
      </c>
      <c r="O4260">
        <v>13</v>
      </c>
      <c r="P4260" t="s">
        <v>73</v>
      </c>
      <c r="Q4260" t="s">
        <v>69</v>
      </c>
      <c r="R4260" t="str">
        <f>+VLOOKUP(Precio_semana_dia[[#This Row],[Mercado]],[1]!Codigos_mercados_mayoristas[#Data],2,0)</f>
        <v>Metropolitana</v>
      </c>
      <c r="S4260" t="e">
        <f>+VLOOKUP(Precio_semana_dia[[#This Row],[Especie]],[1]!Codigos_categoria[#Data],2,0)</f>
        <v>#N/A</v>
      </c>
    </row>
    <row r="4261" spans="1:19" x14ac:dyDescent="0.35">
      <c r="A4261">
        <v>43866</v>
      </c>
      <c r="B4261" t="s">
        <v>119</v>
      </c>
      <c r="C4261" t="s">
        <v>122</v>
      </c>
      <c r="D4261" t="s">
        <v>50</v>
      </c>
      <c r="E4261" t="s">
        <v>198</v>
      </c>
      <c r="F4261" t="s">
        <v>199</v>
      </c>
      <c r="G4261">
        <v>18</v>
      </c>
      <c r="H4261" t="s">
        <v>24</v>
      </c>
      <c r="I4261">
        <v>230</v>
      </c>
      <c r="J4261">
        <v>4140</v>
      </c>
      <c r="K4261">
        <v>4.1399999999999997</v>
      </c>
      <c r="L4261">
        <v>7000</v>
      </c>
      <c r="M4261">
        <v>388.88888888888891</v>
      </c>
      <c r="N4261">
        <v>44232</v>
      </c>
      <c r="O4261">
        <v>13</v>
      </c>
      <c r="P4261" t="s">
        <v>71</v>
      </c>
      <c r="Q4261" t="s">
        <v>69</v>
      </c>
      <c r="R4261" t="str">
        <f>+VLOOKUP(Precio_semana_dia[[#This Row],[Mercado]],[1]!Codigos_mercados_mayoristas[#Data],2,0)</f>
        <v>Metropolitana</v>
      </c>
      <c r="S4261" t="e">
        <f>+VLOOKUP(Precio_semana_dia[[#This Row],[Especie]],[1]!Codigos_categoria[#Data],2,0)</f>
        <v>#N/A</v>
      </c>
    </row>
    <row r="4262" spans="1:19" x14ac:dyDescent="0.35">
      <c r="A4262">
        <v>44155</v>
      </c>
      <c r="B4262" t="s">
        <v>125</v>
      </c>
      <c r="C4262" t="s">
        <v>20</v>
      </c>
      <c r="D4262" t="s">
        <v>47</v>
      </c>
      <c r="E4262" t="s">
        <v>123</v>
      </c>
      <c r="F4262" t="s">
        <v>124</v>
      </c>
      <c r="G4262">
        <v>16</v>
      </c>
      <c r="H4262" t="s">
        <v>41</v>
      </c>
      <c r="I4262">
        <v>260</v>
      </c>
      <c r="J4262">
        <v>4160</v>
      </c>
      <c r="K4262">
        <v>4.16</v>
      </c>
      <c r="L4262">
        <v>5000</v>
      </c>
      <c r="M4262">
        <v>312.5</v>
      </c>
      <c r="N4262">
        <v>44154</v>
      </c>
      <c r="O4262">
        <v>5</v>
      </c>
      <c r="P4262" t="s">
        <v>99</v>
      </c>
      <c r="Q4262" t="s">
        <v>84</v>
      </c>
      <c r="R4262" t="str">
        <f>+VLOOKUP(Precio_semana_dia[[#This Row],[Mercado]],[1]!Codigos_mercados_mayoristas[#Data],2,0)</f>
        <v>Valparaíso</v>
      </c>
      <c r="S4262" t="str">
        <f>+VLOOKUP(Precio_semana_dia[[#This Row],[Especie]],[1]!Codigos_categoria[#Data],2,0)</f>
        <v>Cítricos</v>
      </c>
    </row>
    <row r="4263" spans="1:19" x14ac:dyDescent="0.35">
      <c r="A4263">
        <v>44183</v>
      </c>
      <c r="B4263" t="s">
        <v>31</v>
      </c>
      <c r="C4263" t="s">
        <v>111</v>
      </c>
      <c r="D4263" t="s">
        <v>50</v>
      </c>
      <c r="E4263" t="s">
        <v>112</v>
      </c>
      <c r="F4263" t="s">
        <v>113</v>
      </c>
      <c r="G4263">
        <v>15</v>
      </c>
      <c r="H4263" t="s">
        <v>39</v>
      </c>
      <c r="I4263">
        <v>280</v>
      </c>
      <c r="J4263">
        <v>4200</v>
      </c>
      <c r="K4263">
        <v>4.2</v>
      </c>
      <c r="L4263">
        <v>4000</v>
      </c>
      <c r="M4263">
        <v>266.66666666666669</v>
      </c>
      <c r="N4263">
        <v>44181</v>
      </c>
      <c r="O4263">
        <v>13</v>
      </c>
      <c r="P4263" t="s">
        <v>40</v>
      </c>
      <c r="Q4263" t="s">
        <v>38</v>
      </c>
      <c r="R4263" t="str">
        <f>+VLOOKUP(Precio_semana_dia[[#This Row],[Mercado]],[1]!Codigos_mercados_mayoristas[#Data],2,0)</f>
        <v>Metropolitana</v>
      </c>
      <c r="S4263" t="e">
        <f>+VLOOKUP(Precio_semana_dia[[#This Row],[Especie]],[1]!Codigos_categoria[#Data],2,0)</f>
        <v>#N/A</v>
      </c>
    </row>
    <row r="4264" spans="1:19" x14ac:dyDescent="0.35">
      <c r="A4264">
        <v>44211</v>
      </c>
      <c r="B4264" t="s">
        <v>31</v>
      </c>
      <c r="C4264" t="s">
        <v>111</v>
      </c>
      <c r="D4264" t="s">
        <v>50</v>
      </c>
      <c r="E4264" t="s">
        <v>112</v>
      </c>
      <c r="F4264" t="s">
        <v>113</v>
      </c>
      <c r="G4264">
        <v>15</v>
      </c>
      <c r="H4264" t="s">
        <v>29</v>
      </c>
      <c r="I4264">
        <v>280</v>
      </c>
      <c r="J4264">
        <v>4200</v>
      </c>
      <c r="K4264">
        <v>4.2</v>
      </c>
      <c r="L4264">
        <v>5000</v>
      </c>
      <c r="M4264">
        <v>333.33333333333331</v>
      </c>
      <c r="N4264">
        <v>44207</v>
      </c>
      <c r="O4264">
        <v>13</v>
      </c>
      <c r="P4264" t="s">
        <v>58</v>
      </c>
      <c r="Q4264" t="s">
        <v>26</v>
      </c>
      <c r="R4264" t="str">
        <f>+VLOOKUP(Precio_semana_dia[[#This Row],[Mercado]],[1]!Codigos_mercados_mayoristas[#Data],2,0)</f>
        <v>Metropolitana</v>
      </c>
      <c r="S4264" t="e">
        <f>+VLOOKUP(Precio_semana_dia[[#This Row],[Especie]],[1]!Codigos_categoria[#Data],2,0)</f>
        <v>#N/A</v>
      </c>
    </row>
    <row r="4265" spans="1:19" x14ac:dyDescent="0.35">
      <c r="A4265">
        <v>43866</v>
      </c>
      <c r="B4265" t="s">
        <v>31</v>
      </c>
      <c r="C4265" t="s">
        <v>111</v>
      </c>
      <c r="D4265" t="s">
        <v>50</v>
      </c>
      <c r="E4265" t="s">
        <v>112</v>
      </c>
      <c r="F4265" t="s">
        <v>113</v>
      </c>
      <c r="G4265">
        <v>15</v>
      </c>
      <c r="H4265" t="s">
        <v>24</v>
      </c>
      <c r="I4265">
        <v>280</v>
      </c>
      <c r="J4265">
        <v>4200</v>
      </c>
      <c r="K4265">
        <v>4.2</v>
      </c>
      <c r="L4265">
        <v>6643</v>
      </c>
      <c r="M4265">
        <v>442.86666666666667</v>
      </c>
      <c r="N4265">
        <v>44232</v>
      </c>
      <c r="O4265">
        <v>13</v>
      </c>
      <c r="P4265" t="s">
        <v>71</v>
      </c>
      <c r="Q4265" t="s">
        <v>69</v>
      </c>
      <c r="R4265" t="str">
        <f>+VLOOKUP(Precio_semana_dia[[#This Row],[Mercado]],[1]!Codigos_mercados_mayoristas[#Data],2,0)</f>
        <v>Metropolitana</v>
      </c>
      <c r="S4265" t="e">
        <f>+VLOOKUP(Precio_semana_dia[[#This Row],[Especie]],[1]!Codigos_categoria[#Data],2,0)</f>
        <v>#N/A</v>
      </c>
    </row>
    <row r="4266" spans="1:19" x14ac:dyDescent="0.35">
      <c r="A4266">
        <v>44225</v>
      </c>
      <c r="B4266" t="s">
        <v>119</v>
      </c>
      <c r="C4266" t="s">
        <v>120</v>
      </c>
      <c r="D4266" t="s">
        <v>27</v>
      </c>
      <c r="E4266" t="s">
        <v>121</v>
      </c>
      <c r="F4266" t="s">
        <v>113</v>
      </c>
      <c r="G4266">
        <v>15</v>
      </c>
      <c r="H4266" t="s">
        <v>29</v>
      </c>
      <c r="I4266">
        <v>280</v>
      </c>
      <c r="J4266">
        <v>4200</v>
      </c>
      <c r="K4266">
        <v>4.2</v>
      </c>
      <c r="L4266">
        <v>6536</v>
      </c>
      <c r="M4266">
        <v>435.73333333333335</v>
      </c>
      <c r="N4266">
        <v>44221</v>
      </c>
      <c r="O4266">
        <v>16</v>
      </c>
      <c r="P4266" t="s">
        <v>64</v>
      </c>
      <c r="Q4266" t="s">
        <v>26</v>
      </c>
      <c r="R4266" t="str">
        <f>+VLOOKUP(Precio_semana_dia[[#This Row],[Mercado]],[1]!Codigos_mercados_mayoristas[#Data],2,0)</f>
        <v>Ñuble</v>
      </c>
      <c r="S4266" t="e">
        <f>+VLOOKUP(Precio_semana_dia[[#This Row],[Especie]],[1]!Codigos_categoria[#Data],2,0)</f>
        <v>#N/A</v>
      </c>
    </row>
    <row r="4267" spans="1:19" x14ac:dyDescent="0.35">
      <c r="A4267">
        <v>44189</v>
      </c>
      <c r="B4267" t="s">
        <v>74</v>
      </c>
      <c r="C4267" t="s">
        <v>75</v>
      </c>
      <c r="D4267" t="s">
        <v>50</v>
      </c>
      <c r="E4267" t="s">
        <v>121</v>
      </c>
      <c r="F4267" t="s">
        <v>113</v>
      </c>
      <c r="G4267">
        <v>15</v>
      </c>
      <c r="H4267" t="s">
        <v>36</v>
      </c>
      <c r="I4267">
        <v>280</v>
      </c>
      <c r="J4267">
        <v>4200</v>
      </c>
      <c r="K4267">
        <v>4.2</v>
      </c>
      <c r="L4267">
        <v>12000</v>
      </c>
      <c r="M4267">
        <v>800</v>
      </c>
      <c r="N4267">
        <v>44187</v>
      </c>
      <c r="O4267">
        <v>13</v>
      </c>
      <c r="P4267" t="s">
        <v>48</v>
      </c>
      <c r="Q4267" t="s">
        <v>38</v>
      </c>
      <c r="R4267" t="str">
        <f>+VLOOKUP(Precio_semana_dia[[#This Row],[Mercado]],[1]!Codigos_mercados_mayoristas[#Data],2,0)</f>
        <v>Metropolitana</v>
      </c>
      <c r="S4267" t="str">
        <f>+VLOOKUP(Precio_semana_dia[[#This Row],[Especie]],[1]!Codigos_categoria[#Data],2,0)</f>
        <v>Uva</v>
      </c>
    </row>
    <row r="4268" spans="1:19" x14ac:dyDescent="0.35">
      <c r="A4268">
        <v>44099</v>
      </c>
      <c r="B4268" t="s">
        <v>125</v>
      </c>
      <c r="C4268" t="s">
        <v>20</v>
      </c>
      <c r="D4268" t="s">
        <v>47</v>
      </c>
      <c r="E4268" t="s">
        <v>123</v>
      </c>
      <c r="F4268" t="s">
        <v>124</v>
      </c>
      <c r="G4268">
        <v>16</v>
      </c>
      <c r="H4268" t="s">
        <v>29</v>
      </c>
      <c r="I4268">
        <v>263</v>
      </c>
      <c r="J4268">
        <v>4208</v>
      </c>
      <c r="K4268">
        <v>4.2080000000000002</v>
      </c>
      <c r="L4268">
        <v>3783</v>
      </c>
      <c r="M4268">
        <v>236.4375</v>
      </c>
      <c r="N4268">
        <v>44095</v>
      </c>
      <c r="O4268">
        <v>5</v>
      </c>
      <c r="P4268" t="s">
        <v>151</v>
      </c>
      <c r="Q4268" t="s">
        <v>147</v>
      </c>
      <c r="R4268" t="str">
        <f>+VLOOKUP(Precio_semana_dia[[#This Row],[Mercado]],[1]!Codigos_mercados_mayoristas[#Data],2,0)</f>
        <v>Valparaíso</v>
      </c>
      <c r="S4268" t="str">
        <f>+VLOOKUP(Precio_semana_dia[[#This Row],[Especie]],[1]!Codigos_categoria[#Data],2,0)</f>
        <v>Cítricos</v>
      </c>
    </row>
    <row r="4269" spans="1:19" x14ac:dyDescent="0.35">
      <c r="A4269">
        <v>44127</v>
      </c>
      <c r="B4269" t="s">
        <v>125</v>
      </c>
      <c r="C4269" t="s">
        <v>20</v>
      </c>
      <c r="D4269" t="s">
        <v>47</v>
      </c>
      <c r="E4269" t="s">
        <v>123</v>
      </c>
      <c r="F4269" t="s">
        <v>124</v>
      </c>
      <c r="G4269">
        <v>16</v>
      </c>
      <c r="H4269" t="s">
        <v>39</v>
      </c>
      <c r="I4269">
        <v>265</v>
      </c>
      <c r="J4269">
        <v>4240</v>
      </c>
      <c r="K4269">
        <v>4.24</v>
      </c>
      <c r="L4269">
        <v>3785</v>
      </c>
      <c r="M4269">
        <v>236.5625</v>
      </c>
      <c r="N4269">
        <v>44125</v>
      </c>
      <c r="O4269">
        <v>5</v>
      </c>
      <c r="P4269" t="s">
        <v>138</v>
      </c>
      <c r="Q4269" t="s">
        <v>132</v>
      </c>
      <c r="R4269" t="str">
        <f>+VLOOKUP(Precio_semana_dia[[#This Row],[Mercado]],[1]!Codigos_mercados_mayoristas[#Data],2,0)</f>
        <v>Valparaíso</v>
      </c>
      <c r="S4269" t="str">
        <f>+VLOOKUP(Precio_semana_dia[[#This Row],[Especie]],[1]!Codigos_categoria[#Data],2,0)</f>
        <v>Cítricos</v>
      </c>
    </row>
    <row r="4270" spans="1:19" x14ac:dyDescent="0.35">
      <c r="A4270">
        <v>44196</v>
      </c>
      <c r="B4270" t="s">
        <v>116</v>
      </c>
      <c r="C4270" t="s">
        <v>117</v>
      </c>
      <c r="D4270" t="s">
        <v>50</v>
      </c>
      <c r="E4270" t="s">
        <v>177</v>
      </c>
      <c r="F4270" t="s">
        <v>178</v>
      </c>
      <c r="G4270">
        <v>17</v>
      </c>
      <c r="H4270" t="s">
        <v>36</v>
      </c>
      <c r="I4270">
        <v>250</v>
      </c>
      <c r="J4270">
        <v>4250</v>
      </c>
      <c r="K4270">
        <v>4.25</v>
      </c>
      <c r="L4270">
        <f>+Precio_semana_dia[[#This Row],[$ /Kg]]*Precio_semana_dia[[#This Row],[NA2]]</f>
        <v>78200</v>
      </c>
      <c r="M4270">
        <v>4600</v>
      </c>
      <c r="N4270">
        <v>44194</v>
      </c>
      <c r="O4270">
        <v>13</v>
      </c>
      <c r="P4270" t="s">
        <v>108</v>
      </c>
      <c r="Q4270" t="s">
        <v>38</v>
      </c>
      <c r="R4270" t="str">
        <f>+VLOOKUP(Precio_semana_dia[[#This Row],[Mercado]],[1]!Codigos_mercados_mayoristas[#Data],2,0)</f>
        <v>Metropolitana</v>
      </c>
      <c r="S4270" t="str">
        <f>+VLOOKUP(Precio_semana_dia[[#This Row],[Especie]],[1]!Codigos_categoria[#Data],2,0)</f>
        <v>Fruto secos y oleaginosos</v>
      </c>
    </row>
    <row r="4271" spans="1:19" x14ac:dyDescent="0.35">
      <c r="A4271">
        <v>43866</v>
      </c>
      <c r="B4271" t="s">
        <v>116</v>
      </c>
      <c r="C4271" t="s">
        <v>117</v>
      </c>
      <c r="D4271" t="s">
        <v>53</v>
      </c>
      <c r="E4271" t="s">
        <v>177</v>
      </c>
      <c r="F4271" t="s">
        <v>178</v>
      </c>
      <c r="G4271">
        <v>17</v>
      </c>
      <c r="H4271" t="s">
        <v>24</v>
      </c>
      <c r="I4271">
        <v>250</v>
      </c>
      <c r="J4271">
        <v>4250</v>
      </c>
      <c r="K4271">
        <v>4.25</v>
      </c>
      <c r="L4271">
        <f>+Precio_semana_dia[[#This Row],[$ /Kg]]*Precio_semana_dia[[#This Row],[NA2]]</f>
        <v>90100</v>
      </c>
      <c r="M4271">
        <v>5300</v>
      </c>
      <c r="N4271">
        <v>44232</v>
      </c>
      <c r="O4271">
        <v>10</v>
      </c>
      <c r="P4271" t="s">
        <v>71</v>
      </c>
      <c r="Q4271" t="s">
        <v>69</v>
      </c>
      <c r="R4271" t="str">
        <f>+VLOOKUP(Precio_semana_dia[[#This Row],[Mercado]],[1]!Codigos_mercados_mayoristas[#Data],2,0)</f>
        <v>Los Lagos</v>
      </c>
      <c r="S4271" t="str">
        <f>+VLOOKUP(Precio_semana_dia[[#This Row],[Especie]],[1]!Codigos_categoria[#Data],2,0)</f>
        <v>Fruto secos y oleaginosos</v>
      </c>
    </row>
    <row r="4272" spans="1:19" x14ac:dyDescent="0.35">
      <c r="A4272">
        <v>43866</v>
      </c>
      <c r="B4272" t="s">
        <v>116</v>
      </c>
      <c r="C4272" t="s">
        <v>117</v>
      </c>
      <c r="D4272" t="s">
        <v>50</v>
      </c>
      <c r="E4272" t="s">
        <v>177</v>
      </c>
      <c r="F4272" t="s">
        <v>178</v>
      </c>
      <c r="G4272">
        <v>17</v>
      </c>
      <c r="H4272" t="s">
        <v>39</v>
      </c>
      <c r="I4272">
        <v>250</v>
      </c>
      <c r="J4272">
        <v>4250</v>
      </c>
      <c r="K4272">
        <v>4.25</v>
      </c>
      <c r="L4272">
        <f>+Precio_semana_dia[[#This Row],[$ /Kg]]*Precio_semana_dia[[#This Row],[NA2]]</f>
        <v>69360</v>
      </c>
      <c r="M4272">
        <v>4080</v>
      </c>
      <c r="N4272">
        <v>44230</v>
      </c>
      <c r="O4272">
        <v>13</v>
      </c>
      <c r="P4272" t="s">
        <v>70</v>
      </c>
      <c r="Q4272" t="s">
        <v>69</v>
      </c>
      <c r="R4272" t="str">
        <f>+VLOOKUP(Precio_semana_dia[[#This Row],[Mercado]],[1]!Codigos_mercados_mayoristas[#Data],2,0)</f>
        <v>Metropolitana</v>
      </c>
      <c r="S4272" t="str">
        <f>+VLOOKUP(Precio_semana_dia[[#This Row],[Especie]],[1]!Codigos_categoria[#Data],2,0)</f>
        <v>Fruto secos y oleaginosos</v>
      </c>
    </row>
    <row r="4273" spans="1:19" x14ac:dyDescent="0.35">
      <c r="A4273">
        <v>43866</v>
      </c>
      <c r="B4273" t="s">
        <v>116</v>
      </c>
      <c r="C4273" t="s">
        <v>117</v>
      </c>
      <c r="D4273" t="s">
        <v>50</v>
      </c>
      <c r="E4273" t="s">
        <v>177</v>
      </c>
      <c r="F4273" t="s">
        <v>178</v>
      </c>
      <c r="G4273">
        <v>17</v>
      </c>
      <c r="H4273" t="s">
        <v>24</v>
      </c>
      <c r="I4273">
        <v>250</v>
      </c>
      <c r="J4273">
        <v>4250</v>
      </c>
      <c r="K4273">
        <v>4.25</v>
      </c>
      <c r="L4273">
        <f>+Precio_semana_dia[[#This Row],[$ /Kg]]*Precio_semana_dia[[#This Row],[NA2]]</f>
        <v>68000</v>
      </c>
      <c r="M4273">
        <v>4000</v>
      </c>
      <c r="N4273">
        <v>44232</v>
      </c>
      <c r="O4273">
        <v>13</v>
      </c>
      <c r="P4273" t="s">
        <v>71</v>
      </c>
      <c r="Q4273" t="s">
        <v>69</v>
      </c>
      <c r="R4273" t="str">
        <f>+VLOOKUP(Precio_semana_dia[[#This Row],[Mercado]],[1]!Codigos_mercados_mayoristas[#Data],2,0)</f>
        <v>Metropolitana</v>
      </c>
      <c r="S4273" t="str">
        <f>+VLOOKUP(Precio_semana_dia[[#This Row],[Especie]],[1]!Codigos_categoria[#Data],2,0)</f>
        <v>Fruto secos y oleaginosos</v>
      </c>
    </row>
    <row r="4274" spans="1:19" x14ac:dyDescent="0.35">
      <c r="A4274">
        <v>44204</v>
      </c>
      <c r="B4274" t="s">
        <v>207</v>
      </c>
      <c r="C4274" t="s">
        <v>213</v>
      </c>
      <c r="D4274" t="s">
        <v>27</v>
      </c>
      <c r="E4274" t="s">
        <v>209</v>
      </c>
      <c r="F4274" t="s">
        <v>210</v>
      </c>
      <c r="G4274">
        <v>25</v>
      </c>
      <c r="H4274" t="s">
        <v>29</v>
      </c>
      <c r="I4274">
        <v>170</v>
      </c>
      <c r="J4274">
        <v>4250</v>
      </c>
      <c r="K4274">
        <v>4.25</v>
      </c>
      <c r="L4274">
        <v>12235</v>
      </c>
      <c r="M4274">
        <v>489.4</v>
      </c>
      <c r="N4274">
        <v>44200</v>
      </c>
      <c r="O4274">
        <v>16</v>
      </c>
      <c r="P4274" t="s">
        <v>30</v>
      </c>
      <c r="Q4274" t="s">
        <v>26</v>
      </c>
      <c r="R4274" t="str">
        <f>+VLOOKUP(Precio_semana_dia[[#This Row],[Mercado]],[1]!Codigos_mercados_mayoristas[#Data],2,0)</f>
        <v>Ñuble</v>
      </c>
      <c r="S4274" t="e">
        <f>+VLOOKUP(Precio_semana_dia[[#This Row],[Especie]],[1]!Codigos_categoria[#Data],2,0)</f>
        <v>#N/A</v>
      </c>
    </row>
    <row r="4275" spans="1:19" x14ac:dyDescent="0.35">
      <c r="A4275">
        <v>44204</v>
      </c>
      <c r="B4275" t="s">
        <v>207</v>
      </c>
      <c r="C4275" t="s">
        <v>213</v>
      </c>
      <c r="D4275" t="s">
        <v>27</v>
      </c>
      <c r="E4275" t="s">
        <v>209</v>
      </c>
      <c r="F4275" t="s">
        <v>210</v>
      </c>
      <c r="G4275">
        <v>25</v>
      </c>
      <c r="H4275" t="s">
        <v>24</v>
      </c>
      <c r="I4275">
        <v>170</v>
      </c>
      <c r="J4275">
        <v>4250</v>
      </c>
      <c r="K4275">
        <v>4.25</v>
      </c>
      <c r="L4275">
        <v>9235</v>
      </c>
      <c r="M4275">
        <v>369.4</v>
      </c>
      <c r="N4275">
        <v>44204</v>
      </c>
      <c r="O4275">
        <v>16</v>
      </c>
      <c r="P4275" t="s">
        <v>55</v>
      </c>
      <c r="Q4275" t="s">
        <v>26</v>
      </c>
      <c r="R4275" t="str">
        <f>+VLOOKUP(Precio_semana_dia[[#This Row],[Mercado]],[1]!Codigos_mercados_mayoristas[#Data],2,0)</f>
        <v>Ñuble</v>
      </c>
      <c r="S4275" t="e">
        <f>+VLOOKUP(Precio_semana_dia[[#This Row],[Especie]],[1]!Codigos_categoria[#Data],2,0)</f>
        <v>#N/A</v>
      </c>
    </row>
    <row r="4276" spans="1:19" x14ac:dyDescent="0.35">
      <c r="A4276">
        <v>44211</v>
      </c>
      <c r="B4276" t="s">
        <v>31</v>
      </c>
      <c r="C4276" t="s">
        <v>32</v>
      </c>
      <c r="D4276" t="s">
        <v>50</v>
      </c>
      <c r="E4276" t="s">
        <v>34</v>
      </c>
      <c r="F4276" t="s">
        <v>35</v>
      </c>
      <c r="G4276">
        <v>10</v>
      </c>
      <c r="H4276" t="s">
        <v>36</v>
      </c>
      <c r="I4276">
        <v>430</v>
      </c>
      <c r="J4276">
        <v>4300</v>
      </c>
      <c r="K4276">
        <v>4.3</v>
      </c>
      <c r="L4276">
        <v>3860</v>
      </c>
      <c r="M4276">
        <v>386</v>
      </c>
      <c r="N4276">
        <v>44208</v>
      </c>
      <c r="O4276">
        <v>13</v>
      </c>
      <c r="P4276" t="s">
        <v>59</v>
      </c>
      <c r="Q4276" t="s">
        <v>26</v>
      </c>
      <c r="R4276" t="str">
        <f>+VLOOKUP(Precio_semana_dia[[#This Row],[Mercado]],[1]!Codigos_mercados_mayoristas[#Data],2,0)</f>
        <v>Metropolitana</v>
      </c>
      <c r="S4276" t="e">
        <f>+VLOOKUP(Precio_semana_dia[[#This Row],[Especie]],[1]!Codigos_categoria[#Data],2,0)</f>
        <v>#N/A</v>
      </c>
    </row>
    <row r="4277" spans="1:19" x14ac:dyDescent="0.35">
      <c r="A4277">
        <v>44099</v>
      </c>
      <c r="B4277" t="s">
        <v>125</v>
      </c>
      <c r="C4277" t="s">
        <v>20</v>
      </c>
      <c r="D4277" t="s">
        <v>47</v>
      </c>
      <c r="E4277" t="s">
        <v>123</v>
      </c>
      <c r="F4277" t="s">
        <v>124</v>
      </c>
      <c r="G4277">
        <v>16</v>
      </c>
      <c r="H4277" t="s">
        <v>41</v>
      </c>
      <c r="I4277">
        <v>270</v>
      </c>
      <c r="J4277">
        <v>4320</v>
      </c>
      <c r="K4277">
        <v>4.32</v>
      </c>
      <c r="L4277">
        <v>3448</v>
      </c>
      <c r="M4277">
        <v>215.5</v>
      </c>
      <c r="N4277">
        <v>44098</v>
      </c>
      <c r="O4277">
        <v>5</v>
      </c>
      <c r="P4277" t="s">
        <v>153</v>
      </c>
      <c r="Q4277" t="s">
        <v>147</v>
      </c>
      <c r="R4277" t="str">
        <f>+VLOOKUP(Precio_semana_dia[[#This Row],[Mercado]],[1]!Codigos_mercados_mayoristas[#Data],2,0)</f>
        <v>Valparaíso</v>
      </c>
      <c r="S4277" t="str">
        <f>+VLOOKUP(Precio_semana_dia[[#This Row],[Especie]],[1]!Codigos_categoria[#Data],2,0)</f>
        <v>Cítricos</v>
      </c>
    </row>
    <row r="4278" spans="1:19" x14ac:dyDescent="0.35">
      <c r="A4278">
        <v>44169</v>
      </c>
      <c r="B4278" t="s">
        <v>125</v>
      </c>
      <c r="C4278" t="s">
        <v>20</v>
      </c>
      <c r="D4278" t="s">
        <v>50</v>
      </c>
      <c r="E4278" t="s">
        <v>181</v>
      </c>
      <c r="F4278" t="s">
        <v>182</v>
      </c>
      <c r="G4278">
        <v>18</v>
      </c>
      <c r="H4278" t="s">
        <v>29</v>
      </c>
      <c r="I4278">
        <v>240</v>
      </c>
      <c r="J4278">
        <v>4320</v>
      </c>
      <c r="K4278">
        <v>4.32</v>
      </c>
      <c r="L4278">
        <v>8667</v>
      </c>
      <c r="M4278">
        <v>481.5</v>
      </c>
      <c r="N4278">
        <v>44165</v>
      </c>
      <c r="O4278">
        <v>13</v>
      </c>
      <c r="P4278" t="s">
        <v>83</v>
      </c>
      <c r="Q4278" t="s">
        <v>84</v>
      </c>
      <c r="R4278" t="str">
        <f>+VLOOKUP(Precio_semana_dia[[#This Row],[Mercado]],[1]!Codigos_mercados_mayoristas[#Data],2,0)</f>
        <v>Metropolitana</v>
      </c>
      <c r="S4278" t="str">
        <f>+VLOOKUP(Precio_semana_dia[[#This Row],[Especie]],[1]!Codigos_categoria[#Data],2,0)</f>
        <v>Cítricos</v>
      </c>
    </row>
    <row r="4279" spans="1:19" x14ac:dyDescent="0.35">
      <c r="A4279">
        <v>44099</v>
      </c>
      <c r="B4279" t="s">
        <v>125</v>
      </c>
      <c r="C4279" t="s">
        <v>20</v>
      </c>
      <c r="D4279" t="s">
        <v>27</v>
      </c>
      <c r="E4279" t="s">
        <v>181</v>
      </c>
      <c r="F4279" t="s">
        <v>182</v>
      </c>
      <c r="G4279">
        <v>18</v>
      </c>
      <c r="H4279" t="s">
        <v>39</v>
      </c>
      <c r="I4279">
        <v>240</v>
      </c>
      <c r="J4279">
        <v>4320</v>
      </c>
      <c r="K4279">
        <v>4.32</v>
      </c>
      <c r="L4279">
        <v>4792</v>
      </c>
      <c r="M4279">
        <v>266.22222222222223</v>
      </c>
      <c r="N4279">
        <v>44097</v>
      </c>
      <c r="O4279">
        <v>16</v>
      </c>
      <c r="P4279" t="s">
        <v>175</v>
      </c>
      <c r="Q4279" t="s">
        <v>147</v>
      </c>
      <c r="R4279" t="str">
        <f>+VLOOKUP(Precio_semana_dia[[#This Row],[Mercado]],[1]!Codigos_mercados_mayoristas[#Data],2,0)</f>
        <v>Ñuble</v>
      </c>
      <c r="S4279" t="str">
        <f>+VLOOKUP(Precio_semana_dia[[#This Row],[Especie]],[1]!Codigos_categoria[#Data],2,0)</f>
        <v>Cítricos</v>
      </c>
    </row>
    <row r="4280" spans="1:19" x14ac:dyDescent="0.35">
      <c r="A4280">
        <v>44211</v>
      </c>
      <c r="B4280" t="s">
        <v>125</v>
      </c>
      <c r="C4280" t="s">
        <v>20</v>
      </c>
      <c r="D4280" t="s">
        <v>50</v>
      </c>
      <c r="E4280" t="s">
        <v>181</v>
      </c>
      <c r="F4280" t="s">
        <v>182</v>
      </c>
      <c r="G4280">
        <v>18</v>
      </c>
      <c r="H4280" t="s">
        <v>36</v>
      </c>
      <c r="I4280">
        <v>240</v>
      </c>
      <c r="J4280">
        <v>4320</v>
      </c>
      <c r="K4280">
        <v>4.32</v>
      </c>
      <c r="L4280">
        <v>19583</v>
      </c>
      <c r="M4280">
        <v>1087.9444444444443</v>
      </c>
      <c r="N4280">
        <v>44208</v>
      </c>
      <c r="O4280">
        <v>13</v>
      </c>
      <c r="P4280" t="s">
        <v>59</v>
      </c>
      <c r="Q4280" t="s">
        <v>26</v>
      </c>
      <c r="R4280" t="str">
        <f>+VLOOKUP(Precio_semana_dia[[#This Row],[Mercado]],[1]!Codigos_mercados_mayoristas[#Data],2,0)</f>
        <v>Metropolitana</v>
      </c>
      <c r="S4280" t="str">
        <f>+VLOOKUP(Precio_semana_dia[[#This Row],[Especie]],[1]!Codigos_categoria[#Data],2,0)</f>
        <v>Cítricos</v>
      </c>
    </row>
    <row r="4281" spans="1:19" x14ac:dyDescent="0.35">
      <c r="A4281">
        <v>44225</v>
      </c>
      <c r="B4281" t="s">
        <v>125</v>
      </c>
      <c r="C4281" t="s">
        <v>20</v>
      </c>
      <c r="D4281" t="s">
        <v>50</v>
      </c>
      <c r="E4281" t="s">
        <v>181</v>
      </c>
      <c r="F4281" t="s">
        <v>182</v>
      </c>
      <c r="G4281">
        <v>18</v>
      </c>
      <c r="H4281" t="s">
        <v>36</v>
      </c>
      <c r="I4281">
        <v>240</v>
      </c>
      <c r="J4281">
        <v>4320</v>
      </c>
      <c r="K4281">
        <v>4.32</v>
      </c>
      <c r="L4281">
        <v>16583</v>
      </c>
      <c r="M4281">
        <v>921.27777777777783</v>
      </c>
      <c r="N4281">
        <v>44222</v>
      </c>
      <c r="O4281">
        <v>13</v>
      </c>
      <c r="P4281" t="s">
        <v>63</v>
      </c>
      <c r="Q4281" t="s">
        <v>26</v>
      </c>
      <c r="R4281" t="str">
        <f>+VLOOKUP(Precio_semana_dia[[#This Row],[Mercado]],[1]!Codigos_mercados_mayoristas[#Data],2,0)</f>
        <v>Metropolitana</v>
      </c>
      <c r="S4281" t="str">
        <f>+VLOOKUP(Precio_semana_dia[[#This Row],[Especie]],[1]!Codigos_categoria[#Data],2,0)</f>
        <v>Cítricos</v>
      </c>
    </row>
    <row r="4282" spans="1:19" x14ac:dyDescent="0.35">
      <c r="A4282">
        <v>44134</v>
      </c>
      <c r="B4282" t="s">
        <v>186</v>
      </c>
      <c r="C4282" t="s">
        <v>189</v>
      </c>
      <c r="D4282" t="s">
        <v>50</v>
      </c>
      <c r="E4282" t="s">
        <v>181</v>
      </c>
      <c r="F4282" t="s">
        <v>182</v>
      </c>
      <c r="G4282">
        <v>18</v>
      </c>
      <c r="H4282" t="s">
        <v>41</v>
      </c>
      <c r="I4282">
        <v>240</v>
      </c>
      <c r="J4282">
        <v>4320</v>
      </c>
      <c r="K4282">
        <v>4.32</v>
      </c>
      <c r="L4282">
        <v>11500</v>
      </c>
      <c r="M4282">
        <v>638.88888888888891</v>
      </c>
      <c r="N4282">
        <v>44133</v>
      </c>
      <c r="O4282">
        <v>13</v>
      </c>
      <c r="P4282" t="s">
        <v>134</v>
      </c>
      <c r="Q4282" t="s">
        <v>132</v>
      </c>
      <c r="R4282" t="str">
        <f>+VLOOKUP(Precio_semana_dia[[#This Row],[Mercado]],[1]!Codigos_mercados_mayoristas[#Data],2,0)</f>
        <v>Metropolitana</v>
      </c>
      <c r="S4282" t="str">
        <f>+VLOOKUP(Precio_semana_dia[[#This Row],[Especie]],[1]!Codigos_categoria[#Data],2,0)</f>
        <v>Cítricos</v>
      </c>
    </row>
    <row r="4283" spans="1:19" x14ac:dyDescent="0.35">
      <c r="A4283">
        <v>44196</v>
      </c>
      <c r="B4283" t="s">
        <v>119</v>
      </c>
      <c r="C4283" t="s">
        <v>120</v>
      </c>
      <c r="D4283" t="s">
        <v>47</v>
      </c>
      <c r="E4283" t="s">
        <v>198</v>
      </c>
      <c r="F4283" t="s">
        <v>199</v>
      </c>
      <c r="G4283">
        <v>18</v>
      </c>
      <c r="H4283" t="s">
        <v>39</v>
      </c>
      <c r="I4283">
        <v>240</v>
      </c>
      <c r="J4283">
        <v>4320</v>
      </c>
      <c r="K4283">
        <v>4.32</v>
      </c>
      <c r="L4283">
        <v>16000</v>
      </c>
      <c r="M4283">
        <v>888.88888888888891</v>
      </c>
      <c r="N4283">
        <v>44195</v>
      </c>
      <c r="O4283">
        <v>5</v>
      </c>
      <c r="P4283" t="s">
        <v>109</v>
      </c>
      <c r="Q4283" t="s">
        <v>38</v>
      </c>
      <c r="R4283" t="str">
        <f>+VLOOKUP(Precio_semana_dia[[#This Row],[Mercado]],[1]!Codigos_mercados_mayoristas[#Data],2,0)</f>
        <v>Valparaíso</v>
      </c>
      <c r="S4283" t="e">
        <f>+VLOOKUP(Precio_semana_dia[[#This Row],[Especie]],[1]!Codigos_categoria[#Data],2,0)</f>
        <v>#N/A</v>
      </c>
    </row>
    <row r="4284" spans="1:19" x14ac:dyDescent="0.35">
      <c r="A4284">
        <v>44183</v>
      </c>
      <c r="B4284" t="s">
        <v>116</v>
      </c>
      <c r="C4284" t="s">
        <v>117</v>
      </c>
      <c r="D4284" t="s">
        <v>45</v>
      </c>
      <c r="E4284" t="s">
        <v>177</v>
      </c>
      <c r="F4284" t="s">
        <v>178</v>
      </c>
      <c r="G4284">
        <v>17</v>
      </c>
      <c r="H4284" t="s">
        <v>36</v>
      </c>
      <c r="I4284">
        <v>255</v>
      </c>
      <c r="J4284">
        <v>4335</v>
      </c>
      <c r="K4284">
        <v>4.335</v>
      </c>
      <c r="L4284">
        <f>+Precio_semana_dia[[#This Row],[$ /Kg]]*Precio_semana_dia[[#This Row],[NA2]]</f>
        <v>62798</v>
      </c>
      <c r="M4284">
        <v>3694</v>
      </c>
      <c r="N4284">
        <v>44180</v>
      </c>
      <c r="O4284">
        <v>13</v>
      </c>
      <c r="P4284" t="s">
        <v>37</v>
      </c>
      <c r="Q4284" t="s">
        <v>38</v>
      </c>
      <c r="R4284" t="str">
        <f>+VLOOKUP(Precio_semana_dia[[#This Row],[Mercado]],[1]!Codigos_mercados_mayoristas[#Data],2,0)</f>
        <v>Metropolitana</v>
      </c>
      <c r="S4284" t="str">
        <f>+VLOOKUP(Precio_semana_dia[[#This Row],[Especie]],[1]!Codigos_categoria[#Data],2,0)</f>
        <v>Fruto secos y oleaginosos</v>
      </c>
    </row>
    <row r="4285" spans="1:19" x14ac:dyDescent="0.35">
      <c r="A4285">
        <v>44211</v>
      </c>
      <c r="B4285" t="s">
        <v>116</v>
      </c>
      <c r="C4285" t="s">
        <v>176</v>
      </c>
      <c r="D4285" t="s">
        <v>45</v>
      </c>
      <c r="E4285" t="s">
        <v>177</v>
      </c>
      <c r="F4285" t="s">
        <v>178</v>
      </c>
      <c r="G4285">
        <v>17</v>
      </c>
      <c r="H4285" t="s">
        <v>29</v>
      </c>
      <c r="I4285">
        <v>255</v>
      </c>
      <c r="J4285">
        <v>4335</v>
      </c>
      <c r="K4285">
        <v>4.335</v>
      </c>
      <c r="L4285">
        <f>+Precio_semana_dia[[#This Row],[$ /Kg]]*Precio_semana_dia[[#This Row],[NA2]]</f>
        <v>77367</v>
      </c>
      <c r="M4285">
        <v>4551</v>
      </c>
      <c r="N4285">
        <v>44207</v>
      </c>
      <c r="O4285">
        <v>13</v>
      </c>
      <c r="P4285" t="s">
        <v>58</v>
      </c>
      <c r="Q4285" t="s">
        <v>26</v>
      </c>
      <c r="R4285" t="str">
        <f>+VLOOKUP(Precio_semana_dia[[#This Row],[Mercado]],[1]!Codigos_mercados_mayoristas[#Data],2,0)</f>
        <v>Metropolitana</v>
      </c>
      <c r="S4285" t="str">
        <f>+VLOOKUP(Precio_semana_dia[[#This Row],[Especie]],[1]!Codigos_categoria[#Data],2,0)</f>
        <v>Fruto secos y oleaginosos</v>
      </c>
    </row>
    <row r="4286" spans="1:19" x14ac:dyDescent="0.35">
      <c r="A4286">
        <v>44148</v>
      </c>
      <c r="B4286" t="s">
        <v>125</v>
      </c>
      <c r="C4286" t="s">
        <v>20</v>
      </c>
      <c r="D4286" t="s">
        <v>47</v>
      </c>
      <c r="E4286" t="s">
        <v>123</v>
      </c>
      <c r="F4286" t="s">
        <v>124</v>
      </c>
      <c r="G4286">
        <v>16</v>
      </c>
      <c r="H4286" t="s">
        <v>24</v>
      </c>
      <c r="I4286">
        <v>274</v>
      </c>
      <c r="J4286">
        <v>4384</v>
      </c>
      <c r="K4286">
        <v>4.3840000000000003</v>
      </c>
      <c r="L4286">
        <v>4247</v>
      </c>
      <c r="M4286">
        <v>265.4375</v>
      </c>
      <c r="N4286">
        <v>44148</v>
      </c>
      <c r="O4286">
        <v>5</v>
      </c>
      <c r="P4286" t="s">
        <v>129</v>
      </c>
      <c r="Q4286" t="s">
        <v>84</v>
      </c>
      <c r="R4286" t="str">
        <f>+VLOOKUP(Precio_semana_dia[[#This Row],[Mercado]],[1]!Codigos_mercados_mayoristas[#Data],2,0)</f>
        <v>Valparaíso</v>
      </c>
      <c r="S4286" t="str">
        <f>+VLOOKUP(Precio_semana_dia[[#This Row],[Especie]],[1]!Codigos_categoria[#Data],2,0)</f>
        <v>Cítricos</v>
      </c>
    </row>
    <row r="4287" spans="1:19" x14ac:dyDescent="0.35">
      <c r="A4287">
        <v>44225</v>
      </c>
      <c r="B4287" t="s">
        <v>31</v>
      </c>
      <c r="C4287" t="s">
        <v>32</v>
      </c>
      <c r="D4287" t="s">
        <v>50</v>
      </c>
      <c r="E4287" t="s">
        <v>34</v>
      </c>
      <c r="F4287" t="s">
        <v>35</v>
      </c>
      <c r="G4287">
        <v>10</v>
      </c>
      <c r="H4287" t="s">
        <v>41</v>
      </c>
      <c r="I4287">
        <v>440</v>
      </c>
      <c r="J4287">
        <v>4400</v>
      </c>
      <c r="K4287">
        <v>4.4000000000000004</v>
      </c>
      <c r="L4287">
        <v>4500</v>
      </c>
      <c r="M4287">
        <v>450</v>
      </c>
      <c r="N4287">
        <v>44224</v>
      </c>
      <c r="O4287">
        <v>13</v>
      </c>
      <c r="P4287" t="s">
        <v>67</v>
      </c>
      <c r="Q4287" t="s">
        <v>26</v>
      </c>
      <c r="R4287" t="str">
        <f>+VLOOKUP(Precio_semana_dia[[#This Row],[Mercado]],[1]!Codigos_mercados_mayoristas[#Data],2,0)</f>
        <v>Metropolitana</v>
      </c>
      <c r="S4287" t="e">
        <f>+VLOOKUP(Precio_semana_dia[[#This Row],[Especie]],[1]!Codigos_categoria[#Data],2,0)</f>
        <v>#N/A</v>
      </c>
    </row>
    <row r="4288" spans="1:19" x14ac:dyDescent="0.35">
      <c r="A4288">
        <v>44127</v>
      </c>
      <c r="B4288" t="s">
        <v>125</v>
      </c>
      <c r="C4288" t="s">
        <v>20</v>
      </c>
      <c r="D4288" t="s">
        <v>47</v>
      </c>
      <c r="E4288" t="s">
        <v>123</v>
      </c>
      <c r="F4288" t="s">
        <v>124</v>
      </c>
      <c r="G4288">
        <v>16</v>
      </c>
      <c r="H4288" t="s">
        <v>24</v>
      </c>
      <c r="I4288">
        <v>275</v>
      </c>
      <c r="J4288">
        <v>4400</v>
      </c>
      <c r="K4288">
        <v>4.4000000000000004</v>
      </c>
      <c r="L4288">
        <v>3791</v>
      </c>
      <c r="M4288">
        <v>236.9375</v>
      </c>
      <c r="N4288">
        <v>44127</v>
      </c>
      <c r="O4288">
        <v>5</v>
      </c>
      <c r="P4288" t="s">
        <v>169</v>
      </c>
      <c r="Q4288" t="s">
        <v>132</v>
      </c>
      <c r="R4288" t="str">
        <f>+VLOOKUP(Precio_semana_dia[[#This Row],[Mercado]],[1]!Codigos_mercados_mayoristas[#Data],2,0)</f>
        <v>Valparaíso</v>
      </c>
      <c r="S4288" t="str">
        <f>+VLOOKUP(Precio_semana_dia[[#This Row],[Especie]],[1]!Codigos_categoria[#Data],2,0)</f>
        <v>Cítricos</v>
      </c>
    </row>
    <row r="4289" spans="1:19" x14ac:dyDescent="0.35">
      <c r="A4289">
        <v>44189</v>
      </c>
      <c r="B4289" t="s">
        <v>204</v>
      </c>
      <c r="C4289" t="s">
        <v>20</v>
      </c>
      <c r="D4289" t="s">
        <v>47</v>
      </c>
      <c r="E4289" t="s">
        <v>205</v>
      </c>
      <c r="F4289" t="s">
        <v>206</v>
      </c>
      <c r="G4289">
        <v>20</v>
      </c>
      <c r="H4289" t="s">
        <v>29</v>
      </c>
      <c r="I4289">
        <v>220</v>
      </c>
      <c r="J4289">
        <v>4400</v>
      </c>
      <c r="K4289">
        <v>4.4000000000000004</v>
      </c>
      <c r="L4289">
        <v>5864</v>
      </c>
      <c r="M4289">
        <v>293.2</v>
      </c>
      <c r="N4289">
        <v>44186</v>
      </c>
      <c r="O4289">
        <v>5</v>
      </c>
      <c r="P4289" t="s">
        <v>51</v>
      </c>
      <c r="Q4289" t="s">
        <v>38</v>
      </c>
      <c r="R4289" t="str">
        <f>+VLOOKUP(Precio_semana_dia[[#This Row],[Mercado]],[1]!Codigos_mercados_mayoristas[#Data],2,0)</f>
        <v>Valparaíso</v>
      </c>
      <c r="S4289" t="e">
        <f>+VLOOKUP(Precio_semana_dia[[#This Row],[Especie]],[1]!Codigos_categoria[#Data],2,0)</f>
        <v>#N/A</v>
      </c>
    </row>
    <row r="4290" spans="1:19" x14ac:dyDescent="0.35">
      <c r="A4290">
        <v>44204</v>
      </c>
      <c r="B4290" t="s">
        <v>204</v>
      </c>
      <c r="C4290" t="s">
        <v>20</v>
      </c>
      <c r="D4290" t="s">
        <v>47</v>
      </c>
      <c r="E4290" t="s">
        <v>205</v>
      </c>
      <c r="F4290" t="s">
        <v>206</v>
      </c>
      <c r="G4290">
        <v>20</v>
      </c>
      <c r="H4290" t="s">
        <v>41</v>
      </c>
      <c r="I4290">
        <v>220</v>
      </c>
      <c r="J4290">
        <v>4400</v>
      </c>
      <c r="K4290">
        <v>4.4000000000000004</v>
      </c>
      <c r="L4290">
        <v>6000</v>
      </c>
      <c r="M4290">
        <v>300</v>
      </c>
      <c r="N4290">
        <v>44203</v>
      </c>
      <c r="O4290">
        <v>5</v>
      </c>
      <c r="P4290" t="s">
        <v>56</v>
      </c>
      <c r="Q4290" t="s">
        <v>26</v>
      </c>
      <c r="R4290" t="str">
        <f>+VLOOKUP(Precio_semana_dia[[#This Row],[Mercado]],[1]!Codigos_mercados_mayoristas[#Data],2,0)</f>
        <v>Valparaíso</v>
      </c>
      <c r="S4290" t="e">
        <f>+VLOOKUP(Precio_semana_dia[[#This Row],[Especie]],[1]!Codigos_categoria[#Data],2,0)</f>
        <v>#N/A</v>
      </c>
    </row>
    <row r="4291" spans="1:19" x14ac:dyDescent="0.35">
      <c r="A4291">
        <v>44204</v>
      </c>
      <c r="B4291" t="s">
        <v>204</v>
      </c>
      <c r="C4291" t="s">
        <v>20</v>
      </c>
      <c r="D4291" t="s">
        <v>27</v>
      </c>
      <c r="E4291" t="s">
        <v>205</v>
      </c>
      <c r="F4291" t="s">
        <v>206</v>
      </c>
      <c r="G4291">
        <v>20</v>
      </c>
      <c r="H4291" t="s">
        <v>39</v>
      </c>
      <c r="I4291">
        <v>220</v>
      </c>
      <c r="J4291">
        <v>4400</v>
      </c>
      <c r="K4291">
        <v>4.4000000000000004</v>
      </c>
      <c r="L4291">
        <v>6227</v>
      </c>
      <c r="M4291">
        <v>311.35000000000002</v>
      </c>
      <c r="N4291">
        <v>44202</v>
      </c>
      <c r="O4291">
        <v>16</v>
      </c>
      <c r="P4291" t="s">
        <v>54</v>
      </c>
      <c r="Q4291" t="s">
        <v>26</v>
      </c>
      <c r="R4291" t="str">
        <f>+VLOOKUP(Precio_semana_dia[[#This Row],[Mercado]],[1]!Codigos_mercados_mayoristas[#Data],2,0)</f>
        <v>Ñuble</v>
      </c>
      <c r="S4291" t="e">
        <f>+VLOOKUP(Precio_semana_dia[[#This Row],[Especie]],[1]!Codigos_categoria[#Data],2,0)</f>
        <v>#N/A</v>
      </c>
    </row>
    <row r="4292" spans="1:19" x14ac:dyDescent="0.35">
      <c r="A4292">
        <v>44211</v>
      </c>
      <c r="B4292" t="s">
        <v>204</v>
      </c>
      <c r="C4292" t="s">
        <v>20</v>
      </c>
      <c r="D4292" t="s">
        <v>27</v>
      </c>
      <c r="E4292" t="s">
        <v>205</v>
      </c>
      <c r="F4292" t="s">
        <v>206</v>
      </c>
      <c r="G4292">
        <v>20</v>
      </c>
      <c r="H4292" t="s">
        <v>39</v>
      </c>
      <c r="I4292">
        <v>220</v>
      </c>
      <c r="J4292">
        <v>4400</v>
      </c>
      <c r="K4292">
        <v>4.4000000000000004</v>
      </c>
      <c r="L4292">
        <v>6205</v>
      </c>
      <c r="M4292">
        <v>310.25</v>
      </c>
      <c r="N4292">
        <v>44209</v>
      </c>
      <c r="O4292">
        <v>16</v>
      </c>
      <c r="P4292" t="s">
        <v>60</v>
      </c>
      <c r="Q4292" t="s">
        <v>26</v>
      </c>
      <c r="R4292" t="str">
        <f>+VLOOKUP(Precio_semana_dia[[#This Row],[Mercado]],[1]!Codigos_mercados_mayoristas[#Data],2,0)</f>
        <v>Ñuble</v>
      </c>
      <c r="S4292" t="e">
        <f>+VLOOKUP(Precio_semana_dia[[#This Row],[Especie]],[1]!Codigos_categoria[#Data],2,0)</f>
        <v>#N/A</v>
      </c>
    </row>
    <row r="4293" spans="1:19" x14ac:dyDescent="0.35">
      <c r="A4293">
        <v>44225</v>
      </c>
      <c r="B4293" t="s">
        <v>204</v>
      </c>
      <c r="C4293" t="s">
        <v>20</v>
      </c>
      <c r="D4293" t="s">
        <v>27</v>
      </c>
      <c r="E4293" t="s">
        <v>205</v>
      </c>
      <c r="F4293" t="s">
        <v>206</v>
      </c>
      <c r="G4293">
        <v>20</v>
      </c>
      <c r="H4293" t="s">
        <v>39</v>
      </c>
      <c r="I4293">
        <v>220</v>
      </c>
      <c r="J4293">
        <v>4400</v>
      </c>
      <c r="K4293">
        <v>4.4000000000000004</v>
      </c>
      <c r="L4293">
        <v>6727</v>
      </c>
      <c r="M4293">
        <v>336.35</v>
      </c>
      <c r="N4293">
        <v>44223</v>
      </c>
      <c r="O4293">
        <v>16</v>
      </c>
      <c r="P4293" t="s">
        <v>65</v>
      </c>
      <c r="Q4293" t="s">
        <v>26</v>
      </c>
      <c r="R4293" t="str">
        <f>+VLOOKUP(Precio_semana_dia[[#This Row],[Mercado]],[1]!Codigos_mercados_mayoristas[#Data],2,0)</f>
        <v>Ñuble</v>
      </c>
      <c r="S4293" t="e">
        <f>+VLOOKUP(Precio_semana_dia[[#This Row],[Especie]],[1]!Codigos_categoria[#Data],2,0)</f>
        <v>#N/A</v>
      </c>
    </row>
    <row r="4294" spans="1:19" x14ac:dyDescent="0.35">
      <c r="A4294">
        <v>43866</v>
      </c>
      <c r="B4294" t="s">
        <v>204</v>
      </c>
      <c r="C4294" t="s">
        <v>20</v>
      </c>
      <c r="D4294" t="s">
        <v>47</v>
      </c>
      <c r="E4294" t="s">
        <v>205</v>
      </c>
      <c r="F4294" t="s">
        <v>206</v>
      </c>
      <c r="G4294">
        <v>20</v>
      </c>
      <c r="H4294" t="s">
        <v>24</v>
      </c>
      <c r="I4294">
        <v>220</v>
      </c>
      <c r="J4294">
        <v>4400</v>
      </c>
      <c r="K4294">
        <v>4.4000000000000004</v>
      </c>
      <c r="L4294">
        <v>6227</v>
      </c>
      <c r="M4294">
        <v>311.35000000000002</v>
      </c>
      <c r="N4294">
        <v>44232</v>
      </c>
      <c r="O4294">
        <v>5</v>
      </c>
      <c r="P4294" t="s">
        <v>71</v>
      </c>
      <c r="Q4294" t="s">
        <v>69</v>
      </c>
      <c r="R4294" t="str">
        <f>+VLOOKUP(Precio_semana_dia[[#This Row],[Mercado]],[1]!Codigos_mercados_mayoristas[#Data],2,0)</f>
        <v>Valparaíso</v>
      </c>
      <c r="S4294" t="e">
        <f>+VLOOKUP(Precio_semana_dia[[#This Row],[Especie]],[1]!Codigos_categoria[#Data],2,0)</f>
        <v>#N/A</v>
      </c>
    </row>
    <row r="4295" spans="1:19" x14ac:dyDescent="0.35">
      <c r="A4295">
        <v>44176</v>
      </c>
      <c r="B4295" t="s">
        <v>155</v>
      </c>
      <c r="C4295" t="s">
        <v>219</v>
      </c>
      <c r="D4295" t="s">
        <v>45</v>
      </c>
      <c r="E4295" t="s">
        <v>220</v>
      </c>
      <c r="F4295" t="s">
        <v>221</v>
      </c>
      <c r="G4295">
        <v>400</v>
      </c>
      <c r="H4295" t="s">
        <v>39</v>
      </c>
      <c r="I4295">
        <v>11</v>
      </c>
      <c r="J4295">
        <v>4400</v>
      </c>
      <c r="K4295">
        <v>4.4000000000000004</v>
      </c>
      <c r="L4295">
        <v>214545</v>
      </c>
      <c r="M4295">
        <v>536.36249999999995</v>
      </c>
      <c r="N4295">
        <v>44174</v>
      </c>
      <c r="O4295">
        <v>13</v>
      </c>
      <c r="P4295" t="s">
        <v>103</v>
      </c>
      <c r="Q4295" t="s">
        <v>38</v>
      </c>
      <c r="R4295" t="str">
        <f>+VLOOKUP(Precio_semana_dia[[#This Row],[Mercado]],[1]!Codigos_mercados_mayoristas[#Data],2,0)</f>
        <v>Metropolitana</v>
      </c>
      <c r="S4295" t="str">
        <f>+VLOOKUP(Precio_semana_dia[[#This Row],[Especie]],[1]!Codigos_categoria[#Data],2,0)</f>
        <v>Frutos de pepita</v>
      </c>
    </row>
    <row r="4296" spans="1:19" x14ac:dyDescent="0.35">
      <c r="A4296">
        <v>44127</v>
      </c>
      <c r="B4296" t="s">
        <v>186</v>
      </c>
      <c r="C4296" t="s">
        <v>189</v>
      </c>
      <c r="D4296" t="s">
        <v>28</v>
      </c>
      <c r="E4296" t="s">
        <v>220</v>
      </c>
      <c r="F4296" t="s">
        <v>221</v>
      </c>
      <c r="G4296">
        <v>400</v>
      </c>
      <c r="H4296" t="s">
        <v>41</v>
      </c>
      <c r="I4296">
        <v>11</v>
      </c>
      <c r="J4296">
        <v>4400</v>
      </c>
      <c r="K4296">
        <v>4.4000000000000004</v>
      </c>
      <c r="L4296">
        <v>329091</v>
      </c>
      <c r="M4296">
        <v>822.72749999999996</v>
      </c>
      <c r="N4296">
        <v>44126</v>
      </c>
      <c r="O4296">
        <v>9</v>
      </c>
      <c r="P4296" t="s">
        <v>139</v>
      </c>
      <c r="Q4296" t="s">
        <v>132</v>
      </c>
      <c r="R4296" t="str">
        <f>+VLOOKUP(Precio_semana_dia[[#This Row],[Mercado]],[1]!Codigos_mercados_mayoristas[#Data],2,0)</f>
        <v>La Araucanía</v>
      </c>
      <c r="S4296" t="str">
        <f>+VLOOKUP(Precio_semana_dia[[#This Row],[Especie]],[1]!Codigos_categoria[#Data],2,0)</f>
        <v>Cítricos</v>
      </c>
    </row>
    <row r="4297" spans="1:19" x14ac:dyDescent="0.35">
      <c r="A4297">
        <v>44196</v>
      </c>
      <c r="B4297" t="s">
        <v>125</v>
      </c>
      <c r="C4297" t="s">
        <v>20</v>
      </c>
      <c r="D4297" t="s">
        <v>21</v>
      </c>
      <c r="E4297" t="s">
        <v>123</v>
      </c>
      <c r="F4297" t="s">
        <v>124</v>
      </c>
      <c r="G4297">
        <v>16</v>
      </c>
      <c r="H4297" t="s">
        <v>29</v>
      </c>
      <c r="I4297">
        <v>280</v>
      </c>
      <c r="J4297">
        <v>4480</v>
      </c>
      <c r="K4297">
        <v>4.4800000000000004</v>
      </c>
      <c r="L4297">
        <v>17000</v>
      </c>
      <c r="M4297">
        <v>1062.5</v>
      </c>
      <c r="N4297">
        <v>44193</v>
      </c>
      <c r="O4297">
        <v>7</v>
      </c>
      <c r="P4297" t="s">
        <v>107</v>
      </c>
      <c r="Q4297" t="s">
        <v>38</v>
      </c>
      <c r="R4297" t="str">
        <f>+VLOOKUP(Precio_semana_dia[[#This Row],[Mercado]],[1]!Codigos_mercados_mayoristas[#Data],2,0)</f>
        <v>Maule</v>
      </c>
      <c r="S4297" t="str">
        <f>+VLOOKUP(Precio_semana_dia[[#This Row],[Especie]],[1]!Codigos_categoria[#Data],2,0)</f>
        <v>Cítricos</v>
      </c>
    </row>
    <row r="4298" spans="1:19" x14ac:dyDescent="0.35">
      <c r="A4298">
        <v>44211</v>
      </c>
      <c r="B4298" t="s">
        <v>125</v>
      </c>
      <c r="C4298" t="s">
        <v>20</v>
      </c>
      <c r="D4298" t="s">
        <v>27</v>
      </c>
      <c r="E4298" t="s">
        <v>123</v>
      </c>
      <c r="F4298" t="s">
        <v>124</v>
      </c>
      <c r="G4298">
        <v>16</v>
      </c>
      <c r="H4298" t="s">
        <v>29</v>
      </c>
      <c r="I4298">
        <v>280</v>
      </c>
      <c r="J4298">
        <v>4480</v>
      </c>
      <c r="K4298">
        <v>4.4800000000000004</v>
      </c>
      <c r="L4298">
        <v>21571</v>
      </c>
      <c r="M4298">
        <v>1348.1875</v>
      </c>
      <c r="N4298">
        <v>44207</v>
      </c>
      <c r="O4298">
        <v>16</v>
      </c>
      <c r="P4298" t="s">
        <v>58</v>
      </c>
      <c r="Q4298" t="s">
        <v>26</v>
      </c>
      <c r="R4298" t="str">
        <f>+VLOOKUP(Precio_semana_dia[[#This Row],[Mercado]],[1]!Codigos_mercados_mayoristas[#Data],2,0)</f>
        <v>Ñuble</v>
      </c>
      <c r="S4298" t="str">
        <f>+VLOOKUP(Precio_semana_dia[[#This Row],[Especie]],[1]!Codigos_categoria[#Data],2,0)</f>
        <v>Cítricos</v>
      </c>
    </row>
    <row r="4299" spans="1:19" x14ac:dyDescent="0.35">
      <c r="A4299">
        <v>44211</v>
      </c>
      <c r="B4299" t="s">
        <v>74</v>
      </c>
      <c r="C4299" t="s">
        <v>77</v>
      </c>
      <c r="D4299" t="s">
        <v>28</v>
      </c>
      <c r="E4299" t="s">
        <v>81</v>
      </c>
      <c r="F4299" t="s">
        <v>82</v>
      </c>
      <c r="G4299">
        <v>10</v>
      </c>
      <c r="H4299" t="s">
        <v>41</v>
      </c>
      <c r="I4299">
        <v>450</v>
      </c>
      <c r="J4299">
        <v>4500</v>
      </c>
      <c r="K4299">
        <v>4.5</v>
      </c>
      <c r="L4299">
        <v>13556</v>
      </c>
      <c r="M4299">
        <v>1355.6</v>
      </c>
      <c r="N4299">
        <v>44210</v>
      </c>
      <c r="O4299">
        <v>9</v>
      </c>
      <c r="P4299" t="s">
        <v>62</v>
      </c>
      <c r="Q4299" t="s">
        <v>26</v>
      </c>
      <c r="R4299" t="str">
        <f>+VLOOKUP(Precio_semana_dia[[#This Row],[Mercado]],[1]!Codigos_mercados_mayoristas[#Data],2,0)</f>
        <v>La Araucanía</v>
      </c>
      <c r="S4299" t="str">
        <f>+VLOOKUP(Precio_semana_dia[[#This Row],[Especie]],[1]!Codigos_categoria[#Data],2,0)</f>
        <v>Uva</v>
      </c>
    </row>
    <row r="4300" spans="1:19" x14ac:dyDescent="0.35">
      <c r="A4300">
        <v>44183</v>
      </c>
      <c r="B4300" t="s">
        <v>31</v>
      </c>
      <c r="C4300" t="s">
        <v>111</v>
      </c>
      <c r="D4300" t="s">
        <v>53</v>
      </c>
      <c r="E4300" t="s">
        <v>112</v>
      </c>
      <c r="F4300" t="s">
        <v>113</v>
      </c>
      <c r="G4300">
        <v>15</v>
      </c>
      <c r="H4300" t="s">
        <v>41</v>
      </c>
      <c r="I4300">
        <v>300</v>
      </c>
      <c r="J4300">
        <v>4500</v>
      </c>
      <c r="K4300">
        <v>4.5</v>
      </c>
      <c r="L4300">
        <v>6500</v>
      </c>
      <c r="M4300">
        <v>433.33333333333331</v>
      </c>
      <c r="N4300">
        <v>44182</v>
      </c>
      <c r="O4300">
        <v>10</v>
      </c>
      <c r="P4300" t="s">
        <v>42</v>
      </c>
      <c r="Q4300" t="s">
        <v>38</v>
      </c>
      <c r="R4300" t="str">
        <f>+VLOOKUP(Precio_semana_dia[[#This Row],[Mercado]],[1]!Codigos_mercados_mayoristas[#Data],2,0)</f>
        <v>Los Lagos</v>
      </c>
      <c r="S4300" t="e">
        <f>+VLOOKUP(Precio_semana_dia[[#This Row],[Especie]],[1]!Codigos_categoria[#Data],2,0)</f>
        <v>#N/A</v>
      </c>
    </row>
    <row r="4301" spans="1:19" x14ac:dyDescent="0.35">
      <c r="A4301">
        <v>44183</v>
      </c>
      <c r="B4301" t="s">
        <v>31</v>
      </c>
      <c r="C4301" t="s">
        <v>111</v>
      </c>
      <c r="D4301" t="s">
        <v>27</v>
      </c>
      <c r="E4301" t="s">
        <v>112</v>
      </c>
      <c r="F4301" t="s">
        <v>113</v>
      </c>
      <c r="G4301">
        <v>15</v>
      </c>
      <c r="H4301" t="s">
        <v>36</v>
      </c>
      <c r="I4301">
        <v>300</v>
      </c>
      <c r="J4301">
        <v>4500</v>
      </c>
      <c r="K4301">
        <v>4.5</v>
      </c>
      <c r="L4301">
        <v>3750</v>
      </c>
      <c r="M4301">
        <v>250</v>
      </c>
      <c r="N4301">
        <v>44180</v>
      </c>
      <c r="O4301">
        <v>16</v>
      </c>
      <c r="P4301" t="s">
        <v>37</v>
      </c>
      <c r="Q4301" t="s">
        <v>38</v>
      </c>
      <c r="R4301" t="str">
        <f>+VLOOKUP(Precio_semana_dia[[#This Row],[Mercado]],[1]!Codigos_mercados_mayoristas[#Data],2,0)</f>
        <v>Ñuble</v>
      </c>
      <c r="S4301" t="e">
        <f>+VLOOKUP(Precio_semana_dia[[#This Row],[Especie]],[1]!Codigos_categoria[#Data],2,0)</f>
        <v>#N/A</v>
      </c>
    </row>
    <row r="4302" spans="1:19" x14ac:dyDescent="0.35">
      <c r="A4302">
        <v>44189</v>
      </c>
      <c r="B4302" t="s">
        <v>31</v>
      </c>
      <c r="C4302" t="s">
        <v>111</v>
      </c>
      <c r="D4302" t="s">
        <v>53</v>
      </c>
      <c r="E4302" t="s">
        <v>112</v>
      </c>
      <c r="F4302" t="s">
        <v>113</v>
      </c>
      <c r="G4302">
        <v>15</v>
      </c>
      <c r="H4302" t="s">
        <v>36</v>
      </c>
      <c r="I4302">
        <v>300</v>
      </c>
      <c r="J4302">
        <v>4500</v>
      </c>
      <c r="K4302">
        <v>4.5</v>
      </c>
      <c r="L4302">
        <v>6500</v>
      </c>
      <c r="M4302">
        <v>433.33333333333331</v>
      </c>
      <c r="N4302">
        <v>44187</v>
      </c>
      <c r="O4302">
        <v>10</v>
      </c>
      <c r="P4302" t="s">
        <v>48</v>
      </c>
      <c r="Q4302" t="s">
        <v>38</v>
      </c>
      <c r="R4302" t="str">
        <f>+VLOOKUP(Precio_semana_dia[[#This Row],[Mercado]],[1]!Codigos_mercados_mayoristas[#Data],2,0)</f>
        <v>Los Lagos</v>
      </c>
      <c r="S4302" t="e">
        <f>+VLOOKUP(Precio_semana_dia[[#This Row],[Especie]],[1]!Codigos_categoria[#Data],2,0)</f>
        <v>#N/A</v>
      </c>
    </row>
    <row r="4303" spans="1:19" x14ac:dyDescent="0.35">
      <c r="A4303">
        <v>44189</v>
      </c>
      <c r="B4303" t="s">
        <v>31</v>
      </c>
      <c r="C4303" t="s">
        <v>111</v>
      </c>
      <c r="D4303" t="s">
        <v>53</v>
      </c>
      <c r="E4303" t="s">
        <v>112</v>
      </c>
      <c r="F4303" t="s">
        <v>113</v>
      </c>
      <c r="G4303">
        <v>15</v>
      </c>
      <c r="H4303" t="s">
        <v>39</v>
      </c>
      <c r="I4303">
        <v>300</v>
      </c>
      <c r="J4303">
        <v>4500</v>
      </c>
      <c r="K4303">
        <v>4.5</v>
      </c>
      <c r="L4303">
        <v>6250</v>
      </c>
      <c r="M4303">
        <v>416.66666666666669</v>
      </c>
      <c r="N4303">
        <v>44188</v>
      </c>
      <c r="O4303">
        <v>10</v>
      </c>
      <c r="P4303" t="s">
        <v>106</v>
      </c>
      <c r="Q4303" t="s">
        <v>38</v>
      </c>
      <c r="R4303" t="str">
        <f>+VLOOKUP(Precio_semana_dia[[#This Row],[Mercado]],[1]!Codigos_mercados_mayoristas[#Data],2,0)</f>
        <v>Los Lagos</v>
      </c>
      <c r="S4303" t="e">
        <f>+VLOOKUP(Precio_semana_dia[[#This Row],[Especie]],[1]!Codigos_categoria[#Data],2,0)</f>
        <v>#N/A</v>
      </c>
    </row>
    <row r="4304" spans="1:19" x14ac:dyDescent="0.35">
      <c r="A4304">
        <v>44189</v>
      </c>
      <c r="B4304" t="s">
        <v>31</v>
      </c>
      <c r="C4304" t="s">
        <v>111</v>
      </c>
      <c r="D4304" t="s">
        <v>21</v>
      </c>
      <c r="E4304" t="s">
        <v>112</v>
      </c>
      <c r="F4304" t="s">
        <v>113</v>
      </c>
      <c r="G4304">
        <v>15</v>
      </c>
      <c r="H4304" t="s">
        <v>41</v>
      </c>
      <c r="I4304">
        <v>300</v>
      </c>
      <c r="J4304">
        <v>4500</v>
      </c>
      <c r="K4304">
        <v>4.5</v>
      </c>
      <c r="L4304">
        <v>4000</v>
      </c>
      <c r="M4304">
        <v>266.66666666666669</v>
      </c>
      <c r="N4304">
        <v>44189</v>
      </c>
      <c r="O4304">
        <v>7</v>
      </c>
      <c r="P4304" t="s">
        <v>49</v>
      </c>
      <c r="Q4304" t="s">
        <v>38</v>
      </c>
      <c r="R4304" t="str">
        <f>+VLOOKUP(Precio_semana_dia[[#This Row],[Mercado]],[1]!Codigos_mercados_mayoristas[#Data],2,0)</f>
        <v>Maule</v>
      </c>
      <c r="S4304" t="e">
        <f>+VLOOKUP(Precio_semana_dia[[#This Row],[Especie]],[1]!Codigos_categoria[#Data],2,0)</f>
        <v>#N/A</v>
      </c>
    </row>
    <row r="4305" spans="1:19" x14ac:dyDescent="0.35">
      <c r="A4305">
        <v>44189</v>
      </c>
      <c r="B4305" t="s">
        <v>31</v>
      </c>
      <c r="C4305" t="s">
        <v>111</v>
      </c>
      <c r="D4305" t="s">
        <v>27</v>
      </c>
      <c r="E4305" t="s">
        <v>112</v>
      </c>
      <c r="F4305" t="s">
        <v>113</v>
      </c>
      <c r="G4305">
        <v>15</v>
      </c>
      <c r="H4305" t="s">
        <v>29</v>
      </c>
      <c r="I4305">
        <v>300</v>
      </c>
      <c r="J4305">
        <v>4500</v>
      </c>
      <c r="K4305">
        <v>4.5</v>
      </c>
      <c r="L4305">
        <v>4250</v>
      </c>
      <c r="M4305">
        <v>283.33333333333331</v>
      </c>
      <c r="N4305">
        <v>44186</v>
      </c>
      <c r="O4305">
        <v>16</v>
      </c>
      <c r="P4305" t="s">
        <v>51</v>
      </c>
      <c r="Q4305" t="s">
        <v>38</v>
      </c>
      <c r="R4305" t="str">
        <f>+VLOOKUP(Precio_semana_dia[[#This Row],[Mercado]],[1]!Codigos_mercados_mayoristas[#Data],2,0)</f>
        <v>Ñuble</v>
      </c>
      <c r="S4305" t="e">
        <f>+VLOOKUP(Precio_semana_dia[[#This Row],[Especie]],[1]!Codigos_categoria[#Data],2,0)</f>
        <v>#N/A</v>
      </c>
    </row>
    <row r="4306" spans="1:19" x14ac:dyDescent="0.35">
      <c r="A4306">
        <v>44189</v>
      </c>
      <c r="B4306" t="s">
        <v>31</v>
      </c>
      <c r="C4306" t="s">
        <v>114</v>
      </c>
      <c r="D4306" t="s">
        <v>21</v>
      </c>
      <c r="E4306" t="s">
        <v>112</v>
      </c>
      <c r="F4306" t="s">
        <v>113</v>
      </c>
      <c r="G4306">
        <v>15</v>
      </c>
      <c r="H4306" t="s">
        <v>41</v>
      </c>
      <c r="I4306">
        <v>300</v>
      </c>
      <c r="J4306">
        <v>4500</v>
      </c>
      <c r="K4306">
        <v>4.5</v>
      </c>
      <c r="L4306">
        <v>4000</v>
      </c>
      <c r="M4306">
        <v>266.66666666666669</v>
      </c>
      <c r="N4306">
        <v>44189</v>
      </c>
      <c r="O4306">
        <v>7</v>
      </c>
      <c r="P4306" t="s">
        <v>49</v>
      </c>
      <c r="Q4306" t="s">
        <v>38</v>
      </c>
      <c r="R4306" t="str">
        <f>+VLOOKUP(Precio_semana_dia[[#This Row],[Mercado]],[1]!Codigos_mercados_mayoristas[#Data],2,0)</f>
        <v>Maule</v>
      </c>
      <c r="S4306" t="e">
        <f>+VLOOKUP(Precio_semana_dia[[#This Row],[Especie]],[1]!Codigos_categoria[#Data],2,0)</f>
        <v>#N/A</v>
      </c>
    </row>
    <row r="4307" spans="1:19" x14ac:dyDescent="0.35">
      <c r="A4307">
        <v>44196</v>
      </c>
      <c r="B4307" t="s">
        <v>31</v>
      </c>
      <c r="C4307" t="s">
        <v>111</v>
      </c>
      <c r="D4307" t="s">
        <v>53</v>
      </c>
      <c r="E4307" t="s">
        <v>112</v>
      </c>
      <c r="F4307" t="s">
        <v>113</v>
      </c>
      <c r="G4307">
        <v>15</v>
      </c>
      <c r="H4307" t="s">
        <v>39</v>
      </c>
      <c r="I4307">
        <v>300</v>
      </c>
      <c r="J4307">
        <v>4500</v>
      </c>
      <c r="K4307">
        <v>4.5</v>
      </c>
      <c r="L4307">
        <v>8500</v>
      </c>
      <c r="M4307">
        <v>566.66666666666663</v>
      </c>
      <c r="N4307">
        <v>44195</v>
      </c>
      <c r="O4307">
        <v>10</v>
      </c>
      <c r="P4307" t="s">
        <v>109</v>
      </c>
      <c r="Q4307" t="s">
        <v>38</v>
      </c>
      <c r="R4307" t="str">
        <f>+VLOOKUP(Precio_semana_dia[[#This Row],[Mercado]],[1]!Codigos_mercados_mayoristas[#Data],2,0)</f>
        <v>Los Lagos</v>
      </c>
      <c r="S4307" t="e">
        <f>+VLOOKUP(Precio_semana_dia[[#This Row],[Especie]],[1]!Codigos_categoria[#Data],2,0)</f>
        <v>#N/A</v>
      </c>
    </row>
    <row r="4308" spans="1:19" x14ac:dyDescent="0.35">
      <c r="A4308">
        <v>44196</v>
      </c>
      <c r="B4308" t="s">
        <v>31</v>
      </c>
      <c r="C4308" t="s">
        <v>111</v>
      </c>
      <c r="D4308" t="s">
        <v>27</v>
      </c>
      <c r="E4308" t="s">
        <v>112</v>
      </c>
      <c r="F4308" t="s">
        <v>113</v>
      </c>
      <c r="G4308">
        <v>15</v>
      </c>
      <c r="H4308" t="s">
        <v>29</v>
      </c>
      <c r="I4308">
        <v>300</v>
      </c>
      <c r="J4308">
        <v>4500</v>
      </c>
      <c r="K4308">
        <v>4.5</v>
      </c>
      <c r="L4308">
        <v>4250</v>
      </c>
      <c r="M4308">
        <v>283.33333333333331</v>
      </c>
      <c r="N4308">
        <v>44193</v>
      </c>
      <c r="O4308">
        <v>16</v>
      </c>
      <c r="P4308" t="s">
        <v>107</v>
      </c>
      <c r="Q4308" t="s">
        <v>38</v>
      </c>
      <c r="R4308" t="str">
        <f>+VLOOKUP(Precio_semana_dia[[#This Row],[Mercado]],[1]!Codigos_mercados_mayoristas[#Data],2,0)</f>
        <v>Ñuble</v>
      </c>
      <c r="S4308" t="e">
        <f>+VLOOKUP(Precio_semana_dia[[#This Row],[Especie]],[1]!Codigos_categoria[#Data],2,0)</f>
        <v>#N/A</v>
      </c>
    </row>
    <row r="4309" spans="1:19" x14ac:dyDescent="0.35">
      <c r="A4309">
        <v>44211</v>
      </c>
      <c r="B4309" t="s">
        <v>31</v>
      </c>
      <c r="C4309" t="s">
        <v>111</v>
      </c>
      <c r="D4309" t="s">
        <v>27</v>
      </c>
      <c r="E4309" t="s">
        <v>112</v>
      </c>
      <c r="F4309" t="s">
        <v>113</v>
      </c>
      <c r="G4309">
        <v>15</v>
      </c>
      <c r="H4309" t="s">
        <v>24</v>
      </c>
      <c r="I4309">
        <v>300</v>
      </c>
      <c r="J4309">
        <v>4500</v>
      </c>
      <c r="K4309">
        <v>4.5</v>
      </c>
      <c r="L4309">
        <v>4650</v>
      </c>
      <c r="M4309">
        <v>310</v>
      </c>
      <c r="N4309">
        <v>44211</v>
      </c>
      <c r="O4309">
        <v>16</v>
      </c>
      <c r="P4309" t="s">
        <v>61</v>
      </c>
      <c r="Q4309" t="s">
        <v>26</v>
      </c>
      <c r="R4309" t="str">
        <f>+VLOOKUP(Precio_semana_dia[[#This Row],[Mercado]],[1]!Codigos_mercados_mayoristas[#Data],2,0)</f>
        <v>Ñuble</v>
      </c>
      <c r="S4309" t="e">
        <f>+VLOOKUP(Precio_semana_dia[[#This Row],[Especie]],[1]!Codigos_categoria[#Data],2,0)</f>
        <v>#N/A</v>
      </c>
    </row>
    <row r="4310" spans="1:19" x14ac:dyDescent="0.35">
      <c r="A4310">
        <v>44225</v>
      </c>
      <c r="B4310" t="s">
        <v>31</v>
      </c>
      <c r="C4310" t="s">
        <v>115</v>
      </c>
      <c r="D4310" t="s">
        <v>50</v>
      </c>
      <c r="E4310" t="s">
        <v>112</v>
      </c>
      <c r="F4310" t="s">
        <v>113</v>
      </c>
      <c r="G4310">
        <v>15</v>
      </c>
      <c r="H4310" t="s">
        <v>39</v>
      </c>
      <c r="I4310">
        <v>300</v>
      </c>
      <c r="J4310">
        <v>4500</v>
      </c>
      <c r="K4310">
        <v>4.5</v>
      </c>
      <c r="L4310">
        <v>5500</v>
      </c>
      <c r="M4310">
        <v>366.66666666666669</v>
      </c>
      <c r="N4310">
        <v>44223</v>
      </c>
      <c r="O4310">
        <v>13</v>
      </c>
      <c r="P4310" t="s">
        <v>65</v>
      </c>
      <c r="Q4310" t="s">
        <v>26</v>
      </c>
      <c r="R4310" t="str">
        <f>+VLOOKUP(Precio_semana_dia[[#This Row],[Mercado]],[1]!Codigos_mercados_mayoristas[#Data],2,0)</f>
        <v>Metropolitana</v>
      </c>
      <c r="S4310" t="e">
        <f>+VLOOKUP(Precio_semana_dia[[#This Row],[Especie]],[1]!Codigos_categoria[#Data],2,0)</f>
        <v>#N/A</v>
      </c>
    </row>
    <row r="4311" spans="1:19" x14ac:dyDescent="0.35">
      <c r="A4311">
        <v>43866</v>
      </c>
      <c r="B4311" t="s">
        <v>31</v>
      </c>
      <c r="C4311" t="s">
        <v>115</v>
      </c>
      <c r="D4311" t="s">
        <v>50</v>
      </c>
      <c r="E4311" t="s">
        <v>112</v>
      </c>
      <c r="F4311" t="s">
        <v>113</v>
      </c>
      <c r="G4311">
        <v>15</v>
      </c>
      <c r="H4311" t="s">
        <v>24</v>
      </c>
      <c r="I4311">
        <v>300</v>
      </c>
      <c r="J4311">
        <v>4500</v>
      </c>
      <c r="K4311">
        <v>4.5</v>
      </c>
      <c r="L4311">
        <v>6000</v>
      </c>
      <c r="M4311">
        <v>400</v>
      </c>
      <c r="N4311">
        <v>44232</v>
      </c>
      <c r="O4311">
        <v>13</v>
      </c>
      <c r="P4311" t="s">
        <v>71</v>
      </c>
      <c r="Q4311" t="s">
        <v>69</v>
      </c>
      <c r="R4311" t="str">
        <f>+VLOOKUP(Precio_semana_dia[[#This Row],[Mercado]],[1]!Codigos_mercados_mayoristas[#Data],2,0)</f>
        <v>Metropolitana</v>
      </c>
      <c r="S4311" t="e">
        <f>+VLOOKUP(Precio_semana_dia[[#This Row],[Especie]],[1]!Codigos_categoria[#Data],2,0)</f>
        <v>#N/A</v>
      </c>
    </row>
    <row r="4312" spans="1:19" x14ac:dyDescent="0.35">
      <c r="A4312">
        <v>44196</v>
      </c>
      <c r="B4312" t="s">
        <v>116</v>
      </c>
      <c r="C4312" t="s">
        <v>117</v>
      </c>
      <c r="D4312" t="s">
        <v>105</v>
      </c>
      <c r="E4312" t="s">
        <v>118</v>
      </c>
      <c r="F4312" t="s">
        <v>113</v>
      </c>
      <c r="G4312">
        <v>15</v>
      </c>
      <c r="H4312" t="s">
        <v>36</v>
      </c>
      <c r="I4312">
        <v>300</v>
      </c>
      <c r="J4312">
        <v>4500</v>
      </c>
      <c r="K4312">
        <v>4.5</v>
      </c>
      <c r="L4312">
        <f>+Precio_semana_dia[[#This Row],[$ /Kg]]*Precio_semana_dia[[#This Row],[NA2]]</f>
        <v>60750</v>
      </c>
      <c r="M4312">
        <v>4050</v>
      </c>
      <c r="N4312">
        <v>44194</v>
      </c>
      <c r="O4312">
        <v>4</v>
      </c>
      <c r="P4312" t="s">
        <v>108</v>
      </c>
      <c r="Q4312" t="s">
        <v>38</v>
      </c>
      <c r="R4312" t="str">
        <f>+VLOOKUP(Precio_semana_dia[[#This Row],[Mercado]],[1]!Codigos_mercados_mayoristas[#Data],2,0)</f>
        <v>Coquimbo</v>
      </c>
      <c r="S4312" t="str">
        <f>+VLOOKUP(Precio_semana_dia[[#This Row],[Especie]],[1]!Codigos_categoria[#Data],2,0)</f>
        <v>Fruto secos y oleaginosos</v>
      </c>
    </row>
    <row r="4313" spans="1:19" x14ac:dyDescent="0.35">
      <c r="A4313">
        <v>44196</v>
      </c>
      <c r="B4313" t="s">
        <v>116</v>
      </c>
      <c r="C4313" t="s">
        <v>117</v>
      </c>
      <c r="D4313" t="s">
        <v>105</v>
      </c>
      <c r="E4313" t="s">
        <v>118</v>
      </c>
      <c r="F4313" t="s">
        <v>113</v>
      </c>
      <c r="G4313">
        <v>15</v>
      </c>
      <c r="H4313" t="s">
        <v>39</v>
      </c>
      <c r="I4313">
        <v>300</v>
      </c>
      <c r="J4313">
        <v>4500</v>
      </c>
      <c r="K4313">
        <v>4.5</v>
      </c>
      <c r="L4313">
        <f>+Precio_semana_dia[[#This Row],[$ /Kg]]*Precio_semana_dia[[#This Row],[NA2]]</f>
        <v>62625</v>
      </c>
      <c r="M4313">
        <v>4175</v>
      </c>
      <c r="N4313">
        <v>44195</v>
      </c>
      <c r="O4313">
        <v>4</v>
      </c>
      <c r="P4313" t="s">
        <v>109</v>
      </c>
      <c r="Q4313" t="s">
        <v>38</v>
      </c>
      <c r="R4313" t="str">
        <f>+VLOOKUP(Precio_semana_dia[[#This Row],[Mercado]],[1]!Codigos_mercados_mayoristas[#Data],2,0)</f>
        <v>Coquimbo</v>
      </c>
      <c r="S4313" t="str">
        <f>+VLOOKUP(Precio_semana_dia[[#This Row],[Especie]],[1]!Codigos_categoria[#Data],2,0)</f>
        <v>Fruto secos y oleaginosos</v>
      </c>
    </row>
    <row r="4314" spans="1:19" x14ac:dyDescent="0.35">
      <c r="A4314">
        <v>44196</v>
      </c>
      <c r="B4314" t="s">
        <v>116</v>
      </c>
      <c r="C4314" t="s">
        <v>117</v>
      </c>
      <c r="D4314" t="s">
        <v>33</v>
      </c>
      <c r="E4314" t="s">
        <v>118</v>
      </c>
      <c r="F4314" t="s">
        <v>113</v>
      </c>
      <c r="G4314">
        <v>15</v>
      </c>
      <c r="H4314" t="s">
        <v>29</v>
      </c>
      <c r="I4314">
        <v>300</v>
      </c>
      <c r="J4314">
        <v>4500</v>
      </c>
      <c r="K4314">
        <v>4.5</v>
      </c>
      <c r="L4314">
        <f>+Precio_semana_dia[[#This Row],[$ /Kg]]*Precio_semana_dia[[#This Row],[NA2]]</f>
        <v>62625</v>
      </c>
      <c r="M4314">
        <v>4175</v>
      </c>
      <c r="N4314">
        <v>44193</v>
      </c>
      <c r="O4314">
        <v>4</v>
      </c>
      <c r="P4314" t="s">
        <v>107</v>
      </c>
      <c r="Q4314" t="s">
        <v>38</v>
      </c>
      <c r="R4314" t="str">
        <f>+VLOOKUP(Precio_semana_dia[[#This Row],[Mercado]],[1]!Codigos_mercados_mayoristas[#Data],2,0)</f>
        <v>Coquimbo</v>
      </c>
      <c r="S4314" t="str">
        <f>+VLOOKUP(Precio_semana_dia[[#This Row],[Especie]],[1]!Codigos_categoria[#Data],2,0)</f>
        <v>Fruto secos y oleaginosos</v>
      </c>
    </row>
    <row r="4315" spans="1:19" x14ac:dyDescent="0.35">
      <c r="A4315">
        <v>44204</v>
      </c>
      <c r="B4315" t="s">
        <v>116</v>
      </c>
      <c r="C4315" t="s">
        <v>117</v>
      </c>
      <c r="D4315" t="s">
        <v>33</v>
      </c>
      <c r="E4315" t="s">
        <v>118</v>
      </c>
      <c r="F4315" t="s">
        <v>113</v>
      </c>
      <c r="G4315">
        <v>15</v>
      </c>
      <c r="H4315" t="s">
        <v>29</v>
      </c>
      <c r="I4315">
        <v>300</v>
      </c>
      <c r="J4315">
        <v>4500</v>
      </c>
      <c r="K4315">
        <v>4.5</v>
      </c>
      <c r="L4315">
        <f>+Precio_semana_dia[[#This Row],[$ /Kg]]*Precio_semana_dia[[#This Row],[NA2]]</f>
        <v>68625</v>
      </c>
      <c r="M4315">
        <v>4575</v>
      </c>
      <c r="N4315">
        <v>44200</v>
      </c>
      <c r="O4315">
        <v>4</v>
      </c>
      <c r="P4315" t="s">
        <v>30</v>
      </c>
      <c r="Q4315" t="s">
        <v>26</v>
      </c>
      <c r="R4315" t="str">
        <f>+VLOOKUP(Precio_semana_dia[[#This Row],[Mercado]],[1]!Codigos_mercados_mayoristas[#Data],2,0)</f>
        <v>Coquimbo</v>
      </c>
      <c r="S4315" t="str">
        <f>+VLOOKUP(Precio_semana_dia[[#This Row],[Especie]],[1]!Codigos_categoria[#Data],2,0)</f>
        <v>Fruto secos y oleaginosos</v>
      </c>
    </row>
    <row r="4316" spans="1:19" x14ac:dyDescent="0.35">
      <c r="A4316">
        <v>44211</v>
      </c>
      <c r="B4316" t="s">
        <v>116</v>
      </c>
      <c r="C4316" t="s">
        <v>117</v>
      </c>
      <c r="D4316" t="s">
        <v>33</v>
      </c>
      <c r="E4316" t="s">
        <v>118</v>
      </c>
      <c r="F4316" t="s">
        <v>113</v>
      </c>
      <c r="G4316">
        <v>15</v>
      </c>
      <c r="H4316" t="s">
        <v>29</v>
      </c>
      <c r="I4316">
        <v>300</v>
      </c>
      <c r="J4316">
        <v>4500</v>
      </c>
      <c r="K4316">
        <v>4.5</v>
      </c>
      <c r="L4316">
        <f>+Precio_semana_dia[[#This Row],[$ /Kg]]*Precio_semana_dia[[#This Row],[NA2]]</f>
        <v>68625</v>
      </c>
      <c r="M4316">
        <v>4575</v>
      </c>
      <c r="N4316">
        <v>44207</v>
      </c>
      <c r="O4316">
        <v>4</v>
      </c>
      <c r="P4316" t="s">
        <v>58</v>
      </c>
      <c r="Q4316" t="s">
        <v>26</v>
      </c>
      <c r="R4316" t="str">
        <f>+VLOOKUP(Precio_semana_dia[[#This Row],[Mercado]],[1]!Codigos_mercados_mayoristas[#Data],2,0)</f>
        <v>Coquimbo</v>
      </c>
      <c r="S4316" t="str">
        <f>+VLOOKUP(Precio_semana_dia[[#This Row],[Especie]],[1]!Codigos_categoria[#Data],2,0)</f>
        <v>Fruto secos y oleaginosos</v>
      </c>
    </row>
    <row r="4317" spans="1:19" x14ac:dyDescent="0.35">
      <c r="A4317">
        <v>44211</v>
      </c>
      <c r="B4317" t="s">
        <v>116</v>
      </c>
      <c r="C4317" t="s">
        <v>117</v>
      </c>
      <c r="D4317" t="s">
        <v>33</v>
      </c>
      <c r="E4317" t="s">
        <v>118</v>
      </c>
      <c r="F4317" t="s">
        <v>113</v>
      </c>
      <c r="G4317">
        <v>15</v>
      </c>
      <c r="H4317" t="s">
        <v>39</v>
      </c>
      <c r="I4317">
        <v>300</v>
      </c>
      <c r="J4317">
        <v>4500</v>
      </c>
      <c r="K4317">
        <v>4.5</v>
      </c>
      <c r="L4317">
        <f>+Precio_semana_dia[[#This Row],[$ /Kg]]*Precio_semana_dia[[#This Row],[NA2]]</f>
        <v>68625</v>
      </c>
      <c r="M4317">
        <v>4575</v>
      </c>
      <c r="N4317">
        <v>44209</v>
      </c>
      <c r="O4317">
        <v>4</v>
      </c>
      <c r="P4317" t="s">
        <v>60</v>
      </c>
      <c r="Q4317" t="s">
        <v>26</v>
      </c>
      <c r="R4317" t="str">
        <f>+VLOOKUP(Precio_semana_dia[[#This Row],[Mercado]],[1]!Codigos_mercados_mayoristas[#Data],2,0)</f>
        <v>Coquimbo</v>
      </c>
      <c r="S4317" t="str">
        <f>+VLOOKUP(Precio_semana_dia[[#This Row],[Especie]],[1]!Codigos_categoria[#Data],2,0)</f>
        <v>Fruto secos y oleaginosos</v>
      </c>
    </row>
    <row r="4318" spans="1:19" x14ac:dyDescent="0.35">
      <c r="A4318">
        <v>44183</v>
      </c>
      <c r="B4318" t="s">
        <v>119</v>
      </c>
      <c r="C4318" t="s">
        <v>120</v>
      </c>
      <c r="D4318" t="s">
        <v>27</v>
      </c>
      <c r="E4318" t="s">
        <v>121</v>
      </c>
      <c r="F4318" t="s">
        <v>113</v>
      </c>
      <c r="G4318">
        <v>15</v>
      </c>
      <c r="H4318" t="s">
        <v>29</v>
      </c>
      <c r="I4318">
        <v>300</v>
      </c>
      <c r="J4318">
        <v>4500</v>
      </c>
      <c r="K4318">
        <v>4.5</v>
      </c>
      <c r="L4318">
        <v>7750</v>
      </c>
      <c r="M4318">
        <v>516.66666666666663</v>
      </c>
      <c r="N4318">
        <v>44179</v>
      </c>
      <c r="O4318">
        <v>16</v>
      </c>
      <c r="P4318" t="s">
        <v>44</v>
      </c>
      <c r="Q4318" t="s">
        <v>38</v>
      </c>
      <c r="R4318" t="str">
        <f>+VLOOKUP(Precio_semana_dia[[#This Row],[Mercado]],[1]!Codigos_mercados_mayoristas[#Data],2,0)</f>
        <v>Ñuble</v>
      </c>
      <c r="S4318" t="e">
        <f>+VLOOKUP(Precio_semana_dia[[#This Row],[Especie]],[1]!Codigos_categoria[#Data],2,0)</f>
        <v>#N/A</v>
      </c>
    </row>
    <row r="4319" spans="1:19" x14ac:dyDescent="0.35">
      <c r="A4319">
        <v>44183</v>
      </c>
      <c r="B4319" t="s">
        <v>119</v>
      </c>
      <c r="C4319" t="s">
        <v>120</v>
      </c>
      <c r="D4319" t="s">
        <v>27</v>
      </c>
      <c r="E4319" t="s">
        <v>121</v>
      </c>
      <c r="F4319" t="s">
        <v>113</v>
      </c>
      <c r="G4319">
        <v>15</v>
      </c>
      <c r="H4319" t="s">
        <v>36</v>
      </c>
      <c r="I4319">
        <v>300</v>
      </c>
      <c r="J4319">
        <v>4500</v>
      </c>
      <c r="K4319">
        <v>4.5</v>
      </c>
      <c r="L4319">
        <v>7250</v>
      </c>
      <c r="M4319">
        <v>483.33333333333331</v>
      </c>
      <c r="N4319">
        <v>44180</v>
      </c>
      <c r="O4319">
        <v>16</v>
      </c>
      <c r="P4319" t="s">
        <v>37</v>
      </c>
      <c r="Q4319" t="s">
        <v>38</v>
      </c>
      <c r="R4319" t="str">
        <f>+VLOOKUP(Precio_semana_dia[[#This Row],[Mercado]],[1]!Codigos_mercados_mayoristas[#Data],2,0)</f>
        <v>Ñuble</v>
      </c>
      <c r="S4319" t="e">
        <f>+VLOOKUP(Precio_semana_dia[[#This Row],[Especie]],[1]!Codigos_categoria[#Data],2,0)</f>
        <v>#N/A</v>
      </c>
    </row>
    <row r="4320" spans="1:19" x14ac:dyDescent="0.35">
      <c r="A4320">
        <v>44189</v>
      </c>
      <c r="B4320" t="s">
        <v>119</v>
      </c>
      <c r="C4320" t="s">
        <v>120</v>
      </c>
      <c r="D4320" t="s">
        <v>27</v>
      </c>
      <c r="E4320" t="s">
        <v>121</v>
      </c>
      <c r="F4320" t="s">
        <v>113</v>
      </c>
      <c r="G4320">
        <v>15</v>
      </c>
      <c r="H4320" t="s">
        <v>36</v>
      </c>
      <c r="I4320">
        <v>300</v>
      </c>
      <c r="J4320">
        <v>4500</v>
      </c>
      <c r="K4320">
        <v>4.5</v>
      </c>
      <c r="L4320">
        <v>6750</v>
      </c>
      <c r="M4320">
        <v>450</v>
      </c>
      <c r="N4320">
        <v>44187</v>
      </c>
      <c r="O4320">
        <v>16</v>
      </c>
      <c r="P4320" t="s">
        <v>48</v>
      </c>
      <c r="Q4320" t="s">
        <v>38</v>
      </c>
      <c r="R4320" t="str">
        <f>+VLOOKUP(Precio_semana_dia[[#This Row],[Mercado]],[1]!Codigos_mercados_mayoristas[#Data],2,0)</f>
        <v>Ñuble</v>
      </c>
      <c r="S4320" t="e">
        <f>+VLOOKUP(Precio_semana_dia[[#This Row],[Especie]],[1]!Codigos_categoria[#Data],2,0)</f>
        <v>#N/A</v>
      </c>
    </row>
    <row r="4321" spans="1:19" x14ac:dyDescent="0.35">
      <c r="A4321">
        <v>44189</v>
      </c>
      <c r="B4321" t="s">
        <v>119</v>
      </c>
      <c r="C4321" t="s">
        <v>120</v>
      </c>
      <c r="D4321" t="s">
        <v>27</v>
      </c>
      <c r="E4321" t="s">
        <v>121</v>
      </c>
      <c r="F4321" t="s">
        <v>113</v>
      </c>
      <c r="G4321">
        <v>15</v>
      </c>
      <c r="H4321" t="s">
        <v>41</v>
      </c>
      <c r="I4321">
        <v>300</v>
      </c>
      <c r="J4321">
        <v>4500</v>
      </c>
      <c r="K4321">
        <v>4.5</v>
      </c>
      <c r="L4321">
        <v>12750</v>
      </c>
      <c r="M4321">
        <v>850</v>
      </c>
      <c r="N4321">
        <v>44189</v>
      </c>
      <c r="O4321">
        <v>16</v>
      </c>
      <c r="P4321" t="s">
        <v>49</v>
      </c>
      <c r="Q4321" t="s">
        <v>38</v>
      </c>
      <c r="R4321" t="str">
        <f>+VLOOKUP(Precio_semana_dia[[#This Row],[Mercado]],[1]!Codigos_mercados_mayoristas[#Data],2,0)</f>
        <v>Ñuble</v>
      </c>
      <c r="S4321" t="e">
        <f>+VLOOKUP(Precio_semana_dia[[#This Row],[Especie]],[1]!Codigos_categoria[#Data],2,0)</f>
        <v>#N/A</v>
      </c>
    </row>
    <row r="4322" spans="1:19" x14ac:dyDescent="0.35">
      <c r="A4322">
        <v>44211</v>
      </c>
      <c r="B4322" t="s">
        <v>119</v>
      </c>
      <c r="C4322" t="s">
        <v>120</v>
      </c>
      <c r="D4322" t="s">
        <v>27</v>
      </c>
      <c r="E4322" t="s">
        <v>121</v>
      </c>
      <c r="F4322" t="s">
        <v>113</v>
      </c>
      <c r="G4322">
        <v>15</v>
      </c>
      <c r="H4322" t="s">
        <v>36</v>
      </c>
      <c r="I4322">
        <v>300</v>
      </c>
      <c r="J4322">
        <v>4500</v>
      </c>
      <c r="K4322">
        <v>4.5</v>
      </c>
      <c r="L4322">
        <v>9467</v>
      </c>
      <c r="M4322">
        <v>631.13333333333333</v>
      </c>
      <c r="N4322">
        <v>44208</v>
      </c>
      <c r="O4322">
        <v>16</v>
      </c>
      <c r="P4322" t="s">
        <v>59</v>
      </c>
      <c r="Q4322" t="s">
        <v>26</v>
      </c>
      <c r="R4322" t="str">
        <f>+VLOOKUP(Precio_semana_dia[[#This Row],[Mercado]],[1]!Codigos_mercados_mayoristas[#Data],2,0)</f>
        <v>Ñuble</v>
      </c>
      <c r="S4322" t="e">
        <f>+VLOOKUP(Precio_semana_dia[[#This Row],[Especie]],[1]!Codigos_categoria[#Data],2,0)</f>
        <v>#N/A</v>
      </c>
    </row>
    <row r="4323" spans="1:19" x14ac:dyDescent="0.35">
      <c r="A4323">
        <v>44211</v>
      </c>
      <c r="B4323" t="s">
        <v>119</v>
      </c>
      <c r="C4323" t="s">
        <v>120</v>
      </c>
      <c r="D4323" t="s">
        <v>27</v>
      </c>
      <c r="E4323" t="s">
        <v>121</v>
      </c>
      <c r="F4323" t="s">
        <v>113</v>
      </c>
      <c r="G4323">
        <v>15</v>
      </c>
      <c r="H4323" t="s">
        <v>41</v>
      </c>
      <c r="I4323">
        <v>300</v>
      </c>
      <c r="J4323">
        <v>4500</v>
      </c>
      <c r="K4323">
        <v>4.5</v>
      </c>
      <c r="L4323">
        <v>8200</v>
      </c>
      <c r="M4323">
        <v>546.66666666666663</v>
      </c>
      <c r="N4323">
        <v>44210</v>
      </c>
      <c r="O4323">
        <v>16</v>
      </c>
      <c r="P4323" t="s">
        <v>62</v>
      </c>
      <c r="Q4323" t="s">
        <v>26</v>
      </c>
      <c r="R4323" t="str">
        <f>+VLOOKUP(Precio_semana_dia[[#This Row],[Mercado]],[1]!Codigos_mercados_mayoristas[#Data],2,0)</f>
        <v>Ñuble</v>
      </c>
      <c r="S4323" t="e">
        <f>+VLOOKUP(Precio_semana_dia[[#This Row],[Especie]],[1]!Codigos_categoria[#Data],2,0)</f>
        <v>#N/A</v>
      </c>
    </row>
    <row r="4324" spans="1:19" x14ac:dyDescent="0.35">
      <c r="A4324">
        <v>44225</v>
      </c>
      <c r="B4324" t="s">
        <v>119</v>
      </c>
      <c r="C4324" t="s">
        <v>120</v>
      </c>
      <c r="D4324" t="s">
        <v>27</v>
      </c>
      <c r="E4324" t="s">
        <v>121</v>
      </c>
      <c r="F4324" t="s">
        <v>113</v>
      </c>
      <c r="G4324">
        <v>15</v>
      </c>
      <c r="H4324" t="s">
        <v>24</v>
      </c>
      <c r="I4324">
        <v>300</v>
      </c>
      <c r="J4324">
        <v>4500</v>
      </c>
      <c r="K4324">
        <v>4.5</v>
      </c>
      <c r="L4324">
        <v>6533</v>
      </c>
      <c r="M4324">
        <v>435.53333333333336</v>
      </c>
      <c r="N4324">
        <v>44225</v>
      </c>
      <c r="O4324">
        <v>16</v>
      </c>
      <c r="P4324" t="s">
        <v>66</v>
      </c>
      <c r="Q4324" t="s">
        <v>26</v>
      </c>
      <c r="R4324" t="str">
        <f>+VLOOKUP(Precio_semana_dia[[#This Row],[Mercado]],[1]!Codigos_mercados_mayoristas[#Data],2,0)</f>
        <v>Ñuble</v>
      </c>
      <c r="S4324" t="e">
        <f>+VLOOKUP(Precio_semana_dia[[#This Row],[Especie]],[1]!Codigos_categoria[#Data],2,0)</f>
        <v>#N/A</v>
      </c>
    </row>
    <row r="4325" spans="1:19" x14ac:dyDescent="0.35">
      <c r="A4325">
        <v>44204</v>
      </c>
      <c r="B4325" t="s">
        <v>74</v>
      </c>
      <c r="C4325" t="s">
        <v>75</v>
      </c>
      <c r="D4325" t="s">
        <v>45</v>
      </c>
      <c r="E4325" t="s">
        <v>121</v>
      </c>
      <c r="F4325" t="s">
        <v>113</v>
      </c>
      <c r="G4325">
        <v>15</v>
      </c>
      <c r="H4325" t="s">
        <v>24</v>
      </c>
      <c r="I4325">
        <v>300</v>
      </c>
      <c r="J4325">
        <v>4500</v>
      </c>
      <c r="K4325">
        <v>4.5</v>
      </c>
      <c r="L4325">
        <v>10000</v>
      </c>
      <c r="M4325">
        <v>666.66666666666663</v>
      </c>
      <c r="N4325">
        <v>44204</v>
      </c>
      <c r="O4325">
        <v>13</v>
      </c>
      <c r="P4325" t="s">
        <v>55</v>
      </c>
      <c r="Q4325" t="s">
        <v>26</v>
      </c>
      <c r="R4325" t="str">
        <f>+VLOOKUP(Precio_semana_dia[[#This Row],[Mercado]],[1]!Codigos_mercados_mayoristas[#Data],2,0)</f>
        <v>Metropolitana</v>
      </c>
      <c r="S4325" t="str">
        <f>+VLOOKUP(Precio_semana_dia[[#This Row],[Especie]],[1]!Codigos_categoria[#Data],2,0)</f>
        <v>Uva</v>
      </c>
    </row>
    <row r="4326" spans="1:19" x14ac:dyDescent="0.35">
      <c r="A4326">
        <v>44204</v>
      </c>
      <c r="B4326" t="s">
        <v>74</v>
      </c>
      <c r="C4326" t="s">
        <v>75</v>
      </c>
      <c r="D4326" t="s">
        <v>53</v>
      </c>
      <c r="E4326" t="s">
        <v>121</v>
      </c>
      <c r="F4326" t="s">
        <v>113</v>
      </c>
      <c r="G4326">
        <v>15</v>
      </c>
      <c r="H4326" t="s">
        <v>24</v>
      </c>
      <c r="I4326">
        <v>300</v>
      </c>
      <c r="J4326">
        <v>4500</v>
      </c>
      <c r="K4326">
        <v>4.5</v>
      </c>
      <c r="L4326">
        <v>16500</v>
      </c>
      <c r="M4326">
        <v>1100</v>
      </c>
      <c r="N4326">
        <v>44204</v>
      </c>
      <c r="O4326">
        <v>10</v>
      </c>
      <c r="P4326" t="s">
        <v>55</v>
      </c>
      <c r="Q4326" t="s">
        <v>26</v>
      </c>
      <c r="R4326" t="str">
        <f>+VLOOKUP(Precio_semana_dia[[#This Row],[Mercado]],[1]!Codigos_mercados_mayoristas[#Data],2,0)</f>
        <v>Los Lagos</v>
      </c>
      <c r="S4326" t="str">
        <f>+VLOOKUP(Precio_semana_dia[[#This Row],[Especie]],[1]!Codigos_categoria[#Data],2,0)</f>
        <v>Uva</v>
      </c>
    </row>
    <row r="4327" spans="1:19" x14ac:dyDescent="0.35">
      <c r="A4327">
        <v>44225</v>
      </c>
      <c r="B4327" t="s">
        <v>74</v>
      </c>
      <c r="C4327" t="s">
        <v>79</v>
      </c>
      <c r="D4327" t="s">
        <v>53</v>
      </c>
      <c r="E4327" t="s">
        <v>121</v>
      </c>
      <c r="F4327" t="s">
        <v>113</v>
      </c>
      <c r="G4327">
        <v>15</v>
      </c>
      <c r="H4327" t="s">
        <v>36</v>
      </c>
      <c r="I4327">
        <v>300</v>
      </c>
      <c r="J4327">
        <v>4500</v>
      </c>
      <c r="K4327">
        <v>4.5</v>
      </c>
      <c r="L4327">
        <v>15500</v>
      </c>
      <c r="M4327">
        <v>1033.3333333333333</v>
      </c>
      <c r="N4327">
        <v>44222</v>
      </c>
      <c r="O4327">
        <v>10</v>
      </c>
      <c r="P4327" t="s">
        <v>63</v>
      </c>
      <c r="Q4327" t="s">
        <v>26</v>
      </c>
      <c r="R4327" t="str">
        <f>+VLOOKUP(Precio_semana_dia[[#This Row],[Mercado]],[1]!Codigos_mercados_mayoristas[#Data],2,0)</f>
        <v>Los Lagos</v>
      </c>
      <c r="S4327" t="str">
        <f>+VLOOKUP(Precio_semana_dia[[#This Row],[Especie]],[1]!Codigos_categoria[#Data],2,0)</f>
        <v>Uva</v>
      </c>
    </row>
    <row r="4328" spans="1:19" x14ac:dyDescent="0.35">
      <c r="A4328">
        <v>44225</v>
      </c>
      <c r="B4328" t="s">
        <v>74</v>
      </c>
      <c r="C4328" t="s">
        <v>79</v>
      </c>
      <c r="D4328" t="s">
        <v>53</v>
      </c>
      <c r="E4328" t="s">
        <v>121</v>
      </c>
      <c r="F4328" t="s">
        <v>113</v>
      </c>
      <c r="G4328">
        <v>15</v>
      </c>
      <c r="H4328" t="s">
        <v>24</v>
      </c>
      <c r="I4328">
        <v>300</v>
      </c>
      <c r="J4328">
        <v>4500</v>
      </c>
      <c r="K4328">
        <v>4.5</v>
      </c>
      <c r="L4328">
        <v>14500</v>
      </c>
      <c r="M4328">
        <v>966.66666666666663</v>
      </c>
      <c r="N4328">
        <v>44225</v>
      </c>
      <c r="O4328">
        <v>10</v>
      </c>
      <c r="P4328" t="s">
        <v>66</v>
      </c>
      <c r="Q4328" t="s">
        <v>26</v>
      </c>
      <c r="R4328" t="str">
        <f>+VLOOKUP(Precio_semana_dia[[#This Row],[Mercado]],[1]!Codigos_mercados_mayoristas[#Data],2,0)</f>
        <v>Los Lagos</v>
      </c>
      <c r="S4328" t="str">
        <f>+VLOOKUP(Precio_semana_dia[[#This Row],[Especie]],[1]!Codigos_categoria[#Data],2,0)</f>
        <v>Uva</v>
      </c>
    </row>
    <row r="4329" spans="1:19" x14ac:dyDescent="0.35">
      <c r="A4329">
        <v>44225</v>
      </c>
      <c r="B4329" t="s">
        <v>19</v>
      </c>
      <c r="C4329" t="s">
        <v>180</v>
      </c>
      <c r="D4329" t="s">
        <v>183</v>
      </c>
      <c r="E4329" t="s">
        <v>181</v>
      </c>
      <c r="F4329" t="s">
        <v>182</v>
      </c>
      <c r="G4329">
        <v>18</v>
      </c>
      <c r="H4329" t="s">
        <v>29</v>
      </c>
      <c r="I4329">
        <v>250</v>
      </c>
      <c r="J4329">
        <v>4500</v>
      </c>
      <c r="K4329">
        <v>4.5</v>
      </c>
      <c r="L4329">
        <v>7500</v>
      </c>
      <c r="M4329">
        <v>416.66666666666669</v>
      </c>
      <c r="N4329">
        <v>44221</v>
      </c>
      <c r="O4329">
        <v>15</v>
      </c>
      <c r="P4329" t="s">
        <v>64</v>
      </c>
      <c r="Q4329" t="s">
        <v>26</v>
      </c>
      <c r="R4329" t="str">
        <f>+VLOOKUP(Precio_semana_dia[[#This Row],[Mercado]],[1]!Codigos_mercados_mayoristas[#Data],2,0)</f>
        <v>Arica y Parinacota</v>
      </c>
      <c r="S4329" t="e">
        <f>+VLOOKUP(Precio_semana_dia[[#This Row],[Especie]],[1]!Codigos_categoria[#Data],2,0)</f>
        <v>#N/A</v>
      </c>
    </row>
    <row r="4330" spans="1:19" x14ac:dyDescent="0.35">
      <c r="A4330">
        <v>44169</v>
      </c>
      <c r="B4330" t="s">
        <v>125</v>
      </c>
      <c r="C4330" t="s">
        <v>20</v>
      </c>
      <c r="D4330" t="s">
        <v>50</v>
      </c>
      <c r="E4330" t="s">
        <v>181</v>
      </c>
      <c r="F4330" t="s">
        <v>182</v>
      </c>
      <c r="G4330">
        <v>18</v>
      </c>
      <c r="H4330" t="s">
        <v>39</v>
      </c>
      <c r="I4330">
        <v>250</v>
      </c>
      <c r="J4330">
        <v>4500</v>
      </c>
      <c r="K4330">
        <v>4.5</v>
      </c>
      <c r="L4330">
        <v>11000</v>
      </c>
      <c r="M4330">
        <v>611.11111111111109</v>
      </c>
      <c r="N4330">
        <v>44167</v>
      </c>
      <c r="O4330">
        <v>13</v>
      </c>
      <c r="P4330" t="s">
        <v>85</v>
      </c>
      <c r="Q4330" t="s">
        <v>38</v>
      </c>
      <c r="R4330" t="str">
        <f>+VLOOKUP(Precio_semana_dia[[#This Row],[Mercado]],[1]!Codigos_mercados_mayoristas[#Data],2,0)</f>
        <v>Metropolitana</v>
      </c>
      <c r="S4330" t="str">
        <f>+VLOOKUP(Precio_semana_dia[[#This Row],[Especie]],[1]!Codigos_categoria[#Data],2,0)</f>
        <v>Cítricos</v>
      </c>
    </row>
    <row r="4331" spans="1:19" x14ac:dyDescent="0.35">
      <c r="A4331">
        <v>44196</v>
      </c>
      <c r="B4331" t="s">
        <v>125</v>
      </c>
      <c r="C4331" t="s">
        <v>20</v>
      </c>
      <c r="D4331" t="s">
        <v>50</v>
      </c>
      <c r="E4331" t="s">
        <v>181</v>
      </c>
      <c r="F4331" t="s">
        <v>182</v>
      </c>
      <c r="G4331">
        <v>18</v>
      </c>
      <c r="H4331" t="s">
        <v>36</v>
      </c>
      <c r="I4331">
        <v>250</v>
      </c>
      <c r="J4331">
        <v>4500</v>
      </c>
      <c r="K4331">
        <v>4.5</v>
      </c>
      <c r="L4331">
        <v>15600</v>
      </c>
      <c r="M4331">
        <v>866.66666666666663</v>
      </c>
      <c r="N4331">
        <v>44194</v>
      </c>
      <c r="O4331">
        <v>13</v>
      </c>
      <c r="P4331" t="s">
        <v>108</v>
      </c>
      <c r="Q4331" t="s">
        <v>38</v>
      </c>
      <c r="R4331" t="str">
        <f>+VLOOKUP(Precio_semana_dia[[#This Row],[Mercado]],[1]!Codigos_mercados_mayoristas[#Data],2,0)</f>
        <v>Metropolitana</v>
      </c>
      <c r="S4331" t="str">
        <f>+VLOOKUP(Precio_semana_dia[[#This Row],[Especie]],[1]!Codigos_categoria[#Data],2,0)</f>
        <v>Cítricos</v>
      </c>
    </row>
    <row r="4332" spans="1:19" x14ac:dyDescent="0.35">
      <c r="A4332">
        <v>44148</v>
      </c>
      <c r="B4332" t="s">
        <v>186</v>
      </c>
      <c r="C4332" t="s">
        <v>189</v>
      </c>
      <c r="D4332" t="s">
        <v>50</v>
      </c>
      <c r="E4332" t="s">
        <v>181</v>
      </c>
      <c r="F4332" t="s">
        <v>182</v>
      </c>
      <c r="G4332">
        <v>18</v>
      </c>
      <c r="H4332" t="s">
        <v>24</v>
      </c>
      <c r="I4332">
        <v>250</v>
      </c>
      <c r="J4332">
        <v>4500</v>
      </c>
      <c r="K4332">
        <v>4.5</v>
      </c>
      <c r="L4332">
        <v>11500</v>
      </c>
      <c r="M4332">
        <v>638.88888888888891</v>
      </c>
      <c r="N4332">
        <v>44148</v>
      </c>
      <c r="O4332">
        <v>13</v>
      </c>
      <c r="P4332" t="s">
        <v>129</v>
      </c>
      <c r="Q4332" t="s">
        <v>84</v>
      </c>
      <c r="R4332" t="str">
        <f>+VLOOKUP(Precio_semana_dia[[#This Row],[Mercado]],[1]!Codigos_mercados_mayoristas[#Data],2,0)</f>
        <v>Metropolitana</v>
      </c>
      <c r="S4332" t="str">
        <f>+VLOOKUP(Precio_semana_dia[[#This Row],[Especie]],[1]!Codigos_categoria[#Data],2,0)</f>
        <v>Cítricos</v>
      </c>
    </row>
    <row r="4333" spans="1:19" x14ac:dyDescent="0.35">
      <c r="A4333">
        <v>44189</v>
      </c>
      <c r="B4333" t="s">
        <v>119</v>
      </c>
      <c r="C4333" t="s">
        <v>120</v>
      </c>
      <c r="D4333" t="s">
        <v>50</v>
      </c>
      <c r="E4333" t="s">
        <v>198</v>
      </c>
      <c r="F4333" t="s">
        <v>199</v>
      </c>
      <c r="G4333">
        <v>18</v>
      </c>
      <c r="H4333" t="s">
        <v>39</v>
      </c>
      <c r="I4333">
        <v>250</v>
      </c>
      <c r="J4333">
        <v>4500</v>
      </c>
      <c r="K4333">
        <v>4.5</v>
      </c>
      <c r="L4333">
        <v>18000</v>
      </c>
      <c r="M4333">
        <v>1000</v>
      </c>
      <c r="N4333">
        <v>44188</v>
      </c>
      <c r="O4333">
        <v>13</v>
      </c>
      <c r="P4333" t="s">
        <v>106</v>
      </c>
      <c r="Q4333" t="s">
        <v>38</v>
      </c>
      <c r="R4333" t="str">
        <f>+VLOOKUP(Precio_semana_dia[[#This Row],[Mercado]],[1]!Codigos_mercados_mayoristas[#Data],2,0)</f>
        <v>Metropolitana</v>
      </c>
      <c r="S4333" t="e">
        <f>+VLOOKUP(Precio_semana_dia[[#This Row],[Especie]],[1]!Codigos_categoria[#Data],2,0)</f>
        <v>#N/A</v>
      </c>
    </row>
    <row r="4334" spans="1:19" x14ac:dyDescent="0.35">
      <c r="A4334">
        <v>44211</v>
      </c>
      <c r="B4334" t="s">
        <v>119</v>
      </c>
      <c r="C4334" t="s">
        <v>120</v>
      </c>
      <c r="D4334" t="s">
        <v>53</v>
      </c>
      <c r="E4334" t="s">
        <v>198</v>
      </c>
      <c r="F4334" t="s">
        <v>199</v>
      </c>
      <c r="G4334">
        <v>18</v>
      </c>
      <c r="H4334" t="s">
        <v>41</v>
      </c>
      <c r="I4334">
        <v>250</v>
      </c>
      <c r="J4334">
        <v>4500</v>
      </c>
      <c r="K4334">
        <v>4.5</v>
      </c>
      <c r="L4334">
        <v>18000</v>
      </c>
      <c r="M4334">
        <v>1000</v>
      </c>
      <c r="N4334">
        <v>44210</v>
      </c>
      <c r="O4334">
        <v>10</v>
      </c>
      <c r="P4334" t="s">
        <v>62</v>
      </c>
      <c r="Q4334" t="s">
        <v>26</v>
      </c>
      <c r="R4334" t="str">
        <f>+VLOOKUP(Precio_semana_dia[[#This Row],[Mercado]],[1]!Codigos_mercados_mayoristas[#Data],2,0)</f>
        <v>Los Lagos</v>
      </c>
      <c r="S4334" t="e">
        <f>+VLOOKUP(Precio_semana_dia[[#This Row],[Especie]],[1]!Codigos_categoria[#Data],2,0)</f>
        <v>#N/A</v>
      </c>
    </row>
    <row r="4335" spans="1:19" x14ac:dyDescent="0.35">
      <c r="A4335">
        <v>44211</v>
      </c>
      <c r="B4335" t="s">
        <v>119</v>
      </c>
      <c r="C4335" t="s">
        <v>122</v>
      </c>
      <c r="D4335" t="s">
        <v>27</v>
      </c>
      <c r="E4335" t="s">
        <v>198</v>
      </c>
      <c r="F4335" t="s">
        <v>199</v>
      </c>
      <c r="G4335">
        <v>18</v>
      </c>
      <c r="H4335" t="s">
        <v>24</v>
      </c>
      <c r="I4335">
        <v>250</v>
      </c>
      <c r="J4335">
        <v>4500</v>
      </c>
      <c r="K4335">
        <v>4.5</v>
      </c>
      <c r="L4335">
        <v>7740</v>
      </c>
      <c r="M4335">
        <v>430</v>
      </c>
      <c r="N4335">
        <v>44211</v>
      </c>
      <c r="O4335">
        <v>16</v>
      </c>
      <c r="P4335" t="s">
        <v>61</v>
      </c>
      <c r="Q4335" t="s">
        <v>26</v>
      </c>
      <c r="R4335" t="str">
        <f>+VLOOKUP(Precio_semana_dia[[#This Row],[Mercado]],[1]!Codigos_mercados_mayoristas[#Data],2,0)</f>
        <v>Ñuble</v>
      </c>
      <c r="S4335" t="e">
        <f>+VLOOKUP(Precio_semana_dia[[#This Row],[Especie]],[1]!Codigos_categoria[#Data],2,0)</f>
        <v>#N/A</v>
      </c>
    </row>
    <row r="4336" spans="1:19" x14ac:dyDescent="0.35">
      <c r="A4336">
        <v>44225</v>
      </c>
      <c r="B4336" t="s">
        <v>119</v>
      </c>
      <c r="C4336" t="s">
        <v>122</v>
      </c>
      <c r="D4336" t="s">
        <v>27</v>
      </c>
      <c r="E4336" t="s">
        <v>198</v>
      </c>
      <c r="F4336" t="s">
        <v>199</v>
      </c>
      <c r="G4336">
        <v>18</v>
      </c>
      <c r="H4336" t="s">
        <v>24</v>
      </c>
      <c r="I4336">
        <v>250</v>
      </c>
      <c r="J4336">
        <v>4500</v>
      </c>
      <c r="K4336">
        <v>4.5</v>
      </c>
      <c r="L4336">
        <v>8360</v>
      </c>
      <c r="M4336">
        <v>464.44444444444446</v>
      </c>
      <c r="N4336">
        <v>44225</v>
      </c>
      <c r="O4336">
        <v>16</v>
      </c>
      <c r="P4336" t="s">
        <v>66</v>
      </c>
      <c r="Q4336" t="s">
        <v>26</v>
      </c>
      <c r="R4336" t="str">
        <f>+VLOOKUP(Precio_semana_dia[[#This Row],[Mercado]],[1]!Codigos_mercados_mayoristas[#Data],2,0)</f>
        <v>Ñuble</v>
      </c>
      <c r="S4336" t="e">
        <f>+VLOOKUP(Precio_semana_dia[[#This Row],[Especie]],[1]!Codigos_categoria[#Data],2,0)</f>
        <v>#N/A</v>
      </c>
    </row>
    <row r="4337" spans="1:19" x14ac:dyDescent="0.35">
      <c r="A4337">
        <v>43866</v>
      </c>
      <c r="B4337" t="s">
        <v>119</v>
      </c>
      <c r="C4337" t="s">
        <v>122</v>
      </c>
      <c r="D4337" t="s">
        <v>53</v>
      </c>
      <c r="E4337" t="s">
        <v>198</v>
      </c>
      <c r="F4337" t="s">
        <v>199</v>
      </c>
      <c r="G4337">
        <v>18</v>
      </c>
      <c r="H4337" t="s">
        <v>36</v>
      </c>
      <c r="I4337">
        <v>250</v>
      </c>
      <c r="J4337">
        <v>4500</v>
      </c>
      <c r="K4337">
        <v>4.5</v>
      </c>
      <c r="L4337">
        <v>14000</v>
      </c>
      <c r="M4337">
        <v>777.77777777777783</v>
      </c>
      <c r="N4337">
        <v>44229</v>
      </c>
      <c r="O4337">
        <v>10</v>
      </c>
      <c r="P4337" t="s">
        <v>72</v>
      </c>
      <c r="Q4337" t="s">
        <v>69</v>
      </c>
      <c r="R4337" t="str">
        <f>+VLOOKUP(Precio_semana_dia[[#This Row],[Mercado]],[1]!Codigos_mercados_mayoristas[#Data],2,0)</f>
        <v>Los Lagos</v>
      </c>
      <c r="S4337" t="e">
        <f>+VLOOKUP(Precio_semana_dia[[#This Row],[Especie]],[1]!Codigos_categoria[#Data],2,0)</f>
        <v>#N/A</v>
      </c>
    </row>
    <row r="4338" spans="1:19" x14ac:dyDescent="0.35">
      <c r="A4338">
        <v>43866</v>
      </c>
      <c r="B4338" t="s">
        <v>74</v>
      </c>
      <c r="C4338" t="s">
        <v>78</v>
      </c>
      <c r="D4338" t="s">
        <v>183</v>
      </c>
      <c r="E4338" t="s">
        <v>198</v>
      </c>
      <c r="F4338" t="s">
        <v>199</v>
      </c>
      <c r="G4338">
        <v>18</v>
      </c>
      <c r="H4338" t="s">
        <v>39</v>
      </c>
      <c r="I4338">
        <v>250</v>
      </c>
      <c r="J4338">
        <v>4500</v>
      </c>
      <c r="K4338">
        <v>4.5</v>
      </c>
      <c r="L4338">
        <v>14500</v>
      </c>
      <c r="M4338">
        <v>805.55555555555554</v>
      </c>
      <c r="N4338">
        <v>44230</v>
      </c>
      <c r="O4338">
        <v>15</v>
      </c>
      <c r="P4338" t="s">
        <v>70</v>
      </c>
      <c r="Q4338" t="s">
        <v>69</v>
      </c>
      <c r="R4338" t="str">
        <f>+VLOOKUP(Precio_semana_dia[[#This Row],[Mercado]],[1]!Codigos_mercados_mayoristas[#Data],2,0)</f>
        <v>Arica y Parinacota</v>
      </c>
      <c r="S4338" t="str">
        <f>+VLOOKUP(Precio_semana_dia[[#This Row],[Especie]],[1]!Codigos_categoria[#Data],2,0)</f>
        <v>Uva</v>
      </c>
    </row>
    <row r="4339" spans="1:19" x14ac:dyDescent="0.35">
      <c r="A4339">
        <v>43866</v>
      </c>
      <c r="B4339" t="s">
        <v>74</v>
      </c>
      <c r="C4339" t="s">
        <v>78</v>
      </c>
      <c r="D4339" t="s">
        <v>21</v>
      </c>
      <c r="E4339" t="s">
        <v>198</v>
      </c>
      <c r="F4339" t="s">
        <v>199</v>
      </c>
      <c r="G4339">
        <v>18</v>
      </c>
      <c r="H4339" t="s">
        <v>39</v>
      </c>
      <c r="I4339">
        <v>250</v>
      </c>
      <c r="J4339">
        <v>4500</v>
      </c>
      <c r="K4339">
        <v>4.5</v>
      </c>
      <c r="L4339">
        <v>12000</v>
      </c>
      <c r="M4339">
        <v>666.66666666666663</v>
      </c>
      <c r="N4339">
        <v>44230</v>
      </c>
      <c r="O4339">
        <v>7</v>
      </c>
      <c r="P4339" t="s">
        <v>70</v>
      </c>
      <c r="Q4339" t="s">
        <v>69</v>
      </c>
      <c r="R4339" t="str">
        <f>+VLOOKUP(Precio_semana_dia[[#This Row],[Mercado]],[1]!Codigos_mercados_mayoristas[#Data],2,0)</f>
        <v>Maule</v>
      </c>
      <c r="S4339" t="str">
        <f>+VLOOKUP(Precio_semana_dia[[#This Row],[Especie]],[1]!Codigos_categoria[#Data],2,0)</f>
        <v>Uva</v>
      </c>
    </row>
    <row r="4340" spans="1:19" x14ac:dyDescent="0.35">
      <c r="A4340">
        <v>44225</v>
      </c>
      <c r="B4340" t="s">
        <v>204</v>
      </c>
      <c r="C4340" t="s">
        <v>20</v>
      </c>
      <c r="D4340" t="s">
        <v>28</v>
      </c>
      <c r="E4340" t="s">
        <v>205</v>
      </c>
      <c r="F4340" t="s">
        <v>206</v>
      </c>
      <c r="G4340">
        <v>20</v>
      </c>
      <c r="H4340" t="s">
        <v>36</v>
      </c>
      <c r="I4340">
        <v>225</v>
      </c>
      <c r="J4340">
        <v>4500</v>
      </c>
      <c r="K4340">
        <v>4.5</v>
      </c>
      <c r="L4340">
        <v>7422</v>
      </c>
      <c r="M4340">
        <v>371.1</v>
      </c>
      <c r="N4340">
        <v>44222</v>
      </c>
      <c r="O4340">
        <v>9</v>
      </c>
      <c r="P4340" t="s">
        <v>63</v>
      </c>
      <c r="Q4340" t="s">
        <v>26</v>
      </c>
      <c r="R4340" t="str">
        <f>+VLOOKUP(Precio_semana_dia[[#This Row],[Mercado]],[1]!Codigos_mercados_mayoristas[#Data],2,0)</f>
        <v>La Araucanía</v>
      </c>
      <c r="S4340" t="e">
        <f>+VLOOKUP(Precio_semana_dia[[#This Row],[Especie]],[1]!Codigos_categoria[#Data],2,0)</f>
        <v>#N/A</v>
      </c>
    </row>
    <row r="4341" spans="1:19" x14ac:dyDescent="0.35">
      <c r="A4341">
        <v>44225</v>
      </c>
      <c r="B4341" t="s">
        <v>207</v>
      </c>
      <c r="C4341" t="s">
        <v>208</v>
      </c>
      <c r="D4341" t="s">
        <v>27</v>
      </c>
      <c r="E4341" t="s">
        <v>209</v>
      </c>
      <c r="F4341" t="s">
        <v>210</v>
      </c>
      <c r="G4341">
        <v>25</v>
      </c>
      <c r="H4341" t="s">
        <v>24</v>
      </c>
      <c r="I4341">
        <v>180</v>
      </c>
      <c r="J4341">
        <v>4500</v>
      </c>
      <c r="K4341">
        <v>4.5</v>
      </c>
      <c r="L4341">
        <v>8472</v>
      </c>
      <c r="M4341">
        <v>338.88</v>
      </c>
      <c r="N4341">
        <v>44225</v>
      </c>
      <c r="O4341">
        <v>16</v>
      </c>
      <c r="P4341" t="s">
        <v>66</v>
      </c>
      <c r="Q4341" t="s">
        <v>26</v>
      </c>
      <c r="R4341" t="str">
        <f>+VLOOKUP(Precio_semana_dia[[#This Row],[Mercado]],[1]!Codigos_mercados_mayoristas[#Data],2,0)</f>
        <v>Ñuble</v>
      </c>
      <c r="S4341" t="e">
        <f>+VLOOKUP(Precio_semana_dia[[#This Row],[Especie]],[1]!Codigos_categoria[#Data],2,0)</f>
        <v>#N/A</v>
      </c>
    </row>
    <row r="4342" spans="1:19" x14ac:dyDescent="0.35">
      <c r="A4342">
        <v>44099</v>
      </c>
      <c r="B4342" t="s">
        <v>190</v>
      </c>
      <c r="C4342" t="s">
        <v>191</v>
      </c>
      <c r="D4342" t="s">
        <v>45</v>
      </c>
      <c r="E4342" t="s">
        <v>196</v>
      </c>
      <c r="F4342" t="s">
        <v>197</v>
      </c>
      <c r="G4342">
        <v>450</v>
      </c>
      <c r="H4342" t="s">
        <v>39</v>
      </c>
      <c r="I4342">
        <v>10</v>
      </c>
      <c r="J4342">
        <v>4500</v>
      </c>
      <c r="K4342">
        <v>4.5</v>
      </c>
      <c r="L4342">
        <v>220000</v>
      </c>
      <c r="M4342">
        <v>488.88888888888891</v>
      </c>
      <c r="N4342" s="1">
        <v>44097</v>
      </c>
      <c r="O4342">
        <v>13</v>
      </c>
      <c r="P4342" t="s">
        <v>175</v>
      </c>
      <c r="Q4342" t="s">
        <v>147</v>
      </c>
      <c r="R4342" t="str">
        <f>+VLOOKUP(Precio_semana_dia[[#This Row],[Mercado]],[1]!Codigos_mercados_mayoristas[#Data],2,0)</f>
        <v>Metropolitana</v>
      </c>
      <c r="S4342" t="str">
        <f>+VLOOKUP(Precio_semana_dia[[#This Row],[Especie]],[1]!Codigos_categoria[#Data],2,0)</f>
        <v>Frutos de pepita</v>
      </c>
    </row>
    <row r="4343" spans="1:19" x14ac:dyDescent="0.35">
      <c r="A4343">
        <v>44155</v>
      </c>
      <c r="B4343" t="s">
        <v>190</v>
      </c>
      <c r="C4343" t="s">
        <v>191</v>
      </c>
      <c r="D4343" t="s">
        <v>45</v>
      </c>
      <c r="E4343" t="s">
        <v>196</v>
      </c>
      <c r="F4343" t="s">
        <v>197</v>
      </c>
      <c r="G4343">
        <v>450</v>
      </c>
      <c r="H4343" t="s">
        <v>41</v>
      </c>
      <c r="I4343">
        <v>10</v>
      </c>
      <c r="J4343">
        <v>4500</v>
      </c>
      <c r="K4343">
        <v>4.5</v>
      </c>
      <c r="L4343">
        <v>270000</v>
      </c>
      <c r="M4343">
        <v>600</v>
      </c>
      <c r="N4343" s="1">
        <v>44154</v>
      </c>
      <c r="O4343">
        <v>13</v>
      </c>
      <c r="P4343" t="s">
        <v>99</v>
      </c>
      <c r="Q4343" t="s">
        <v>84</v>
      </c>
      <c r="R4343" t="str">
        <f>+VLOOKUP(Precio_semana_dia[[#This Row],[Mercado]],[1]!Codigos_mercados_mayoristas[#Data],2,0)</f>
        <v>Metropolitana</v>
      </c>
      <c r="S4343" t="str">
        <f>+VLOOKUP(Precio_semana_dia[[#This Row],[Especie]],[1]!Codigos_categoria[#Data],2,0)</f>
        <v>Frutos de pepita</v>
      </c>
    </row>
    <row r="4344" spans="1:19" x14ac:dyDescent="0.35">
      <c r="A4344">
        <v>44148</v>
      </c>
      <c r="B4344" t="s">
        <v>125</v>
      </c>
      <c r="C4344" t="s">
        <v>20</v>
      </c>
      <c r="D4344" t="s">
        <v>47</v>
      </c>
      <c r="E4344" t="s">
        <v>123</v>
      </c>
      <c r="F4344" t="s">
        <v>124</v>
      </c>
      <c r="G4344">
        <v>16</v>
      </c>
      <c r="H4344" t="s">
        <v>41</v>
      </c>
      <c r="I4344">
        <v>283</v>
      </c>
      <c r="J4344">
        <v>4528</v>
      </c>
      <c r="K4344">
        <v>4.5279999999999996</v>
      </c>
      <c r="L4344">
        <v>4477</v>
      </c>
      <c r="M4344">
        <v>279.8125</v>
      </c>
      <c r="N4344">
        <v>44147</v>
      </c>
      <c r="O4344">
        <v>5</v>
      </c>
      <c r="P4344" t="s">
        <v>128</v>
      </c>
      <c r="Q4344" t="s">
        <v>84</v>
      </c>
      <c r="R4344" t="str">
        <f>+VLOOKUP(Precio_semana_dia[[#This Row],[Mercado]],[1]!Codigos_mercados_mayoristas[#Data],2,0)</f>
        <v>Valparaíso</v>
      </c>
      <c r="S4344" t="str">
        <f>+VLOOKUP(Precio_semana_dia[[#This Row],[Especie]],[1]!Codigos_categoria[#Data],2,0)</f>
        <v>Cítricos</v>
      </c>
    </row>
    <row r="4345" spans="1:19" x14ac:dyDescent="0.35">
      <c r="A4345">
        <v>44099</v>
      </c>
      <c r="B4345" t="s">
        <v>125</v>
      </c>
      <c r="C4345" t="s">
        <v>20</v>
      </c>
      <c r="D4345" t="s">
        <v>47</v>
      </c>
      <c r="E4345" t="s">
        <v>123</v>
      </c>
      <c r="F4345" t="s">
        <v>124</v>
      </c>
      <c r="G4345">
        <v>16</v>
      </c>
      <c r="H4345" t="s">
        <v>39</v>
      </c>
      <c r="I4345">
        <v>285</v>
      </c>
      <c r="J4345">
        <v>4560</v>
      </c>
      <c r="K4345">
        <v>4.5599999999999996</v>
      </c>
      <c r="L4345">
        <v>3774</v>
      </c>
      <c r="M4345">
        <v>235.875</v>
      </c>
      <c r="N4345">
        <v>44097</v>
      </c>
      <c r="O4345">
        <v>5</v>
      </c>
      <c r="P4345" t="s">
        <v>175</v>
      </c>
      <c r="Q4345" t="s">
        <v>147</v>
      </c>
      <c r="R4345" t="str">
        <f>+VLOOKUP(Precio_semana_dia[[#This Row],[Mercado]],[1]!Codigos_mercados_mayoristas[#Data],2,0)</f>
        <v>Valparaíso</v>
      </c>
      <c r="S4345" t="str">
        <f>+VLOOKUP(Precio_semana_dia[[#This Row],[Especie]],[1]!Codigos_categoria[#Data],2,0)</f>
        <v>Cítricos</v>
      </c>
    </row>
    <row r="4346" spans="1:19" x14ac:dyDescent="0.35">
      <c r="A4346">
        <v>44204</v>
      </c>
      <c r="B4346" t="s">
        <v>116</v>
      </c>
      <c r="C4346" t="s">
        <v>176</v>
      </c>
      <c r="D4346" t="s">
        <v>45</v>
      </c>
      <c r="E4346" t="s">
        <v>177</v>
      </c>
      <c r="F4346" t="s">
        <v>178</v>
      </c>
      <c r="G4346">
        <v>17</v>
      </c>
      <c r="H4346" t="s">
        <v>24</v>
      </c>
      <c r="I4346">
        <v>270</v>
      </c>
      <c r="J4346">
        <v>4590</v>
      </c>
      <c r="K4346">
        <v>4.59</v>
      </c>
      <c r="L4346">
        <f>+Precio_semana_dia[[#This Row],[$ /Kg]]*Precio_semana_dia[[#This Row],[NA2]]</f>
        <v>76500</v>
      </c>
      <c r="M4346">
        <v>4500</v>
      </c>
      <c r="N4346">
        <v>44204</v>
      </c>
      <c r="O4346">
        <v>13</v>
      </c>
      <c r="P4346" t="s">
        <v>55</v>
      </c>
      <c r="Q4346" t="s">
        <v>26</v>
      </c>
      <c r="R4346" t="str">
        <f>+VLOOKUP(Precio_semana_dia[[#This Row],[Mercado]],[1]!Codigos_mercados_mayoristas[#Data],2,0)</f>
        <v>Metropolitana</v>
      </c>
      <c r="S4346" t="str">
        <f>+VLOOKUP(Precio_semana_dia[[#This Row],[Especie]],[1]!Codigos_categoria[#Data],2,0)</f>
        <v>Fruto secos y oleaginosos</v>
      </c>
    </row>
    <row r="4347" spans="1:19" x14ac:dyDescent="0.35">
      <c r="A4347">
        <v>44211</v>
      </c>
      <c r="B4347" t="s">
        <v>119</v>
      </c>
      <c r="C4347" t="s">
        <v>122</v>
      </c>
      <c r="D4347" t="s">
        <v>28</v>
      </c>
      <c r="E4347" t="s">
        <v>198</v>
      </c>
      <c r="F4347" t="s">
        <v>199</v>
      </c>
      <c r="G4347">
        <v>18</v>
      </c>
      <c r="H4347" t="s">
        <v>24</v>
      </c>
      <c r="I4347">
        <v>255</v>
      </c>
      <c r="J4347">
        <v>4590</v>
      </c>
      <c r="K4347">
        <v>4.59</v>
      </c>
      <c r="L4347">
        <v>15000</v>
      </c>
      <c r="M4347">
        <v>833.33333333333337</v>
      </c>
      <c r="N4347">
        <v>44211</v>
      </c>
      <c r="O4347">
        <v>9</v>
      </c>
      <c r="P4347" t="s">
        <v>61</v>
      </c>
      <c r="Q4347" t="s">
        <v>26</v>
      </c>
      <c r="R4347" t="str">
        <f>+VLOOKUP(Precio_semana_dia[[#This Row],[Mercado]],[1]!Codigos_mercados_mayoristas[#Data],2,0)</f>
        <v>La Araucanía</v>
      </c>
      <c r="S4347" t="e">
        <f>+VLOOKUP(Precio_semana_dia[[#This Row],[Especie]],[1]!Codigos_categoria[#Data],2,0)</f>
        <v>#N/A</v>
      </c>
    </row>
    <row r="4348" spans="1:19" x14ac:dyDescent="0.35">
      <c r="A4348">
        <v>44106</v>
      </c>
      <c r="B4348" t="s">
        <v>125</v>
      </c>
      <c r="C4348" t="s">
        <v>20</v>
      </c>
      <c r="D4348" t="s">
        <v>47</v>
      </c>
      <c r="E4348" t="s">
        <v>123</v>
      </c>
      <c r="F4348" t="s">
        <v>124</v>
      </c>
      <c r="G4348">
        <v>16</v>
      </c>
      <c r="H4348" t="s">
        <v>39</v>
      </c>
      <c r="I4348">
        <v>287</v>
      </c>
      <c r="J4348">
        <v>4592</v>
      </c>
      <c r="K4348">
        <v>4.5919999999999996</v>
      </c>
      <c r="L4348">
        <v>3232</v>
      </c>
      <c r="M4348">
        <v>202</v>
      </c>
      <c r="N4348">
        <v>44104</v>
      </c>
      <c r="O4348">
        <v>5</v>
      </c>
      <c r="P4348" t="s">
        <v>149</v>
      </c>
      <c r="Q4348" t="s">
        <v>147</v>
      </c>
      <c r="R4348" t="str">
        <f>+VLOOKUP(Precio_semana_dia[[#This Row],[Mercado]],[1]!Codigos_mercados_mayoristas[#Data],2,0)</f>
        <v>Valparaíso</v>
      </c>
      <c r="S4348" t="str">
        <f>+VLOOKUP(Precio_semana_dia[[#This Row],[Especie]],[1]!Codigos_categoria[#Data],2,0)</f>
        <v>Cítricos</v>
      </c>
    </row>
    <row r="4349" spans="1:19" x14ac:dyDescent="0.35">
      <c r="A4349">
        <v>44189</v>
      </c>
      <c r="B4349" t="s">
        <v>125</v>
      </c>
      <c r="C4349" t="s">
        <v>20</v>
      </c>
      <c r="D4349" t="s">
        <v>47</v>
      </c>
      <c r="E4349" t="s">
        <v>123</v>
      </c>
      <c r="F4349" t="s">
        <v>124</v>
      </c>
      <c r="G4349">
        <v>16</v>
      </c>
      <c r="H4349" t="s">
        <v>41</v>
      </c>
      <c r="I4349">
        <v>287</v>
      </c>
      <c r="J4349">
        <v>4592</v>
      </c>
      <c r="K4349">
        <v>4.5919999999999996</v>
      </c>
      <c r="L4349">
        <v>9570</v>
      </c>
      <c r="M4349">
        <v>598.125</v>
      </c>
      <c r="N4349">
        <v>44189</v>
      </c>
      <c r="O4349">
        <v>5</v>
      </c>
      <c r="P4349" t="s">
        <v>49</v>
      </c>
      <c r="Q4349" t="s">
        <v>38</v>
      </c>
      <c r="R4349" t="str">
        <f>+VLOOKUP(Precio_semana_dia[[#This Row],[Mercado]],[1]!Codigos_mercados_mayoristas[#Data],2,0)</f>
        <v>Valparaíso</v>
      </c>
      <c r="S4349" t="str">
        <f>+VLOOKUP(Precio_semana_dia[[#This Row],[Especie]],[1]!Codigos_categoria[#Data],2,0)</f>
        <v>Cítricos</v>
      </c>
    </row>
    <row r="4350" spans="1:19" x14ac:dyDescent="0.35">
      <c r="A4350">
        <v>44189</v>
      </c>
      <c r="B4350" t="s">
        <v>31</v>
      </c>
      <c r="C4350" t="s">
        <v>32</v>
      </c>
      <c r="D4350" t="s">
        <v>50</v>
      </c>
      <c r="E4350" t="s">
        <v>34</v>
      </c>
      <c r="F4350" t="s">
        <v>35</v>
      </c>
      <c r="G4350">
        <v>10</v>
      </c>
      <c r="H4350" t="s">
        <v>36</v>
      </c>
      <c r="I4350">
        <v>460</v>
      </c>
      <c r="J4350">
        <v>4600</v>
      </c>
      <c r="K4350">
        <v>4.5999999999999996</v>
      </c>
      <c r="L4350">
        <v>4000</v>
      </c>
      <c r="M4350">
        <v>400</v>
      </c>
      <c r="N4350">
        <v>44187</v>
      </c>
      <c r="O4350">
        <v>13</v>
      </c>
      <c r="P4350" t="s">
        <v>48</v>
      </c>
      <c r="Q4350" t="s">
        <v>38</v>
      </c>
      <c r="R4350" t="str">
        <f>+VLOOKUP(Precio_semana_dia[[#This Row],[Mercado]],[1]!Codigos_mercados_mayoristas[#Data],2,0)</f>
        <v>Metropolitana</v>
      </c>
      <c r="S4350" t="e">
        <f>+VLOOKUP(Precio_semana_dia[[#This Row],[Especie]],[1]!Codigos_categoria[#Data],2,0)</f>
        <v>#N/A</v>
      </c>
    </row>
    <row r="4351" spans="1:19" x14ac:dyDescent="0.35">
      <c r="A4351">
        <v>44183</v>
      </c>
      <c r="B4351" t="s">
        <v>204</v>
      </c>
      <c r="C4351" t="s">
        <v>20</v>
      </c>
      <c r="D4351" t="s">
        <v>47</v>
      </c>
      <c r="E4351" t="s">
        <v>205</v>
      </c>
      <c r="F4351" t="s">
        <v>206</v>
      </c>
      <c r="G4351">
        <v>20</v>
      </c>
      <c r="H4351" t="s">
        <v>39</v>
      </c>
      <c r="I4351">
        <v>230</v>
      </c>
      <c r="J4351">
        <v>4600</v>
      </c>
      <c r="K4351">
        <v>4.5999999999999996</v>
      </c>
      <c r="L4351">
        <v>5761</v>
      </c>
      <c r="M4351">
        <v>288.05</v>
      </c>
      <c r="N4351">
        <v>44181</v>
      </c>
      <c r="O4351">
        <v>5</v>
      </c>
      <c r="P4351" t="s">
        <v>40</v>
      </c>
      <c r="Q4351" t="s">
        <v>38</v>
      </c>
      <c r="R4351" t="str">
        <f>+VLOOKUP(Precio_semana_dia[[#This Row],[Mercado]],[1]!Codigos_mercados_mayoristas[#Data],2,0)</f>
        <v>Valparaíso</v>
      </c>
      <c r="S4351" t="e">
        <f>+VLOOKUP(Precio_semana_dia[[#This Row],[Especie]],[1]!Codigos_categoria[#Data],2,0)</f>
        <v>#N/A</v>
      </c>
    </row>
    <row r="4352" spans="1:19" x14ac:dyDescent="0.35">
      <c r="A4352">
        <v>44225</v>
      </c>
      <c r="B4352" t="s">
        <v>204</v>
      </c>
      <c r="C4352" t="s">
        <v>20</v>
      </c>
      <c r="D4352" t="s">
        <v>27</v>
      </c>
      <c r="E4352" t="s">
        <v>205</v>
      </c>
      <c r="F4352" t="s">
        <v>206</v>
      </c>
      <c r="G4352">
        <v>20</v>
      </c>
      <c r="H4352" t="s">
        <v>29</v>
      </c>
      <c r="I4352">
        <v>230</v>
      </c>
      <c r="J4352">
        <v>4600</v>
      </c>
      <c r="K4352">
        <v>4.5999999999999996</v>
      </c>
      <c r="L4352">
        <v>6804</v>
      </c>
      <c r="M4352">
        <v>340.2</v>
      </c>
      <c r="N4352">
        <v>44221</v>
      </c>
      <c r="O4352">
        <v>16</v>
      </c>
      <c r="P4352" t="s">
        <v>64</v>
      </c>
      <c r="Q4352" t="s">
        <v>26</v>
      </c>
      <c r="R4352" t="str">
        <f>+VLOOKUP(Precio_semana_dia[[#This Row],[Mercado]],[1]!Codigos_mercados_mayoristas[#Data],2,0)</f>
        <v>Ñuble</v>
      </c>
      <c r="S4352" t="e">
        <f>+VLOOKUP(Precio_semana_dia[[#This Row],[Especie]],[1]!Codigos_categoria[#Data],2,0)</f>
        <v>#N/A</v>
      </c>
    </row>
    <row r="4353" spans="1:19" x14ac:dyDescent="0.35">
      <c r="A4353">
        <v>44127</v>
      </c>
      <c r="B4353" t="s">
        <v>125</v>
      </c>
      <c r="C4353" t="s">
        <v>20</v>
      </c>
      <c r="D4353" t="s">
        <v>27</v>
      </c>
      <c r="E4353" t="s">
        <v>123</v>
      </c>
      <c r="F4353" t="s">
        <v>124</v>
      </c>
      <c r="G4353">
        <v>16</v>
      </c>
      <c r="H4353" t="s">
        <v>39</v>
      </c>
      <c r="I4353">
        <v>290</v>
      </c>
      <c r="J4353">
        <v>4640</v>
      </c>
      <c r="K4353">
        <v>4.6399999999999997</v>
      </c>
      <c r="L4353">
        <v>5707</v>
      </c>
      <c r="M4353">
        <v>356.6875</v>
      </c>
      <c r="N4353">
        <v>44125</v>
      </c>
      <c r="O4353">
        <v>16</v>
      </c>
      <c r="P4353" t="s">
        <v>138</v>
      </c>
      <c r="Q4353" t="s">
        <v>132</v>
      </c>
      <c r="R4353" t="str">
        <f>+VLOOKUP(Precio_semana_dia[[#This Row],[Mercado]],[1]!Codigos_mercados_mayoristas[#Data],2,0)</f>
        <v>Ñuble</v>
      </c>
      <c r="S4353" t="str">
        <f>+VLOOKUP(Precio_semana_dia[[#This Row],[Especie]],[1]!Codigos_categoria[#Data],2,0)</f>
        <v>Cítricos</v>
      </c>
    </row>
    <row r="4354" spans="1:19" x14ac:dyDescent="0.35">
      <c r="A4354">
        <v>44189</v>
      </c>
      <c r="B4354" t="s">
        <v>125</v>
      </c>
      <c r="C4354" t="s">
        <v>20</v>
      </c>
      <c r="D4354" t="s">
        <v>27</v>
      </c>
      <c r="E4354" t="s">
        <v>123</v>
      </c>
      <c r="F4354" t="s">
        <v>124</v>
      </c>
      <c r="G4354">
        <v>16</v>
      </c>
      <c r="H4354" t="s">
        <v>39</v>
      </c>
      <c r="I4354">
        <v>290</v>
      </c>
      <c r="J4354">
        <v>4640</v>
      </c>
      <c r="K4354">
        <v>4.6399999999999997</v>
      </c>
      <c r="L4354">
        <v>12741</v>
      </c>
      <c r="M4354">
        <v>796.3125</v>
      </c>
      <c r="N4354">
        <v>44188</v>
      </c>
      <c r="O4354">
        <v>16</v>
      </c>
      <c r="P4354" t="s">
        <v>106</v>
      </c>
      <c r="Q4354" t="s">
        <v>38</v>
      </c>
      <c r="R4354" t="str">
        <f>+VLOOKUP(Precio_semana_dia[[#This Row],[Mercado]],[1]!Codigos_mercados_mayoristas[#Data],2,0)</f>
        <v>Ñuble</v>
      </c>
      <c r="S4354" t="str">
        <f>+VLOOKUP(Precio_semana_dia[[#This Row],[Especie]],[1]!Codigos_categoria[#Data],2,0)</f>
        <v>Cítricos</v>
      </c>
    </row>
    <row r="4355" spans="1:19" x14ac:dyDescent="0.35">
      <c r="A4355">
        <v>44148</v>
      </c>
      <c r="B4355" t="s">
        <v>125</v>
      </c>
      <c r="C4355" t="s">
        <v>20</v>
      </c>
      <c r="D4355" t="s">
        <v>47</v>
      </c>
      <c r="E4355" t="s">
        <v>123</v>
      </c>
      <c r="F4355" t="s">
        <v>124</v>
      </c>
      <c r="G4355">
        <v>16</v>
      </c>
      <c r="H4355" t="s">
        <v>39</v>
      </c>
      <c r="I4355">
        <v>292</v>
      </c>
      <c r="J4355">
        <v>4672</v>
      </c>
      <c r="K4355">
        <v>4.6719999999999997</v>
      </c>
      <c r="L4355">
        <v>4264</v>
      </c>
      <c r="M4355">
        <v>266.5</v>
      </c>
      <c r="N4355">
        <v>44146</v>
      </c>
      <c r="O4355">
        <v>5</v>
      </c>
      <c r="P4355" t="s">
        <v>127</v>
      </c>
      <c r="Q4355" t="s">
        <v>84</v>
      </c>
      <c r="R4355" t="str">
        <f>+VLOOKUP(Precio_semana_dia[[#This Row],[Mercado]],[1]!Codigos_mercados_mayoristas[#Data],2,0)</f>
        <v>Valparaíso</v>
      </c>
      <c r="S4355" t="str">
        <f>+VLOOKUP(Precio_semana_dia[[#This Row],[Especie]],[1]!Codigos_categoria[#Data],2,0)</f>
        <v>Cítricos</v>
      </c>
    </row>
    <row r="4356" spans="1:19" x14ac:dyDescent="0.35">
      <c r="A4356">
        <v>43866</v>
      </c>
      <c r="B4356" t="s">
        <v>116</v>
      </c>
      <c r="C4356" t="s">
        <v>117</v>
      </c>
      <c r="D4356" t="s">
        <v>50</v>
      </c>
      <c r="E4356" t="s">
        <v>177</v>
      </c>
      <c r="F4356" t="s">
        <v>178</v>
      </c>
      <c r="G4356">
        <v>17</v>
      </c>
      <c r="H4356" t="s">
        <v>41</v>
      </c>
      <c r="I4356">
        <v>275</v>
      </c>
      <c r="J4356">
        <v>4675</v>
      </c>
      <c r="K4356">
        <v>4.6749999999999998</v>
      </c>
      <c r="L4356">
        <f>+Precio_semana_dia[[#This Row],[$ /Kg]]*Precio_semana_dia[[#This Row],[NA2]]</f>
        <v>68000</v>
      </c>
      <c r="M4356">
        <v>4000</v>
      </c>
      <c r="N4356">
        <v>44231</v>
      </c>
      <c r="O4356">
        <v>13</v>
      </c>
      <c r="P4356" t="s">
        <v>73</v>
      </c>
      <c r="Q4356" t="s">
        <v>69</v>
      </c>
      <c r="R4356" t="str">
        <f>+VLOOKUP(Precio_semana_dia[[#This Row],[Mercado]],[1]!Codigos_mercados_mayoristas[#Data],2,0)</f>
        <v>Metropolitana</v>
      </c>
      <c r="S4356" t="str">
        <f>+VLOOKUP(Precio_semana_dia[[#This Row],[Especie]],[1]!Codigos_categoria[#Data],2,0)</f>
        <v>Fruto secos y oleaginosos</v>
      </c>
    </row>
    <row r="4357" spans="1:19" x14ac:dyDescent="0.35">
      <c r="A4357">
        <v>44099</v>
      </c>
      <c r="B4357" t="s">
        <v>125</v>
      </c>
      <c r="C4357" t="s">
        <v>20</v>
      </c>
      <c r="D4357" t="s">
        <v>50</v>
      </c>
      <c r="E4357" t="s">
        <v>181</v>
      </c>
      <c r="F4357" t="s">
        <v>182</v>
      </c>
      <c r="G4357">
        <v>18</v>
      </c>
      <c r="H4357" t="s">
        <v>41</v>
      </c>
      <c r="I4357">
        <v>260</v>
      </c>
      <c r="J4357">
        <v>4680</v>
      </c>
      <c r="K4357">
        <v>4.68</v>
      </c>
      <c r="L4357">
        <v>5123</v>
      </c>
      <c r="M4357">
        <v>284.61111111111109</v>
      </c>
      <c r="N4357">
        <v>44098</v>
      </c>
      <c r="O4357">
        <v>13</v>
      </c>
      <c r="P4357" t="s">
        <v>153</v>
      </c>
      <c r="Q4357" t="s">
        <v>147</v>
      </c>
      <c r="R4357" t="str">
        <f>+VLOOKUP(Precio_semana_dia[[#This Row],[Mercado]],[1]!Codigos_mercados_mayoristas[#Data],2,0)</f>
        <v>Metropolitana</v>
      </c>
      <c r="S4357" t="str">
        <f>+VLOOKUP(Precio_semana_dia[[#This Row],[Especie]],[1]!Codigos_categoria[#Data],2,0)</f>
        <v>Cítricos</v>
      </c>
    </row>
    <row r="4358" spans="1:19" x14ac:dyDescent="0.35">
      <c r="A4358">
        <v>43866</v>
      </c>
      <c r="B4358" t="s">
        <v>125</v>
      </c>
      <c r="C4358" t="s">
        <v>20</v>
      </c>
      <c r="D4358" t="s">
        <v>50</v>
      </c>
      <c r="E4358" t="s">
        <v>181</v>
      </c>
      <c r="F4358" t="s">
        <v>182</v>
      </c>
      <c r="G4358">
        <v>18</v>
      </c>
      <c r="H4358" t="s">
        <v>41</v>
      </c>
      <c r="I4358">
        <v>260</v>
      </c>
      <c r="J4358">
        <v>4680</v>
      </c>
      <c r="K4358">
        <v>4.68</v>
      </c>
      <c r="L4358">
        <v>16000</v>
      </c>
      <c r="M4358">
        <v>888.88888888888891</v>
      </c>
      <c r="N4358">
        <v>44231</v>
      </c>
      <c r="O4358">
        <v>13</v>
      </c>
      <c r="P4358" t="s">
        <v>73</v>
      </c>
      <c r="Q4358" t="s">
        <v>69</v>
      </c>
      <c r="R4358" t="str">
        <f>+VLOOKUP(Precio_semana_dia[[#This Row],[Mercado]],[1]!Codigos_mercados_mayoristas[#Data],2,0)</f>
        <v>Metropolitana</v>
      </c>
      <c r="S4358" t="str">
        <f>+VLOOKUP(Precio_semana_dia[[#This Row],[Especie]],[1]!Codigos_categoria[#Data],2,0)</f>
        <v>Cítricos</v>
      </c>
    </row>
    <row r="4359" spans="1:19" x14ac:dyDescent="0.35">
      <c r="A4359">
        <v>43866</v>
      </c>
      <c r="B4359" t="s">
        <v>74</v>
      </c>
      <c r="C4359" t="s">
        <v>79</v>
      </c>
      <c r="D4359" t="s">
        <v>28</v>
      </c>
      <c r="E4359" t="s">
        <v>198</v>
      </c>
      <c r="F4359" t="s">
        <v>199</v>
      </c>
      <c r="G4359">
        <v>18</v>
      </c>
      <c r="H4359" t="s">
        <v>24</v>
      </c>
      <c r="I4359">
        <v>260</v>
      </c>
      <c r="J4359">
        <v>4680</v>
      </c>
      <c r="K4359">
        <v>4.68</v>
      </c>
      <c r="L4359">
        <v>12115</v>
      </c>
      <c r="M4359">
        <v>673.05555555555554</v>
      </c>
      <c r="N4359">
        <v>44232</v>
      </c>
      <c r="O4359">
        <v>9</v>
      </c>
      <c r="P4359" t="s">
        <v>71</v>
      </c>
      <c r="Q4359" t="s">
        <v>69</v>
      </c>
      <c r="R4359" t="str">
        <f>+VLOOKUP(Precio_semana_dia[[#This Row],[Mercado]],[1]!Codigos_mercados_mayoristas[#Data],2,0)</f>
        <v>La Araucanía</v>
      </c>
      <c r="S4359" t="str">
        <f>+VLOOKUP(Precio_semana_dia[[#This Row],[Especie]],[1]!Codigos_categoria[#Data],2,0)</f>
        <v>Uva</v>
      </c>
    </row>
    <row r="4360" spans="1:19" x14ac:dyDescent="0.35">
      <c r="A4360">
        <v>43866</v>
      </c>
      <c r="B4360" t="s">
        <v>74</v>
      </c>
      <c r="C4360" t="s">
        <v>80</v>
      </c>
      <c r="D4360" t="s">
        <v>45</v>
      </c>
      <c r="E4360" t="s">
        <v>198</v>
      </c>
      <c r="F4360" t="s">
        <v>199</v>
      </c>
      <c r="G4360">
        <v>18</v>
      </c>
      <c r="H4360" t="s">
        <v>36</v>
      </c>
      <c r="I4360">
        <v>260</v>
      </c>
      <c r="J4360">
        <v>4680</v>
      </c>
      <c r="K4360">
        <v>4.68</v>
      </c>
      <c r="L4360">
        <v>14000</v>
      </c>
      <c r="M4360">
        <v>777.77777777777783</v>
      </c>
      <c r="N4360">
        <v>44229</v>
      </c>
      <c r="O4360">
        <v>13</v>
      </c>
      <c r="P4360" t="s">
        <v>72</v>
      </c>
      <c r="Q4360" t="s">
        <v>69</v>
      </c>
      <c r="R4360" t="str">
        <f>+VLOOKUP(Precio_semana_dia[[#This Row],[Mercado]],[1]!Codigos_mercados_mayoristas[#Data],2,0)</f>
        <v>Metropolitana</v>
      </c>
      <c r="S4360" t="str">
        <f>+VLOOKUP(Precio_semana_dia[[#This Row],[Especie]],[1]!Codigos_categoria[#Data],2,0)</f>
        <v>Uva</v>
      </c>
    </row>
    <row r="4361" spans="1:19" x14ac:dyDescent="0.35">
      <c r="A4361">
        <v>44183</v>
      </c>
      <c r="B4361" t="s">
        <v>31</v>
      </c>
      <c r="C4361" t="s">
        <v>32</v>
      </c>
      <c r="D4361" t="s">
        <v>50</v>
      </c>
      <c r="E4361" t="s">
        <v>34</v>
      </c>
      <c r="F4361" t="s">
        <v>35</v>
      </c>
      <c r="G4361">
        <v>10</v>
      </c>
      <c r="H4361" t="s">
        <v>36</v>
      </c>
      <c r="I4361">
        <v>470</v>
      </c>
      <c r="J4361">
        <v>4700</v>
      </c>
      <c r="K4361">
        <v>4.7</v>
      </c>
      <c r="L4361">
        <v>3755</v>
      </c>
      <c r="M4361">
        <v>375.5</v>
      </c>
      <c r="N4361">
        <v>44180</v>
      </c>
      <c r="O4361">
        <v>13</v>
      </c>
      <c r="P4361" t="s">
        <v>37</v>
      </c>
      <c r="Q4361" t="s">
        <v>38</v>
      </c>
      <c r="R4361" t="str">
        <f>+VLOOKUP(Precio_semana_dia[[#This Row],[Mercado]],[1]!Codigos_mercados_mayoristas[#Data],2,0)</f>
        <v>Metropolitana</v>
      </c>
      <c r="S4361" t="e">
        <f>+VLOOKUP(Precio_semana_dia[[#This Row],[Especie]],[1]!Codigos_categoria[#Data],2,0)</f>
        <v>#N/A</v>
      </c>
    </row>
    <row r="4362" spans="1:19" x14ac:dyDescent="0.35">
      <c r="A4362">
        <v>44148</v>
      </c>
      <c r="B4362" t="s">
        <v>125</v>
      </c>
      <c r="C4362" t="s">
        <v>20</v>
      </c>
      <c r="D4362" t="s">
        <v>47</v>
      </c>
      <c r="E4362" t="s">
        <v>123</v>
      </c>
      <c r="F4362" t="s">
        <v>124</v>
      </c>
      <c r="G4362">
        <v>16</v>
      </c>
      <c r="H4362" t="s">
        <v>29</v>
      </c>
      <c r="I4362">
        <v>295</v>
      </c>
      <c r="J4362">
        <v>4720</v>
      </c>
      <c r="K4362">
        <v>4.72</v>
      </c>
      <c r="L4362">
        <v>4220</v>
      </c>
      <c r="M4362">
        <v>263.75</v>
      </c>
      <c r="N4362">
        <v>44144</v>
      </c>
      <c r="O4362">
        <v>5</v>
      </c>
      <c r="P4362" t="s">
        <v>130</v>
      </c>
      <c r="Q4362" t="s">
        <v>84</v>
      </c>
      <c r="R4362" t="str">
        <f>+VLOOKUP(Precio_semana_dia[[#This Row],[Mercado]],[1]!Codigos_mercados_mayoristas[#Data],2,0)</f>
        <v>Valparaíso</v>
      </c>
      <c r="S4362" t="str">
        <f>+VLOOKUP(Precio_semana_dia[[#This Row],[Especie]],[1]!Codigos_categoria[#Data],2,0)</f>
        <v>Cítricos</v>
      </c>
    </row>
    <row r="4363" spans="1:19" x14ac:dyDescent="0.35">
      <c r="A4363">
        <v>44113</v>
      </c>
      <c r="B4363" t="s">
        <v>125</v>
      </c>
      <c r="C4363" t="s">
        <v>20</v>
      </c>
      <c r="D4363" t="s">
        <v>47</v>
      </c>
      <c r="E4363" t="s">
        <v>123</v>
      </c>
      <c r="F4363" t="s">
        <v>124</v>
      </c>
      <c r="G4363">
        <v>16</v>
      </c>
      <c r="H4363" t="s">
        <v>29</v>
      </c>
      <c r="I4363">
        <v>295</v>
      </c>
      <c r="J4363">
        <v>4720</v>
      </c>
      <c r="K4363">
        <v>4.72</v>
      </c>
      <c r="L4363">
        <v>3236</v>
      </c>
      <c r="M4363">
        <v>202.25</v>
      </c>
      <c r="N4363">
        <v>44109</v>
      </c>
      <c r="O4363">
        <v>5</v>
      </c>
      <c r="P4363" t="s">
        <v>145</v>
      </c>
      <c r="Q4363" t="s">
        <v>132</v>
      </c>
      <c r="R4363" t="str">
        <f>+VLOOKUP(Precio_semana_dia[[#This Row],[Mercado]],[1]!Codigos_mercados_mayoristas[#Data],2,0)</f>
        <v>Valparaíso</v>
      </c>
      <c r="S4363" t="str">
        <f>+VLOOKUP(Precio_semana_dia[[#This Row],[Especie]],[1]!Codigos_categoria[#Data],2,0)</f>
        <v>Cítricos</v>
      </c>
    </row>
    <row r="4364" spans="1:19" x14ac:dyDescent="0.35">
      <c r="A4364">
        <v>44134</v>
      </c>
      <c r="B4364" t="s">
        <v>125</v>
      </c>
      <c r="C4364" t="s">
        <v>20</v>
      </c>
      <c r="D4364" t="s">
        <v>47</v>
      </c>
      <c r="E4364" t="s">
        <v>123</v>
      </c>
      <c r="F4364" t="s">
        <v>124</v>
      </c>
      <c r="G4364">
        <v>16</v>
      </c>
      <c r="H4364" t="s">
        <v>41</v>
      </c>
      <c r="I4364">
        <v>298</v>
      </c>
      <c r="J4364">
        <v>4768</v>
      </c>
      <c r="K4364">
        <v>4.7679999999999998</v>
      </c>
      <c r="L4364">
        <v>4232</v>
      </c>
      <c r="M4364">
        <v>264.5</v>
      </c>
      <c r="N4364">
        <v>44133</v>
      </c>
      <c r="O4364">
        <v>5</v>
      </c>
      <c r="P4364" t="s">
        <v>134</v>
      </c>
      <c r="Q4364" t="s">
        <v>132</v>
      </c>
      <c r="R4364" t="str">
        <f>+VLOOKUP(Precio_semana_dia[[#This Row],[Mercado]],[1]!Codigos_mercados_mayoristas[#Data],2,0)</f>
        <v>Valparaíso</v>
      </c>
      <c r="S4364" t="str">
        <f>+VLOOKUP(Precio_semana_dia[[#This Row],[Especie]],[1]!Codigos_categoria[#Data],2,0)</f>
        <v>Cítricos</v>
      </c>
    </row>
    <row r="4365" spans="1:19" x14ac:dyDescent="0.35">
      <c r="A4365">
        <v>44134</v>
      </c>
      <c r="B4365" t="s">
        <v>125</v>
      </c>
      <c r="C4365" t="s">
        <v>20</v>
      </c>
      <c r="D4365" t="s">
        <v>50</v>
      </c>
      <c r="E4365" t="s">
        <v>181</v>
      </c>
      <c r="F4365" t="s">
        <v>182</v>
      </c>
      <c r="G4365">
        <v>18</v>
      </c>
      <c r="H4365" t="s">
        <v>39</v>
      </c>
      <c r="I4365">
        <v>265</v>
      </c>
      <c r="J4365">
        <v>4770</v>
      </c>
      <c r="K4365">
        <v>4.7699999999999996</v>
      </c>
      <c r="L4365">
        <v>6000</v>
      </c>
      <c r="M4365">
        <v>333.33333333333331</v>
      </c>
      <c r="N4365">
        <v>44132</v>
      </c>
      <c r="O4365">
        <v>13</v>
      </c>
      <c r="P4365" t="s">
        <v>131</v>
      </c>
      <c r="Q4365" t="s">
        <v>132</v>
      </c>
      <c r="R4365" t="str">
        <f>+VLOOKUP(Precio_semana_dia[[#This Row],[Mercado]],[1]!Codigos_mercados_mayoristas[#Data],2,0)</f>
        <v>Metropolitana</v>
      </c>
      <c r="S4365" t="str">
        <f>+VLOOKUP(Precio_semana_dia[[#This Row],[Especie]],[1]!Codigos_categoria[#Data],2,0)</f>
        <v>Cítricos</v>
      </c>
    </row>
    <row r="4366" spans="1:19" x14ac:dyDescent="0.35">
      <c r="A4366">
        <v>44204</v>
      </c>
      <c r="B4366" t="s">
        <v>74</v>
      </c>
      <c r="C4366" t="s">
        <v>75</v>
      </c>
      <c r="D4366" t="s">
        <v>45</v>
      </c>
      <c r="E4366" t="s">
        <v>81</v>
      </c>
      <c r="F4366" t="s">
        <v>82</v>
      </c>
      <c r="G4366">
        <v>10</v>
      </c>
      <c r="H4366" t="s">
        <v>29</v>
      </c>
      <c r="I4366">
        <v>480</v>
      </c>
      <c r="J4366">
        <v>4800</v>
      </c>
      <c r="K4366">
        <v>4.8</v>
      </c>
      <c r="L4366">
        <v>6000</v>
      </c>
      <c r="M4366">
        <v>600</v>
      </c>
      <c r="N4366">
        <v>44200</v>
      </c>
      <c r="O4366">
        <v>13</v>
      </c>
      <c r="P4366" t="s">
        <v>30</v>
      </c>
      <c r="Q4366" t="s">
        <v>26</v>
      </c>
      <c r="R4366" t="str">
        <f>+VLOOKUP(Precio_semana_dia[[#This Row],[Mercado]],[1]!Codigos_mercados_mayoristas[#Data],2,0)</f>
        <v>Metropolitana</v>
      </c>
      <c r="S4366" t="str">
        <f>+VLOOKUP(Precio_semana_dia[[#This Row],[Especie]],[1]!Codigos_categoria[#Data],2,0)</f>
        <v>Uva</v>
      </c>
    </row>
    <row r="4367" spans="1:19" x14ac:dyDescent="0.35">
      <c r="A4367">
        <v>44204</v>
      </c>
      <c r="B4367" t="s">
        <v>74</v>
      </c>
      <c r="C4367" t="s">
        <v>75</v>
      </c>
      <c r="D4367" t="s">
        <v>45</v>
      </c>
      <c r="E4367" t="s">
        <v>81</v>
      </c>
      <c r="F4367" t="s">
        <v>82</v>
      </c>
      <c r="G4367">
        <v>10</v>
      </c>
      <c r="H4367" t="s">
        <v>39</v>
      </c>
      <c r="I4367">
        <v>480</v>
      </c>
      <c r="J4367">
        <v>4800</v>
      </c>
      <c r="K4367">
        <v>4.8</v>
      </c>
      <c r="L4367">
        <v>6000</v>
      </c>
      <c r="M4367">
        <v>600</v>
      </c>
      <c r="N4367">
        <v>44202</v>
      </c>
      <c r="O4367">
        <v>13</v>
      </c>
      <c r="P4367" t="s">
        <v>54</v>
      </c>
      <c r="Q4367" t="s">
        <v>26</v>
      </c>
      <c r="R4367" t="str">
        <f>+VLOOKUP(Precio_semana_dia[[#This Row],[Mercado]],[1]!Codigos_mercados_mayoristas[#Data],2,0)</f>
        <v>Metropolitana</v>
      </c>
      <c r="S4367" t="str">
        <f>+VLOOKUP(Precio_semana_dia[[#This Row],[Especie]],[1]!Codigos_categoria[#Data],2,0)</f>
        <v>Uva</v>
      </c>
    </row>
    <row r="4368" spans="1:19" x14ac:dyDescent="0.35">
      <c r="A4368">
        <v>44204</v>
      </c>
      <c r="B4368" t="s">
        <v>74</v>
      </c>
      <c r="C4368" t="s">
        <v>75</v>
      </c>
      <c r="D4368" t="s">
        <v>45</v>
      </c>
      <c r="E4368" t="s">
        <v>81</v>
      </c>
      <c r="F4368" t="s">
        <v>82</v>
      </c>
      <c r="G4368">
        <v>10</v>
      </c>
      <c r="H4368" t="s">
        <v>41</v>
      </c>
      <c r="I4368">
        <v>480</v>
      </c>
      <c r="J4368">
        <v>4800</v>
      </c>
      <c r="K4368">
        <v>4.8</v>
      </c>
      <c r="L4368">
        <v>6000</v>
      </c>
      <c r="M4368">
        <v>600</v>
      </c>
      <c r="N4368">
        <v>44203</v>
      </c>
      <c r="O4368">
        <v>13</v>
      </c>
      <c r="P4368" t="s">
        <v>56</v>
      </c>
      <c r="Q4368" t="s">
        <v>26</v>
      </c>
      <c r="R4368" t="str">
        <f>+VLOOKUP(Precio_semana_dia[[#This Row],[Mercado]],[1]!Codigos_mercados_mayoristas[#Data],2,0)</f>
        <v>Metropolitana</v>
      </c>
      <c r="S4368" t="str">
        <f>+VLOOKUP(Precio_semana_dia[[#This Row],[Especie]],[1]!Codigos_categoria[#Data],2,0)</f>
        <v>Uva</v>
      </c>
    </row>
    <row r="4369" spans="1:19" x14ac:dyDescent="0.35">
      <c r="A4369">
        <v>44211</v>
      </c>
      <c r="B4369" t="s">
        <v>74</v>
      </c>
      <c r="C4369" t="s">
        <v>79</v>
      </c>
      <c r="D4369" t="s">
        <v>21</v>
      </c>
      <c r="E4369" t="s">
        <v>81</v>
      </c>
      <c r="F4369" t="s">
        <v>82</v>
      </c>
      <c r="G4369">
        <v>10</v>
      </c>
      <c r="H4369" t="s">
        <v>41</v>
      </c>
      <c r="I4369">
        <v>480</v>
      </c>
      <c r="J4369">
        <v>4800</v>
      </c>
      <c r="K4369">
        <v>4.8</v>
      </c>
      <c r="L4369">
        <v>11000</v>
      </c>
      <c r="M4369">
        <v>1100</v>
      </c>
      <c r="N4369">
        <v>44210</v>
      </c>
      <c r="O4369">
        <v>7</v>
      </c>
      <c r="P4369" t="s">
        <v>62</v>
      </c>
      <c r="Q4369" t="s">
        <v>26</v>
      </c>
      <c r="R4369" t="str">
        <f>+VLOOKUP(Precio_semana_dia[[#This Row],[Mercado]],[1]!Codigos_mercados_mayoristas[#Data],2,0)</f>
        <v>Maule</v>
      </c>
      <c r="S4369" t="str">
        <f>+VLOOKUP(Precio_semana_dia[[#This Row],[Especie]],[1]!Codigos_categoria[#Data],2,0)</f>
        <v>Uva</v>
      </c>
    </row>
    <row r="4370" spans="1:19" x14ac:dyDescent="0.35">
      <c r="A4370">
        <v>44204</v>
      </c>
      <c r="B4370" t="s">
        <v>31</v>
      </c>
      <c r="C4370" t="s">
        <v>111</v>
      </c>
      <c r="D4370" t="s">
        <v>50</v>
      </c>
      <c r="E4370" t="s">
        <v>112</v>
      </c>
      <c r="F4370" t="s">
        <v>113</v>
      </c>
      <c r="G4370">
        <v>15</v>
      </c>
      <c r="H4370" t="s">
        <v>41</v>
      </c>
      <c r="I4370">
        <v>320</v>
      </c>
      <c r="J4370">
        <v>4800</v>
      </c>
      <c r="K4370">
        <v>4.8</v>
      </c>
      <c r="L4370">
        <v>4812</v>
      </c>
      <c r="M4370">
        <v>320.8</v>
      </c>
      <c r="N4370">
        <v>44203</v>
      </c>
      <c r="O4370">
        <v>13</v>
      </c>
      <c r="P4370" t="s">
        <v>56</v>
      </c>
      <c r="Q4370" t="s">
        <v>26</v>
      </c>
      <c r="R4370" t="str">
        <f>+VLOOKUP(Precio_semana_dia[[#This Row],[Mercado]],[1]!Codigos_mercados_mayoristas[#Data],2,0)</f>
        <v>Metropolitana</v>
      </c>
      <c r="S4370" t="e">
        <f>+VLOOKUP(Precio_semana_dia[[#This Row],[Especie]],[1]!Codigos_categoria[#Data],2,0)</f>
        <v>#N/A</v>
      </c>
    </row>
    <row r="4371" spans="1:19" x14ac:dyDescent="0.35">
      <c r="A4371">
        <v>43866</v>
      </c>
      <c r="B4371" t="s">
        <v>31</v>
      </c>
      <c r="C4371" t="s">
        <v>111</v>
      </c>
      <c r="D4371" t="s">
        <v>50</v>
      </c>
      <c r="E4371" t="s">
        <v>112</v>
      </c>
      <c r="F4371" t="s">
        <v>113</v>
      </c>
      <c r="G4371">
        <v>15</v>
      </c>
      <c r="H4371" t="s">
        <v>36</v>
      </c>
      <c r="I4371">
        <v>320</v>
      </c>
      <c r="J4371">
        <v>4800</v>
      </c>
      <c r="K4371">
        <v>4.8</v>
      </c>
      <c r="L4371">
        <v>6000</v>
      </c>
      <c r="M4371">
        <v>400</v>
      </c>
      <c r="N4371">
        <v>44229</v>
      </c>
      <c r="O4371">
        <v>13</v>
      </c>
      <c r="P4371" t="s">
        <v>72</v>
      </c>
      <c r="Q4371" t="s">
        <v>69</v>
      </c>
      <c r="R4371" t="str">
        <f>+VLOOKUP(Precio_semana_dia[[#This Row],[Mercado]],[1]!Codigos_mercados_mayoristas[#Data],2,0)</f>
        <v>Metropolitana</v>
      </c>
      <c r="S4371" t="e">
        <f>+VLOOKUP(Precio_semana_dia[[#This Row],[Especie]],[1]!Codigos_categoria[#Data],2,0)</f>
        <v>#N/A</v>
      </c>
    </row>
    <row r="4372" spans="1:19" x14ac:dyDescent="0.35">
      <c r="A4372">
        <v>43866</v>
      </c>
      <c r="B4372" t="s">
        <v>31</v>
      </c>
      <c r="C4372" t="s">
        <v>111</v>
      </c>
      <c r="D4372" t="s">
        <v>50</v>
      </c>
      <c r="E4372" t="s">
        <v>112</v>
      </c>
      <c r="F4372" t="s">
        <v>113</v>
      </c>
      <c r="G4372">
        <v>15</v>
      </c>
      <c r="H4372" t="s">
        <v>39</v>
      </c>
      <c r="I4372">
        <v>320</v>
      </c>
      <c r="J4372">
        <v>4800</v>
      </c>
      <c r="K4372">
        <v>4.8</v>
      </c>
      <c r="L4372">
        <v>6000</v>
      </c>
      <c r="M4372">
        <v>400</v>
      </c>
      <c r="N4372">
        <v>44230</v>
      </c>
      <c r="O4372">
        <v>13</v>
      </c>
      <c r="P4372" t="s">
        <v>70</v>
      </c>
      <c r="Q4372" t="s">
        <v>69</v>
      </c>
      <c r="R4372" t="str">
        <f>+VLOOKUP(Precio_semana_dia[[#This Row],[Mercado]],[1]!Codigos_mercados_mayoristas[#Data],2,0)</f>
        <v>Metropolitana</v>
      </c>
      <c r="S4372" t="e">
        <f>+VLOOKUP(Precio_semana_dia[[#This Row],[Especie]],[1]!Codigos_categoria[#Data],2,0)</f>
        <v>#N/A</v>
      </c>
    </row>
    <row r="4373" spans="1:19" x14ac:dyDescent="0.35">
      <c r="A4373">
        <v>44169</v>
      </c>
      <c r="B4373" t="s">
        <v>125</v>
      </c>
      <c r="C4373" t="s">
        <v>20</v>
      </c>
      <c r="D4373" t="s">
        <v>21</v>
      </c>
      <c r="E4373" t="s">
        <v>123</v>
      </c>
      <c r="F4373" t="s">
        <v>124</v>
      </c>
      <c r="G4373">
        <v>16</v>
      </c>
      <c r="H4373" t="s">
        <v>24</v>
      </c>
      <c r="I4373">
        <v>300</v>
      </c>
      <c r="J4373">
        <v>4800</v>
      </c>
      <c r="K4373">
        <v>4.8</v>
      </c>
      <c r="L4373">
        <v>9000</v>
      </c>
      <c r="M4373">
        <v>562.5</v>
      </c>
      <c r="N4373">
        <v>44169</v>
      </c>
      <c r="O4373">
        <v>7</v>
      </c>
      <c r="P4373" t="s">
        <v>88</v>
      </c>
      <c r="Q4373" t="s">
        <v>38</v>
      </c>
      <c r="R4373" t="str">
        <f>+VLOOKUP(Precio_semana_dia[[#This Row],[Mercado]],[1]!Codigos_mercados_mayoristas[#Data],2,0)</f>
        <v>Maule</v>
      </c>
      <c r="S4373" t="str">
        <f>+VLOOKUP(Precio_semana_dia[[#This Row],[Especie]],[1]!Codigos_categoria[#Data],2,0)</f>
        <v>Cítricos</v>
      </c>
    </row>
    <row r="4374" spans="1:19" x14ac:dyDescent="0.35">
      <c r="A4374">
        <v>44169</v>
      </c>
      <c r="B4374" t="s">
        <v>125</v>
      </c>
      <c r="C4374" t="s">
        <v>20</v>
      </c>
      <c r="D4374" t="s">
        <v>52</v>
      </c>
      <c r="E4374" t="s">
        <v>123</v>
      </c>
      <c r="F4374" t="s">
        <v>124</v>
      </c>
      <c r="G4374">
        <v>16</v>
      </c>
      <c r="H4374" t="s">
        <v>36</v>
      </c>
      <c r="I4374">
        <v>300</v>
      </c>
      <c r="J4374">
        <v>4800</v>
      </c>
      <c r="K4374">
        <v>4.8</v>
      </c>
      <c r="L4374">
        <v>8000</v>
      </c>
      <c r="M4374">
        <v>500</v>
      </c>
      <c r="N4374">
        <v>44166</v>
      </c>
      <c r="O4374">
        <v>8</v>
      </c>
      <c r="P4374" t="s">
        <v>87</v>
      </c>
      <c r="Q4374" t="s">
        <v>38</v>
      </c>
      <c r="R4374" t="str">
        <f>+VLOOKUP(Precio_semana_dia[[#This Row],[Mercado]],[1]!Codigos_mercados_mayoristas[#Data],2,0)</f>
        <v>Bíobío</v>
      </c>
      <c r="S4374" t="str">
        <f>+VLOOKUP(Precio_semana_dia[[#This Row],[Especie]],[1]!Codigos_categoria[#Data],2,0)</f>
        <v>Cítricos</v>
      </c>
    </row>
    <row r="4375" spans="1:19" x14ac:dyDescent="0.35">
      <c r="A4375">
        <v>44169</v>
      </c>
      <c r="B4375" t="s">
        <v>125</v>
      </c>
      <c r="C4375" t="s">
        <v>20</v>
      </c>
      <c r="D4375" t="s">
        <v>52</v>
      </c>
      <c r="E4375" t="s">
        <v>123</v>
      </c>
      <c r="F4375" t="s">
        <v>124</v>
      </c>
      <c r="G4375">
        <v>16</v>
      </c>
      <c r="H4375" t="s">
        <v>41</v>
      </c>
      <c r="I4375">
        <v>300</v>
      </c>
      <c r="J4375">
        <v>4800</v>
      </c>
      <c r="K4375">
        <v>4.8</v>
      </c>
      <c r="L4375">
        <v>8000</v>
      </c>
      <c r="M4375">
        <v>500</v>
      </c>
      <c r="N4375">
        <v>44168</v>
      </c>
      <c r="O4375">
        <v>8</v>
      </c>
      <c r="P4375" t="s">
        <v>86</v>
      </c>
      <c r="Q4375" t="s">
        <v>38</v>
      </c>
      <c r="R4375" t="str">
        <f>+VLOOKUP(Precio_semana_dia[[#This Row],[Mercado]],[1]!Codigos_mercados_mayoristas[#Data],2,0)</f>
        <v>Bíobío</v>
      </c>
      <c r="S4375" t="str">
        <f>+VLOOKUP(Precio_semana_dia[[#This Row],[Especie]],[1]!Codigos_categoria[#Data],2,0)</f>
        <v>Cítricos</v>
      </c>
    </row>
    <row r="4376" spans="1:19" x14ac:dyDescent="0.35">
      <c r="A4376">
        <v>44162</v>
      </c>
      <c r="B4376" t="s">
        <v>125</v>
      </c>
      <c r="C4376" t="s">
        <v>20</v>
      </c>
      <c r="D4376" t="s">
        <v>53</v>
      </c>
      <c r="E4376" t="s">
        <v>123</v>
      </c>
      <c r="F4376" t="s">
        <v>124</v>
      </c>
      <c r="G4376">
        <v>16</v>
      </c>
      <c r="H4376" t="s">
        <v>39</v>
      </c>
      <c r="I4376">
        <v>300</v>
      </c>
      <c r="J4376">
        <v>4800</v>
      </c>
      <c r="K4376">
        <v>4.8</v>
      </c>
      <c r="L4376">
        <v>12250</v>
      </c>
      <c r="M4376">
        <v>765.625</v>
      </c>
      <c r="N4376">
        <v>44160</v>
      </c>
      <c r="O4376">
        <v>10</v>
      </c>
      <c r="P4376" t="s">
        <v>91</v>
      </c>
      <c r="Q4376" t="s">
        <v>84</v>
      </c>
      <c r="R4376" t="str">
        <f>+VLOOKUP(Precio_semana_dia[[#This Row],[Mercado]],[1]!Codigos_mercados_mayoristas[#Data],2,0)</f>
        <v>Los Lagos</v>
      </c>
      <c r="S4376" t="str">
        <f>+VLOOKUP(Precio_semana_dia[[#This Row],[Especie]],[1]!Codigos_categoria[#Data],2,0)</f>
        <v>Cítricos</v>
      </c>
    </row>
    <row r="4377" spans="1:19" x14ac:dyDescent="0.35">
      <c r="A4377">
        <v>44162</v>
      </c>
      <c r="B4377" t="s">
        <v>125</v>
      </c>
      <c r="C4377" t="s">
        <v>20</v>
      </c>
      <c r="D4377" t="s">
        <v>52</v>
      </c>
      <c r="E4377" t="s">
        <v>123</v>
      </c>
      <c r="F4377" t="s">
        <v>124</v>
      </c>
      <c r="G4377">
        <v>16</v>
      </c>
      <c r="H4377" t="s">
        <v>36</v>
      </c>
      <c r="I4377">
        <v>300</v>
      </c>
      <c r="J4377">
        <v>4800</v>
      </c>
      <c r="K4377">
        <v>4.8</v>
      </c>
      <c r="L4377">
        <v>7000</v>
      </c>
      <c r="M4377">
        <v>437.5</v>
      </c>
      <c r="N4377">
        <v>44159</v>
      </c>
      <c r="O4377">
        <v>8</v>
      </c>
      <c r="P4377" t="s">
        <v>90</v>
      </c>
      <c r="Q4377" t="s">
        <v>84</v>
      </c>
      <c r="R4377" t="str">
        <f>+VLOOKUP(Precio_semana_dia[[#This Row],[Mercado]],[1]!Codigos_mercados_mayoristas[#Data],2,0)</f>
        <v>Bíobío</v>
      </c>
      <c r="S4377" t="str">
        <f>+VLOOKUP(Precio_semana_dia[[#This Row],[Especie]],[1]!Codigos_categoria[#Data],2,0)</f>
        <v>Cítricos</v>
      </c>
    </row>
    <row r="4378" spans="1:19" x14ac:dyDescent="0.35">
      <c r="A4378">
        <v>44162</v>
      </c>
      <c r="B4378" t="s">
        <v>125</v>
      </c>
      <c r="C4378" t="s">
        <v>20</v>
      </c>
      <c r="D4378" t="s">
        <v>52</v>
      </c>
      <c r="E4378" t="s">
        <v>123</v>
      </c>
      <c r="F4378" t="s">
        <v>124</v>
      </c>
      <c r="G4378">
        <v>16</v>
      </c>
      <c r="H4378" t="s">
        <v>39</v>
      </c>
      <c r="I4378">
        <v>300</v>
      </c>
      <c r="J4378">
        <v>4800</v>
      </c>
      <c r="K4378">
        <v>4.8</v>
      </c>
      <c r="L4378">
        <v>7000</v>
      </c>
      <c r="M4378">
        <v>437.5</v>
      </c>
      <c r="N4378">
        <v>44160</v>
      </c>
      <c r="O4378">
        <v>8</v>
      </c>
      <c r="P4378" t="s">
        <v>91</v>
      </c>
      <c r="Q4378" t="s">
        <v>84</v>
      </c>
      <c r="R4378" t="str">
        <f>+VLOOKUP(Precio_semana_dia[[#This Row],[Mercado]],[1]!Codigos_mercados_mayoristas[#Data],2,0)</f>
        <v>Bíobío</v>
      </c>
      <c r="S4378" t="str">
        <f>+VLOOKUP(Precio_semana_dia[[#This Row],[Especie]],[1]!Codigos_categoria[#Data],2,0)</f>
        <v>Cítricos</v>
      </c>
    </row>
    <row r="4379" spans="1:19" x14ac:dyDescent="0.35">
      <c r="A4379">
        <v>44162</v>
      </c>
      <c r="B4379" t="s">
        <v>125</v>
      </c>
      <c r="C4379" t="s">
        <v>20</v>
      </c>
      <c r="D4379" t="s">
        <v>52</v>
      </c>
      <c r="E4379" t="s">
        <v>123</v>
      </c>
      <c r="F4379" t="s">
        <v>124</v>
      </c>
      <c r="G4379">
        <v>16</v>
      </c>
      <c r="H4379" t="s">
        <v>41</v>
      </c>
      <c r="I4379">
        <v>300</v>
      </c>
      <c r="J4379">
        <v>4800</v>
      </c>
      <c r="K4379">
        <v>4.8</v>
      </c>
      <c r="L4379">
        <v>7500</v>
      </c>
      <c r="M4379">
        <v>468.75</v>
      </c>
      <c r="N4379">
        <v>44161</v>
      </c>
      <c r="O4379">
        <v>8</v>
      </c>
      <c r="P4379" t="s">
        <v>92</v>
      </c>
      <c r="Q4379" t="s">
        <v>84</v>
      </c>
      <c r="R4379" t="str">
        <f>+VLOOKUP(Precio_semana_dia[[#This Row],[Mercado]],[1]!Codigos_mercados_mayoristas[#Data],2,0)</f>
        <v>Bíobío</v>
      </c>
      <c r="S4379" t="str">
        <f>+VLOOKUP(Precio_semana_dia[[#This Row],[Especie]],[1]!Codigos_categoria[#Data],2,0)</f>
        <v>Cítricos</v>
      </c>
    </row>
    <row r="4380" spans="1:19" x14ac:dyDescent="0.35">
      <c r="A4380">
        <v>44162</v>
      </c>
      <c r="B4380" t="s">
        <v>125</v>
      </c>
      <c r="C4380" t="s">
        <v>20</v>
      </c>
      <c r="D4380" t="s">
        <v>52</v>
      </c>
      <c r="E4380" t="s">
        <v>123</v>
      </c>
      <c r="F4380" t="s">
        <v>124</v>
      </c>
      <c r="G4380">
        <v>16</v>
      </c>
      <c r="H4380" t="s">
        <v>24</v>
      </c>
      <c r="I4380">
        <v>300</v>
      </c>
      <c r="J4380">
        <v>4800</v>
      </c>
      <c r="K4380">
        <v>4.8</v>
      </c>
      <c r="L4380">
        <v>8000</v>
      </c>
      <c r="M4380">
        <v>500</v>
      </c>
      <c r="N4380">
        <v>44162</v>
      </c>
      <c r="O4380">
        <v>8</v>
      </c>
      <c r="P4380" t="s">
        <v>93</v>
      </c>
      <c r="Q4380" t="s">
        <v>84</v>
      </c>
      <c r="R4380" t="str">
        <f>+VLOOKUP(Precio_semana_dia[[#This Row],[Mercado]],[1]!Codigos_mercados_mayoristas[#Data],2,0)</f>
        <v>Bíobío</v>
      </c>
      <c r="S4380" t="str">
        <f>+VLOOKUP(Precio_semana_dia[[#This Row],[Especie]],[1]!Codigos_categoria[#Data],2,0)</f>
        <v>Cítricos</v>
      </c>
    </row>
    <row r="4381" spans="1:19" x14ac:dyDescent="0.35">
      <c r="A4381">
        <v>44155</v>
      </c>
      <c r="B4381" t="s">
        <v>125</v>
      </c>
      <c r="C4381" t="s">
        <v>20</v>
      </c>
      <c r="D4381" t="s">
        <v>53</v>
      </c>
      <c r="E4381" t="s">
        <v>123</v>
      </c>
      <c r="F4381" t="s">
        <v>124</v>
      </c>
      <c r="G4381">
        <v>16</v>
      </c>
      <c r="H4381" t="s">
        <v>29</v>
      </c>
      <c r="I4381">
        <v>300</v>
      </c>
      <c r="J4381">
        <v>4800</v>
      </c>
      <c r="K4381">
        <v>4.8</v>
      </c>
      <c r="L4381">
        <v>10500</v>
      </c>
      <c r="M4381">
        <v>656.25</v>
      </c>
      <c r="N4381">
        <v>44151</v>
      </c>
      <c r="O4381">
        <v>10</v>
      </c>
      <c r="P4381" t="s">
        <v>98</v>
      </c>
      <c r="Q4381" t="s">
        <v>84</v>
      </c>
      <c r="R4381" t="str">
        <f>+VLOOKUP(Precio_semana_dia[[#This Row],[Mercado]],[1]!Codigos_mercados_mayoristas[#Data],2,0)</f>
        <v>Los Lagos</v>
      </c>
      <c r="S4381" t="str">
        <f>+VLOOKUP(Precio_semana_dia[[#This Row],[Especie]],[1]!Codigos_categoria[#Data],2,0)</f>
        <v>Cítricos</v>
      </c>
    </row>
    <row r="4382" spans="1:19" x14ac:dyDescent="0.35">
      <c r="A4382">
        <v>44155</v>
      </c>
      <c r="B4382" t="s">
        <v>125</v>
      </c>
      <c r="C4382" t="s">
        <v>20</v>
      </c>
      <c r="D4382" t="s">
        <v>53</v>
      </c>
      <c r="E4382" t="s">
        <v>123</v>
      </c>
      <c r="F4382" t="s">
        <v>124</v>
      </c>
      <c r="G4382">
        <v>16</v>
      </c>
      <c r="H4382" t="s">
        <v>39</v>
      </c>
      <c r="I4382">
        <v>300</v>
      </c>
      <c r="J4382">
        <v>4800</v>
      </c>
      <c r="K4382">
        <v>4.8</v>
      </c>
      <c r="L4382">
        <v>12500</v>
      </c>
      <c r="M4382">
        <v>781.25</v>
      </c>
      <c r="N4382">
        <v>44153</v>
      </c>
      <c r="O4382">
        <v>10</v>
      </c>
      <c r="P4382" t="s">
        <v>96</v>
      </c>
      <c r="Q4382" t="s">
        <v>84</v>
      </c>
      <c r="R4382" t="str">
        <f>+VLOOKUP(Precio_semana_dia[[#This Row],[Mercado]],[1]!Codigos_mercados_mayoristas[#Data],2,0)</f>
        <v>Los Lagos</v>
      </c>
      <c r="S4382" t="str">
        <f>+VLOOKUP(Precio_semana_dia[[#This Row],[Especie]],[1]!Codigos_categoria[#Data],2,0)</f>
        <v>Cítricos</v>
      </c>
    </row>
    <row r="4383" spans="1:19" x14ac:dyDescent="0.35">
      <c r="A4383">
        <v>44155</v>
      </c>
      <c r="B4383" t="s">
        <v>125</v>
      </c>
      <c r="C4383" t="s">
        <v>20</v>
      </c>
      <c r="D4383" t="s">
        <v>52</v>
      </c>
      <c r="E4383" t="s">
        <v>123</v>
      </c>
      <c r="F4383" t="s">
        <v>124</v>
      </c>
      <c r="G4383">
        <v>16</v>
      </c>
      <c r="H4383" t="s">
        <v>24</v>
      </c>
      <c r="I4383">
        <v>300</v>
      </c>
      <c r="J4383">
        <v>4800</v>
      </c>
      <c r="K4383">
        <v>4.8</v>
      </c>
      <c r="L4383">
        <v>7000</v>
      </c>
      <c r="M4383">
        <v>437.5</v>
      </c>
      <c r="N4383">
        <v>44155</v>
      </c>
      <c r="O4383">
        <v>8</v>
      </c>
      <c r="P4383" t="s">
        <v>97</v>
      </c>
      <c r="Q4383" t="s">
        <v>84</v>
      </c>
      <c r="R4383" t="str">
        <f>+VLOOKUP(Precio_semana_dia[[#This Row],[Mercado]],[1]!Codigos_mercados_mayoristas[#Data],2,0)</f>
        <v>Bíobío</v>
      </c>
      <c r="S4383" t="str">
        <f>+VLOOKUP(Precio_semana_dia[[#This Row],[Especie]],[1]!Codigos_categoria[#Data],2,0)</f>
        <v>Cítricos</v>
      </c>
    </row>
    <row r="4384" spans="1:19" x14ac:dyDescent="0.35">
      <c r="A4384">
        <v>44148</v>
      </c>
      <c r="B4384" t="s">
        <v>125</v>
      </c>
      <c r="C4384" t="s">
        <v>20</v>
      </c>
      <c r="D4384" t="s">
        <v>53</v>
      </c>
      <c r="E4384" t="s">
        <v>123</v>
      </c>
      <c r="F4384" t="s">
        <v>124</v>
      </c>
      <c r="G4384">
        <v>16</v>
      </c>
      <c r="H4384" t="s">
        <v>39</v>
      </c>
      <c r="I4384">
        <v>300</v>
      </c>
      <c r="J4384">
        <v>4800</v>
      </c>
      <c r="K4384">
        <v>4.8</v>
      </c>
      <c r="L4384">
        <v>10500</v>
      </c>
      <c r="M4384">
        <v>656.25</v>
      </c>
      <c r="N4384">
        <v>44146</v>
      </c>
      <c r="O4384">
        <v>10</v>
      </c>
      <c r="P4384" t="s">
        <v>127</v>
      </c>
      <c r="Q4384" t="s">
        <v>84</v>
      </c>
      <c r="R4384" t="str">
        <f>+VLOOKUP(Precio_semana_dia[[#This Row],[Mercado]],[1]!Codigos_mercados_mayoristas[#Data],2,0)</f>
        <v>Los Lagos</v>
      </c>
      <c r="S4384" t="str">
        <f>+VLOOKUP(Precio_semana_dia[[#This Row],[Especie]],[1]!Codigos_categoria[#Data],2,0)</f>
        <v>Cítricos</v>
      </c>
    </row>
    <row r="4385" spans="1:19" x14ac:dyDescent="0.35">
      <c r="A4385">
        <v>44148</v>
      </c>
      <c r="B4385" t="s">
        <v>125</v>
      </c>
      <c r="C4385" t="s">
        <v>20</v>
      </c>
      <c r="D4385" t="s">
        <v>21</v>
      </c>
      <c r="E4385" t="s">
        <v>123</v>
      </c>
      <c r="F4385" t="s">
        <v>124</v>
      </c>
      <c r="G4385">
        <v>16</v>
      </c>
      <c r="H4385" t="s">
        <v>29</v>
      </c>
      <c r="I4385">
        <v>300</v>
      </c>
      <c r="J4385">
        <v>4800</v>
      </c>
      <c r="K4385">
        <v>4.8</v>
      </c>
      <c r="L4385">
        <v>7000</v>
      </c>
      <c r="M4385">
        <v>437.5</v>
      </c>
      <c r="N4385">
        <v>44144</v>
      </c>
      <c r="O4385">
        <v>7</v>
      </c>
      <c r="P4385" t="s">
        <v>130</v>
      </c>
      <c r="Q4385" t="s">
        <v>84</v>
      </c>
      <c r="R4385" t="str">
        <f>+VLOOKUP(Precio_semana_dia[[#This Row],[Mercado]],[1]!Codigos_mercados_mayoristas[#Data],2,0)</f>
        <v>Maule</v>
      </c>
      <c r="S4385" t="str">
        <f>+VLOOKUP(Precio_semana_dia[[#This Row],[Especie]],[1]!Codigos_categoria[#Data],2,0)</f>
        <v>Cítricos</v>
      </c>
    </row>
    <row r="4386" spans="1:19" x14ac:dyDescent="0.35">
      <c r="A4386">
        <v>44148</v>
      </c>
      <c r="B4386" t="s">
        <v>125</v>
      </c>
      <c r="C4386" t="s">
        <v>20</v>
      </c>
      <c r="D4386" t="s">
        <v>27</v>
      </c>
      <c r="E4386" t="s">
        <v>123</v>
      </c>
      <c r="F4386" t="s">
        <v>124</v>
      </c>
      <c r="G4386">
        <v>16</v>
      </c>
      <c r="H4386" t="s">
        <v>39</v>
      </c>
      <c r="I4386">
        <v>300</v>
      </c>
      <c r="J4386">
        <v>4800</v>
      </c>
      <c r="K4386">
        <v>4.8</v>
      </c>
      <c r="L4386">
        <v>6250</v>
      </c>
      <c r="M4386">
        <v>390.625</v>
      </c>
      <c r="N4386">
        <v>44146</v>
      </c>
      <c r="O4386">
        <v>16</v>
      </c>
      <c r="P4386" t="s">
        <v>127</v>
      </c>
      <c r="Q4386" t="s">
        <v>84</v>
      </c>
      <c r="R4386" t="str">
        <f>+VLOOKUP(Precio_semana_dia[[#This Row],[Mercado]],[1]!Codigos_mercados_mayoristas[#Data],2,0)</f>
        <v>Ñuble</v>
      </c>
      <c r="S4386" t="str">
        <f>+VLOOKUP(Precio_semana_dia[[#This Row],[Especie]],[1]!Codigos_categoria[#Data],2,0)</f>
        <v>Cítricos</v>
      </c>
    </row>
    <row r="4387" spans="1:19" x14ac:dyDescent="0.35">
      <c r="A4387">
        <v>44148</v>
      </c>
      <c r="B4387" t="s">
        <v>125</v>
      </c>
      <c r="C4387" t="s">
        <v>20</v>
      </c>
      <c r="D4387" t="s">
        <v>52</v>
      </c>
      <c r="E4387" t="s">
        <v>123</v>
      </c>
      <c r="F4387" t="s">
        <v>124</v>
      </c>
      <c r="G4387">
        <v>16</v>
      </c>
      <c r="H4387" t="s">
        <v>36</v>
      </c>
      <c r="I4387">
        <v>300</v>
      </c>
      <c r="J4387">
        <v>4800</v>
      </c>
      <c r="K4387">
        <v>4.8</v>
      </c>
      <c r="L4387">
        <v>7000</v>
      </c>
      <c r="M4387">
        <v>437.5</v>
      </c>
      <c r="N4387">
        <v>44145</v>
      </c>
      <c r="O4387">
        <v>8</v>
      </c>
      <c r="P4387" t="s">
        <v>126</v>
      </c>
      <c r="Q4387" t="s">
        <v>84</v>
      </c>
      <c r="R4387" t="str">
        <f>+VLOOKUP(Precio_semana_dia[[#This Row],[Mercado]],[1]!Codigos_mercados_mayoristas[#Data],2,0)</f>
        <v>Bíobío</v>
      </c>
      <c r="S4387" t="str">
        <f>+VLOOKUP(Precio_semana_dia[[#This Row],[Especie]],[1]!Codigos_categoria[#Data],2,0)</f>
        <v>Cítricos</v>
      </c>
    </row>
    <row r="4388" spans="1:19" x14ac:dyDescent="0.35">
      <c r="A4388">
        <v>44148</v>
      </c>
      <c r="B4388" t="s">
        <v>125</v>
      </c>
      <c r="C4388" t="s">
        <v>20</v>
      </c>
      <c r="D4388" t="s">
        <v>52</v>
      </c>
      <c r="E4388" t="s">
        <v>123</v>
      </c>
      <c r="F4388" t="s">
        <v>124</v>
      </c>
      <c r="G4388">
        <v>16</v>
      </c>
      <c r="H4388" t="s">
        <v>39</v>
      </c>
      <c r="I4388">
        <v>300</v>
      </c>
      <c r="J4388">
        <v>4800</v>
      </c>
      <c r="K4388">
        <v>4.8</v>
      </c>
      <c r="L4388">
        <v>7000</v>
      </c>
      <c r="M4388">
        <v>437.5</v>
      </c>
      <c r="N4388">
        <v>44146</v>
      </c>
      <c r="O4388">
        <v>8</v>
      </c>
      <c r="P4388" t="s">
        <v>127</v>
      </c>
      <c r="Q4388" t="s">
        <v>84</v>
      </c>
      <c r="R4388" t="str">
        <f>+VLOOKUP(Precio_semana_dia[[#This Row],[Mercado]],[1]!Codigos_mercados_mayoristas[#Data],2,0)</f>
        <v>Bíobío</v>
      </c>
      <c r="S4388" t="str">
        <f>+VLOOKUP(Precio_semana_dia[[#This Row],[Especie]],[1]!Codigos_categoria[#Data],2,0)</f>
        <v>Cítricos</v>
      </c>
    </row>
    <row r="4389" spans="1:19" x14ac:dyDescent="0.35">
      <c r="A4389">
        <v>44148</v>
      </c>
      <c r="B4389" t="s">
        <v>125</v>
      </c>
      <c r="C4389" t="s">
        <v>20</v>
      </c>
      <c r="D4389" t="s">
        <v>52</v>
      </c>
      <c r="E4389" t="s">
        <v>123</v>
      </c>
      <c r="F4389" t="s">
        <v>124</v>
      </c>
      <c r="G4389">
        <v>16</v>
      </c>
      <c r="H4389" t="s">
        <v>41</v>
      </c>
      <c r="I4389">
        <v>300</v>
      </c>
      <c r="J4389">
        <v>4800</v>
      </c>
      <c r="K4389">
        <v>4.8</v>
      </c>
      <c r="L4389">
        <v>7000</v>
      </c>
      <c r="M4389">
        <v>437.5</v>
      </c>
      <c r="N4389">
        <v>44147</v>
      </c>
      <c r="O4389">
        <v>8</v>
      </c>
      <c r="P4389" t="s">
        <v>128</v>
      </c>
      <c r="Q4389" t="s">
        <v>84</v>
      </c>
      <c r="R4389" t="str">
        <f>+VLOOKUP(Precio_semana_dia[[#This Row],[Mercado]],[1]!Codigos_mercados_mayoristas[#Data],2,0)</f>
        <v>Bíobío</v>
      </c>
      <c r="S4389" t="str">
        <f>+VLOOKUP(Precio_semana_dia[[#This Row],[Especie]],[1]!Codigos_categoria[#Data],2,0)</f>
        <v>Cítricos</v>
      </c>
    </row>
    <row r="4390" spans="1:19" x14ac:dyDescent="0.35">
      <c r="A4390">
        <v>44148</v>
      </c>
      <c r="B4390" t="s">
        <v>125</v>
      </c>
      <c r="C4390" t="s">
        <v>20</v>
      </c>
      <c r="D4390" t="s">
        <v>52</v>
      </c>
      <c r="E4390" t="s">
        <v>123</v>
      </c>
      <c r="F4390" t="s">
        <v>124</v>
      </c>
      <c r="G4390">
        <v>16</v>
      </c>
      <c r="H4390" t="s">
        <v>24</v>
      </c>
      <c r="I4390">
        <v>300</v>
      </c>
      <c r="J4390">
        <v>4800</v>
      </c>
      <c r="K4390">
        <v>4.8</v>
      </c>
      <c r="L4390">
        <v>7000</v>
      </c>
      <c r="M4390">
        <v>437.5</v>
      </c>
      <c r="N4390">
        <v>44148</v>
      </c>
      <c r="O4390">
        <v>8</v>
      </c>
      <c r="P4390" t="s">
        <v>129</v>
      </c>
      <c r="Q4390" t="s">
        <v>84</v>
      </c>
      <c r="R4390" t="str">
        <f>+VLOOKUP(Precio_semana_dia[[#This Row],[Mercado]],[1]!Codigos_mercados_mayoristas[#Data],2,0)</f>
        <v>Bíobío</v>
      </c>
      <c r="S4390" t="str">
        <f>+VLOOKUP(Precio_semana_dia[[#This Row],[Especie]],[1]!Codigos_categoria[#Data],2,0)</f>
        <v>Cítricos</v>
      </c>
    </row>
    <row r="4391" spans="1:19" x14ac:dyDescent="0.35">
      <c r="A4391">
        <v>44134</v>
      </c>
      <c r="B4391" t="s">
        <v>125</v>
      </c>
      <c r="C4391" t="s">
        <v>20</v>
      </c>
      <c r="D4391" t="s">
        <v>52</v>
      </c>
      <c r="E4391" t="s">
        <v>123</v>
      </c>
      <c r="F4391" t="s">
        <v>124</v>
      </c>
      <c r="G4391">
        <v>16</v>
      </c>
      <c r="H4391" t="s">
        <v>39</v>
      </c>
      <c r="I4391">
        <v>300</v>
      </c>
      <c r="J4391">
        <v>4800</v>
      </c>
      <c r="K4391">
        <v>4.8</v>
      </c>
      <c r="L4391">
        <v>6500</v>
      </c>
      <c r="M4391">
        <v>406.25</v>
      </c>
      <c r="N4391">
        <v>44132</v>
      </c>
      <c r="O4391">
        <v>8</v>
      </c>
      <c r="P4391" t="s">
        <v>131</v>
      </c>
      <c r="Q4391" t="s">
        <v>132</v>
      </c>
      <c r="R4391" t="str">
        <f>+VLOOKUP(Precio_semana_dia[[#This Row],[Mercado]],[1]!Codigos_mercados_mayoristas[#Data],2,0)</f>
        <v>Bíobío</v>
      </c>
      <c r="S4391" t="str">
        <f>+VLOOKUP(Precio_semana_dia[[#This Row],[Especie]],[1]!Codigos_categoria[#Data],2,0)</f>
        <v>Cítricos</v>
      </c>
    </row>
    <row r="4392" spans="1:19" x14ac:dyDescent="0.35">
      <c r="A4392">
        <v>44127</v>
      </c>
      <c r="B4392" t="s">
        <v>125</v>
      </c>
      <c r="C4392" t="s">
        <v>20</v>
      </c>
      <c r="D4392" t="s">
        <v>52</v>
      </c>
      <c r="E4392" t="s">
        <v>123</v>
      </c>
      <c r="F4392" t="s">
        <v>124</v>
      </c>
      <c r="G4392">
        <v>16</v>
      </c>
      <c r="H4392" t="s">
        <v>39</v>
      </c>
      <c r="I4392">
        <v>300</v>
      </c>
      <c r="J4392">
        <v>4800</v>
      </c>
      <c r="K4392">
        <v>4.8</v>
      </c>
      <c r="L4392">
        <v>6500</v>
      </c>
      <c r="M4392">
        <v>406.25</v>
      </c>
      <c r="N4392">
        <v>44125</v>
      </c>
      <c r="O4392">
        <v>8</v>
      </c>
      <c r="P4392" t="s">
        <v>138</v>
      </c>
      <c r="Q4392" t="s">
        <v>132</v>
      </c>
      <c r="R4392" t="str">
        <f>+VLOOKUP(Precio_semana_dia[[#This Row],[Mercado]],[1]!Codigos_mercados_mayoristas[#Data],2,0)</f>
        <v>Bíobío</v>
      </c>
      <c r="S4392" t="str">
        <f>+VLOOKUP(Precio_semana_dia[[#This Row],[Especie]],[1]!Codigos_categoria[#Data],2,0)</f>
        <v>Cítricos</v>
      </c>
    </row>
    <row r="4393" spans="1:19" x14ac:dyDescent="0.35">
      <c r="A4393">
        <v>44127</v>
      </c>
      <c r="B4393" t="s">
        <v>125</v>
      </c>
      <c r="C4393" t="s">
        <v>20</v>
      </c>
      <c r="D4393" t="s">
        <v>52</v>
      </c>
      <c r="E4393" t="s">
        <v>123</v>
      </c>
      <c r="F4393" t="s">
        <v>124</v>
      </c>
      <c r="G4393">
        <v>16</v>
      </c>
      <c r="H4393" t="s">
        <v>24</v>
      </c>
      <c r="I4393">
        <v>300</v>
      </c>
      <c r="J4393">
        <v>4800</v>
      </c>
      <c r="K4393">
        <v>4.8</v>
      </c>
      <c r="L4393">
        <v>6000</v>
      </c>
      <c r="M4393">
        <v>375</v>
      </c>
      <c r="N4393">
        <v>44127</v>
      </c>
      <c r="O4393">
        <v>8</v>
      </c>
      <c r="P4393" t="s">
        <v>169</v>
      </c>
      <c r="Q4393" t="s">
        <v>132</v>
      </c>
      <c r="R4393" t="str">
        <f>+VLOOKUP(Precio_semana_dia[[#This Row],[Mercado]],[1]!Codigos_mercados_mayoristas[#Data],2,0)</f>
        <v>Bíobío</v>
      </c>
      <c r="S4393" t="str">
        <f>+VLOOKUP(Precio_semana_dia[[#This Row],[Especie]],[1]!Codigos_categoria[#Data],2,0)</f>
        <v>Cítricos</v>
      </c>
    </row>
    <row r="4394" spans="1:19" x14ac:dyDescent="0.35">
      <c r="A4394">
        <v>44120</v>
      </c>
      <c r="B4394" t="s">
        <v>125</v>
      </c>
      <c r="C4394" t="s">
        <v>20</v>
      </c>
      <c r="D4394" t="s">
        <v>53</v>
      </c>
      <c r="E4394" t="s">
        <v>123</v>
      </c>
      <c r="F4394" t="s">
        <v>124</v>
      </c>
      <c r="G4394">
        <v>16</v>
      </c>
      <c r="H4394" t="s">
        <v>39</v>
      </c>
      <c r="I4394">
        <v>300</v>
      </c>
      <c r="J4394">
        <v>4800</v>
      </c>
      <c r="K4394">
        <v>4.8</v>
      </c>
      <c r="L4394">
        <v>8250</v>
      </c>
      <c r="M4394">
        <v>515.625</v>
      </c>
      <c r="N4394">
        <v>44118</v>
      </c>
      <c r="O4394">
        <v>10</v>
      </c>
      <c r="P4394" t="s">
        <v>171</v>
      </c>
      <c r="Q4394" t="s">
        <v>132</v>
      </c>
      <c r="R4394" t="str">
        <f>+VLOOKUP(Precio_semana_dia[[#This Row],[Mercado]],[1]!Codigos_mercados_mayoristas[#Data],2,0)</f>
        <v>Los Lagos</v>
      </c>
      <c r="S4394" t="str">
        <f>+VLOOKUP(Precio_semana_dia[[#This Row],[Especie]],[1]!Codigos_categoria[#Data],2,0)</f>
        <v>Cítricos</v>
      </c>
    </row>
    <row r="4395" spans="1:19" x14ac:dyDescent="0.35">
      <c r="A4395">
        <v>44120</v>
      </c>
      <c r="B4395" t="s">
        <v>125</v>
      </c>
      <c r="C4395" t="s">
        <v>20</v>
      </c>
      <c r="D4395" t="s">
        <v>52</v>
      </c>
      <c r="E4395" t="s">
        <v>123</v>
      </c>
      <c r="F4395" t="s">
        <v>124</v>
      </c>
      <c r="G4395">
        <v>16</v>
      </c>
      <c r="H4395" t="s">
        <v>39</v>
      </c>
      <c r="I4395">
        <v>300</v>
      </c>
      <c r="J4395">
        <v>4800</v>
      </c>
      <c r="K4395">
        <v>4.8</v>
      </c>
      <c r="L4395">
        <v>5500</v>
      </c>
      <c r="M4395">
        <v>343.75</v>
      </c>
      <c r="N4395">
        <v>44118</v>
      </c>
      <c r="O4395">
        <v>8</v>
      </c>
      <c r="P4395" t="s">
        <v>171</v>
      </c>
      <c r="Q4395" t="s">
        <v>132</v>
      </c>
      <c r="R4395" t="str">
        <f>+VLOOKUP(Precio_semana_dia[[#This Row],[Mercado]],[1]!Codigos_mercados_mayoristas[#Data],2,0)</f>
        <v>Bíobío</v>
      </c>
      <c r="S4395" t="str">
        <f>+VLOOKUP(Precio_semana_dia[[#This Row],[Especie]],[1]!Codigos_categoria[#Data],2,0)</f>
        <v>Cítricos</v>
      </c>
    </row>
    <row r="4396" spans="1:19" x14ac:dyDescent="0.35">
      <c r="A4396">
        <v>44113</v>
      </c>
      <c r="B4396" t="s">
        <v>125</v>
      </c>
      <c r="C4396" t="s">
        <v>20</v>
      </c>
      <c r="D4396" t="s">
        <v>52</v>
      </c>
      <c r="E4396" t="s">
        <v>123</v>
      </c>
      <c r="F4396" t="s">
        <v>124</v>
      </c>
      <c r="G4396">
        <v>16</v>
      </c>
      <c r="H4396" t="s">
        <v>24</v>
      </c>
      <c r="I4396">
        <v>300</v>
      </c>
      <c r="J4396">
        <v>4800</v>
      </c>
      <c r="K4396">
        <v>4.8</v>
      </c>
      <c r="L4396">
        <v>5500</v>
      </c>
      <c r="M4396">
        <v>343.75</v>
      </c>
      <c r="N4396">
        <v>44113</v>
      </c>
      <c r="O4396">
        <v>8</v>
      </c>
      <c r="P4396" t="s">
        <v>184</v>
      </c>
      <c r="Q4396" t="s">
        <v>132</v>
      </c>
      <c r="R4396" t="str">
        <f>+VLOOKUP(Precio_semana_dia[[#This Row],[Mercado]],[1]!Codigos_mercados_mayoristas[#Data],2,0)</f>
        <v>Bíobío</v>
      </c>
      <c r="S4396" t="str">
        <f>+VLOOKUP(Precio_semana_dia[[#This Row],[Especie]],[1]!Codigos_categoria[#Data],2,0)</f>
        <v>Cítricos</v>
      </c>
    </row>
    <row r="4397" spans="1:19" x14ac:dyDescent="0.35">
      <c r="A4397">
        <v>44106</v>
      </c>
      <c r="B4397" t="s">
        <v>125</v>
      </c>
      <c r="C4397" t="s">
        <v>20</v>
      </c>
      <c r="D4397" t="s">
        <v>27</v>
      </c>
      <c r="E4397" t="s">
        <v>123</v>
      </c>
      <c r="F4397" t="s">
        <v>124</v>
      </c>
      <c r="G4397">
        <v>16</v>
      </c>
      <c r="H4397" t="s">
        <v>39</v>
      </c>
      <c r="I4397">
        <v>300</v>
      </c>
      <c r="J4397">
        <v>4800</v>
      </c>
      <c r="K4397">
        <v>4.8</v>
      </c>
      <c r="L4397">
        <v>4750</v>
      </c>
      <c r="M4397">
        <v>296.875</v>
      </c>
      <c r="N4397">
        <v>44104</v>
      </c>
      <c r="O4397">
        <v>16</v>
      </c>
      <c r="P4397" t="s">
        <v>149</v>
      </c>
      <c r="Q4397" t="s">
        <v>147</v>
      </c>
      <c r="R4397" t="str">
        <f>+VLOOKUP(Precio_semana_dia[[#This Row],[Mercado]],[1]!Codigos_mercados_mayoristas[#Data],2,0)</f>
        <v>Ñuble</v>
      </c>
      <c r="S4397" t="str">
        <f>+VLOOKUP(Precio_semana_dia[[#This Row],[Especie]],[1]!Codigos_categoria[#Data],2,0)</f>
        <v>Cítricos</v>
      </c>
    </row>
    <row r="4398" spans="1:19" x14ac:dyDescent="0.35">
      <c r="A4398">
        <v>44106</v>
      </c>
      <c r="B4398" t="s">
        <v>125</v>
      </c>
      <c r="C4398" t="s">
        <v>20</v>
      </c>
      <c r="D4398" t="s">
        <v>27</v>
      </c>
      <c r="E4398" t="s">
        <v>123</v>
      </c>
      <c r="F4398" t="s">
        <v>124</v>
      </c>
      <c r="G4398">
        <v>16</v>
      </c>
      <c r="H4398" t="s">
        <v>41</v>
      </c>
      <c r="I4398">
        <v>300</v>
      </c>
      <c r="J4398">
        <v>4800</v>
      </c>
      <c r="K4398">
        <v>4.8</v>
      </c>
      <c r="L4398">
        <v>4750</v>
      </c>
      <c r="M4398">
        <v>296.875</v>
      </c>
      <c r="N4398">
        <v>44105</v>
      </c>
      <c r="O4398">
        <v>16</v>
      </c>
      <c r="P4398" t="s">
        <v>150</v>
      </c>
      <c r="Q4398" t="s">
        <v>132</v>
      </c>
      <c r="R4398" t="str">
        <f>+VLOOKUP(Precio_semana_dia[[#This Row],[Mercado]],[1]!Codigos_mercados_mayoristas[#Data],2,0)</f>
        <v>Ñuble</v>
      </c>
      <c r="S4398" t="str">
        <f>+VLOOKUP(Precio_semana_dia[[#This Row],[Especie]],[1]!Codigos_categoria[#Data],2,0)</f>
        <v>Cítricos</v>
      </c>
    </row>
    <row r="4399" spans="1:19" x14ac:dyDescent="0.35">
      <c r="A4399">
        <v>44106</v>
      </c>
      <c r="B4399" t="s">
        <v>125</v>
      </c>
      <c r="C4399" t="s">
        <v>20</v>
      </c>
      <c r="D4399" t="s">
        <v>27</v>
      </c>
      <c r="E4399" t="s">
        <v>123</v>
      </c>
      <c r="F4399" t="s">
        <v>124</v>
      </c>
      <c r="G4399">
        <v>16</v>
      </c>
      <c r="H4399" t="s">
        <v>24</v>
      </c>
      <c r="I4399">
        <v>300</v>
      </c>
      <c r="J4399">
        <v>4800</v>
      </c>
      <c r="K4399">
        <v>4.8</v>
      </c>
      <c r="L4399">
        <v>4750</v>
      </c>
      <c r="M4399">
        <v>296.875</v>
      </c>
      <c r="N4399">
        <v>44106</v>
      </c>
      <c r="O4399">
        <v>16</v>
      </c>
      <c r="P4399" t="s">
        <v>173</v>
      </c>
      <c r="Q4399" t="s">
        <v>132</v>
      </c>
      <c r="R4399" t="str">
        <f>+VLOOKUP(Precio_semana_dia[[#This Row],[Mercado]],[1]!Codigos_mercados_mayoristas[#Data],2,0)</f>
        <v>Ñuble</v>
      </c>
      <c r="S4399" t="str">
        <f>+VLOOKUP(Precio_semana_dia[[#This Row],[Especie]],[1]!Codigos_categoria[#Data],2,0)</f>
        <v>Cítricos</v>
      </c>
    </row>
    <row r="4400" spans="1:19" x14ac:dyDescent="0.35">
      <c r="A4400">
        <v>44099</v>
      </c>
      <c r="B4400" t="s">
        <v>125</v>
      </c>
      <c r="C4400" t="s">
        <v>20</v>
      </c>
      <c r="D4400" t="s">
        <v>47</v>
      </c>
      <c r="E4400" t="s">
        <v>123</v>
      </c>
      <c r="F4400" t="s">
        <v>124</v>
      </c>
      <c r="G4400">
        <v>16</v>
      </c>
      <c r="H4400" t="s">
        <v>24</v>
      </c>
      <c r="I4400">
        <v>300</v>
      </c>
      <c r="J4400">
        <v>4800</v>
      </c>
      <c r="K4400">
        <v>4.8</v>
      </c>
      <c r="L4400">
        <v>3418</v>
      </c>
      <c r="M4400">
        <v>213.625</v>
      </c>
      <c r="N4400">
        <v>44099</v>
      </c>
      <c r="O4400">
        <v>5</v>
      </c>
      <c r="P4400" t="s">
        <v>154</v>
      </c>
      <c r="Q4400" t="s">
        <v>147</v>
      </c>
      <c r="R4400" t="str">
        <f>+VLOOKUP(Precio_semana_dia[[#This Row],[Mercado]],[1]!Codigos_mercados_mayoristas[#Data],2,0)</f>
        <v>Valparaíso</v>
      </c>
      <c r="S4400" t="str">
        <f>+VLOOKUP(Precio_semana_dia[[#This Row],[Especie]],[1]!Codigos_categoria[#Data],2,0)</f>
        <v>Cítricos</v>
      </c>
    </row>
    <row r="4401" spans="1:19" x14ac:dyDescent="0.35">
      <c r="A4401">
        <v>44099</v>
      </c>
      <c r="B4401" t="s">
        <v>125</v>
      </c>
      <c r="C4401" t="s">
        <v>20</v>
      </c>
      <c r="D4401" t="s">
        <v>52</v>
      </c>
      <c r="E4401" t="s">
        <v>123</v>
      </c>
      <c r="F4401" t="s">
        <v>124</v>
      </c>
      <c r="G4401">
        <v>16</v>
      </c>
      <c r="H4401" t="s">
        <v>41</v>
      </c>
      <c r="I4401">
        <v>300</v>
      </c>
      <c r="J4401">
        <v>4800</v>
      </c>
      <c r="K4401">
        <v>4.8</v>
      </c>
      <c r="L4401">
        <v>5000</v>
      </c>
      <c r="M4401">
        <v>312.5</v>
      </c>
      <c r="N4401">
        <v>44098</v>
      </c>
      <c r="O4401">
        <v>8</v>
      </c>
      <c r="P4401" t="s">
        <v>153</v>
      </c>
      <c r="Q4401" t="s">
        <v>147</v>
      </c>
      <c r="R4401" t="str">
        <f>+VLOOKUP(Precio_semana_dia[[#This Row],[Mercado]],[1]!Codigos_mercados_mayoristas[#Data],2,0)</f>
        <v>Bíobío</v>
      </c>
      <c r="S4401" t="str">
        <f>+VLOOKUP(Precio_semana_dia[[#This Row],[Especie]],[1]!Codigos_categoria[#Data],2,0)</f>
        <v>Cítricos</v>
      </c>
    </row>
    <row r="4402" spans="1:19" x14ac:dyDescent="0.35">
      <c r="A4402">
        <v>44099</v>
      </c>
      <c r="B4402" t="s">
        <v>125</v>
      </c>
      <c r="C4402" t="s">
        <v>20</v>
      </c>
      <c r="D4402" t="s">
        <v>52</v>
      </c>
      <c r="E4402" t="s">
        <v>123</v>
      </c>
      <c r="F4402" t="s">
        <v>124</v>
      </c>
      <c r="G4402">
        <v>16</v>
      </c>
      <c r="H4402" t="s">
        <v>24</v>
      </c>
      <c r="I4402">
        <v>300</v>
      </c>
      <c r="J4402">
        <v>4800</v>
      </c>
      <c r="K4402">
        <v>4.8</v>
      </c>
      <c r="L4402">
        <v>5000</v>
      </c>
      <c r="M4402">
        <v>312.5</v>
      </c>
      <c r="N4402">
        <v>44099</v>
      </c>
      <c r="O4402">
        <v>8</v>
      </c>
      <c r="P4402" t="s">
        <v>154</v>
      </c>
      <c r="Q4402" t="s">
        <v>147</v>
      </c>
      <c r="R4402" t="str">
        <f>+VLOOKUP(Precio_semana_dia[[#This Row],[Mercado]],[1]!Codigos_mercados_mayoristas[#Data],2,0)</f>
        <v>Bíobío</v>
      </c>
      <c r="S4402" t="str">
        <f>+VLOOKUP(Precio_semana_dia[[#This Row],[Especie]],[1]!Codigos_categoria[#Data],2,0)</f>
        <v>Cítricos</v>
      </c>
    </row>
    <row r="4403" spans="1:19" x14ac:dyDescent="0.35">
      <c r="A4403">
        <v>44189</v>
      </c>
      <c r="B4403" t="s">
        <v>125</v>
      </c>
      <c r="C4403" t="s">
        <v>20</v>
      </c>
      <c r="D4403" t="s">
        <v>52</v>
      </c>
      <c r="E4403" t="s">
        <v>123</v>
      </c>
      <c r="F4403" t="s">
        <v>124</v>
      </c>
      <c r="G4403">
        <v>16</v>
      </c>
      <c r="H4403" t="s">
        <v>41</v>
      </c>
      <c r="I4403">
        <v>300</v>
      </c>
      <c r="J4403">
        <v>4800</v>
      </c>
      <c r="K4403">
        <v>4.8</v>
      </c>
      <c r="L4403">
        <v>12000</v>
      </c>
      <c r="M4403">
        <v>750</v>
      </c>
      <c r="N4403">
        <v>44189</v>
      </c>
      <c r="O4403">
        <v>8</v>
      </c>
      <c r="P4403" t="s">
        <v>49</v>
      </c>
      <c r="Q4403" t="s">
        <v>38</v>
      </c>
      <c r="R4403" t="str">
        <f>+VLOOKUP(Precio_semana_dia[[#This Row],[Mercado]],[1]!Codigos_mercados_mayoristas[#Data],2,0)</f>
        <v>Bíobío</v>
      </c>
      <c r="S4403" t="str">
        <f>+VLOOKUP(Precio_semana_dia[[#This Row],[Especie]],[1]!Codigos_categoria[#Data],2,0)</f>
        <v>Cítricos</v>
      </c>
    </row>
    <row r="4404" spans="1:19" x14ac:dyDescent="0.35">
      <c r="A4404">
        <v>44196</v>
      </c>
      <c r="B4404" t="s">
        <v>125</v>
      </c>
      <c r="C4404" t="s">
        <v>20</v>
      </c>
      <c r="D4404" t="s">
        <v>27</v>
      </c>
      <c r="E4404" t="s">
        <v>123</v>
      </c>
      <c r="F4404" t="s">
        <v>124</v>
      </c>
      <c r="G4404">
        <v>16</v>
      </c>
      <c r="H4404" t="s">
        <v>29</v>
      </c>
      <c r="I4404">
        <v>300</v>
      </c>
      <c r="J4404">
        <v>4800</v>
      </c>
      <c r="K4404">
        <v>4.8</v>
      </c>
      <c r="L4404">
        <v>12500</v>
      </c>
      <c r="M4404">
        <v>781.25</v>
      </c>
      <c r="N4404">
        <v>44193</v>
      </c>
      <c r="O4404">
        <v>16</v>
      </c>
      <c r="P4404" t="s">
        <v>107</v>
      </c>
      <c r="Q4404" t="s">
        <v>38</v>
      </c>
      <c r="R4404" t="str">
        <f>+VLOOKUP(Precio_semana_dia[[#This Row],[Mercado]],[1]!Codigos_mercados_mayoristas[#Data],2,0)</f>
        <v>Ñuble</v>
      </c>
      <c r="S4404" t="str">
        <f>+VLOOKUP(Precio_semana_dia[[#This Row],[Especie]],[1]!Codigos_categoria[#Data],2,0)</f>
        <v>Cítricos</v>
      </c>
    </row>
    <row r="4405" spans="1:19" x14ac:dyDescent="0.35">
      <c r="A4405">
        <v>44196</v>
      </c>
      <c r="B4405" t="s">
        <v>125</v>
      </c>
      <c r="C4405" t="s">
        <v>20</v>
      </c>
      <c r="D4405" t="s">
        <v>52</v>
      </c>
      <c r="E4405" t="s">
        <v>123</v>
      </c>
      <c r="F4405" t="s">
        <v>124</v>
      </c>
      <c r="G4405">
        <v>16</v>
      </c>
      <c r="H4405" t="s">
        <v>36</v>
      </c>
      <c r="I4405">
        <v>300</v>
      </c>
      <c r="J4405">
        <v>4800</v>
      </c>
      <c r="K4405">
        <v>4.8</v>
      </c>
      <c r="L4405">
        <v>17000</v>
      </c>
      <c r="M4405">
        <v>1062.5</v>
      </c>
      <c r="N4405">
        <v>44194</v>
      </c>
      <c r="O4405">
        <v>8</v>
      </c>
      <c r="P4405" t="s">
        <v>108</v>
      </c>
      <c r="Q4405" t="s">
        <v>38</v>
      </c>
      <c r="R4405" t="str">
        <f>+VLOOKUP(Precio_semana_dia[[#This Row],[Mercado]],[1]!Codigos_mercados_mayoristas[#Data],2,0)</f>
        <v>Bíobío</v>
      </c>
      <c r="S4405" t="str">
        <f>+VLOOKUP(Precio_semana_dia[[#This Row],[Especie]],[1]!Codigos_categoria[#Data],2,0)</f>
        <v>Cítricos</v>
      </c>
    </row>
    <row r="4406" spans="1:19" x14ac:dyDescent="0.35">
      <c r="A4406">
        <v>44204</v>
      </c>
      <c r="B4406" t="s">
        <v>125</v>
      </c>
      <c r="C4406" t="s">
        <v>20</v>
      </c>
      <c r="D4406" t="s">
        <v>53</v>
      </c>
      <c r="E4406" t="s">
        <v>123</v>
      </c>
      <c r="F4406" t="s">
        <v>124</v>
      </c>
      <c r="G4406">
        <v>16</v>
      </c>
      <c r="H4406" t="s">
        <v>39</v>
      </c>
      <c r="I4406">
        <v>300</v>
      </c>
      <c r="J4406">
        <v>4800</v>
      </c>
      <c r="K4406">
        <v>4.8</v>
      </c>
      <c r="L4406">
        <v>24500</v>
      </c>
      <c r="M4406">
        <v>1531.25</v>
      </c>
      <c r="N4406">
        <v>44202</v>
      </c>
      <c r="O4406">
        <v>10</v>
      </c>
      <c r="P4406" t="s">
        <v>54</v>
      </c>
      <c r="Q4406" t="s">
        <v>26</v>
      </c>
      <c r="R4406" t="str">
        <f>+VLOOKUP(Precio_semana_dia[[#This Row],[Mercado]],[1]!Codigos_mercados_mayoristas[#Data],2,0)</f>
        <v>Los Lagos</v>
      </c>
      <c r="S4406" t="str">
        <f>+VLOOKUP(Precio_semana_dia[[#This Row],[Especie]],[1]!Codigos_categoria[#Data],2,0)</f>
        <v>Cítricos</v>
      </c>
    </row>
    <row r="4407" spans="1:19" x14ac:dyDescent="0.35">
      <c r="A4407">
        <v>44204</v>
      </c>
      <c r="B4407" t="s">
        <v>125</v>
      </c>
      <c r="C4407" t="s">
        <v>20</v>
      </c>
      <c r="D4407" t="s">
        <v>27</v>
      </c>
      <c r="E4407" t="s">
        <v>123</v>
      </c>
      <c r="F4407" t="s">
        <v>124</v>
      </c>
      <c r="G4407">
        <v>16</v>
      </c>
      <c r="H4407" t="s">
        <v>39</v>
      </c>
      <c r="I4407">
        <v>300</v>
      </c>
      <c r="J4407">
        <v>4800</v>
      </c>
      <c r="K4407">
        <v>4.8</v>
      </c>
      <c r="L4407">
        <v>22500</v>
      </c>
      <c r="M4407">
        <v>1406.25</v>
      </c>
      <c r="N4407">
        <v>44202</v>
      </c>
      <c r="O4407">
        <v>16</v>
      </c>
      <c r="P4407" t="s">
        <v>54</v>
      </c>
      <c r="Q4407" t="s">
        <v>26</v>
      </c>
      <c r="R4407" t="str">
        <f>+VLOOKUP(Precio_semana_dia[[#This Row],[Mercado]],[1]!Codigos_mercados_mayoristas[#Data],2,0)</f>
        <v>Ñuble</v>
      </c>
      <c r="S4407" t="str">
        <f>+VLOOKUP(Precio_semana_dia[[#This Row],[Especie]],[1]!Codigos_categoria[#Data],2,0)</f>
        <v>Cítricos</v>
      </c>
    </row>
    <row r="4408" spans="1:19" x14ac:dyDescent="0.35">
      <c r="A4408">
        <v>44204</v>
      </c>
      <c r="B4408" t="s">
        <v>125</v>
      </c>
      <c r="C4408" t="s">
        <v>20</v>
      </c>
      <c r="D4408" t="s">
        <v>52</v>
      </c>
      <c r="E4408" t="s">
        <v>123</v>
      </c>
      <c r="F4408" t="s">
        <v>124</v>
      </c>
      <c r="G4408">
        <v>16</v>
      </c>
      <c r="H4408" t="s">
        <v>24</v>
      </c>
      <c r="I4408">
        <v>300</v>
      </c>
      <c r="J4408">
        <v>4800</v>
      </c>
      <c r="K4408">
        <v>4.8</v>
      </c>
      <c r="L4408">
        <v>20000</v>
      </c>
      <c r="M4408">
        <v>1250</v>
      </c>
      <c r="N4408">
        <v>44204</v>
      </c>
      <c r="O4408">
        <v>8</v>
      </c>
      <c r="P4408" t="s">
        <v>55</v>
      </c>
      <c r="Q4408" t="s">
        <v>26</v>
      </c>
      <c r="R4408" t="str">
        <f>+VLOOKUP(Precio_semana_dia[[#This Row],[Mercado]],[1]!Codigos_mercados_mayoristas[#Data],2,0)</f>
        <v>Bíobío</v>
      </c>
      <c r="S4408" t="str">
        <f>+VLOOKUP(Precio_semana_dia[[#This Row],[Especie]],[1]!Codigos_categoria[#Data],2,0)</f>
        <v>Cítricos</v>
      </c>
    </row>
    <row r="4409" spans="1:19" x14ac:dyDescent="0.35">
      <c r="A4409">
        <v>44211</v>
      </c>
      <c r="B4409" t="s">
        <v>125</v>
      </c>
      <c r="C4409" t="s">
        <v>20</v>
      </c>
      <c r="D4409" t="s">
        <v>21</v>
      </c>
      <c r="E4409" t="s">
        <v>123</v>
      </c>
      <c r="F4409" t="s">
        <v>124</v>
      </c>
      <c r="G4409">
        <v>16</v>
      </c>
      <c r="H4409" t="s">
        <v>24</v>
      </c>
      <c r="I4409">
        <v>300</v>
      </c>
      <c r="J4409">
        <v>4800</v>
      </c>
      <c r="K4409">
        <v>4.8</v>
      </c>
      <c r="L4409">
        <v>18000</v>
      </c>
      <c r="M4409">
        <v>1125</v>
      </c>
      <c r="N4409">
        <v>44211</v>
      </c>
      <c r="O4409">
        <v>7</v>
      </c>
      <c r="P4409" t="s">
        <v>61</v>
      </c>
      <c r="Q4409" t="s">
        <v>26</v>
      </c>
      <c r="R4409" t="str">
        <f>+VLOOKUP(Precio_semana_dia[[#This Row],[Mercado]],[1]!Codigos_mercados_mayoristas[#Data],2,0)</f>
        <v>Maule</v>
      </c>
      <c r="S4409" t="str">
        <f>+VLOOKUP(Precio_semana_dia[[#This Row],[Especie]],[1]!Codigos_categoria[#Data],2,0)</f>
        <v>Cítricos</v>
      </c>
    </row>
    <row r="4410" spans="1:19" x14ac:dyDescent="0.35">
      <c r="A4410">
        <v>44211</v>
      </c>
      <c r="B4410" t="s">
        <v>125</v>
      </c>
      <c r="C4410" t="s">
        <v>20</v>
      </c>
      <c r="D4410" t="s">
        <v>52</v>
      </c>
      <c r="E4410" t="s">
        <v>123</v>
      </c>
      <c r="F4410" t="s">
        <v>124</v>
      </c>
      <c r="G4410">
        <v>16</v>
      </c>
      <c r="H4410" t="s">
        <v>41</v>
      </c>
      <c r="I4410">
        <v>300</v>
      </c>
      <c r="J4410">
        <v>4800</v>
      </c>
      <c r="K4410">
        <v>4.8</v>
      </c>
      <c r="L4410">
        <v>21000</v>
      </c>
      <c r="M4410">
        <v>1312.5</v>
      </c>
      <c r="N4410">
        <v>44210</v>
      </c>
      <c r="O4410">
        <v>8</v>
      </c>
      <c r="P4410" t="s">
        <v>62</v>
      </c>
      <c r="Q4410" t="s">
        <v>26</v>
      </c>
      <c r="R4410" t="str">
        <f>+VLOOKUP(Precio_semana_dia[[#This Row],[Mercado]],[1]!Codigos_mercados_mayoristas[#Data],2,0)</f>
        <v>Bíobío</v>
      </c>
      <c r="S4410" t="str">
        <f>+VLOOKUP(Precio_semana_dia[[#This Row],[Especie]],[1]!Codigos_categoria[#Data],2,0)</f>
        <v>Cítricos</v>
      </c>
    </row>
    <row r="4411" spans="1:19" x14ac:dyDescent="0.35">
      <c r="A4411">
        <v>44225</v>
      </c>
      <c r="B4411" t="s">
        <v>125</v>
      </c>
      <c r="C4411" t="s">
        <v>20</v>
      </c>
      <c r="D4411" t="s">
        <v>21</v>
      </c>
      <c r="E4411" t="s">
        <v>123</v>
      </c>
      <c r="F4411" t="s">
        <v>124</v>
      </c>
      <c r="G4411">
        <v>16</v>
      </c>
      <c r="H4411" t="s">
        <v>41</v>
      </c>
      <c r="I4411">
        <v>300</v>
      </c>
      <c r="J4411">
        <v>4800</v>
      </c>
      <c r="K4411">
        <v>4.8</v>
      </c>
      <c r="L4411">
        <v>17000</v>
      </c>
      <c r="M4411">
        <v>1062.5</v>
      </c>
      <c r="N4411">
        <v>44224</v>
      </c>
      <c r="O4411">
        <v>7</v>
      </c>
      <c r="P4411" t="s">
        <v>67</v>
      </c>
      <c r="Q4411" t="s">
        <v>26</v>
      </c>
      <c r="R4411" t="str">
        <f>+VLOOKUP(Precio_semana_dia[[#This Row],[Mercado]],[1]!Codigos_mercados_mayoristas[#Data],2,0)</f>
        <v>Maule</v>
      </c>
      <c r="S4411" t="str">
        <f>+VLOOKUP(Precio_semana_dia[[#This Row],[Especie]],[1]!Codigos_categoria[#Data],2,0)</f>
        <v>Cítricos</v>
      </c>
    </row>
    <row r="4412" spans="1:19" x14ac:dyDescent="0.35">
      <c r="A4412">
        <v>43866</v>
      </c>
      <c r="B4412" t="s">
        <v>125</v>
      </c>
      <c r="C4412" t="s">
        <v>20</v>
      </c>
      <c r="D4412" t="s">
        <v>21</v>
      </c>
      <c r="E4412" t="s">
        <v>123</v>
      </c>
      <c r="F4412" t="s">
        <v>124</v>
      </c>
      <c r="G4412">
        <v>16</v>
      </c>
      <c r="H4412" t="s">
        <v>29</v>
      </c>
      <c r="I4412">
        <v>300</v>
      </c>
      <c r="J4412">
        <v>4800</v>
      </c>
      <c r="K4412">
        <v>4.8</v>
      </c>
      <c r="L4412">
        <v>15000</v>
      </c>
      <c r="M4412">
        <v>937.5</v>
      </c>
      <c r="N4412">
        <v>44228</v>
      </c>
      <c r="O4412">
        <v>7</v>
      </c>
      <c r="P4412" t="s">
        <v>68</v>
      </c>
      <c r="Q4412" t="s">
        <v>69</v>
      </c>
      <c r="R4412" t="str">
        <f>+VLOOKUP(Precio_semana_dia[[#This Row],[Mercado]],[1]!Codigos_mercados_mayoristas[#Data],2,0)</f>
        <v>Maule</v>
      </c>
      <c r="S4412" t="str">
        <f>+VLOOKUP(Precio_semana_dia[[#This Row],[Especie]],[1]!Codigos_categoria[#Data],2,0)</f>
        <v>Cítricos</v>
      </c>
    </row>
    <row r="4413" spans="1:19" x14ac:dyDescent="0.35">
      <c r="A4413">
        <v>43866</v>
      </c>
      <c r="B4413" t="s">
        <v>125</v>
      </c>
      <c r="C4413" t="s">
        <v>20</v>
      </c>
      <c r="D4413" t="s">
        <v>52</v>
      </c>
      <c r="E4413" t="s">
        <v>123</v>
      </c>
      <c r="F4413" t="s">
        <v>124</v>
      </c>
      <c r="G4413">
        <v>16</v>
      </c>
      <c r="H4413" t="s">
        <v>41</v>
      </c>
      <c r="I4413">
        <v>300</v>
      </c>
      <c r="J4413">
        <v>4800</v>
      </c>
      <c r="K4413">
        <v>4.8</v>
      </c>
      <c r="L4413">
        <v>16000</v>
      </c>
      <c r="M4413">
        <v>1000</v>
      </c>
      <c r="N4413">
        <v>44231</v>
      </c>
      <c r="O4413">
        <v>8</v>
      </c>
      <c r="P4413" t="s">
        <v>73</v>
      </c>
      <c r="Q4413" t="s">
        <v>69</v>
      </c>
      <c r="R4413" t="str">
        <f>+VLOOKUP(Precio_semana_dia[[#This Row],[Mercado]],[1]!Codigos_mercados_mayoristas[#Data],2,0)</f>
        <v>Bíobío</v>
      </c>
      <c r="S4413" t="str">
        <f>+VLOOKUP(Precio_semana_dia[[#This Row],[Especie]],[1]!Codigos_categoria[#Data],2,0)</f>
        <v>Cítricos</v>
      </c>
    </row>
    <row r="4414" spans="1:19" x14ac:dyDescent="0.35">
      <c r="A4414">
        <v>44183</v>
      </c>
      <c r="B4414" t="s">
        <v>155</v>
      </c>
      <c r="C4414" t="s">
        <v>156</v>
      </c>
      <c r="D4414" t="s">
        <v>53</v>
      </c>
      <c r="E4414" t="s">
        <v>157</v>
      </c>
      <c r="F4414" t="s">
        <v>158</v>
      </c>
      <c r="G4414">
        <v>16</v>
      </c>
      <c r="H4414" t="s">
        <v>36</v>
      </c>
      <c r="I4414">
        <v>300</v>
      </c>
      <c r="J4414">
        <v>4800</v>
      </c>
      <c r="K4414">
        <v>4.8</v>
      </c>
      <c r="L4414">
        <v>16000</v>
      </c>
      <c r="M4414">
        <v>1000</v>
      </c>
      <c r="N4414">
        <v>44180</v>
      </c>
      <c r="O4414">
        <v>10</v>
      </c>
      <c r="P4414" t="s">
        <v>37</v>
      </c>
      <c r="Q4414" t="s">
        <v>38</v>
      </c>
      <c r="R4414" t="str">
        <f>+VLOOKUP(Precio_semana_dia[[#This Row],[Mercado]],[1]!Codigos_mercados_mayoristas[#Data],2,0)</f>
        <v>Los Lagos</v>
      </c>
      <c r="S4414" t="str">
        <f>+VLOOKUP(Precio_semana_dia[[#This Row],[Especie]],[1]!Codigos_categoria[#Data],2,0)</f>
        <v>Frutos de pepita</v>
      </c>
    </row>
    <row r="4415" spans="1:19" x14ac:dyDescent="0.35">
      <c r="A4415">
        <v>44183</v>
      </c>
      <c r="B4415" t="s">
        <v>155</v>
      </c>
      <c r="C4415" t="s">
        <v>156</v>
      </c>
      <c r="D4415" t="s">
        <v>53</v>
      </c>
      <c r="E4415" t="s">
        <v>157</v>
      </c>
      <c r="F4415" t="s">
        <v>158</v>
      </c>
      <c r="G4415">
        <v>16</v>
      </c>
      <c r="H4415" t="s">
        <v>41</v>
      </c>
      <c r="I4415">
        <v>300</v>
      </c>
      <c r="J4415">
        <v>4800</v>
      </c>
      <c r="K4415">
        <v>4.8</v>
      </c>
      <c r="L4415">
        <v>16000</v>
      </c>
      <c r="M4415">
        <v>1000</v>
      </c>
      <c r="N4415">
        <v>44182</v>
      </c>
      <c r="O4415">
        <v>10</v>
      </c>
      <c r="P4415" t="s">
        <v>42</v>
      </c>
      <c r="Q4415" t="s">
        <v>38</v>
      </c>
      <c r="R4415" t="str">
        <f>+VLOOKUP(Precio_semana_dia[[#This Row],[Mercado]],[1]!Codigos_mercados_mayoristas[#Data],2,0)</f>
        <v>Los Lagos</v>
      </c>
      <c r="S4415" t="str">
        <f>+VLOOKUP(Precio_semana_dia[[#This Row],[Especie]],[1]!Codigos_categoria[#Data],2,0)</f>
        <v>Frutos de pepita</v>
      </c>
    </row>
    <row r="4416" spans="1:19" x14ac:dyDescent="0.35">
      <c r="A4416">
        <v>44169</v>
      </c>
      <c r="B4416" t="s">
        <v>155</v>
      </c>
      <c r="C4416" t="s">
        <v>156</v>
      </c>
      <c r="D4416" t="s">
        <v>53</v>
      </c>
      <c r="E4416" t="s">
        <v>157</v>
      </c>
      <c r="F4416" t="s">
        <v>158</v>
      </c>
      <c r="G4416">
        <v>16</v>
      </c>
      <c r="H4416" t="s">
        <v>36</v>
      </c>
      <c r="I4416">
        <v>300</v>
      </c>
      <c r="J4416">
        <v>4800</v>
      </c>
      <c r="K4416">
        <v>4.8</v>
      </c>
      <c r="L4416">
        <v>16000</v>
      </c>
      <c r="M4416">
        <v>1000</v>
      </c>
      <c r="N4416">
        <v>44166</v>
      </c>
      <c r="O4416">
        <v>10</v>
      </c>
      <c r="P4416" t="s">
        <v>87</v>
      </c>
      <c r="Q4416" t="s">
        <v>38</v>
      </c>
      <c r="R4416" t="str">
        <f>+VLOOKUP(Precio_semana_dia[[#This Row],[Mercado]],[1]!Codigos_mercados_mayoristas[#Data],2,0)</f>
        <v>Los Lagos</v>
      </c>
      <c r="S4416" t="str">
        <f>+VLOOKUP(Precio_semana_dia[[#This Row],[Especie]],[1]!Codigos_categoria[#Data],2,0)</f>
        <v>Frutos de pepita</v>
      </c>
    </row>
    <row r="4417" spans="1:19" x14ac:dyDescent="0.35">
      <c r="A4417">
        <v>44162</v>
      </c>
      <c r="B4417" t="s">
        <v>155</v>
      </c>
      <c r="C4417" t="s">
        <v>156</v>
      </c>
      <c r="D4417" t="s">
        <v>53</v>
      </c>
      <c r="E4417" t="s">
        <v>157</v>
      </c>
      <c r="F4417" t="s">
        <v>158</v>
      </c>
      <c r="G4417">
        <v>16</v>
      </c>
      <c r="H4417" t="s">
        <v>36</v>
      </c>
      <c r="I4417">
        <v>300</v>
      </c>
      <c r="J4417">
        <v>4800</v>
      </c>
      <c r="K4417">
        <v>4.8</v>
      </c>
      <c r="L4417">
        <v>18000</v>
      </c>
      <c r="M4417">
        <v>1125</v>
      </c>
      <c r="N4417">
        <v>44159</v>
      </c>
      <c r="O4417">
        <v>10</v>
      </c>
      <c r="P4417" t="s">
        <v>90</v>
      </c>
      <c r="Q4417" t="s">
        <v>84</v>
      </c>
      <c r="R4417" t="str">
        <f>+VLOOKUP(Precio_semana_dia[[#This Row],[Mercado]],[1]!Codigos_mercados_mayoristas[#Data],2,0)</f>
        <v>Los Lagos</v>
      </c>
      <c r="S4417" t="str">
        <f>+VLOOKUP(Precio_semana_dia[[#This Row],[Especie]],[1]!Codigos_categoria[#Data],2,0)</f>
        <v>Frutos de pepita</v>
      </c>
    </row>
    <row r="4418" spans="1:19" x14ac:dyDescent="0.35">
      <c r="A4418">
        <v>44162</v>
      </c>
      <c r="B4418" t="s">
        <v>155</v>
      </c>
      <c r="C4418" t="s">
        <v>156</v>
      </c>
      <c r="D4418" t="s">
        <v>53</v>
      </c>
      <c r="E4418" t="s">
        <v>157</v>
      </c>
      <c r="F4418" t="s">
        <v>158</v>
      </c>
      <c r="G4418">
        <v>16</v>
      </c>
      <c r="H4418" t="s">
        <v>24</v>
      </c>
      <c r="I4418">
        <v>300</v>
      </c>
      <c r="J4418">
        <v>4800</v>
      </c>
      <c r="K4418">
        <v>4.8</v>
      </c>
      <c r="L4418">
        <v>18000</v>
      </c>
      <c r="M4418">
        <v>1125</v>
      </c>
      <c r="N4418">
        <v>44162</v>
      </c>
      <c r="O4418">
        <v>10</v>
      </c>
      <c r="P4418" t="s">
        <v>93</v>
      </c>
      <c r="Q4418" t="s">
        <v>84</v>
      </c>
      <c r="R4418" t="str">
        <f>+VLOOKUP(Precio_semana_dia[[#This Row],[Mercado]],[1]!Codigos_mercados_mayoristas[#Data],2,0)</f>
        <v>Los Lagos</v>
      </c>
      <c r="S4418" t="str">
        <f>+VLOOKUP(Precio_semana_dia[[#This Row],[Especie]],[1]!Codigos_categoria[#Data],2,0)</f>
        <v>Frutos de pepita</v>
      </c>
    </row>
    <row r="4419" spans="1:19" x14ac:dyDescent="0.35">
      <c r="A4419">
        <v>44176</v>
      </c>
      <c r="B4419" t="s">
        <v>155</v>
      </c>
      <c r="C4419" t="s">
        <v>156</v>
      </c>
      <c r="D4419" t="s">
        <v>53</v>
      </c>
      <c r="E4419" t="s">
        <v>157</v>
      </c>
      <c r="F4419" t="s">
        <v>158</v>
      </c>
      <c r="G4419">
        <v>16</v>
      </c>
      <c r="H4419" t="s">
        <v>24</v>
      </c>
      <c r="I4419">
        <v>300</v>
      </c>
      <c r="J4419">
        <v>4800</v>
      </c>
      <c r="K4419">
        <v>4.8</v>
      </c>
      <c r="L4419">
        <v>16000</v>
      </c>
      <c r="M4419">
        <v>1000</v>
      </c>
      <c r="N4419">
        <v>44176</v>
      </c>
      <c r="O4419">
        <v>10</v>
      </c>
      <c r="P4419" t="s">
        <v>102</v>
      </c>
      <c r="Q4419" t="s">
        <v>38</v>
      </c>
      <c r="R4419" t="str">
        <f>+VLOOKUP(Precio_semana_dia[[#This Row],[Mercado]],[1]!Codigos_mercados_mayoristas[#Data],2,0)</f>
        <v>Los Lagos</v>
      </c>
      <c r="S4419" t="str">
        <f>+VLOOKUP(Precio_semana_dia[[#This Row],[Especie]],[1]!Codigos_categoria[#Data],2,0)</f>
        <v>Frutos de pepita</v>
      </c>
    </row>
    <row r="4420" spans="1:19" x14ac:dyDescent="0.35">
      <c r="A4420">
        <v>44204</v>
      </c>
      <c r="B4420" t="s">
        <v>155</v>
      </c>
      <c r="C4420" t="s">
        <v>156</v>
      </c>
      <c r="D4420" t="s">
        <v>53</v>
      </c>
      <c r="E4420" t="s">
        <v>157</v>
      </c>
      <c r="F4420" t="s">
        <v>158</v>
      </c>
      <c r="G4420">
        <v>16</v>
      </c>
      <c r="H4420" t="s">
        <v>41</v>
      </c>
      <c r="I4420">
        <v>300</v>
      </c>
      <c r="J4420">
        <v>4800</v>
      </c>
      <c r="K4420">
        <v>4.8</v>
      </c>
      <c r="L4420">
        <v>14500</v>
      </c>
      <c r="M4420">
        <v>906.25</v>
      </c>
      <c r="N4420">
        <v>44203</v>
      </c>
      <c r="O4420">
        <v>10</v>
      </c>
      <c r="P4420" t="s">
        <v>56</v>
      </c>
      <c r="Q4420" t="s">
        <v>26</v>
      </c>
      <c r="R4420" t="str">
        <f>+VLOOKUP(Precio_semana_dia[[#This Row],[Mercado]],[1]!Codigos_mercados_mayoristas[#Data],2,0)</f>
        <v>Los Lagos</v>
      </c>
      <c r="S4420" t="str">
        <f>+VLOOKUP(Precio_semana_dia[[#This Row],[Especie]],[1]!Codigos_categoria[#Data],2,0)</f>
        <v>Frutos de pepita</v>
      </c>
    </row>
    <row r="4421" spans="1:19" x14ac:dyDescent="0.35">
      <c r="A4421">
        <v>44211</v>
      </c>
      <c r="B4421" t="s">
        <v>155</v>
      </c>
      <c r="C4421" t="s">
        <v>156</v>
      </c>
      <c r="D4421" t="s">
        <v>53</v>
      </c>
      <c r="E4421" t="s">
        <v>157</v>
      </c>
      <c r="F4421" t="s">
        <v>158</v>
      </c>
      <c r="G4421">
        <v>16</v>
      </c>
      <c r="H4421" t="s">
        <v>36</v>
      </c>
      <c r="I4421">
        <v>300</v>
      </c>
      <c r="J4421">
        <v>4800</v>
      </c>
      <c r="K4421">
        <v>4.8</v>
      </c>
      <c r="L4421">
        <v>16500</v>
      </c>
      <c r="M4421">
        <v>1031.25</v>
      </c>
      <c r="N4421">
        <v>44208</v>
      </c>
      <c r="O4421">
        <v>10</v>
      </c>
      <c r="P4421" t="s">
        <v>59</v>
      </c>
      <c r="Q4421" t="s">
        <v>26</v>
      </c>
      <c r="R4421" t="str">
        <f>+VLOOKUP(Precio_semana_dia[[#This Row],[Mercado]],[1]!Codigos_mercados_mayoristas[#Data],2,0)</f>
        <v>Los Lagos</v>
      </c>
      <c r="S4421" t="str">
        <f>+VLOOKUP(Precio_semana_dia[[#This Row],[Especie]],[1]!Codigos_categoria[#Data],2,0)</f>
        <v>Frutos de pepita</v>
      </c>
    </row>
    <row r="4422" spans="1:19" x14ac:dyDescent="0.35">
      <c r="A4422">
        <v>44211</v>
      </c>
      <c r="B4422" t="s">
        <v>155</v>
      </c>
      <c r="C4422" t="s">
        <v>156</v>
      </c>
      <c r="D4422" t="s">
        <v>53</v>
      </c>
      <c r="E4422" t="s">
        <v>157</v>
      </c>
      <c r="F4422" t="s">
        <v>158</v>
      </c>
      <c r="G4422">
        <v>16</v>
      </c>
      <c r="H4422" t="s">
        <v>39</v>
      </c>
      <c r="I4422">
        <v>300</v>
      </c>
      <c r="J4422">
        <v>4800</v>
      </c>
      <c r="K4422">
        <v>4.8</v>
      </c>
      <c r="L4422">
        <v>15500</v>
      </c>
      <c r="M4422">
        <v>968.75</v>
      </c>
      <c r="N4422">
        <v>44209</v>
      </c>
      <c r="O4422">
        <v>10</v>
      </c>
      <c r="P4422" t="s">
        <v>60</v>
      </c>
      <c r="Q4422" t="s">
        <v>26</v>
      </c>
      <c r="R4422" t="str">
        <f>+VLOOKUP(Precio_semana_dia[[#This Row],[Mercado]],[1]!Codigos_mercados_mayoristas[#Data],2,0)</f>
        <v>Los Lagos</v>
      </c>
      <c r="S4422" t="str">
        <f>+VLOOKUP(Precio_semana_dia[[#This Row],[Especie]],[1]!Codigos_categoria[#Data],2,0)</f>
        <v>Frutos de pepita</v>
      </c>
    </row>
    <row r="4423" spans="1:19" x14ac:dyDescent="0.35">
      <c r="A4423">
        <v>44211</v>
      </c>
      <c r="B4423" t="s">
        <v>155</v>
      </c>
      <c r="C4423" t="s">
        <v>156</v>
      </c>
      <c r="D4423" t="s">
        <v>53</v>
      </c>
      <c r="E4423" t="s">
        <v>157</v>
      </c>
      <c r="F4423" t="s">
        <v>158</v>
      </c>
      <c r="G4423">
        <v>16</v>
      </c>
      <c r="H4423" t="s">
        <v>41</v>
      </c>
      <c r="I4423">
        <v>300</v>
      </c>
      <c r="J4423">
        <v>4800</v>
      </c>
      <c r="K4423">
        <v>4.8</v>
      </c>
      <c r="L4423">
        <v>15500</v>
      </c>
      <c r="M4423">
        <v>968.75</v>
      </c>
      <c r="N4423">
        <v>44210</v>
      </c>
      <c r="O4423">
        <v>10</v>
      </c>
      <c r="P4423" t="s">
        <v>62</v>
      </c>
      <c r="Q4423" t="s">
        <v>26</v>
      </c>
      <c r="R4423" t="str">
        <f>+VLOOKUP(Precio_semana_dia[[#This Row],[Mercado]],[1]!Codigos_mercados_mayoristas[#Data],2,0)</f>
        <v>Los Lagos</v>
      </c>
      <c r="S4423" t="str">
        <f>+VLOOKUP(Precio_semana_dia[[#This Row],[Especie]],[1]!Codigos_categoria[#Data],2,0)</f>
        <v>Frutos de pepita</v>
      </c>
    </row>
    <row r="4424" spans="1:19" x14ac:dyDescent="0.35">
      <c r="A4424">
        <v>44225</v>
      </c>
      <c r="B4424" t="s">
        <v>155</v>
      </c>
      <c r="C4424" t="s">
        <v>156</v>
      </c>
      <c r="D4424" t="s">
        <v>53</v>
      </c>
      <c r="E4424" t="s">
        <v>157</v>
      </c>
      <c r="F4424" t="s">
        <v>158</v>
      </c>
      <c r="G4424">
        <v>16</v>
      </c>
      <c r="H4424" t="s">
        <v>41</v>
      </c>
      <c r="I4424">
        <v>300</v>
      </c>
      <c r="J4424">
        <v>4800</v>
      </c>
      <c r="K4424">
        <v>4.8</v>
      </c>
      <c r="L4424">
        <v>17500</v>
      </c>
      <c r="M4424">
        <v>1093.75</v>
      </c>
      <c r="N4424">
        <v>44224</v>
      </c>
      <c r="O4424">
        <v>10</v>
      </c>
      <c r="P4424" t="s">
        <v>67</v>
      </c>
      <c r="Q4424" t="s">
        <v>26</v>
      </c>
      <c r="R4424" t="str">
        <f>+VLOOKUP(Precio_semana_dia[[#This Row],[Mercado]],[1]!Codigos_mercados_mayoristas[#Data],2,0)</f>
        <v>Los Lagos</v>
      </c>
      <c r="S4424" t="str">
        <f>+VLOOKUP(Precio_semana_dia[[#This Row],[Especie]],[1]!Codigos_categoria[#Data],2,0)</f>
        <v>Frutos de pepita</v>
      </c>
    </row>
    <row r="4425" spans="1:19" x14ac:dyDescent="0.35">
      <c r="A4425">
        <v>44211</v>
      </c>
      <c r="B4425" t="s">
        <v>204</v>
      </c>
      <c r="C4425" t="s">
        <v>20</v>
      </c>
      <c r="D4425" t="s">
        <v>27</v>
      </c>
      <c r="E4425" t="s">
        <v>205</v>
      </c>
      <c r="F4425" t="s">
        <v>206</v>
      </c>
      <c r="G4425">
        <v>20</v>
      </c>
      <c r="H4425" t="s">
        <v>29</v>
      </c>
      <c r="I4425">
        <v>240</v>
      </c>
      <c r="J4425">
        <v>4800</v>
      </c>
      <c r="K4425">
        <v>4.8</v>
      </c>
      <c r="L4425">
        <v>5833</v>
      </c>
      <c r="M4425">
        <v>291.64999999999998</v>
      </c>
      <c r="N4425">
        <v>44207</v>
      </c>
      <c r="O4425">
        <v>16</v>
      </c>
      <c r="P4425" t="s">
        <v>58</v>
      </c>
      <c r="Q4425" t="s">
        <v>26</v>
      </c>
      <c r="R4425" t="str">
        <f>+VLOOKUP(Precio_semana_dia[[#This Row],[Mercado]],[1]!Codigos_mercados_mayoristas[#Data],2,0)</f>
        <v>Ñuble</v>
      </c>
      <c r="S4425" t="e">
        <f>+VLOOKUP(Precio_semana_dia[[#This Row],[Especie]],[1]!Codigos_categoria[#Data],2,0)</f>
        <v>#N/A</v>
      </c>
    </row>
    <row r="4426" spans="1:19" x14ac:dyDescent="0.35">
      <c r="A4426">
        <v>44162</v>
      </c>
      <c r="B4426" t="s">
        <v>155</v>
      </c>
      <c r="C4426" t="s">
        <v>219</v>
      </c>
      <c r="D4426" t="s">
        <v>45</v>
      </c>
      <c r="E4426" t="s">
        <v>220</v>
      </c>
      <c r="F4426" t="s">
        <v>221</v>
      </c>
      <c r="G4426">
        <v>400</v>
      </c>
      <c r="H4426" t="s">
        <v>29</v>
      </c>
      <c r="I4426">
        <v>12</v>
      </c>
      <c r="J4426">
        <v>4800</v>
      </c>
      <c r="K4426">
        <v>4.8</v>
      </c>
      <c r="L4426">
        <v>200000</v>
      </c>
      <c r="M4426">
        <v>500</v>
      </c>
      <c r="N4426">
        <v>44158</v>
      </c>
      <c r="O4426">
        <v>13</v>
      </c>
      <c r="P4426" t="s">
        <v>94</v>
      </c>
      <c r="Q4426" t="s">
        <v>84</v>
      </c>
      <c r="R4426" t="str">
        <f>+VLOOKUP(Precio_semana_dia[[#This Row],[Mercado]],[1]!Codigos_mercados_mayoristas[#Data],2,0)</f>
        <v>Metropolitana</v>
      </c>
      <c r="S4426" t="str">
        <f>+VLOOKUP(Precio_semana_dia[[#This Row],[Especie]],[1]!Codigos_categoria[#Data],2,0)</f>
        <v>Frutos de pepita</v>
      </c>
    </row>
    <row r="4427" spans="1:19" x14ac:dyDescent="0.35">
      <c r="A4427">
        <v>44162</v>
      </c>
      <c r="B4427" t="s">
        <v>155</v>
      </c>
      <c r="C4427" t="s">
        <v>159</v>
      </c>
      <c r="D4427" t="s">
        <v>45</v>
      </c>
      <c r="E4427" t="s">
        <v>220</v>
      </c>
      <c r="F4427" t="s">
        <v>221</v>
      </c>
      <c r="G4427">
        <v>400</v>
      </c>
      <c r="H4427" t="s">
        <v>29</v>
      </c>
      <c r="I4427">
        <v>12</v>
      </c>
      <c r="J4427">
        <v>4800</v>
      </c>
      <c r="K4427">
        <v>4.8</v>
      </c>
      <c r="L4427">
        <v>135000</v>
      </c>
      <c r="M4427">
        <v>337.5</v>
      </c>
      <c r="N4427">
        <v>44158</v>
      </c>
      <c r="O4427">
        <v>13</v>
      </c>
      <c r="P4427" t="s">
        <v>94</v>
      </c>
      <c r="Q4427" t="s">
        <v>84</v>
      </c>
      <c r="R4427" t="str">
        <f>+VLOOKUP(Precio_semana_dia[[#This Row],[Mercado]],[1]!Codigos_mercados_mayoristas[#Data],2,0)</f>
        <v>Metropolitana</v>
      </c>
      <c r="S4427" t="str">
        <f>+VLOOKUP(Precio_semana_dia[[#This Row],[Especie]],[1]!Codigos_categoria[#Data],2,0)</f>
        <v>Frutos de pepita</v>
      </c>
    </row>
    <row r="4428" spans="1:19" x14ac:dyDescent="0.35">
      <c r="A4428">
        <v>44141</v>
      </c>
      <c r="B4428" t="s">
        <v>155</v>
      </c>
      <c r="C4428" t="s">
        <v>156</v>
      </c>
      <c r="D4428" t="s">
        <v>45</v>
      </c>
      <c r="E4428" t="s">
        <v>220</v>
      </c>
      <c r="F4428" t="s">
        <v>221</v>
      </c>
      <c r="G4428">
        <v>400</v>
      </c>
      <c r="H4428" t="s">
        <v>39</v>
      </c>
      <c r="I4428">
        <v>12</v>
      </c>
      <c r="J4428">
        <v>4800</v>
      </c>
      <c r="K4428">
        <v>4.8</v>
      </c>
      <c r="L4428">
        <v>180000</v>
      </c>
      <c r="M4428">
        <v>450</v>
      </c>
      <c r="N4428">
        <v>44139</v>
      </c>
      <c r="O4428">
        <v>13</v>
      </c>
      <c r="P4428" t="s">
        <v>165</v>
      </c>
      <c r="Q4428" t="s">
        <v>84</v>
      </c>
      <c r="R4428" t="str">
        <f>+VLOOKUP(Precio_semana_dia[[#This Row],[Mercado]],[1]!Codigos_mercados_mayoristas[#Data],2,0)</f>
        <v>Metropolitana</v>
      </c>
      <c r="S4428" t="str">
        <f>+VLOOKUP(Precio_semana_dia[[#This Row],[Especie]],[1]!Codigos_categoria[#Data],2,0)</f>
        <v>Frutos de pepita</v>
      </c>
    </row>
    <row r="4429" spans="1:19" x14ac:dyDescent="0.35">
      <c r="A4429">
        <v>44141</v>
      </c>
      <c r="B4429" t="s">
        <v>155</v>
      </c>
      <c r="C4429" t="s">
        <v>167</v>
      </c>
      <c r="D4429" t="s">
        <v>45</v>
      </c>
      <c r="E4429" t="s">
        <v>220</v>
      </c>
      <c r="F4429" t="s">
        <v>221</v>
      </c>
      <c r="G4429">
        <v>400</v>
      </c>
      <c r="H4429" t="s">
        <v>41</v>
      </c>
      <c r="I4429">
        <v>12</v>
      </c>
      <c r="J4429">
        <v>4800</v>
      </c>
      <c r="K4429">
        <v>4.8</v>
      </c>
      <c r="L4429">
        <v>190000</v>
      </c>
      <c r="M4429">
        <v>475</v>
      </c>
      <c r="N4429">
        <v>44140</v>
      </c>
      <c r="O4429">
        <v>13</v>
      </c>
      <c r="P4429" t="s">
        <v>166</v>
      </c>
      <c r="Q4429" t="s">
        <v>84</v>
      </c>
      <c r="R4429" t="str">
        <f>+VLOOKUP(Precio_semana_dia[[#This Row],[Mercado]],[1]!Codigos_mercados_mayoristas[#Data],2,0)</f>
        <v>Metropolitana</v>
      </c>
      <c r="S4429" t="str">
        <f>+VLOOKUP(Precio_semana_dia[[#This Row],[Especie]],[1]!Codigos_categoria[#Data],2,0)</f>
        <v>Frutos de pepita</v>
      </c>
    </row>
    <row r="4430" spans="1:19" x14ac:dyDescent="0.35">
      <c r="A4430">
        <v>44120</v>
      </c>
      <c r="B4430" t="s">
        <v>155</v>
      </c>
      <c r="C4430" t="s">
        <v>156</v>
      </c>
      <c r="D4430" t="s">
        <v>45</v>
      </c>
      <c r="E4430" t="s">
        <v>220</v>
      </c>
      <c r="F4430" t="s">
        <v>221</v>
      </c>
      <c r="G4430">
        <v>400</v>
      </c>
      <c r="H4430" t="s">
        <v>36</v>
      </c>
      <c r="I4430">
        <v>12</v>
      </c>
      <c r="J4430">
        <v>4800</v>
      </c>
      <c r="K4430">
        <v>4.8</v>
      </c>
      <c r="L4430">
        <v>200000</v>
      </c>
      <c r="M4430">
        <v>500</v>
      </c>
      <c r="N4430">
        <v>44117</v>
      </c>
      <c r="O4430">
        <v>13</v>
      </c>
      <c r="P4430" t="s">
        <v>172</v>
      </c>
      <c r="Q4430" t="s">
        <v>132</v>
      </c>
      <c r="R4430" t="str">
        <f>+VLOOKUP(Precio_semana_dia[[#This Row],[Mercado]],[1]!Codigos_mercados_mayoristas[#Data],2,0)</f>
        <v>Metropolitana</v>
      </c>
      <c r="S4430" t="str">
        <f>+VLOOKUP(Precio_semana_dia[[#This Row],[Especie]],[1]!Codigos_categoria[#Data],2,0)</f>
        <v>Frutos de pepita</v>
      </c>
    </row>
    <row r="4431" spans="1:19" x14ac:dyDescent="0.35">
      <c r="A4431">
        <v>44120</v>
      </c>
      <c r="B4431" t="s">
        <v>155</v>
      </c>
      <c r="C4431" t="s">
        <v>159</v>
      </c>
      <c r="D4431" t="s">
        <v>45</v>
      </c>
      <c r="E4431" t="s">
        <v>220</v>
      </c>
      <c r="F4431" t="s">
        <v>221</v>
      </c>
      <c r="G4431">
        <v>400</v>
      </c>
      <c r="H4431" t="s">
        <v>29</v>
      </c>
      <c r="I4431">
        <v>12</v>
      </c>
      <c r="J4431">
        <v>4800</v>
      </c>
      <c r="K4431">
        <v>4.8</v>
      </c>
      <c r="L4431">
        <v>0</v>
      </c>
      <c r="M4431">
        <v>0</v>
      </c>
      <c r="N4431">
        <v>44116</v>
      </c>
      <c r="O4431">
        <v>13</v>
      </c>
      <c r="P4431" t="s">
        <v>140</v>
      </c>
      <c r="Q4431" t="s">
        <v>132</v>
      </c>
      <c r="R4431" t="str">
        <f>+VLOOKUP(Precio_semana_dia[[#This Row],[Mercado]],[1]!Codigos_mercados_mayoristas[#Data],2,0)</f>
        <v>Metropolitana</v>
      </c>
      <c r="S4431" t="str">
        <f>+VLOOKUP(Precio_semana_dia[[#This Row],[Especie]],[1]!Codigos_categoria[#Data],2,0)</f>
        <v>Frutos de pepita</v>
      </c>
    </row>
    <row r="4432" spans="1:19" x14ac:dyDescent="0.35">
      <c r="A4432">
        <v>44106</v>
      </c>
      <c r="B4432" t="s">
        <v>155</v>
      </c>
      <c r="C4432" t="s">
        <v>159</v>
      </c>
      <c r="D4432" t="s">
        <v>45</v>
      </c>
      <c r="E4432" t="s">
        <v>220</v>
      </c>
      <c r="F4432" t="s">
        <v>221</v>
      </c>
      <c r="G4432">
        <v>400</v>
      </c>
      <c r="H4432" t="s">
        <v>36</v>
      </c>
      <c r="I4432">
        <v>12</v>
      </c>
      <c r="J4432">
        <v>4800</v>
      </c>
      <c r="K4432">
        <v>4.8</v>
      </c>
      <c r="L4432">
        <v>130000</v>
      </c>
      <c r="M4432">
        <v>325</v>
      </c>
      <c r="N4432">
        <v>44103</v>
      </c>
      <c r="O4432">
        <v>13</v>
      </c>
      <c r="P4432" t="s">
        <v>148</v>
      </c>
      <c r="Q4432" t="s">
        <v>147</v>
      </c>
      <c r="R4432" t="str">
        <f>+VLOOKUP(Precio_semana_dia[[#This Row],[Mercado]],[1]!Codigos_mercados_mayoristas[#Data],2,0)</f>
        <v>Metropolitana</v>
      </c>
      <c r="S4432" t="str">
        <f>+VLOOKUP(Precio_semana_dia[[#This Row],[Especie]],[1]!Codigos_categoria[#Data],2,0)</f>
        <v>Frutos de pepita</v>
      </c>
    </row>
    <row r="4433" spans="1:19" x14ac:dyDescent="0.35">
      <c r="A4433">
        <v>44106</v>
      </c>
      <c r="B4433" t="s">
        <v>155</v>
      </c>
      <c r="C4433" t="s">
        <v>159</v>
      </c>
      <c r="D4433" t="s">
        <v>45</v>
      </c>
      <c r="E4433" t="s">
        <v>220</v>
      </c>
      <c r="F4433" t="s">
        <v>221</v>
      </c>
      <c r="G4433">
        <v>400</v>
      </c>
      <c r="H4433" t="s">
        <v>41</v>
      </c>
      <c r="I4433">
        <v>12</v>
      </c>
      <c r="J4433">
        <v>4800</v>
      </c>
      <c r="K4433">
        <v>4.8</v>
      </c>
      <c r="L4433">
        <v>145000</v>
      </c>
      <c r="M4433">
        <v>362.5</v>
      </c>
      <c r="N4433">
        <v>44105</v>
      </c>
      <c r="O4433">
        <v>13</v>
      </c>
      <c r="P4433" t="s">
        <v>150</v>
      </c>
      <c r="Q4433" t="s">
        <v>132</v>
      </c>
      <c r="R4433" t="str">
        <f>+VLOOKUP(Precio_semana_dia[[#This Row],[Mercado]],[1]!Codigos_mercados_mayoristas[#Data],2,0)</f>
        <v>Metropolitana</v>
      </c>
      <c r="S4433" t="str">
        <f>+VLOOKUP(Precio_semana_dia[[#This Row],[Especie]],[1]!Codigos_categoria[#Data],2,0)</f>
        <v>Frutos de pepita</v>
      </c>
    </row>
    <row r="4434" spans="1:19" x14ac:dyDescent="0.35">
      <c r="A4434">
        <v>44106</v>
      </c>
      <c r="B4434" t="s">
        <v>155</v>
      </c>
      <c r="C4434" t="s">
        <v>167</v>
      </c>
      <c r="D4434" t="s">
        <v>45</v>
      </c>
      <c r="E4434" t="s">
        <v>220</v>
      </c>
      <c r="F4434" t="s">
        <v>221</v>
      </c>
      <c r="G4434">
        <v>400</v>
      </c>
      <c r="H4434" t="s">
        <v>36</v>
      </c>
      <c r="I4434">
        <v>12</v>
      </c>
      <c r="J4434">
        <v>4800</v>
      </c>
      <c r="K4434">
        <v>4.8</v>
      </c>
      <c r="L4434">
        <v>190000</v>
      </c>
      <c r="M4434">
        <v>475</v>
      </c>
      <c r="N4434">
        <v>44103</v>
      </c>
      <c r="O4434">
        <v>13</v>
      </c>
      <c r="P4434" t="s">
        <v>148</v>
      </c>
      <c r="Q4434" t="s">
        <v>147</v>
      </c>
      <c r="R4434" t="str">
        <f>+VLOOKUP(Precio_semana_dia[[#This Row],[Mercado]],[1]!Codigos_mercados_mayoristas[#Data],2,0)</f>
        <v>Metropolitana</v>
      </c>
      <c r="S4434" t="str">
        <f>+VLOOKUP(Precio_semana_dia[[#This Row],[Especie]],[1]!Codigos_categoria[#Data],2,0)</f>
        <v>Frutos de pepita</v>
      </c>
    </row>
    <row r="4435" spans="1:19" x14ac:dyDescent="0.35">
      <c r="A4435">
        <v>44099</v>
      </c>
      <c r="B4435" t="s">
        <v>155</v>
      </c>
      <c r="C4435" t="s">
        <v>219</v>
      </c>
      <c r="D4435" t="s">
        <v>45</v>
      </c>
      <c r="E4435" t="s">
        <v>220</v>
      </c>
      <c r="F4435" t="s">
        <v>221</v>
      </c>
      <c r="G4435">
        <v>400</v>
      </c>
      <c r="H4435" t="s">
        <v>36</v>
      </c>
      <c r="I4435">
        <v>12</v>
      </c>
      <c r="J4435">
        <v>4800</v>
      </c>
      <c r="K4435">
        <v>4.8</v>
      </c>
      <c r="L4435">
        <v>190000</v>
      </c>
      <c r="M4435">
        <v>475</v>
      </c>
      <c r="N4435">
        <v>44096</v>
      </c>
      <c r="O4435">
        <v>13</v>
      </c>
      <c r="P4435" t="s">
        <v>152</v>
      </c>
      <c r="Q4435" t="s">
        <v>147</v>
      </c>
      <c r="R4435" t="str">
        <f>+VLOOKUP(Precio_semana_dia[[#This Row],[Mercado]],[1]!Codigos_mercados_mayoristas[#Data],2,0)</f>
        <v>Metropolitana</v>
      </c>
      <c r="S4435" t="str">
        <f>+VLOOKUP(Precio_semana_dia[[#This Row],[Especie]],[1]!Codigos_categoria[#Data],2,0)</f>
        <v>Frutos de pepita</v>
      </c>
    </row>
    <row r="4436" spans="1:19" x14ac:dyDescent="0.35">
      <c r="A4436">
        <v>44099</v>
      </c>
      <c r="B4436" t="s">
        <v>155</v>
      </c>
      <c r="C4436" t="s">
        <v>219</v>
      </c>
      <c r="D4436" t="s">
        <v>50</v>
      </c>
      <c r="E4436" t="s">
        <v>220</v>
      </c>
      <c r="F4436" t="s">
        <v>221</v>
      </c>
      <c r="G4436">
        <v>400</v>
      </c>
      <c r="H4436" t="s">
        <v>36</v>
      </c>
      <c r="I4436">
        <v>12</v>
      </c>
      <c r="J4436">
        <v>4800</v>
      </c>
      <c r="K4436">
        <v>4.8</v>
      </c>
      <c r="L4436">
        <v>160000</v>
      </c>
      <c r="M4436">
        <v>400</v>
      </c>
      <c r="N4436">
        <v>44096</v>
      </c>
      <c r="O4436">
        <v>13</v>
      </c>
      <c r="P4436" t="s">
        <v>152</v>
      </c>
      <c r="Q4436" t="s">
        <v>147</v>
      </c>
      <c r="R4436" t="str">
        <f>+VLOOKUP(Precio_semana_dia[[#This Row],[Mercado]],[1]!Codigos_mercados_mayoristas[#Data],2,0)</f>
        <v>Metropolitana</v>
      </c>
      <c r="S4436" t="str">
        <f>+VLOOKUP(Precio_semana_dia[[#This Row],[Especie]],[1]!Codigos_categoria[#Data],2,0)</f>
        <v>Frutos de pepita</v>
      </c>
    </row>
    <row r="4437" spans="1:19" x14ac:dyDescent="0.35">
      <c r="A4437">
        <v>44099</v>
      </c>
      <c r="B4437" t="s">
        <v>155</v>
      </c>
      <c r="C4437" t="s">
        <v>156</v>
      </c>
      <c r="D4437" t="s">
        <v>45</v>
      </c>
      <c r="E4437" t="s">
        <v>220</v>
      </c>
      <c r="F4437" t="s">
        <v>221</v>
      </c>
      <c r="G4437">
        <v>400</v>
      </c>
      <c r="H4437" t="s">
        <v>29</v>
      </c>
      <c r="I4437">
        <v>12</v>
      </c>
      <c r="J4437">
        <v>4800</v>
      </c>
      <c r="K4437">
        <v>4.8</v>
      </c>
      <c r="L4437">
        <v>150000</v>
      </c>
      <c r="M4437">
        <v>375</v>
      </c>
      <c r="N4437">
        <v>44095</v>
      </c>
      <c r="O4437">
        <v>13</v>
      </c>
      <c r="P4437" t="s">
        <v>151</v>
      </c>
      <c r="Q4437" t="s">
        <v>147</v>
      </c>
      <c r="R4437" t="str">
        <f>+VLOOKUP(Precio_semana_dia[[#This Row],[Mercado]],[1]!Codigos_mercados_mayoristas[#Data],2,0)</f>
        <v>Metropolitana</v>
      </c>
      <c r="S4437" t="str">
        <f>+VLOOKUP(Precio_semana_dia[[#This Row],[Especie]],[1]!Codigos_categoria[#Data],2,0)</f>
        <v>Frutos de pepita</v>
      </c>
    </row>
    <row r="4438" spans="1:19" x14ac:dyDescent="0.35">
      <c r="A4438">
        <v>44099</v>
      </c>
      <c r="B4438" t="s">
        <v>155</v>
      </c>
      <c r="C4438" t="s">
        <v>159</v>
      </c>
      <c r="D4438" t="s">
        <v>45</v>
      </c>
      <c r="E4438" t="s">
        <v>220</v>
      </c>
      <c r="F4438" t="s">
        <v>221</v>
      </c>
      <c r="G4438">
        <v>400</v>
      </c>
      <c r="H4438" t="s">
        <v>39</v>
      </c>
      <c r="I4438">
        <v>12</v>
      </c>
      <c r="J4438">
        <v>4800</v>
      </c>
      <c r="K4438">
        <v>4.8</v>
      </c>
      <c r="L4438">
        <v>140000</v>
      </c>
      <c r="M4438">
        <v>350</v>
      </c>
      <c r="N4438">
        <v>44097</v>
      </c>
      <c r="O4438">
        <v>13</v>
      </c>
      <c r="P4438" t="s">
        <v>175</v>
      </c>
      <c r="Q4438" t="s">
        <v>147</v>
      </c>
      <c r="R4438" t="str">
        <f>+VLOOKUP(Precio_semana_dia[[#This Row],[Mercado]],[1]!Codigos_mercados_mayoristas[#Data],2,0)</f>
        <v>Metropolitana</v>
      </c>
      <c r="S4438" t="str">
        <f>+VLOOKUP(Precio_semana_dia[[#This Row],[Especie]],[1]!Codigos_categoria[#Data],2,0)</f>
        <v>Frutos de pepita</v>
      </c>
    </row>
    <row r="4439" spans="1:19" x14ac:dyDescent="0.35">
      <c r="A4439">
        <v>44176</v>
      </c>
      <c r="B4439" t="s">
        <v>155</v>
      </c>
      <c r="C4439" t="s">
        <v>156</v>
      </c>
      <c r="D4439" t="s">
        <v>45</v>
      </c>
      <c r="E4439" t="s">
        <v>220</v>
      </c>
      <c r="F4439" t="s">
        <v>221</v>
      </c>
      <c r="G4439">
        <v>400</v>
      </c>
      <c r="H4439" t="s">
        <v>39</v>
      </c>
      <c r="I4439">
        <v>12</v>
      </c>
      <c r="J4439">
        <v>4800</v>
      </c>
      <c r="K4439">
        <v>4.8</v>
      </c>
      <c r="L4439">
        <v>195000</v>
      </c>
      <c r="M4439">
        <v>487.5</v>
      </c>
      <c r="N4439">
        <v>44174</v>
      </c>
      <c r="O4439">
        <v>13</v>
      </c>
      <c r="P4439" t="s">
        <v>103</v>
      </c>
      <c r="Q4439" t="s">
        <v>38</v>
      </c>
      <c r="R4439" t="str">
        <f>+VLOOKUP(Precio_semana_dia[[#This Row],[Mercado]],[1]!Codigos_mercados_mayoristas[#Data],2,0)</f>
        <v>Metropolitana</v>
      </c>
      <c r="S4439" t="str">
        <f>+VLOOKUP(Precio_semana_dia[[#This Row],[Especie]],[1]!Codigos_categoria[#Data],2,0)</f>
        <v>Frutos de pepita</v>
      </c>
    </row>
    <row r="4440" spans="1:19" x14ac:dyDescent="0.35">
      <c r="A4440">
        <v>44189</v>
      </c>
      <c r="B4440" t="s">
        <v>155</v>
      </c>
      <c r="C4440" t="s">
        <v>156</v>
      </c>
      <c r="D4440" t="s">
        <v>45</v>
      </c>
      <c r="E4440" t="s">
        <v>220</v>
      </c>
      <c r="F4440" t="s">
        <v>221</v>
      </c>
      <c r="G4440">
        <v>400</v>
      </c>
      <c r="H4440" t="s">
        <v>41</v>
      </c>
      <c r="I4440">
        <v>12</v>
      </c>
      <c r="J4440">
        <v>4800</v>
      </c>
      <c r="K4440">
        <v>4.8</v>
      </c>
      <c r="L4440">
        <v>230000</v>
      </c>
      <c r="M4440">
        <v>575</v>
      </c>
      <c r="N4440">
        <v>44189</v>
      </c>
      <c r="O4440">
        <v>13</v>
      </c>
      <c r="P4440" t="s">
        <v>49</v>
      </c>
      <c r="Q4440" t="s">
        <v>38</v>
      </c>
      <c r="R4440" t="str">
        <f>+VLOOKUP(Precio_semana_dia[[#This Row],[Mercado]],[1]!Codigos_mercados_mayoristas[#Data],2,0)</f>
        <v>Metropolitana</v>
      </c>
      <c r="S4440" t="str">
        <f>+VLOOKUP(Precio_semana_dia[[#This Row],[Especie]],[1]!Codigos_categoria[#Data],2,0)</f>
        <v>Frutos de pepita</v>
      </c>
    </row>
    <row r="4441" spans="1:19" x14ac:dyDescent="0.35">
      <c r="A4441">
        <v>44225</v>
      </c>
      <c r="B4441" t="s">
        <v>155</v>
      </c>
      <c r="C4441" t="s">
        <v>156</v>
      </c>
      <c r="D4441" t="s">
        <v>45</v>
      </c>
      <c r="E4441" t="s">
        <v>220</v>
      </c>
      <c r="F4441" t="s">
        <v>221</v>
      </c>
      <c r="G4441">
        <v>400</v>
      </c>
      <c r="H4441" t="s">
        <v>36</v>
      </c>
      <c r="I4441">
        <v>12</v>
      </c>
      <c r="J4441">
        <v>4800</v>
      </c>
      <c r="K4441">
        <v>4.8</v>
      </c>
      <c r="L4441">
        <v>240000</v>
      </c>
      <c r="M4441">
        <v>600</v>
      </c>
      <c r="N4441">
        <v>44222</v>
      </c>
      <c r="O4441">
        <v>13</v>
      </c>
      <c r="P4441" t="s">
        <v>63</v>
      </c>
      <c r="Q4441" t="s">
        <v>26</v>
      </c>
      <c r="R4441" t="str">
        <f>+VLOOKUP(Precio_semana_dia[[#This Row],[Mercado]],[1]!Codigos_mercados_mayoristas[#Data],2,0)</f>
        <v>Metropolitana</v>
      </c>
      <c r="S4441" t="str">
        <f>+VLOOKUP(Precio_semana_dia[[#This Row],[Especie]],[1]!Codigos_categoria[#Data],2,0)</f>
        <v>Frutos de pepita</v>
      </c>
    </row>
    <row r="4442" spans="1:19" x14ac:dyDescent="0.35">
      <c r="A4442">
        <v>44225</v>
      </c>
      <c r="B4442" t="s">
        <v>155</v>
      </c>
      <c r="C4442" t="s">
        <v>167</v>
      </c>
      <c r="D4442" t="s">
        <v>45</v>
      </c>
      <c r="E4442" t="s">
        <v>220</v>
      </c>
      <c r="F4442" t="s">
        <v>221</v>
      </c>
      <c r="G4442">
        <v>400</v>
      </c>
      <c r="H4442" t="s">
        <v>39</v>
      </c>
      <c r="I4442">
        <v>12</v>
      </c>
      <c r="J4442">
        <v>4800</v>
      </c>
      <c r="K4442">
        <v>4.8</v>
      </c>
      <c r="L4442">
        <v>280000</v>
      </c>
      <c r="M4442">
        <v>700</v>
      </c>
      <c r="N4442">
        <v>44223</v>
      </c>
      <c r="O4442">
        <v>13</v>
      </c>
      <c r="P4442" t="s">
        <v>65</v>
      </c>
      <c r="Q4442" t="s">
        <v>26</v>
      </c>
      <c r="R4442" t="str">
        <f>+VLOOKUP(Precio_semana_dia[[#This Row],[Mercado]],[1]!Codigos_mercados_mayoristas[#Data],2,0)</f>
        <v>Metropolitana</v>
      </c>
      <c r="S4442" t="str">
        <f>+VLOOKUP(Precio_semana_dia[[#This Row],[Especie]],[1]!Codigos_categoria[#Data],2,0)</f>
        <v>Frutos de pepita</v>
      </c>
    </row>
    <row r="4443" spans="1:19" x14ac:dyDescent="0.35">
      <c r="A4443">
        <v>44162</v>
      </c>
      <c r="B4443" t="s">
        <v>186</v>
      </c>
      <c r="C4443" t="s">
        <v>188</v>
      </c>
      <c r="D4443" t="s">
        <v>45</v>
      </c>
      <c r="E4443" t="s">
        <v>220</v>
      </c>
      <c r="F4443" t="s">
        <v>221</v>
      </c>
      <c r="G4443">
        <v>400</v>
      </c>
      <c r="H4443" t="s">
        <v>39</v>
      </c>
      <c r="I4443">
        <v>12</v>
      </c>
      <c r="J4443">
        <v>4800</v>
      </c>
      <c r="K4443">
        <v>4.8</v>
      </c>
      <c r="L4443">
        <v>310000</v>
      </c>
      <c r="M4443">
        <v>775</v>
      </c>
      <c r="N4443">
        <v>44160</v>
      </c>
      <c r="O4443">
        <v>13</v>
      </c>
      <c r="P4443" t="s">
        <v>91</v>
      </c>
      <c r="Q4443" t="s">
        <v>84</v>
      </c>
      <c r="R4443" t="str">
        <f>+VLOOKUP(Precio_semana_dia[[#This Row],[Mercado]],[1]!Codigos_mercados_mayoristas[#Data],2,0)</f>
        <v>Metropolitana</v>
      </c>
      <c r="S4443" t="str">
        <f>+VLOOKUP(Precio_semana_dia[[#This Row],[Especie]],[1]!Codigos_categoria[#Data],2,0)</f>
        <v>Cítricos</v>
      </c>
    </row>
    <row r="4444" spans="1:19" x14ac:dyDescent="0.35">
      <c r="A4444">
        <v>44141</v>
      </c>
      <c r="B4444" t="s">
        <v>186</v>
      </c>
      <c r="C4444" t="s">
        <v>225</v>
      </c>
      <c r="D4444" t="s">
        <v>45</v>
      </c>
      <c r="E4444" t="s">
        <v>220</v>
      </c>
      <c r="F4444" t="s">
        <v>221</v>
      </c>
      <c r="G4444">
        <v>400</v>
      </c>
      <c r="H4444" t="s">
        <v>29</v>
      </c>
      <c r="I4444">
        <v>12</v>
      </c>
      <c r="J4444">
        <v>4800</v>
      </c>
      <c r="K4444">
        <v>4.8</v>
      </c>
      <c r="L4444">
        <v>280000</v>
      </c>
      <c r="M4444">
        <v>700</v>
      </c>
      <c r="N4444">
        <v>44137</v>
      </c>
      <c r="O4444">
        <v>13</v>
      </c>
      <c r="P4444" t="s">
        <v>162</v>
      </c>
      <c r="Q4444" t="s">
        <v>84</v>
      </c>
      <c r="R4444" t="str">
        <f>+VLOOKUP(Precio_semana_dia[[#This Row],[Mercado]],[1]!Codigos_mercados_mayoristas[#Data],2,0)</f>
        <v>Metropolitana</v>
      </c>
      <c r="S4444" t="str">
        <f>+VLOOKUP(Precio_semana_dia[[#This Row],[Especie]],[1]!Codigos_categoria[#Data],2,0)</f>
        <v>Cítricos</v>
      </c>
    </row>
    <row r="4445" spans="1:19" x14ac:dyDescent="0.35">
      <c r="A4445">
        <v>44134</v>
      </c>
      <c r="B4445" t="s">
        <v>186</v>
      </c>
      <c r="C4445" t="s">
        <v>189</v>
      </c>
      <c r="D4445" t="s">
        <v>28</v>
      </c>
      <c r="E4445" t="s">
        <v>220</v>
      </c>
      <c r="F4445" t="s">
        <v>221</v>
      </c>
      <c r="G4445">
        <v>400</v>
      </c>
      <c r="H4445" t="s">
        <v>36</v>
      </c>
      <c r="I4445">
        <v>12</v>
      </c>
      <c r="J4445">
        <v>4800</v>
      </c>
      <c r="K4445">
        <v>4.8</v>
      </c>
      <c r="L4445">
        <v>320000</v>
      </c>
      <c r="M4445">
        <v>800</v>
      </c>
      <c r="N4445">
        <v>44131</v>
      </c>
      <c r="O4445">
        <v>9</v>
      </c>
      <c r="P4445" t="s">
        <v>133</v>
      </c>
      <c r="Q4445" t="s">
        <v>132</v>
      </c>
      <c r="R4445" t="str">
        <f>+VLOOKUP(Precio_semana_dia[[#This Row],[Mercado]],[1]!Codigos_mercados_mayoristas[#Data],2,0)</f>
        <v>La Araucanía</v>
      </c>
      <c r="S4445" t="str">
        <f>+VLOOKUP(Precio_semana_dia[[#This Row],[Especie]],[1]!Codigos_categoria[#Data],2,0)</f>
        <v>Cítricos</v>
      </c>
    </row>
    <row r="4446" spans="1:19" x14ac:dyDescent="0.35">
      <c r="A4446">
        <v>44134</v>
      </c>
      <c r="B4446" t="s">
        <v>186</v>
      </c>
      <c r="C4446" t="s">
        <v>225</v>
      </c>
      <c r="D4446" t="s">
        <v>45</v>
      </c>
      <c r="E4446" t="s">
        <v>220</v>
      </c>
      <c r="F4446" t="s">
        <v>221</v>
      </c>
      <c r="G4446">
        <v>400</v>
      </c>
      <c r="H4446" t="s">
        <v>39</v>
      </c>
      <c r="I4446">
        <v>12</v>
      </c>
      <c r="J4446">
        <v>4800</v>
      </c>
      <c r="K4446">
        <v>4.8</v>
      </c>
      <c r="L4446">
        <v>280000</v>
      </c>
      <c r="M4446">
        <v>700</v>
      </c>
      <c r="N4446">
        <v>44132</v>
      </c>
      <c r="O4446">
        <v>13</v>
      </c>
      <c r="P4446" t="s">
        <v>131</v>
      </c>
      <c r="Q4446" t="s">
        <v>132</v>
      </c>
      <c r="R4446" t="str">
        <f>+VLOOKUP(Precio_semana_dia[[#This Row],[Mercado]],[1]!Codigos_mercados_mayoristas[#Data],2,0)</f>
        <v>Metropolitana</v>
      </c>
      <c r="S4446" t="str">
        <f>+VLOOKUP(Precio_semana_dia[[#This Row],[Especie]],[1]!Codigos_categoria[#Data],2,0)</f>
        <v>Cítricos</v>
      </c>
    </row>
    <row r="4447" spans="1:19" x14ac:dyDescent="0.35">
      <c r="A4447">
        <v>44099</v>
      </c>
      <c r="B4447" t="s">
        <v>186</v>
      </c>
      <c r="C4447" t="s">
        <v>189</v>
      </c>
      <c r="D4447" t="s">
        <v>45</v>
      </c>
      <c r="E4447" t="s">
        <v>220</v>
      </c>
      <c r="F4447" t="s">
        <v>221</v>
      </c>
      <c r="G4447">
        <v>400</v>
      </c>
      <c r="H4447" t="s">
        <v>39</v>
      </c>
      <c r="I4447">
        <v>12</v>
      </c>
      <c r="J4447">
        <v>4800</v>
      </c>
      <c r="K4447">
        <v>4.8</v>
      </c>
      <c r="L4447">
        <v>240000</v>
      </c>
      <c r="M4447">
        <v>600</v>
      </c>
      <c r="N4447">
        <v>44097</v>
      </c>
      <c r="O4447">
        <v>13</v>
      </c>
      <c r="P4447" t="s">
        <v>175</v>
      </c>
      <c r="Q4447" t="s">
        <v>147</v>
      </c>
      <c r="R4447" t="str">
        <f>+VLOOKUP(Precio_semana_dia[[#This Row],[Mercado]],[1]!Codigos_mercados_mayoristas[#Data],2,0)</f>
        <v>Metropolitana</v>
      </c>
      <c r="S4447" t="str">
        <f>+VLOOKUP(Precio_semana_dia[[#This Row],[Especie]],[1]!Codigos_categoria[#Data],2,0)</f>
        <v>Cítricos</v>
      </c>
    </row>
    <row r="4448" spans="1:19" x14ac:dyDescent="0.35">
      <c r="A4448">
        <v>44176</v>
      </c>
      <c r="B4448" t="s">
        <v>125</v>
      </c>
      <c r="C4448" t="s">
        <v>20</v>
      </c>
      <c r="D4448" t="s">
        <v>50</v>
      </c>
      <c r="E4448" t="s">
        <v>181</v>
      </c>
      <c r="F4448" t="s">
        <v>182</v>
      </c>
      <c r="G4448">
        <v>18</v>
      </c>
      <c r="H4448" t="s">
        <v>39</v>
      </c>
      <c r="I4448">
        <v>270</v>
      </c>
      <c r="J4448">
        <v>4860</v>
      </c>
      <c r="K4448">
        <v>4.8600000000000003</v>
      </c>
      <c r="L4448">
        <v>10000</v>
      </c>
      <c r="M4448">
        <v>555.55555555555554</v>
      </c>
      <c r="N4448">
        <v>44174</v>
      </c>
      <c r="O4448">
        <v>13</v>
      </c>
      <c r="P4448" t="s">
        <v>103</v>
      </c>
      <c r="Q4448" t="s">
        <v>38</v>
      </c>
      <c r="R4448" t="str">
        <f>+VLOOKUP(Precio_semana_dia[[#This Row],[Mercado]],[1]!Codigos_mercados_mayoristas[#Data],2,0)</f>
        <v>Metropolitana</v>
      </c>
      <c r="S4448" t="str">
        <f>+VLOOKUP(Precio_semana_dia[[#This Row],[Especie]],[1]!Codigos_categoria[#Data],2,0)</f>
        <v>Cítricos</v>
      </c>
    </row>
    <row r="4449" spans="1:19" x14ac:dyDescent="0.35">
      <c r="A4449">
        <v>44148</v>
      </c>
      <c r="B4449" t="s">
        <v>186</v>
      </c>
      <c r="C4449" t="s">
        <v>189</v>
      </c>
      <c r="D4449" t="s">
        <v>50</v>
      </c>
      <c r="E4449" t="s">
        <v>181</v>
      </c>
      <c r="F4449" t="s">
        <v>182</v>
      </c>
      <c r="G4449">
        <v>18</v>
      </c>
      <c r="H4449" t="s">
        <v>29</v>
      </c>
      <c r="I4449">
        <v>270</v>
      </c>
      <c r="J4449">
        <v>4860</v>
      </c>
      <c r="K4449">
        <v>4.8600000000000003</v>
      </c>
      <c r="L4449">
        <v>11778</v>
      </c>
      <c r="M4449">
        <v>654.33333333333337</v>
      </c>
      <c r="N4449">
        <v>44144</v>
      </c>
      <c r="O4449">
        <v>13</v>
      </c>
      <c r="P4449" t="s">
        <v>130</v>
      </c>
      <c r="Q4449" t="s">
        <v>84</v>
      </c>
      <c r="R4449" t="str">
        <f>+VLOOKUP(Precio_semana_dia[[#This Row],[Mercado]],[1]!Codigos_mercados_mayoristas[#Data],2,0)</f>
        <v>Metropolitana</v>
      </c>
      <c r="S4449" t="str">
        <f>+VLOOKUP(Precio_semana_dia[[#This Row],[Especie]],[1]!Codigos_categoria[#Data],2,0)</f>
        <v>Cítricos</v>
      </c>
    </row>
    <row r="4450" spans="1:19" x14ac:dyDescent="0.35">
      <c r="A4450">
        <v>44183</v>
      </c>
      <c r="B4450" t="s">
        <v>119</v>
      </c>
      <c r="C4450" t="s">
        <v>120</v>
      </c>
      <c r="D4450" t="s">
        <v>47</v>
      </c>
      <c r="E4450" t="s">
        <v>198</v>
      </c>
      <c r="F4450" t="s">
        <v>199</v>
      </c>
      <c r="G4450">
        <v>18</v>
      </c>
      <c r="H4450" t="s">
        <v>29</v>
      </c>
      <c r="I4450">
        <v>270</v>
      </c>
      <c r="J4450">
        <v>4860</v>
      </c>
      <c r="K4450">
        <v>4.8600000000000003</v>
      </c>
      <c r="L4450">
        <v>8722</v>
      </c>
      <c r="M4450">
        <v>484.55555555555554</v>
      </c>
      <c r="N4450">
        <v>44179</v>
      </c>
      <c r="O4450">
        <v>5</v>
      </c>
      <c r="P4450" t="s">
        <v>44</v>
      </c>
      <c r="Q4450" t="s">
        <v>38</v>
      </c>
      <c r="R4450" t="str">
        <f>+VLOOKUP(Precio_semana_dia[[#This Row],[Mercado]],[1]!Codigos_mercados_mayoristas[#Data],2,0)</f>
        <v>Valparaíso</v>
      </c>
      <c r="S4450" t="e">
        <f>+VLOOKUP(Precio_semana_dia[[#This Row],[Especie]],[1]!Codigos_categoria[#Data],2,0)</f>
        <v>#N/A</v>
      </c>
    </row>
    <row r="4451" spans="1:19" x14ac:dyDescent="0.35">
      <c r="A4451">
        <v>44225</v>
      </c>
      <c r="B4451" t="s">
        <v>119</v>
      </c>
      <c r="C4451" t="s">
        <v>120</v>
      </c>
      <c r="D4451" t="s">
        <v>47</v>
      </c>
      <c r="E4451" t="s">
        <v>198</v>
      </c>
      <c r="F4451" t="s">
        <v>199</v>
      </c>
      <c r="G4451">
        <v>18</v>
      </c>
      <c r="H4451" t="s">
        <v>36</v>
      </c>
      <c r="I4451">
        <v>270</v>
      </c>
      <c r="J4451">
        <v>4860</v>
      </c>
      <c r="K4451">
        <v>4.8600000000000003</v>
      </c>
      <c r="L4451">
        <v>12444</v>
      </c>
      <c r="M4451">
        <v>691.33333333333337</v>
      </c>
      <c r="N4451">
        <v>44222</v>
      </c>
      <c r="O4451">
        <v>5</v>
      </c>
      <c r="P4451" t="s">
        <v>63</v>
      </c>
      <c r="Q4451" t="s">
        <v>26</v>
      </c>
      <c r="R4451" t="str">
        <f>+VLOOKUP(Precio_semana_dia[[#This Row],[Mercado]],[1]!Codigos_mercados_mayoristas[#Data],2,0)</f>
        <v>Valparaíso</v>
      </c>
      <c r="S4451" t="e">
        <f>+VLOOKUP(Precio_semana_dia[[#This Row],[Especie]],[1]!Codigos_categoria[#Data],2,0)</f>
        <v>#N/A</v>
      </c>
    </row>
    <row r="4452" spans="1:19" x14ac:dyDescent="0.35">
      <c r="A4452">
        <v>43866</v>
      </c>
      <c r="B4452" t="s">
        <v>74</v>
      </c>
      <c r="C4452" t="s">
        <v>77</v>
      </c>
      <c r="D4452" t="s">
        <v>45</v>
      </c>
      <c r="E4452" t="s">
        <v>198</v>
      </c>
      <c r="F4452" t="s">
        <v>199</v>
      </c>
      <c r="G4452">
        <v>18</v>
      </c>
      <c r="H4452" t="s">
        <v>29</v>
      </c>
      <c r="I4452">
        <v>270</v>
      </c>
      <c r="J4452">
        <v>4860</v>
      </c>
      <c r="K4452">
        <v>4.8600000000000003</v>
      </c>
      <c r="L4452">
        <v>8000</v>
      </c>
      <c r="M4452">
        <v>444.44444444444446</v>
      </c>
      <c r="N4452">
        <v>44228</v>
      </c>
      <c r="O4452">
        <v>13</v>
      </c>
      <c r="P4452" t="s">
        <v>68</v>
      </c>
      <c r="Q4452" t="s">
        <v>69</v>
      </c>
      <c r="R4452" t="str">
        <f>+VLOOKUP(Precio_semana_dia[[#This Row],[Mercado]],[1]!Codigos_mercados_mayoristas[#Data],2,0)</f>
        <v>Metropolitana</v>
      </c>
      <c r="S4452" t="str">
        <f>+VLOOKUP(Precio_semana_dia[[#This Row],[Especie]],[1]!Codigos_categoria[#Data],2,0)</f>
        <v>Uva</v>
      </c>
    </row>
    <row r="4453" spans="1:19" x14ac:dyDescent="0.35">
      <c r="A4453">
        <v>43866</v>
      </c>
      <c r="B4453" t="s">
        <v>74</v>
      </c>
      <c r="C4453" t="s">
        <v>78</v>
      </c>
      <c r="D4453" t="s">
        <v>45</v>
      </c>
      <c r="E4453" t="s">
        <v>198</v>
      </c>
      <c r="F4453" t="s">
        <v>199</v>
      </c>
      <c r="G4453">
        <v>18</v>
      </c>
      <c r="H4453" t="s">
        <v>29</v>
      </c>
      <c r="I4453">
        <v>270</v>
      </c>
      <c r="J4453">
        <v>4860</v>
      </c>
      <c r="K4453">
        <v>4.8600000000000003</v>
      </c>
      <c r="L4453">
        <v>10000</v>
      </c>
      <c r="M4453">
        <v>555.55555555555554</v>
      </c>
      <c r="N4453">
        <v>44228</v>
      </c>
      <c r="O4453">
        <v>13</v>
      </c>
      <c r="P4453" t="s">
        <v>68</v>
      </c>
      <c r="Q4453" t="s">
        <v>69</v>
      </c>
      <c r="R4453" t="str">
        <f>+VLOOKUP(Precio_semana_dia[[#This Row],[Mercado]],[1]!Codigos_mercados_mayoristas[#Data],2,0)</f>
        <v>Metropolitana</v>
      </c>
      <c r="S4453" t="str">
        <f>+VLOOKUP(Precio_semana_dia[[#This Row],[Especie]],[1]!Codigos_categoria[#Data],2,0)</f>
        <v>Uva</v>
      </c>
    </row>
    <row r="4454" spans="1:19" x14ac:dyDescent="0.35">
      <c r="A4454">
        <v>44134</v>
      </c>
      <c r="B4454" t="s">
        <v>125</v>
      </c>
      <c r="C4454" t="s">
        <v>20</v>
      </c>
      <c r="D4454" t="s">
        <v>47</v>
      </c>
      <c r="E4454" t="s">
        <v>123</v>
      </c>
      <c r="F4454" t="s">
        <v>124</v>
      </c>
      <c r="G4454">
        <v>16</v>
      </c>
      <c r="H4454" t="s">
        <v>29</v>
      </c>
      <c r="I4454">
        <v>305</v>
      </c>
      <c r="J4454">
        <v>4880</v>
      </c>
      <c r="K4454">
        <v>4.88</v>
      </c>
      <c r="L4454">
        <v>3975</v>
      </c>
      <c r="M4454">
        <v>248.4375</v>
      </c>
      <c r="N4454">
        <v>44130</v>
      </c>
      <c r="O4454">
        <v>5</v>
      </c>
      <c r="P4454" t="s">
        <v>136</v>
      </c>
      <c r="Q4454" t="s">
        <v>132</v>
      </c>
      <c r="R4454" t="str">
        <f>+VLOOKUP(Precio_semana_dia[[#This Row],[Mercado]],[1]!Codigos_mercados_mayoristas[#Data],2,0)</f>
        <v>Valparaíso</v>
      </c>
      <c r="S4454" t="str">
        <f>+VLOOKUP(Precio_semana_dia[[#This Row],[Especie]],[1]!Codigos_categoria[#Data],2,0)</f>
        <v>Cítricos</v>
      </c>
    </row>
    <row r="4455" spans="1:19" x14ac:dyDescent="0.35">
      <c r="A4455">
        <v>44183</v>
      </c>
      <c r="B4455" t="s">
        <v>204</v>
      </c>
      <c r="C4455" t="s">
        <v>20</v>
      </c>
      <c r="D4455" t="s">
        <v>47</v>
      </c>
      <c r="E4455" t="s">
        <v>205</v>
      </c>
      <c r="F4455" t="s">
        <v>206</v>
      </c>
      <c r="G4455">
        <v>20</v>
      </c>
      <c r="H4455" t="s">
        <v>29</v>
      </c>
      <c r="I4455">
        <v>245</v>
      </c>
      <c r="J4455">
        <v>4900</v>
      </c>
      <c r="K4455">
        <v>4.9000000000000004</v>
      </c>
      <c r="L4455">
        <v>6245</v>
      </c>
      <c r="M4455">
        <v>312.25</v>
      </c>
      <c r="N4455">
        <v>44179</v>
      </c>
      <c r="O4455">
        <v>5</v>
      </c>
      <c r="P4455" t="s">
        <v>44</v>
      </c>
      <c r="Q4455" t="s">
        <v>38</v>
      </c>
      <c r="R4455" t="str">
        <f>+VLOOKUP(Precio_semana_dia[[#This Row],[Mercado]],[1]!Codigos_mercados_mayoristas[#Data],2,0)</f>
        <v>Valparaíso</v>
      </c>
      <c r="S4455" t="e">
        <f>+VLOOKUP(Precio_semana_dia[[#This Row],[Especie]],[1]!Codigos_categoria[#Data],2,0)</f>
        <v>#N/A</v>
      </c>
    </row>
    <row r="4456" spans="1:19" x14ac:dyDescent="0.35">
      <c r="A4456">
        <v>44127</v>
      </c>
      <c r="B4456" t="s">
        <v>125</v>
      </c>
      <c r="C4456" t="s">
        <v>20</v>
      </c>
      <c r="D4456" t="s">
        <v>47</v>
      </c>
      <c r="E4456" t="s">
        <v>123</v>
      </c>
      <c r="F4456" t="s">
        <v>124</v>
      </c>
      <c r="G4456">
        <v>16</v>
      </c>
      <c r="H4456" t="s">
        <v>29</v>
      </c>
      <c r="I4456">
        <v>308</v>
      </c>
      <c r="J4456">
        <v>4928</v>
      </c>
      <c r="K4456">
        <v>4.9279999999999999</v>
      </c>
      <c r="L4456">
        <v>3786</v>
      </c>
      <c r="M4456">
        <v>236.625</v>
      </c>
      <c r="N4456">
        <v>44123</v>
      </c>
      <c r="O4456">
        <v>5</v>
      </c>
      <c r="P4456" t="s">
        <v>137</v>
      </c>
      <c r="Q4456" t="s">
        <v>132</v>
      </c>
      <c r="R4456" t="str">
        <f>+VLOOKUP(Precio_semana_dia[[#This Row],[Mercado]],[1]!Codigos_mercados_mayoristas[#Data],2,0)</f>
        <v>Valparaíso</v>
      </c>
      <c r="S4456" t="str">
        <f>+VLOOKUP(Precio_semana_dia[[#This Row],[Especie]],[1]!Codigos_categoria[#Data],2,0)</f>
        <v>Cítricos</v>
      </c>
    </row>
    <row r="4457" spans="1:19" x14ac:dyDescent="0.35">
      <c r="A4457">
        <v>44189</v>
      </c>
      <c r="B4457" t="s">
        <v>31</v>
      </c>
      <c r="C4457" t="s">
        <v>111</v>
      </c>
      <c r="D4457" t="s">
        <v>50</v>
      </c>
      <c r="E4457" t="s">
        <v>112</v>
      </c>
      <c r="F4457" t="s">
        <v>113</v>
      </c>
      <c r="G4457">
        <v>15</v>
      </c>
      <c r="H4457" t="s">
        <v>29</v>
      </c>
      <c r="I4457">
        <v>330</v>
      </c>
      <c r="J4457">
        <v>4950</v>
      </c>
      <c r="K4457">
        <v>4.95</v>
      </c>
      <c r="L4457">
        <v>4545</v>
      </c>
      <c r="M4457">
        <v>303</v>
      </c>
      <c r="N4457">
        <v>44186</v>
      </c>
      <c r="O4457">
        <v>13</v>
      </c>
      <c r="P4457" t="s">
        <v>51</v>
      </c>
      <c r="Q4457" t="s">
        <v>38</v>
      </c>
      <c r="R4457" t="str">
        <f>+VLOOKUP(Precio_semana_dia[[#This Row],[Mercado]],[1]!Codigos_mercados_mayoristas[#Data],2,0)</f>
        <v>Metropolitana</v>
      </c>
      <c r="S4457" t="e">
        <f>+VLOOKUP(Precio_semana_dia[[#This Row],[Especie]],[1]!Codigos_categoria[#Data],2,0)</f>
        <v>#N/A</v>
      </c>
    </row>
    <row r="4458" spans="1:19" x14ac:dyDescent="0.35">
      <c r="A4458">
        <v>44204</v>
      </c>
      <c r="B4458" t="s">
        <v>119</v>
      </c>
      <c r="C4458" t="s">
        <v>120</v>
      </c>
      <c r="D4458" t="s">
        <v>27</v>
      </c>
      <c r="E4458" t="s">
        <v>121</v>
      </c>
      <c r="F4458" t="s">
        <v>113</v>
      </c>
      <c r="G4458">
        <v>15</v>
      </c>
      <c r="H4458" t="s">
        <v>39</v>
      </c>
      <c r="I4458">
        <v>330</v>
      </c>
      <c r="J4458">
        <v>4950</v>
      </c>
      <c r="K4458">
        <v>4.95</v>
      </c>
      <c r="L4458">
        <v>6455</v>
      </c>
      <c r="M4458">
        <v>430.33333333333331</v>
      </c>
      <c r="N4458">
        <v>44202</v>
      </c>
      <c r="O4458">
        <v>16</v>
      </c>
      <c r="P4458" t="s">
        <v>54</v>
      </c>
      <c r="Q4458" t="s">
        <v>26</v>
      </c>
      <c r="R4458" t="str">
        <f>+VLOOKUP(Precio_semana_dia[[#This Row],[Mercado]],[1]!Codigos_mercados_mayoristas[#Data],2,0)</f>
        <v>Ñuble</v>
      </c>
      <c r="S4458" t="e">
        <f>+VLOOKUP(Precio_semana_dia[[#This Row],[Especie]],[1]!Codigos_categoria[#Data],2,0)</f>
        <v>#N/A</v>
      </c>
    </row>
    <row r="4459" spans="1:19" x14ac:dyDescent="0.35">
      <c r="A4459">
        <v>44211</v>
      </c>
      <c r="B4459" t="s">
        <v>119</v>
      </c>
      <c r="C4459" t="s">
        <v>120</v>
      </c>
      <c r="D4459" t="s">
        <v>27</v>
      </c>
      <c r="E4459" t="s">
        <v>121</v>
      </c>
      <c r="F4459" t="s">
        <v>113</v>
      </c>
      <c r="G4459">
        <v>15</v>
      </c>
      <c r="H4459" t="s">
        <v>29</v>
      </c>
      <c r="I4459">
        <v>330</v>
      </c>
      <c r="J4459">
        <v>4950</v>
      </c>
      <c r="K4459">
        <v>4.95</v>
      </c>
      <c r="L4459">
        <v>9455</v>
      </c>
      <c r="M4459">
        <v>630.33333333333337</v>
      </c>
      <c r="N4459">
        <v>44207</v>
      </c>
      <c r="O4459">
        <v>16</v>
      </c>
      <c r="P4459" t="s">
        <v>58</v>
      </c>
      <c r="Q4459" t="s">
        <v>26</v>
      </c>
      <c r="R4459" t="str">
        <f>+VLOOKUP(Precio_semana_dia[[#This Row],[Mercado]],[1]!Codigos_mercados_mayoristas[#Data],2,0)</f>
        <v>Ñuble</v>
      </c>
      <c r="S4459" t="e">
        <f>+VLOOKUP(Precio_semana_dia[[#This Row],[Especie]],[1]!Codigos_categoria[#Data],2,0)</f>
        <v>#N/A</v>
      </c>
    </row>
    <row r="4460" spans="1:19" x14ac:dyDescent="0.35">
      <c r="A4460">
        <v>44211</v>
      </c>
      <c r="B4460" t="s">
        <v>119</v>
      </c>
      <c r="C4460" t="s">
        <v>120</v>
      </c>
      <c r="D4460" t="s">
        <v>27</v>
      </c>
      <c r="E4460" t="s">
        <v>121</v>
      </c>
      <c r="F4460" t="s">
        <v>113</v>
      </c>
      <c r="G4460">
        <v>15</v>
      </c>
      <c r="H4460" t="s">
        <v>39</v>
      </c>
      <c r="I4460">
        <v>330</v>
      </c>
      <c r="J4460">
        <v>4950</v>
      </c>
      <c r="K4460">
        <v>4.95</v>
      </c>
      <c r="L4460">
        <v>8227</v>
      </c>
      <c r="M4460">
        <v>548.4666666666667</v>
      </c>
      <c r="N4460">
        <v>44209</v>
      </c>
      <c r="O4460">
        <v>16</v>
      </c>
      <c r="P4460" t="s">
        <v>60</v>
      </c>
      <c r="Q4460" t="s">
        <v>26</v>
      </c>
      <c r="R4460" t="str">
        <f>+VLOOKUP(Precio_semana_dia[[#This Row],[Mercado]],[1]!Codigos_mercados_mayoristas[#Data],2,0)</f>
        <v>Ñuble</v>
      </c>
      <c r="S4460" t="e">
        <f>+VLOOKUP(Precio_semana_dia[[#This Row],[Especie]],[1]!Codigos_categoria[#Data],2,0)</f>
        <v>#N/A</v>
      </c>
    </row>
    <row r="4461" spans="1:19" x14ac:dyDescent="0.35">
      <c r="A4461">
        <v>44106</v>
      </c>
      <c r="B4461" t="s">
        <v>190</v>
      </c>
      <c r="C4461" t="s">
        <v>191</v>
      </c>
      <c r="D4461" t="s">
        <v>50</v>
      </c>
      <c r="E4461" t="s">
        <v>196</v>
      </c>
      <c r="F4461" t="s">
        <v>197</v>
      </c>
      <c r="G4461">
        <v>450</v>
      </c>
      <c r="H4461" t="s">
        <v>36</v>
      </c>
      <c r="I4461">
        <v>11</v>
      </c>
      <c r="J4461">
        <v>4950</v>
      </c>
      <c r="K4461">
        <v>4.95</v>
      </c>
      <c r="L4461">
        <v>223182</v>
      </c>
      <c r="M4461">
        <v>495.96</v>
      </c>
      <c r="N4461" s="1">
        <v>44103</v>
      </c>
      <c r="O4461">
        <v>13</v>
      </c>
      <c r="P4461" t="s">
        <v>148</v>
      </c>
      <c r="Q4461" t="s">
        <v>147</v>
      </c>
      <c r="R4461" t="str">
        <f>+VLOOKUP(Precio_semana_dia[[#This Row],[Mercado]],[1]!Codigos_mercados_mayoristas[#Data],2,0)</f>
        <v>Metropolitana</v>
      </c>
      <c r="S4461" t="str">
        <f>+VLOOKUP(Precio_semana_dia[[#This Row],[Especie]],[1]!Codigos_categoria[#Data],2,0)</f>
        <v>Frutos de pepita</v>
      </c>
    </row>
    <row r="4462" spans="1:19" x14ac:dyDescent="0.35">
      <c r="A4462">
        <v>44120</v>
      </c>
      <c r="B4462" t="s">
        <v>125</v>
      </c>
      <c r="C4462" t="s">
        <v>20</v>
      </c>
      <c r="D4462" t="s">
        <v>47</v>
      </c>
      <c r="E4462" t="s">
        <v>123</v>
      </c>
      <c r="F4462" t="s">
        <v>124</v>
      </c>
      <c r="G4462">
        <v>16</v>
      </c>
      <c r="H4462" t="s">
        <v>41</v>
      </c>
      <c r="I4462">
        <v>310</v>
      </c>
      <c r="J4462">
        <v>4960</v>
      </c>
      <c r="K4462">
        <v>4.96</v>
      </c>
      <c r="L4462">
        <v>3790</v>
      </c>
      <c r="M4462">
        <v>236.875</v>
      </c>
      <c r="N4462">
        <v>44119</v>
      </c>
      <c r="O4462">
        <v>5</v>
      </c>
      <c r="P4462" t="s">
        <v>141</v>
      </c>
      <c r="Q4462" t="s">
        <v>132</v>
      </c>
      <c r="R4462" t="str">
        <f>+VLOOKUP(Precio_semana_dia[[#This Row],[Mercado]],[1]!Codigos_mercados_mayoristas[#Data],2,0)</f>
        <v>Valparaíso</v>
      </c>
      <c r="S4462" t="str">
        <f>+VLOOKUP(Precio_semana_dia[[#This Row],[Especie]],[1]!Codigos_categoria[#Data],2,0)</f>
        <v>Cítricos</v>
      </c>
    </row>
    <row r="4463" spans="1:19" x14ac:dyDescent="0.35">
      <c r="A4463">
        <v>44113</v>
      </c>
      <c r="B4463" t="s">
        <v>125</v>
      </c>
      <c r="C4463" t="s">
        <v>20</v>
      </c>
      <c r="D4463" t="s">
        <v>47</v>
      </c>
      <c r="E4463" t="s">
        <v>123</v>
      </c>
      <c r="F4463" t="s">
        <v>124</v>
      </c>
      <c r="G4463">
        <v>16</v>
      </c>
      <c r="H4463" t="s">
        <v>36</v>
      </c>
      <c r="I4463">
        <v>310</v>
      </c>
      <c r="J4463">
        <v>4960</v>
      </c>
      <c r="K4463">
        <v>4.96</v>
      </c>
      <c r="L4463">
        <v>3223</v>
      </c>
      <c r="M4463">
        <v>201.4375</v>
      </c>
      <c r="N4463">
        <v>44110</v>
      </c>
      <c r="O4463">
        <v>5</v>
      </c>
      <c r="P4463" t="s">
        <v>185</v>
      </c>
      <c r="Q4463" t="s">
        <v>132</v>
      </c>
      <c r="R4463" t="str">
        <f>+VLOOKUP(Precio_semana_dia[[#This Row],[Mercado]],[1]!Codigos_mercados_mayoristas[#Data],2,0)</f>
        <v>Valparaíso</v>
      </c>
      <c r="S4463" t="str">
        <f>+VLOOKUP(Precio_semana_dia[[#This Row],[Especie]],[1]!Codigos_categoria[#Data],2,0)</f>
        <v>Cítricos</v>
      </c>
    </row>
    <row r="4464" spans="1:19" x14ac:dyDescent="0.35">
      <c r="A4464">
        <v>44113</v>
      </c>
      <c r="B4464" t="s">
        <v>125</v>
      </c>
      <c r="C4464" t="s">
        <v>20</v>
      </c>
      <c r="D4464" t="s">
        <v>47</v>
      </c>
      <c r="E4464" t="s">
        <v>123</v>
      </c>
      <c r="F4464" t="s">
        <v>124</v>
      </c>
      <c r="G4464">
        <v>16</v>
      </c>
      <c r="H4464" t="s">
        <v>24</v>
      </c>
      <c r="I4464">
        <v>310</v>
      </c>
      <c r="J4464">
        <v>4960</v>
      </c>
      <c r="K4464">
        <v>4.96</v>
      </c>
      <c r="L4464">
        <v>3244</v>
      </c>
      <c r="M4464">
        <v>202.75</v>
      </c>
      <c r="N4464">
        <v>44113</v>
      </c>
      <c r="O4464">
        <v>5</v>
      </c>
      <c r="P4464" t="s">
        <v>184</v>
      </c>
      <c r="Q4464" t="s">
        <v>132</v>
      </c>
      <c r="R4464" t="str">
        <f>+VLOOKUP(Precio_semana_dia[[#This Row],[Mercado]],[1]!Codigos_mercados_mayoristas[#Data],2,0)</f>
        <v>Valparaíso</v>
      </c>
      <c r="S4464" t="str">
        <f>+VLOOKUP(Precio_semana_dia[[#This Row],[Especie]],[1]!Codigos_categoria[#Data],2,0)</f>
        <v>Cítricos</v>
      </c>
    </row>
    <row r="4465" spans="1:19" x14ac:dyDescent="0.35">
      <c r="A4465">
        <v>44211</v>
      </c>
      <c r="B4465" t="s">
        <v>125</v>
      </c>
      <c r="C4465" t="s">
        <v>20</v>
      </c>
      <c r="D4465" t="s">
        <v>27</v>
      </c>
      <c r="E4465" t="s">
        <v>123</v>
      </c>
      <c r="F4465" t="s">
        <v>124</v>
      </c>
      <c r="G4465">
        <v>16</v>
      </c>
      <c r="H4465" t="s">
        <v>39</v>
      </c>
      <c r="I4465">
        <v>310</v>
      </c>
      <c r="J4465">
        <v>4960</v>
      </c>
      <c r="K4465">
        <v>4.96</v>
      </c>
      <c r="L4465">
        <v>21581</v>
      </c>
      <c r="M4465">
        <v>1348.8125</v>
      </c>
      <c r="N4465">
        <v>44209</v>
      </c>
      <c r="O4465">
        <v>16</v>
      </c>
      <c r="P4465" t="s">
        <v>60</v>
      </c>
      <c r="Q4465" t="s">
        <v>26</v>
      </c>
      <c r="R4465" t="str">
        <f>+VLOOKUP(Precio_semana_dia[[#This Row],[Mercado]],[1]!Codigos_mercados_mayoristas[#Data],2,0)</f>
        <v>Ñuble</v>
      </c>
      <c r="S4465" t="str">
        <f>+VLOOKUP(Precio_semana_dia[[#This Row],[Especie]],[1]!Codigos_categoria[#Data],2,0)</f>
        <v>Cítricos</v>
      </c>
    </row>
    <row r="4466" spans="1:19" x14ac:dyDescent="0.35">
      <c r="A4466">
        <v>44127</v>
      </c>
      <c r="B4466" t="s">
        <v>125</v>
      </c>
      <c r="C4466" t="s">
        <v>20</v>
      </c>
      <c r="D4466" t="s">
        <v>47</v>
      </c>
      <c r="E4466" t="s">
        <v>123</v>
      </c>
      <c r="F4466" t="s">
        <v>124</v>
      </c>
      <c r="G4466">
        <v>16</v>
      </c>
      <c r="H4466" t="s">
        <v>41</v>
      </c>
      <c r="I4466">
        <v>312</v>
      </c>
      <c r="J4466">
        <v>4992</v>
      </c>
      <c r="K4466">
        <v>4.992</v>
      </c>
      <c r="L4466">
        <v>3784</v>
      </c>
      <c r="M4466">
        <v>236.5</v>
      </c>
      <c r="N4466">
        <v>44126</v>
      </c>
      <c r="O4466">
        <v>5</v>
      </c>
      <c r="P4466" t="s">
        <v>139</v>
      </c>
      <c r="Q4466" t="s">
        <v>132</v>
      </c>
      <c r="R4466" t="str">
        <f>+VLOOKUP(Precio_semana_dia[[#This Row],[Mercado]],[1]!Codigos_mercados_mayoristas[#Data],2,0)</f>
        <v>Valparaíso</v>
      </c>
      <c r="S4466" t="str">
        <f>+VLOOKUP(Precio_semana_dia[[#This Row],[Especie]],[1]!Codigos_categoria[#Data],2,0)</f>
        <v>Cítricos</v>
      </c>
    </row>
    <row r="4467" spans="1:19" x14ac:dyDescent="0.35">
      <c r="A4467">
        <v>44196</v>
      </c>
      <c r="B4467" t="s">
        <v>19</v>
      </c>
      <c r="C4467" t="s">
        <v>20</v>
      </c>
      <c r="D4467" t="s">
        <v>28</v>
      </c>
      <c r="E4467" t="s">
        <v>22</v>
      </c>
      <c r="F4467" t="s">
        <v>23</v>
      </c>
      <c r="G4467">
        <v>10</v>
      </c>
      <c r="H4467" t="s">
        <v>41</v>
      </c>
      <c r="I4467">
        <v>500</v>
      </c>
      <c r="J4467">
        <v>5000</v>
      </c>
      <c r="K4467">
        <v>5</v>
      </c>
      <c r="L4467">
        <v>1700</v>
      </c>
      <c r="M4467">
        <v>170</v>
      </c>
      <c r="N4467">
        <v>44196</v>
      </c>
      <c r="O4467">
        <v>9</v>
      </c>
      <c r="P4467" t="s">
        <v>110</v>
      </c>
      <c r="Q4467" t="s">
        <v>38</v>
      </c>
      <c r="R4467" t="str">
        <f>+VLOOKUP(Precio_semana_dia[[#This Row],[Mercado]],[1]!Codigos_mercados_mayoristas[#Data],2,0)</f>
        <v>La Araucanía</v>
      </c>
      <c r="S4467" t="e">
        <f>+VLOOKUP(Precio_semana_dia[[#This Row],[Especie]],[1]!Codigos_categoria[#Data],2,0)</f>
        <v>#N/A</v>
      </c>
    </row>
    <row r="4468" spans="1:19" x14ac:dyDescent="0.35">
      <c r="A4468">
        <v>44204</v>
      </c>
      <c r="B4468" t="s">
        <v>19</v>
      </c>
      <c r="C4468" t="s">
        <v>20</v>
      </c>
      <c r="D4468" t="s">
        <v>28</v>
      </c>
      <c r="E4468" t="s">
        <v>22</v>
      </c>
      <c r="F4468" t="s">
        <v>23</v>
      </c>
      <c r="G4468">
        <v>10</v>
      </c>
      <c r="H4468" t="s">
        <v>39</v>
      </c>
      <c r="I4468">
        <v>500</v>
      </c>
      <c r="J4468">
        <v>5000</v>
      </c>
      <c r="K4468">
        <v>5</v>
      </c>
      <c r="L4468">
        <v>1500</v>
      </c>
      <c r="M4468">
        <v>150</v>
      </c>
      <c r="N4468">
        <v>44202</v>
      </c>
      <c r="O4468">
        <v>9</v>
      </c>
      <c r="P4468" t="s">
        <v>54</v>
      </c>
      <c r="Q4468" t="s">
        <v>26</v>
      </c>
      <c r="R4468" t="str">
        <f>+VLOOKUP(Precio_semana_dia[[#This Row],[Mercado]],[1]!Codigos_mercados_mayoristas[#Data],2,0)</f>
        <v>La Araucanía</v>
      </c>
      <c r="S4468" t="e">
        <f>+VLOOKUP(Precio_semana_dia[[#This Row],[Especie]],[1]!Codigos_categoria[#Data],2,0)</f>
        <v>#N/A</v>
      </c>
    </row>
    <row r="4469" spans="1:19" x14ac:dyDescent="0.35">
      <c r="A4469">
        <v>44183</v>
      </c>
      <c r="B4469" t="s">
        <v>31</v>
      </c>
      <c r="C4469" t="s">
        <v>32</v>
      </c>
      <c r="D4469" t="s">
        <v>21</v>
      </c>
      <c r="E4469" t="s">
        <v>34</v>
      </c>
      <c r="F4469" t="s">
        <v>35</v>
      </c>
      <c r="G4469">
        <v>10</v>
      </c>
      <c r="H4469" t="s">
        <v>29</v>
      </c>
      <c r="I4469">
        <v>500</v>
      </c>
      <c r="J4469">
        <v>5000</v>
      </c>
      <c r="K4469">
        <v>5</v>
      </c>
      <c r="L4469">
        <v>2500</v>
      </c>
      <c r="M4469">
        <v>250</v>
      </c>
      <c r="N4469">
        <v>44179</v>
      </c>
      <c r="O4469">
        <v>7</v>
      </c>
      <c r="P4469" t="s">
        <v>44</v>
      </c>
      <c r="Q4469" t="s">
        <v>38</v>
      </c>
      <c r="R4469" t="str">
        <f>+VLOOKUP(Precio_semana_dia[[#This Row],[Mercado]],[1]!Codigos_mercados_mayoristas[#Data],2,0)</f>
        <v>Maule</v>
      </c>
      <c r="S4469" t="e">
        <f>+VLOOKUP(Precio_semana_dia[[#This Row],[Especie]],[1]!Codigos_categoria[#Data],2,0)</f>
        <v>#N/A</v>
      </c>
    </row>
    <row r="4470" spans="1:19" x14ac:dyDescent="0.35">
      <c r="A4470">
        <v>44183</v>
      </c>
      <c r="B4470" t="s">
        <v>31</v>
      </c>
      <c r="C4470" t="s">
        <v>32</v>
      </c>
      <c r="D4470" t="s">
        <v>21</v>
      </c>
      <c r="E4470" t="s">
        <v>34</v>
      </c>
      <c r="F4470" t="s">
        <v>35</v>
      </c>
      <c r="G4470">
        <v>10</v>
      </c>
      <c r="H4470" t="s">
        <v>36</v>
      </c>
      <c r="I4470">
        <v>500</v>
      </c>
      <c r="J4470">
        <v>5000</v>
      </c>
      <c r="K4470">
        <v>5</v>
      </c>
      <c r="L4470">
        <v>2500</v>
      </c>
      <c r="M4470">
        <v>250</v>
      </c>
      <c r="N4470">
        <v>44180</v>
      </c>
      <c r="O4470">
        <v>7</v>
      </c>
      <c r="P4470" t="s">
        <v>37</v>
      </c>
      <c r="Q4470" t="s">
        <v>38</v>
      </c>
      <c r="R4470" t="str">
        <f>+VLOOKUP(Precio_semana_dia[[#This Row],[Mercado]],[1]!Codigos_mercados_mayoristas[#Data],2,0)</f>
        <v>Maule</v>
      </c>
      <c r="S4470" t="e">
        <f>+VLOOKUP(Precio_semana_dia[[#This Row],[Especie]],[1]!Codigos_categoria[#Data],2,0)</f>
        <v>#N/A</v>
      </c>
    </row>
    <row r="4471" spans="1:19" x14ac:dyDescent="0.35">
      <c r="A4471">
        <v>44183</v>
      </c>
      <c r="B4471" t="s">
        <v>31</v>
      </c>
      <c r="C4471" t="s">
        <v>32</v>
      </c>
      <c r="D4471" t="s">
        <v>21</v>
      </c>
      <c r="E4471" t="s">
        <v>34</v>
      </c>
      <c r="F4471" t="s">
        <v>35</v>
      </c>
      <c r="G4471">
        <v>10</v>
      </c>
      <c r="H4471" t="s">
        <v>39</v>
      </c>
      <c r="I4471">
        <v>500</v>
      </c>
      <c r="J4471">
        <v>5000</v>
      </c>
      <c r="K4471">
        <v>5</v>
      </c>
      <c r="L4471">
        <v>2500</v>
      </c>
      <c r="M4471">
        <v>250</v>
      </c>
      <c r="N4471">
        <v>44181</v>
      </c>
      <c r="O4471">
        <v>7</v>
      </c>
      <c r="P4471" t="s">
        <v>40</v>
      </c>
      <c r="Q4471" t="s">
        <v>38</v>
      </c>
      <c r="R4471" t="str">
        <f>+VLOOKUP(Precio_semana_dia[[#This Row],[Mercado]],[1]!Codigos_mercados_mayoristas[#Data],2,0)</f>
        <v>Maule</v>
      </c>
      <c r="S4471" t="e">
        <f>+VLOOKUP(Precio_semana_dia[[#This Row],[Especie]],[1]!Codigos_categoria[#Data],2,0)</f>
        <v>#N/A</v>
      </c>
    </row>
    <row r="4472" spans="1:19" x14ac:dyDescent="0.35">
      <c r="A4472">
        <v>44183</v>
      </c>
      <c r="B4472" t="s">
        <v>31</v>
      </c>
      <c r="C4472" t="s">
        <v>32</v>
      </c>
      <c r="D4472" t="s">
        <v>21</v>
      </c>
      <c r="E4472" t="s">
        <v>34</v>
      </c>
      <c r="F4472" t="s">
        <v>35</v>
      </c>
      <c r="G4472">
        <v>10</v>
      </c>
      <c r="H4472" t="s">
        <v>41</v>
      </c>
      <c r="I4472">
        <v>500</v>
      </c>
      <c r="J4472">
        <v>5000</v>
      </c>
      <c r="K4472">
        <v>5</v>
      </c>
      <c r="L4472">
        <v>2500</v>
      </c>
      <c r="M4472">
        <v>250</v>
      </c>
      <c r="N4472">
        <v>44182</v>
      </c>
      <c r="O4472">
        <v>7</v>
      </c>
      <c r="P4472" t="s">
        <v>42</v>
      </c>
      <c r="Q4472" t="s">
        <v>38</v>
      </c>
      <c r="R4472" t="str">
        <f>+VLOOKUP(Precio_semana_dia[[#This Row],[Mercado]],[1]!Codigos_mercados_mayoristas[#Data],2,0)</f>
        <v>Maule</v>
      </c>
      <c r="S4472" t="e">
        <f>+VLOOKUP(Precio_semana_dia[[#This Row],[Especie]],[1]!Codigos_categoria[#Data],2,0)</f>
        <v>#N/A</v>
      </c>
    </row>
    <row r="4473" spans="1:19" x14ac:dyDescent="0.35">
      <c r="A4473">
        <v>44183</v>
      </c>
      <c r="B4473" t="s">
        <v>31</v>
      </c>
      <c r="C4473" t="s">
        <v>32</v>
      </c>
      <c r="D4473" t="s">
        <v>21</v>
      </c>
      <c r="E4473" t="s">
        <v>34</v>
      </c>
      <c r="F4473" t="s">
        <v>35</v>
      </c>
      <c r="G4473">
        <v>10</v>
      </c>
      <c r="H4473" t="s">
        <v>24</v>
      </c>
      <c r="I4473">
        <v>500</v>
      </c>
      <c r="J4473">
        <v>5000</v>
      </c>
      <c r="K4473">
        <v>5</v>
      </c>
      <c r="L4473">
        <v>2500</v>
      </c>
      <c r="M4473">
        <v>250</v>
      </c>
      <c r="N4473">
        <v>44183</v>
      </c>
      <c r="O4473">
        <v>7</v>
      </c>
      <c r="P4473" t="s">
        <v>43</v>
      </c>
      <c r="Q4473" t="s">
        <v>38</v>
      </c>
      <c r="R4473" t="str">
        <f>+VLOOKUP(Precio_semana_dia[[#This Row],[Mercado]],[1]!Codigos_mercados_mayoristas[#Data],2,0)</f>
        <v>Maule</v>
      </c>
      <c r="S4473" t="e">
        <f>+VLOOKUP(Precio_semana_dia[[#This Row],[Especie]],[1]!Codigos_categoria[#Data],2,0)</f>
        <v>#N/A</v>
      </c>
    </row>
    <row r="4474" spans="1:19" x14ac:dyDescent="0.35">
      <c r="A4474">
        <v>44189</v>
      </c>
      <c r="B4474" t="s">
        <v>31</v>
      </c>
      <c r="C4474" t="s">
        <v>32</v>
      </c>
      <c r="D4474" t="s">
        <v>21</v>
      </c>
      <c r="E4474" t="s">
        <v>34</v>
      </c>
      <c r="F4474" t="s">
        <v>35</v>
      </c>
      <c r="G4474">
        <v>10</v>
      </c>
      <c r="H4474" t="s">
        <v>29</v>
      </c>
      <c r="I4474">
        <v>500</v>
      </c>
      <c r="J4474">
        <v>5000</v>
      </c>
      <c r="K4474">
        <v>5</v>
      </c>
      <c r="L4474">
        <v>2500</v>
      </c>
      <c r="M4474">
        <v>250</v>
      </c>
      <c r="N4474">
        <v>44186</v>
      </c>
      <c r="O4474">
        <v>7</v>
      </c>
      <c r="P4474" t="s">
        <v>51</v>
      </c>
      <c r="Q4474" t="s">
        <v>38</v>
      </c>
      <c r="R4474" t="str">
        <f>+VLOOKUP(Precio_semana_dia[[#This Row],[Mercado]],[1]!Codigos_mercados_mayoristas[#Data],2,0)</f>
        <v>Maule</v>
      </c>
      <c r="S4474" t="e">
        <f>+VLOOKUP(Precio_semana_dia[[#This Row],[Especie]],[1]!Codigos_categoria[#Data],2,0)</f>
        <v>#N/A</v>
      </c>
    </row>
    <row r="4475" spans="1:19" x14ac:dyDescent="0.35">
      <c r="A4475">
        <v>44189</v>
      </c>
      <c r="B4475" t="s">
        <v>31</v>
      </c>
      <c r="C4475" t="s">
        <v>32</v>
      </c>
      <c r="D4475" t="s">
        <v>21</v>
      </c>
      <c r="E4475" t="s">
        <v>34</v>
      </c>
      <c r="F4475" t="s">
        <v>35</v>
      </c>
      <c r="G4475">
        <v>10</v>
      </c>
      <c r="H4475" t="s">
        <v>36</v>
      </c>
      <c r="I4475">
        <v>500</v>
      </c>
      <c r="J4475">
        <v>5000</v>
      </c>
      <c r="K4475">
        <v>5</v>
      </c>
      <c r="L4475">
        <v>2500</v>
      </c>
      <c r="M4475">
        <v>250</v>
      </c>
      <c r="N4475">
        <v>44187</v>
      </c>
      <c r="O4475">
        <v>7</v>
      </c>
      <c r="P4475" t="s">
        <v>48</v>
      </c>
      <c r="Q4475" t="s">
        <v>38</v>
      </c>
      <c r="R4475" t="str">
        <f>+VLOOKUP(Precio_semana_dia[[#This Row],[Mercado]],[1]!Codigos_mercados_mayoristas[#Data],2,0)</f>
        <v>Maule</v>
      </c>
      <c r="S4475" t="e">
        <f>+VLOOKUP(Precio_semana_dia[[#This Row],[Especie]],[1]!Codigos_categoria[#Data],2,0)</f>
        <v>#N/A</v>
      </c>
    </row>
    <row r="4476" spans="1:19" x14ac:dyDescent="0.35">
      <c r="A4476">
        <v>44189</v>
      </c>
      <c r="B4476" t="s">
        <v>31</v>
      </c>
      <c r="C4476" t="s">
        <v>32</v>
      </c>
      <c r="D4476" t="s">
        <v>21</v>
      </c>
      <c r="E4476" t="s">
        <v>34</v>
      </c>
      <c r="F4476" t="s">
        <v>35</v>
      </c>
      <c r="G4476">
        <v>10</v>
      </c>
      <c r="H4476" t="s">
        <v>39</v>
      </c>
      <c r="I4476">
        <v>500</v>
      </c>
      <c r="J4476">
        <v>5000</v>
      </c>
      <c r="K4476">
        <v>5</v>
      </c>
      <c r="L4476">
        <v>3000</v>
      </c>
      <c r="M4476">
        <v>300</v>
      </c>
      <c r="N4476">
        <v>44188</v>
      </c>
      <c r="O4476">
        <v>7</v>
      </c>
      <c r="P4476" t="s">
        <v>106</v>
      </c>
      <c r="Q4476" t="s">
        <v>38</v>
      </c>
      <c r="R4476" t="str">
        <f>+VLOOKUP(Precio_semana_dia[[#This Row],[Mercado]],[1]!Codigos_mercados_mayoristas[#Data],2,0)</f>
        <v>Maule</v>
      </c>
      <c r="S4476" t="e">
        <f>+VLOOKUP(Precio_semana_dia[[#This Row],[Especie]],[1]!Codigos_categoria[#Data],2,0)</f>
        <v>#N/A</v>
      </c>
    </row>
    <row r="4477" spans="1:19" x14ac:dyDescent="0.35">
      <c r="A4477">
        <v>44204</v>
      </c>
      <c r="B4477" t="s">
        <v>31</v>
      </c>
      <c r="C4477" t="s">
        <v>32</v>
      </c>
      <c r="D4477" t="s">
        <v>21</v>
      </c>
      <c r="E4477" t="s">
        <v>34</v>
      </c>
      <c r="F4477" t="s">
        <v>35</v>
      </c>
      <c r="G4477">
        <v>10</v>
      </c>
      <c r="H4477" t="s">
        <v>36</v>
      </c>
      <c r="I4477">
        <v>500</v>
      </c>
      <c r="J4477">
        <v>5000</v>
      </c>
      <c r="K4477">
        <v>5</v>
      </c>
      <c r="L4477">
        <v>3500</v>
      </c>
      <c r="M4477">
        <v>350</v>
      </c>
      <c r="N4477">
        <v>44201</v>
      </c>
      <c r="O4477">
        <v>7</v>
      </c>
      <c r="P4477" t="s">
        <v>57</v>
      </c>
      <c r="Q4477" t="s">
        <v>26</v>
      </c>
      <c r="R4477" t="str">
        <f>+VLOOKUP(Precio_semana_dia[[#This Row],[Mercado]],[1]!Codigos_mercados_mayoristas[#Data],2,0)</f>
        <v>Maule</v>
      </c>
      <c r="S4477" t="e">
        <f>+VLOOKUP(Precio_semana_dia[[#This Row],[Especie]],[1]!Codigos_categoria[#Data],2,0)</f>
        <v>#N/A</v>
      </c>
    </row>
    <row r="4478" spans="1:19" x14ac:dyDescent="0.35">
      <c r="A4478">
        <v>44204</v>
      </c>
      <c r="B4478" t="s">
        <v>31</v>
      </c>
      <c r="C4478" t="s">
        <v>32</v>
      </c>
      <c r="D4478" t="s">
        <v>21</v>
      </c>
      <c r="E4478" t="s">
        <v>34</v>
      </c>
      <c r="F4478" t="s">
        <v>35</v>
      </c>
      <c r="G4478">
        <v>10</v>
      </c>
      <c r="H4478" t="s">
        <v>41</v>
      </c>
      <c r="I4478">
        <v>500</v>
      </c>
      <c r="J4478">
        <v>5000</v>
      </c>
      <c r="K4478">
        <v>5</v>
      </c>
      <c r="L4478">
        <v>3000</v>
      </c>
      <c r="M4478">
        <v>300</v>
      </c>
      <c r="N4478">
        <v>44203</v>
      </c>
      <c r="O4478">
        <v>7</v>
      </c>
      <c r="P4478" t="s">
        <v>56</v>
      </c>
      <c r="Q4478" t="s">
        <v>26</v>
      </c>
      <c r="R4478" t="str">
        <f>+VLOOKUP(Precio_semana_dia[[#This Row],[Mercado]],[1]!Codigos_mercados_mayoristas[#Data],2,0)</f>
        <v>Maule</v>
      </c>
      <c r="S4478" t="e">
        <f>+VLOOKUP(Precio_semana_dia[[#This Row],[Especie]],[1]!Codigos_categoria[#Data],2,0)</f>
        <v>#N/A</v>
      </c>
    </row>
    <row r="4479" spans="1:19" x14ac:dyDescent="0.35">
      <c r="A4479">
        <v>44204</v>
      </c>
      <c r="B4479" t="s">
        <v>31</v>
      </c>
      <c r="C4479" t="s">
        <v>32</v>
      </c>
      <c r="D4479" t="s">
        <v>21</v>
      </c>
      <c r="E4479" t="s">
        <v>34</v>
      </c>
      <c r="F4479" t="s">
        <v>35</v>
      </c>
      <c r="G4479">
        <v>10</v>
      </c>
      <c r="H4479" t="s">
        <v>24</v>
      </c>
      <c r="I4479">
        <v>500</v>
      </c>
      <c r="J4479">
        <v>5000</v>
      </c>
      <c r="K4479">
        <v>5</v>
      </c>
      <c r="L4479">
        <v>3000</v>
      </c>
      <c r="M4479">
        <v>300</v>
      </c>
      <c r="N4479">
        <v>44204</v>
      </c>
      <c r="O4479">
        <v>7</v>
      </c>
      <c r="P4479" t="s">
        <v>55</v>
      </c>
      <c r="Q4479" t="s">
        <v>26</v>
      </c>
      <c r="R4479" t="str">
        <f>+VLOOKUP(Precio_semana_dia[[#This Row],[Mercado]],[1]!Codigos_mercados_mayoristas[#Data],2,0)</f>
        <v>Maule</v>
      </c>
      <c r="S4479" t="e">
        <f>+VLOOKUP(Precio_semana_dia[[#This Row],[Especie]],[1]!Codigos_categoria[#Data],2,0)</f>
        <v>#N/A</v>
      </c>
    </row>
    <row r="4480" spans="1:19" x14ac:dyDescent="0.35">
      <c r="A4480">
        <v>44211</v>
      </c>
      <c r="B4480" t="s">
        <v>31</v>
      </c>
      <c r="C4480" t="s">
        <v>32</v>
      </c>
      <c r="D4480" t="s">
        <v>21</v>
      </c>
      <c r="E4480" t="s">
        <v>34</v>
      </c>
      <c r="F4480" t="s">
        <v>35</v>
      </c>
      <c r="G4480">
        <v>10</v>
      </c>
      <c r="H4480" t="s">
        <v>29</v>
      </c>
      <c r="I4480">
        <v>500</v>
      </c>
      <c r="J4480">
        <v>5000</v>
      </c>
      <c r="K4480">
        <v>5</v>
      </c>
      <c r="L4480">
        <v>3000</v>
      </c>
      <c r="M4480">
        <v>300</v>
      </c>
      <c r="N4480">
        <v>44207</v>
      </c>
      <c r="O4480">
        <v>7</v>
      </c>
      <c r="P4480" t="s">
        <v>58</v>
      </c>
      <c r="Q4480" t="s">
        <v>26</v>
      </c>
      <c r="R4480" t="str">
        <f>+VLOOKUP(Precio_semana_dia[[#This Row],[Mercado]],[1]!Codigos_mercados_mayoristas[#Data],2,0)</f>
        <v>Maule</v>
      </c>
      <c r="S4480" t="e">
        <f>+VLOOKUP(Precio_semana_dia[[#This Row],[Especie]],[1]!Codigos_categoria[#Data],2,0)</f>
        <v>#N/A</v>
      </c>
    </row>
    <row r="4481" spans="1:19" x14ac:dyDescent="0.35">
      <c r="A4481">
        <v>44211</v>
      </c>
      <c r="B4481" t="s">
        <v>31</v>
      </c>
      <c r="C4481" t="s">
        <v>32</v>
      </c>
      <c r="D4481" t="s">
        <v>21</v>
      </c>
      <c r="E4481" t="s">
        <v>34</v>
      </c>
      <c r="F4481" t="s">
        <v>35</v>
      </c>
      <c r="G4481">
        <v>10</v>
      </c>
      <c r="H4481" t="s">
        <v>36</v>
      </c>
      <c r="I4481">
        <v>500</v>
      </c>
      <c r="J4481">
        <v>5000</v>
      </c>
      <c r="K4481">
        <v>5</v>
      </c>
      <c r="L4481">
        <v>3000</v>
      </c>
      <c r="M4481">
        <v>300</v>
      </c>
      <c r="N4481">
        <v>44208</v>
      </c>
      <c r="O4481">
        <v>7</v>
      </c>
      <c r="P4481" t="s">
        <v>59</v>
      </c>
      <c r="Q4481" t="s">
        <v>26</v>
      </c>
      <c r="R4481" t="str">
        <f>+VLOOKUP(Precio_semana_dia[[#This Row],[Mercado]],[1]!Codigos_mercados_mayoristas[#Data],2,0)</f>
        <v>Maule</v>
      </c>
      <c r="S4481" t="e">
        <f>+VLOOKUP(Precio_semana_dia[[#This Row],[Especie]],[1]!Codigos_categoria[#Data],2,0)</f>
        <v>#N/A</v>
      </c>
    </row>
    <row r="4482" spans="1:19" x14ac:dyDescent="0.35">
      <c r="A4482">
        <v>44211</v>
      </c>
      <c r="B4482" t="s">
        <v>31</v>
      </c>
      <c r="C4482" t="s">
        <v>32</v>
      </c>
      <c r="D4482" t="s">
        <v>21</v>
      </c>
      <c r="E4482" t="s">
        <v>34</v>
      </c>
      <c r="F4482" t="s">
        <v>35</v>
      </c>
      <c r="G4482">
        <v>10</v>
      </c>
      <c r="H4482" t="s">
        <v>41</v>
      </c>
      <c r="I4482">
        <v>500</v>
      </c>
      <c r="J4482">
        <v>5000</v>
      </c>
      <c r="K4482">
        <v>5</v>
      </c>
      <c r="L4482">
        <v>3000</v>
      </c>
      <c r="M4482">
        <v>300</v>
      </c>
      <c r="N4482">
        <v>44210</v>
      </c>
      <c r="O4482">
        <v>7</v>
      </c>
      <c r="P4482" t="s">
        <v>62</v>
      </c>
      <c r="Q4482" t="s">
        <v>26</v>
      </c>
      <c r="R4482" t="str">
        <f>+VLOOKUP(Precio_semana_dia[[#This Row],[Mercado]],[1]!Codigos_mercados_mayoristas[#Data],2,0)</f>
        <v>Maule</v>
      </c>
      <c r="S4482" t="e">
        <f>+VLOOKUP(Precio_semana_dia[[#This Row],[Especie]],[1]!Codigos_categoria[#Data],2,0)</f>
        <v>#N/A</v>
      </c>
    </row>
    <row r="4483" spans="1:19" x14ac:dyDescent="0.35">
      <c r="A4483">
        <v>44211</v>
      </c>
      <c r="B4483" t="s">
        <v>31</v>
      </c>
      <c r="C4483" t="s">
        <v>32</v>
      </c>
      <c r="D4483" t="s">
        <v>21</v>
      </c>
      <c r="E4483" t="s">
        <v>34</v>
      </c>
      <c r="F4483" t="s">
        <v>35</v>
      </c>
      <c r="G4483">
        <v>10</v>
      </c>
      <c r="H4483" t="s">
        <v>24</v>
      </c>
      <c r="I4483">
        <v>500</v>
      </c>
      <c r="J4483">
        <v>5000</v>
      </c>
      <c r="K4483">
        <v>5</v>
      </c>
      <c r="L4483">
        <v>2500</v>
      </c>
      <c r="M4483">
        <v>250</v>
      </c>
      <c r="N4483">
        <v>44211</v>
      </c>
      <c r="O4483">
        <v>7</v>
      </c>
      <c r="P4483" t="s">
        <v>61</v>
      </c>
      <c r="Q4483" t="s">
        <v>26</v>
      </c>
      <c r="R4483" t="str">
        <f>+VLOOKUP(Precio_semana_dia[[#This Row],[Mercado]],[1]!Codigos_mercados_mayoristas[#Data],2,0)</f>
        <v>Maule</v>
      </c>
      <c r="S4483" t="e">
        <f>+VLOOKUP(Precio_semana_dia[[#This Row],[Especie]],[1]!Codigos_categoria[#Data],2,0)</f>
        <v>#N/A</v>
      </c>
    </row>
    <row r="4484" spans="1:19" x14ac:dyDescent="0.35">
      <c r="A4484">
        <v>44225</v>
      </c>
      <c r="B4484" t="s">
        <v>31</v>
      </c>
      <c r="C4484" t="s">
        <v>32</v>
      </c>
      <c r="D4484" t="s">
        <v>21</v>
      </c>
      <c r="E4484" t="s">
        <v>34</v>
      </c>
      <c r="F4484" t="s">
        <v>35</v>
      </c>
      <c r="G4484">
        <v>10</v>
      </c>
      <c r="H4484" t="s">
        <v>29</v>
      </c>
      <c r="I4484">
        <v>500</v>
      </c>
      <c r="J4484">
        <v>5000</v>
      </c>
      <c r="K4484">
        <v>5</v>
      </c>
      <c r="L4484">
        <v>3000</v>
      </c>
      <c r="M4484">
        <v>300</v>
      </c>
      <c r="N4484">
        <v>44221</v>
      </c>
      <c r="O4484">
        <v>7</v>
      </c>
      <c r="P4484" t="s">
        <v>64</v>
      </c>
      <c r="Q4484" t="s">
        <v>26</v>
      </c>
      <c r="R4484" t="str">
        <f>+VLOOKUP(Precio_semana_dia[[#This Row],[Mercado]],[1]!Codigos_mercados_mayoristas[#Data],2,0)</f>
        <v>Maule</v>
      </c>
      <c r="S4484" t="e">
        <f>+VLOOKUP(Precio_semana_dia[[#This Row],[Especie]],[1]!Codigos_categoria[#Data],2,0)</f>
        <v>#N/A</v>
      </c>
    </row>
    <row r="4485" spans="1:19" x14ac:dyDescent="0.35">
      <c r="A4485">
        <v>44225</v>
      </c>
      <c r="B4485" t="s">
        <v>31</v>
      </c>
      <c r="C4485" t="s">
        <v>32</v>
      </c>
      <c r="D4485" t="s">
        <v>21</v>
      </c>
      <c r="E4485" t="s">
        <v>34</v>
      </c>
      <c r="F4485" t="s">
        <v>35</v>
      </c>
      <c r="G4485">
        <v>10</v>
      </c>
      <c r="H4485" t="s">
        <v>36</v>
      </c>
      <c r="I4485">
        <v>500</v>
      </c>
      <c r="J4485">
        <v>5000</v>
      </c>
      <c r="K4485">
        <v>5</v>
      </c>
      <c r="L4485">
        <v>3000</v>
      </c>
      <c r="M4485">
        <v>300</v>
      </c>
      <c r="N4485">
        <v>44222</v>
      </c>
      <c r="O4485">
        <v>7</v>
      </c>
      <c r="P4485" t="s">
        <v>63</v>
      </c>
      <c r="Q4485" t="s">
        <v>26</v>
      </c>
      <c r="R4485" t="str">
        <f>+VLOOKUP(Precio_semana_dia[[#This Row],[Mercado]],[1]!Codigos_mercados_mayoristas[#Data],2,0)</f>
        <v>Maule</v>
      </c>
      <c r="S4485" t="e">
        <f>+VLOOKUP(Precio_semana_dia[[#This Row],[Especie]],[1]!Codigos_categoria[#Data],2,0)</f>
        <v>#N/A</v>
      </c>
    </row>
    <row r="4486" spans="1:19" x14ac:dyDescent="0.35">
      <c r="A4486">
        <v>44225</v>
      </c>
      <c r="B4486" t="s">
        <v>31</v>
      </c>
      <c r="C4486" t="s">
        <v>32</v>
      </c>
      <c r="D4486" t="s">
        <v>21</v>
      </c>
      <c r="E4486" t="s">
        <v>34</v>
      </c>
      <c r="F4486" t="s">
        <v>35</v>
      </c>
      <c r="G4486">
        <v>10</v>
      </c>
      <c r="H4486" t="s">
        <v>39</v>
      </c>
      <c r="I4486">
        <v>500</v>
      </c>
      <c r="J4486">
        <v>5000</v>
      </c>
      <c r="K4486">
        <v>5</v>
      </c>
      <c r="L4486">
        <v>3500</v>
      </c>
      <c r="M4486">
        <v>350</v>
      </c>
      <c r="N4486">
        <v>44223</v>
      </c>
      <c r="O4486">
        <v>7</v>
      </c>
      <c r="P4486" t="s">
        <v>65</v>
      </c>
      <c r="Q4486" t="s">
        <v>26</v>
      </c>
      <c r="R4486" t="str">
        <f>+VLOOKUP(Precio_semana_dia[[#This Row],[Mercado]],[1]!Codigos_mercados_mayoristas[#Data],2,0)</f>
        <v>Maule</v>
      </c>
      <c r="S4486" t="e">
        <f>+VLOOKUP(Precio_semana_dia[[#This Row],[Especie]],[1]!Codigos_categoria[#Data],2,0)</f>
        <v>#N/A</v>
      </c>
    </row>
    <row r="4487" spans="1:19" x14ac:dyDescent="0.35">
      <c r="A4487">
        <v>44225</v>
      </c>
      <c r="B4487" t="s">
        <v>31</v>
      </c>
      <c r="C4487" t="s">
        <v>32</v>
      </c>
      <c r="D4487" t="s">
        <v>21</v>
      </c>
      <c r="E4487" t="s">
        <v>34</v>
      </c>
      <c r="F4487" t="s">
        <v>35</v>
      </c>
      <c r="G4487">
        <v>10</v>
      </c>
      <c r="H4487" t="s">
        <v>41</v>
      </c>
      <c r="I4487">
        <v>500</v>
      </c>
      <c r="J4487">
        <v>5000</v>
      </c>
      <c r="K4487">
        <v>5</v>
      </c>
      <c r="L4487">
        <v>3500</v>
      </c>
      <c r="M4487">
        <v>350</v>
      </c>
      <c r="N4487">
        <v>44224</v>
      </c>
      <c r="O4487">
        <v>7</v>
      </c>
      <c r="P4487" t="s">
        <v>67</v>
      </c>
      <c r="Q4487" t="s">
        <v>26</v>
      </c>
      <c r="R4487" t="str">
        <f>+VLOOKUP(Precio_semana_dia[[#This Row],[Mercado]],[1]!Codigos_mercados_mayoristas[#Data],2,0)</f>
        <v>Maule</v>
      </c>
      <c r="S4487" t="e">
        <f>+VLOOKUP(Precio_semana_dia[[#This Row],[Especie]],[1]!Codigos_categoria[#Data],2,0)</f>
        <v>#N/A</v>
      </c>
    </row>
    <row r="4488" spans="1:19" x14ac:dyDescent="0.35">
      <c r="A4488">
        <v>44225</v>
      </c>
      <c r="B4488" t="s">
        <v>31</v>
      </c>
      <c r="C4488" t="s">
        <v>32</v>
      </c>
      <c r="D4488" t="s">
        <v>21</v>
      </c>
      <c r="E4488" t="s">
        <v>34</v>
      </c>
      <c r="F4488" t="s">
        <v>35</v>
      </c>
      <c r="G4488">
        <v>10</v>
      </c>
      <c r="H4488" t="s">
        <v>24</v>
      </c>
      <c r="I4488">
        <v>500</v>
      </c>
      <c r="J4488">
        <v>5000</v>
      </c>
      <c r="K4488">
        <v>5</v>
      </c>
      <c r="L4488">
        <v>4000</v>
      </c>
      <c r="M4488">
        <v>400</v>
      </c>
      <c r="N4488">
        <v>44225</v>
      </c>
      <c r="O4488">
        <v>7</v>
      </c>
      <c r="P4488" t="s">
        <v>66</v>
      </c>
      <c r="Q4488" t="s">
        <v>26</v>
      </c>
      <c r="R4488" t="str">
        <f>+VLOOKUP(Precio_semana_dia[[#This Row],[Mercado]],[1]!Codigos_mercados_mayoristas[#Data],2,0)</f>
        <v>Maule</v>
      </c>
      <c r="S4488" t="e">
        <f>+VLOOKUP(Precio_semana_dia[[#This Row],[Especie]],[1]!Codigos_categoria[#Data],2,0)</f>
        <v>#N/A</v>
      </c>
    </row>
    <row r="4489" spans="1:19" x14ac:dyDescent="0.35">
      <c r="A4489">
        <v>43866</v>
      </c>
      <c r="B4489" t="s">
        <v>31</v>
      </c>
      <c r="C4489" t="s">
        <v>32</v>
      </c>
      <c r="D4489" t="s">
        <v>21</v>
      </c>
      <c r="E4489" t="s">
        <v>34</v>
      </c>
      <c r="F4489" t="s">
        <v>35</v>
      </c>
      <c r="G4489">
        <v>10</v>
      </c>
      <c r="H4489" t="s">
        <v>39</v>
      </c>
      <c r="I4489">
        <v>500</v>
      </c>
      <c r="J4489">
        <v>5000</v>
      </c>
      <c r="K4489">
        <v>5</v>
      </c>
      <c r="L4489">
        <v>4000</v>
      </c>
      <c r="M4489">
        <v>400</v>
      </c>
      <c r="N4489">
        <v>44230</v>
      </c>
      <c r="O4489">
        <v>7</v>
      </c>
      <c r="P4489" t="s">
        <v>70</v>
      </c>
      <c r="Q4489" t="s">
        <v>69</v>
      </c>
      <c r="R4489" t="str">
        <f>+VLOOKUP(Precio_semana_dia[[#This Row],[Mercado]],[1]!Codigos_mercados_mayoristas[#Data],2,0)</f>
        <v>Maule</v>
      </c>
      <c r="S4489" t="e">
        <f>+VLOOKUP(Precio_semana_dia[[#This Row],[Especie]],[1]!Codigos_categoria[#Data],2,0)</f>
        <v>#N/A</v>
      </c>
    </row>
    <row r="4490" spans="1:19" x14ac:dyDescent="0.35">
      <c r="A4490">
        <v>43866</v>
      </c>
      <c r="B4490" t="s">
        <v>31</v>
      </c>
      <c r="C4490" t="s">
        <v>32</v>
      </c>
      <c r="D4490" t="s">
        <v>21</v>
      </c>
      <c r="E4490" t="s">
        <v>34</v>
      </c>
      <c r="F4490" t="s">
        <v>35</v>
      </c>
      <c r="G4490">
        <v>10</v>
      </c>
      <c r="H4490" t="s">
        <v>41</v>
      </c>
      <c r="I4490">
        <v>500</v>
      </c>
      <c r="J4490">
        <v>5000</v>
      </c>
      <c r="K4490">
        <v>5</v>
      </c>
      <c r="L4490">
        <v>4000</v>
      </c>
      <c r="M4490">
        <v>400</v>
      </c>
      <c r="N4490">
        <v>44231</v>
      </c>
      <c r="O4490">
        <v>7</v>
      </c>
      <c r="P4490" t="s">
        <v>73</v>
      </c>
      <c r="Q4490" t="s">
        <v>69</v>
      </c>
      <c r="R4490" t="str">
        <f>+VLOOKUP(Precio_semana_dia[[#This Row],[Mercado]],[1]!Codigos_mercados_mayoristas[#Data],2,0)</f>
        <v>Maule</v>
      </c>
      <c r="S4490" t="e">
        <f>+VLOOKUP(Precio_semana_dia[[#This Row],[Especie]],[1]!Codigos_categoria[#Data],2,0)</f>
        <v>#N/A</v>
      </c>
    </row>
    <row r="4491" spans="1:19" x14ac:dyDescent="0.35">
      <c r="A4491">
        <v>43866</v>
      </c>
      <c r="B4491" t="s">
        <v>31</v>
      </c>
      <c r="C4491" t="s">
        <v>32</v>
      </c>
      <c r="D4491" t="s">
        <v>21</v>
      </c>
      <c r="E4491" t="s">
        <v>34</v>
      </c>
      <c r="F4491" t="s">
        <v>35</v>
      </c>
      <c r="G4491">
        <v>10</v>
      </c>
      <c r="H4491" t="s">
        <v>24</v>
      </c>
      <c r="I4491">
        <v>500</v>
      </c>
      <c r="J4491">
        <v>5000</v>
      </c>
      <c r="K4491">
        <v>5</v>
      </c>
      <c r="L4491">
        <v>4000</v>
      </c>
      <c r="M4491">
        <v>400</v>
      </c>
      <c r="N4491">
        <v>44232</v>
      </c>
      <c r="O4491">
        <v>7</v>
      </c>
      <c r="P4491" t="s">
        <v>71</v>
      </c>
      <c r="Q4491" t="s">
        <v>69</v>
      </c>
      <c r="R4491" t="str">
        <f>+VLOOKUP(Precio_semana_dia[[#This Row],[Mercado]],[1]!Codigos_mercados_mayoristas[#Data],2,0)</f>
        <v>Maule</v>
      </c>
      <c r="S4491" t="e">
        <f>+VLOOKUP(Precio_semana_dia[[#This Row],[Especie]],[1]!Codigos_categoria[#Data],2,0)</f>
        <v>#N/A</v>
      </c>
    </row>
    <row r="4492" spans="1:19" x14ac:dyDescent="0.35">
      <c r="A4492">
        <v>44183</v>
      </c>
      <c r="B4492" t="s">
        <v>74</v>
      </c>
      <c r="C4492" t="s">
        <v>78</v>
      </c>
      <c r="D4492" t="s">
        <v>28</v>
      </c>
      <c r="E4492" t="s">
        <v>81</v>
      </c>
      <c r="F4492" t="s">
        <v>82</v>
      </c>
      <c r="G4492">
        <v>10</v>
      </c>
      <c r="H4492" t="s">
        <v>36</v>
      </c>
      <c r="I4492">
        <v>500</v>
      </c>
      <c r="J4492">
        <v>5000</v>
      </c>
      <c r="K4492">
        <v>5</v>
      </c>
      <c r="L4492">
        <v>17000</v>
      </c>
      <c r="M4492">
        <v>1700</v>
      </c>
      <c r="N4492">
        <v>44180</v>
      </c>
      <c r="O4492">
        <v>9</v>
      </c>
      <c r="P4492" t="s">
        <v>37</v>
      </c>
      <c r="Q4492" t="s">
        <v>38</v>
      </c>
      <c r="R4492" t="str">
        <f>+VLOOKUP(Precio_semana_dia[[#This Row],[Mercado]],[1]!Codigos_mercados_mayoristas[#Data],2,0)</f>
        <v>La Araucanía</v>
      </c>
      <c r="S4492" t="str">
        <f>+VLOOKUP(Precio_semana_dia[[#This Row],[Especie]],[1]!Codigos_categoria[#Data],2,0)</f>
        <v>Uva</v>
      </c>
    </row>
    <row r="4493" spans="1:19" x14ac:dyDescent="0.35">
      <c r="A4493">
        <v>44169</v>
      </c>
      <c r="B4493" t="s">
        <v>74</v>
      </c>
      <c r="C4493" t="s">
        <v>75</v>
      </c>
      <c r="D4493" t="s">
        <v>53</v>
      </c>
      <c r="E4493" t="s">
        <v>81</v>
      </c>
      <c r="F4493" t="s">
        <v>82</v>
      </c>
      <c r="G4493">
        <v>10</v>
      </c>
      <c r="H4493" t="s">
        <v>36</v>
      </c>
      <c r="I4493">
        <v>500</v>
      </c>
      <c r="J4493">
        <v>5000</v>
      </c>
      <c r="K4493">
        <v>5</v>
      </c>
      <c r="L4493">
        <v>27500</v>
      </c>
      <c r="M4493">
        <v>2750</v>
      </c>
      <c r="N4493">
        <v>44166</v>
      </c>
      <c r="O4493">
        <v>10</v>
      </c>
      <c r="P4493" t="s">
        <v>87</v>
      </c>
      <c r="Q4493" t="s">
        <v>38</v>
      </c>
      <c r="R4493" t="str">
        <f>+VLOOKUP(Precio_semana_dia[[#This Row],[Mercado]],[1]!Codigos_mercados_mayoristas[#Data],2,0)</f>
        <v>Los Lagos</v>
      </c>
      <c r="S4493" t="str">
        <f>+VLOOKUP(Precio_semana_dia[[#This Row],[Especie]],[1]!Codigos_categoria[#Data],2,0)</f>
        <v>Uva</v>
      </c>
    </row>
    <row r="4494" spans="1:19" x14ac:dyDescent="0.35">
      <c r="A4494">
        <v>44169</v>
      </c>
      <c r="B4494" t="s">
        <v>74</v>
      </c>
      <c r="C4494" t="s">
        <v>79</v>
      </c>
      <c r="D4494" t="s">
        <v>53</v>
      </c>
      <c r="E4494" t="s">
        <v>81</v>
      </c>
      <c r="F4494" t="s">
        <v>82</v>
      </c>
      <c r="G4494">
        <v>10</v>
      </c>
      <c r="H4494" t="s">
        <v>36</v>
      </c>
      <c r="I4494">
        <v>500</v>
      </c>
      <c r="J4494">
        <v>5000</v>
      </c>
      <c r="K4494">
        <v>5</v>
      </c>
      <c r="L4494">
        <v>27500</v>
      </c>
      <c r="M4494">
        <v>2750</v>
      </c>
      <c r="N4494">
        <v>44166</v>
      </c>
      <c r="O4494">
        <v>10</v>
      </c>
      <c r="P4494" t="s">
        <v>87</v>
      </c>
      <c r="Q4494" t="s">
        <v>38</v>
      </c>
      <c r="R4494" t="str">
        <f>+VLOOKUP(Precio_semana_dia[[#This Row],[Mercado]],[1]!Codigos_mercados_mayoristas[#Data],2,0)</f>
        <v>Los Lagos</v>
      </c>
      <c r="S4494" t="str">
        <f>+VLOOKUP(Precio_semana_dia[[#This Row],[Especie]],[1]!Codigos_categoria[#Data],2,0)</f>
        <v>Uva</v>
      </c>
    </row>
    <row r="4495" spans="1:19" x14ac:dyDescent="0.35">
      <c r="A4495">
        <v>44162</v>
      </c>
      <c r="B4495" t="s">
        <v>74</v>
      </c>
      <c r="C4495" t="s">
        <v>79</v>
      </c>
      <c r="D4495" t="s">
        <v>53</v>
      </c>
      <c r="E4495" t="s">
        <v>81</v>
      </c>
      <c r="F4495" t="s">
        <v>82</v>
      </c>
      <c r="G4495">
        <v>10</v>
      </c>
      <c r="H4495" t="s">
        <v>24</v>
      </c>
      <c r="I4495">
        <v>500</v>
      </c>
      <c r="J4495">
        <v>5000</v>
      </c>
      <c r="K4495">
        <v>5</v>
      </c>
      <c r="L4495">
        <v>25500</v>
      </c>
      <c r="M4495">
        <v>2550</v>
      </c>
      <c r="N4495">
        <v>44162</v>
      </c>
      <c r="O4495">
        <v>10</v>
      </c>
      <c r="P4495" t="s">
        <v>93</v>
      </c>
      <c r="Q4495" t="s">
        <v>84</v>
      </c>
      <c r="R4495" t="str">
        <f>+VLOOKUP(Precio_semana_dia[[#This Row],[Mercado]],[1]!Codigos_mercados_mayoristas[#Data],2,0)</f>
        <v>Los Lagos</v>
      </c>
      <c r="S4495" t="str">
        <f>+VLOOKUP(Precio_semana_dia[[#This Row],[Especie]],[1]!Codigos_categoria[#Data],2,0)</f>
        <v>Uva</v>
      </c>
    </row>
    <row r="4496" spans="1:19" x14ac:dyDescent="0.35">
      <c r="A4496">
        <v>44189</v>
      </c>
      <c r="B4496" t="s">
        <v>74</v>
      </c>
      <c r="C4496" t="s">
        <v>75</v>
      </c>
      <c r="D4496" t="s">
        <v>105</v>
      </c>
      <c r="E4496" t="s">
        <v>81</v>
      </c>
      <c r="F4496" t="s">
        <v>82</v>
      </c>
      <c r="G4496">
        <v>10</v>
      </c>
      <c r="H4496" t="s">
        <v>39</v>
      </c>
      <c r="I4496">
        <v>500</v>
      </c>
      <c r="J4496">
        <v>5000</v>
      </c>
      <c r="K4496">
        <v>5</v>
      </c>
      <c r="L4496">
        <v>6250</v>
      </c>
      <c r="M4496">
        <v>625</v>
      </c>
      <c r="N4496">
        <v>44188</v>
      </c>
      <c r="O4496">
        <v>4</v>
      </c>
      <c r="P4496" t="s">
        <v>106</v>
      </c>
      <c r="Q4496" t="s">
        <v>38</v>
      </c>
      <c r="R4496" t="str">
        <f>+VLOOKUP(Precio_semana_dia[[#This Row],[Mercado]],[1]!Codigos_mercados_mayoristas[#Data],2,0)</f>
        <v>Coquimbo</v>
      </c>
      <c r="S4496" t="str">
        <f>+VLOOKUP(Precio_semana_dia[[#This Row],[Especie]],[1]!Codigos_categoria[#Data],2,0)</f>
        <v>Uva</v>
      </c>
    </row>
    <row r="4497" spans="1:19" x14ac:dyDescent="0.35">
      <c r="A4497">
        <v>44196</v>
      </c>
      <c r="B4497" t="s">
        <v>74</v>
      </c>
      <c r="C4497" t="s">
        <v>75</v>
      </c>
      <c r="D4497" t="s">
        <v>45</v>
      </c>
      <c r="E4497" t="s">
        <v>81</v>
      </c>
      <c r="F4497" t="s">
        <v>82</v>
      </c>
      <c r="G4497">
        <v>10</v>
      </c>
      <c r="H4497" t="s">
        <v>29</v>
      </c>
      <c r="I4497">
        <v>500</v>
      </c>
      <c r="J4497">
        <v>5000</v>
      </c>
      <c r="K4497">
        <v>5</v>
      </c>
      <c r="L4497">
        <v>6000</v>
      </c>
      <c r="M4497">
        <v>600</v>
      </c>
      <c r="N4497">
        <v>44193</v>
      </c>
      <c r="O4497">
        <v>13</v>
      </c>
      <c r="P4497" t="s">
        <v>107</v>
      </c>
      <c r="Q4497" t="s">
        <v>38</v>
      </c>
      <c r="R4497" t="str">
        <f>+VLOOKUP(Precio_semana_dia[[#This Row],[Mercado]],[1]!Codigos_mercados_mayoristas[#Data],2,0)</f>
        <v>Metropolitana</v>
      </c>
      <c r="S4497" t="str">
        <f>+VLOOKUP(Precio_semana_dia[[#This Row],[Especie]],[1]!Codigos_categoria[#Data],2,0)</f>
        <v>Uva</v>
      </c>
    </row>
    <row r="4498" spans="1:19" x14ac:dyDescent="0.35">
      <c r="A4498">
        <v>44196</v>
      </c>
      <c r="B4498" t="s">
        <v>74</v>
      </c>
      <c r="C4498" t="s">
        <v>78</v>
      </c>
      <c r="D4498" t="s">
        <v>28</v>
      </c>
      <c r="E4498" t="s">
        <v>81</v>
      </c>
      <c r="F4498" t="s">
        <v>82</v>
      </c>
      <c r="G4498">
        <v>10</v>
      </c>
      <c r="H4498" t="s">
        <v>39</v>
      </c>
      <c r="I4498">
        <v>500</v>
      </c>
      <c r="J4498">
        <v>5000</v>
      </c>
      <c r="K4498">
        <v>5</v>
      </c>
      <c r="L4498">
        <v>14000</v>
      </c>
      <c r="M4498">
        <v>1400</v>
      </c>
      <c r="N4498">
        <v>44195</v>
      </c>
      <c r="O4498">
        <v>9</v>
      </c>
      <c r="P4498" t="s">
        <v>109</v>
      </c>
      <c r="Q4498" t="s">
        <v>38</v>
      </c>
      <c r="R4498" t="str">
        <f>+VLOOKUP(Precio_semana_dia[[#This Row],[Mercado]],[1]!Codigos_mercados_mayoristas[#Data],2,0)</f>
        <v>La Araucanía</v>
      </c>
      <c r="S4498" t="str">
        <f>+VLOOKUP(Precio_semana_dia[[#This Row],[Especie]],[1]!Codigos_categoria[#Data],2,0)</f>
        <v>Uva</v>
      </c>
    </row>
    <row r="4499" spans="1:19" x14ac:dyDescent="0.35">
      <c r="A4499">
        <v>44196</v>
      </c>
      <c r="B4499" t="s">
        <v>74</v>
      </c>
      <c r="C4499" t="s">
        <v>79</v>
      </c>
      <c r="D4499" t="s">
        <v>28</v>
      </c>
      <c r="E4499" t="s">
        <v>81</v>
      </c>
      <c r="F4499" t="s">
        <v>82</v>
      </c>
      <c r="G4499">
        <v>10</v>
      </c>
      <c r="H4499" t="s">
        <v>39</v>
      </c>
      <c r="I4499">
        <v>500</v>
      </c>
      <c r="J4499">
        <v>5000</v>
      </c>
      <c r="K4499">
        <v>5</v>
      </c>
      <c r="L4499">
        <v>14400</v>
      </c>
      <c r="M4499">
        <v>1440</v>
      </c>
      <c r="N4499">
        <v>44195</v>
      </c>
      <c r="O4499">
        <v>9</v>
      </c>
      <c r="P4499" t="s">
        <v>109</v>
      </c>
      <c r="Q4499" t="s">
        <v>38</v>
      </c>
      <c r="R4499" t="str">
        <f>+VLOOKUP(Precio_semana_dia[[#This Row],[Mercado]],[1]!Codigos_mercados_mayoristas[#Data],2,0)</f>
        <v>La Araucanía</v>
      </c>
      <c r="S4499" t="str">
        <f>+VLOOKUP(Precio_semana_dia[[#This Row],[Especie]],[1]!Codigos_categoria[#Data],2,0)</f>
        <v>Uva</v>
      </c>
    </row>
    <row r="4500" spans="1:19" x14ac:dyDescent="0.35">
      <c r="A4500">
        <v>44204</v>
      </c>
      <c r="B4500" t="s">
        <v>74</v>
      </c>
      <c r="C4500" t="s">
        <v>79</v>
      </c>
      <c r="D4500" t="s">
        <v>21</v>
      </c>
      <c r="E4500" t="s">
        <v>81</v>
      </c>
      <c r="F4500" t="s">
        <v>82</v>
      </c>
      <c r="G4500">
        <v>10</v>
      </c>
      <c r="H4500" t="s">
        <v>36</v>
      </c>
      <c r="I4500">
        <v>500</v>
      </c>
      <c r="J4500">
        <v>5000</v>
      </c>
      <c r="K4500">
        <v>5</v>
      </c>
      <c r="L4500">
        <v>13000</v>
      </c>
      <c r="M4500">
        <v>1300</v>
      </c>
      <c r="N4500">
        <v>44201</v>
      </c>
      <c r="O4500">
        <v>7</v>
      </c>
      <c r="P4500" t="s">
        <v>57</v>
      </c>
      <c r="Q4500" t="s">
        <v>26</v>
      </c>
      <c r="R4500" t="str">
        <f>+VLOOKUP(Precio_semana_dia[[#This Row],[Mercado]],[1]!Codigos_mercados_mayoristas[#Data],2,0)</f>
        <v>Maule</v>
      </c>
      <c r="S4500" t="str">
        <f>+VLOOKUP(Precio_semana_dia[[#This Row],[Especie]],[1]!Codigos_categoria[#Data],2,0)</f>
        <v>Uva</v>
      </c>
    </row>
    <row r="4501" spans="1:19" x14ac:dyDescent="0.35">
      <c r="A4501">
        <v>44211</v>
      </c>
      <c r="B4501" t="s">
        <v>74</v>
      </c>
      <c r="C4501" t="s">
        <v>78</v>
      </c>
      <c r="D4501" t="s">
        <v>33</v>
      </c>
      <c r="E4501" t="s">
        <v>81</v>
      </c>
      <c r="F4501" t="s">
        <v>82</v>
      </c>
      <c r="G4501">
        <v>10</v>
      </c>
      <c r="H4501" t="s">
        <v>29</v>
      </c>
      <c r="I4501">
        <v>500</v>
      </c>
      <c r="J4501">
        <v>5000</v>
      </c>
      <c r="K4501">
        <v>5</v>
      </c>
      <c r="L4501">
        <v>8750</v>
      </c>
      <c r="M4501">
        <v>875</v>
      </c>
      <c r="N4501">
        <v>44207</v>
      </c>
      <c r="O4501">
        <v>4</v>
      </c>
      <c r="P4501" t="s">
        <v>58</v>
      </c>
      <c r="Q4501" t="s">
        <v>26</v>
      </c>
      <c r="R4501" t="str">
        <f>+VLOOKUP(Precio_semana_dia[[#This Row],[Mercado]],[1]!Codigos_mercados_mayoristas[#Data],2,0)</f>
        <v>Coquimbo</v>
      </c>
      <c r="S4501" t="str">
        <f>+VLOOKUP(Precio_semana_dia[[#This Row],[Especie]],[1]!Codigos_categoria[#Data],2,0)</f>
        <v>Uva</v>
      </c>
    </row>
    <row r="4502" spans="1:19" x14ac:dyDescent="0.35">
      <c r="A4502">
        <v>44211</v>
      </c>
      <c r="B4502" t="s">
        <v>74</v>
      </c>
      <c r="C4502" t="s">
        <v>78</v>
      </c>
      <c r="D4502" t="s">
        <v>28</v>
      </c>
      <c r="E4502" t="s">
        <v>81</v>
      </c>
      <c r="F4502" t="s">
        <v>82</v>
      </c>
      <c r="G4502">
        <v>10</v>
      </c>
      <c r="H4502" t="s">
        <v>29</v>
      </c>
      <c r="I4502">
        <v>500</v>
      </c>
      <c r="J4502">
        <v>5000</v>
      </c>
      <c r="K4502">
        <v>5</v>
      </c>
      <c r="L4502">
        <v>13600</v>
      </c>
      <c r="M4502">
        <v>1360</v>
      </c>
      <c r="N4502">
        <v>44207</v>
      </c>
      <c r="O4502">
        <v>9</v>
      </c>
      <c r="P4502" t="s">
        <v>58</v>
      </c>
      <c r="Q4502" t="s">
        <v>26</v>
      </c>
      <c r="R4502" t="str">
        <f>+VLOOKUP(Precio_semana_dia[[#This Row],[Mercado]],[1]!Codigos_mercados_mayoristas[#Data],2,0)</f>
        <v>La Araucanía</v>
      </c>
      <c r="S4502" t="str">
        <f>+VLOOKUP(Precio_semana_dia[[#This Row],[Especie]],[1]!Codigos_categoria[#Data],2,0)</f>
        <v>Uva</v>
      </c>
    </row>
    <row r="4503" spans="1:19" x14ac:dyDescent="0.35">
      <c r="A4503">
        <v>44211</v>
      </c>
      <c r="B4503" t="s">
        <v>74</v>
      </c>
      <c r="C4503" t="s">
        <v>79</v>
      </c>
      <c r="D4503" t="s">
        <v>28</v>
      </c>
      <c r="E4503" t="s">
        <v>81</v>
      </c>
      <c r="F4503" t="s">
        <v>82</v>
      </c>
      <c r="G4503">
        <v>10</v>
      </c>
      <c r="H4503" t="s">
        <v>24</v>
      </c>
      <c r="I4503">
        <v>500</v>
      </c>
      <c r="J4503">
        <v>5000</v>
      </c>
      <c r="K4503">
        <v>5</v>
      </c>
      <c r="L4503">
        <v>11200</v>
      </c>
      <c r="M4503">
        <v>1120</v>
      </c>
      <c r="N4503">
        <v>44211</v>
      </c>
      <c r="O4503">
        <v>9</v>
      </c>
      <c r="P4503" t="s">
        <v>61</v>
      </c>
      <c r="Q4503" t="s">
        <v>26</v>
      </c>
      <c r="R4503" t="str">
        <f>+VLOOKUP(Precio_semana_dia[[#This Row],[Mercado]],[1]!Codigos_mercados_mayoristas[#Data],2,0)</f>
        <v>La Araucanía</v>
      </c>
      <c r="S4503" t="str">
        <f>+VLOOKUP(Precio_semana_dia[[#This Row],[Especie]],[1]!Codigos_categoria[#Data],2,0)</f>
        <v>Uva</v>
      </c>
    </row>
    <row r="4504" spans="1:19" x14ac:dyDescent="0.35">
      <c r="A4504">
        <v>44183</v>
      </c>
      <c r="B4504" t="s">
        <v>204</v>
      </c>
      <c r="C4504" t="s">
        <v>20</v>
      </c>
      <c r="D4504" t="s">
        <v>47</v>
      </c>
      <c r="E4504" t="s">
        <v>205</v>
      </c>
      <c r="F4504" t="s">
        <v>206</v>
      </c>
      <c r="G4504">
        <v>20</v>
      </c>
      <c r="H4504" t="s">
        <v>41</v>
      </c>
      <c r="I4504">
        <v>250</v>
      </c>
      <c r="J4504">
        <v>5000</v>
      </c>
      <c r="K4504">
        <v>5</v>
      </c>
      <c r="L4504">
        <v>6380</v>
      </c>
      <c r="M4504">
        <v>319</v>
      </c>
      <c r="N4504">
        <v>44182</v>
      </c>
      <c r="O4504">
        <v>5</v>
      </c>
      <c r="P4504" t="s">
        <v>42</v>
      </c>
      <c r="Q4504" t="s">
        <v>38</v>
      </c>
      <c r="R4504" t="str">
        <f>+VLOOKUP(Precio_semana_dia[[#This Row],[Mercado]],[1]!Codigos_mercados_mayoristas[#Data],2,0)</f>
        <v>Valparaíso</v>
      </c>
      <c r="S4504" t="e">
        <f>+VLOOKUP(Precio_semana_dia[[#This Row],[Especie]],[1]!Codigos_categoria[#Data],2,0)</f>
        <v>#N/A</v>
      </c>
    </row>
    <row r="4505" spans="1:19" x14ac:dyDescent="0.35">
      <c r="A4505">
        <v>44183</v>
      </c>
      <c r="B4505" t="s">
        <v>204</v>
      </c>
      <c r="C4505" t="s">
        <v>20</v>
      </c>
      <c r="D4505" t="s">
        <v>47</v>
      </c>
      <c r="E4505" t="s">
        <v>205</v>
      </c>
      <c r="F4505" t="s">
        <v>206</v>
      </c>
      <c r="G4505">
        <v>20</v>
      </c>
      <c r="H4505" t="s">
        <v>24</v>
      </c>
      <c r="I4505">
        <v>250</v>
      </c>
      <c r="J4505">
        <v>5000</v>
      </c>
      <c r="K4505">
        <v>5</v>
      </c>
      <c r="L4505">
        <v>6000</v>
      </c>
      <c r="M4505">
        <v>300</v>
      </c>
      <c r="N4505">
        <v>44183</v>
      </c>
      <c r="O4505">
        <v>5</v>
      </c>
      <c r="P4505" t="s">
        <v>43</v>
      </c>
      <c r="Q4505" t="s">
        <v>38</v>
      </c>
      <c r="R4505" t="str">
        <f>+VLOOKUP(Precio_semana_dia[[#This Row],[Mercado]],[1]!Codigos_mercados_mayoristas[#Data],2,0)</f>
        <v>Valparaíso</v>
      </c>
      <c r="S4505" t="e">
        <f>+VLOOKUP(Precio_semana_dia[[#This Row],[Especie]],[1]!Codigos_categoria[#Data],2,0)</f>
        <v>#N/A</v>
      </c>
    </row>
    <row r="4506" spans="1:19" x14ac:dyDescent="0.35">
      <c r="A4506">
        <v>44196</v>
      </c>
      <c r="B4506" t="s">
        <v>204</v>
      </c>
      <c r="C4506" t="s">
        <v>20</v>
      </c>
      <c r="D4506" t="s">
        <v>28</v>
      </c>
      <c r="E4506" t="s">
        <v>205</v>
      </c>
      <c r="F4506" t="s">
        <v>206</v>
      </c>
      <c r="G4506">
        <v>20</v>
      </c>
      <c r="H4506" t="s">
        <v>29</v>
      </c>
      <c r="I4506">
        <v>250</v>
      </c>
      <c r="J4506">
        <v>5000</v>
      </c>
      <c r="K4506">
        <v>5</v>
      </c>
      <c r="L4506">
        <v>7000</v>
      </c>
      <c r="M4506">
        <v>350</v>
      </c>
      <c r="N4506">
        <v>44193</v>
      </c>
      <c r="O4506">
        <v>9</v>
      </c>
      <c r="P4506" t="s">
        <v>107</v>
      </c>
      <c r="Q4506" t="s">
        <v>38</v>
      </c>
      <c r="R4506" t="str">
        <f>+VLOOKUP(Precio_semana_dia[[#This Row],[Mercado]],[1]!Codigos_mercados_mayoristas[#Data],2,0)</f>
        <v>La Araucanía</v>
      </c>
      <c r="S4506" t="e">
        <f>+VLOOKUP(Precio_semana_dia[[#This Row],[Especie]],[1]!Codigos_categoria[#Data],2,0)</f>
        <v>#N/A</v>
      </c>
    </row>
    <row r="4507" spans="1:19" x14ac:dyDescent="0.35">
      <c r="A4507">
        <v>44196</v>
      </c>
      <c r="B4507" t="s">
        <v>204</v>
      </c>
      <c r="C4507" t="s">
        <v>20</v>
      </c>
      <c r="D4507" t="s">
        <v>28</v>
      </c>
      <c r="E4507" t="s">
        <v>205</v>
      </c>
      <c r="F4507" t="s">
        <v>206</v>
      </c>
      <c r="G4507">
        <v>20</v>
      </c>
      <c r="H4507" t="s">
        <v>39</v>
      </c>
      <c r="I4507">
        <v>250</v>
      </c>
      <c r="J4507">
        <v>5000</v>
      </c>
      <c r="K4507">
        <v>5</v>
      </c>
      <c r="L4507">
        <v>7000</v>
      </c>
      <c r="M4507">
        <v>350</v>
      </c>
      <c r="N4507">
        <v>44195</v>
      </c>
      <c r="O4507">
        <v>9</v>
      </c>
      <c r="P4507" t="s">
        <v>109</v>
      </c>
      <c r="Q4507" t="s">
        <v>38</v>
      </c>
      <c r="R4507" t="str">
        <f>+VLOOKUP(Precio_semana_dia[[#This Row],[Mercado]],[1]!Codigos_mercados_mayoristas[#Data],2,0)</f>
        <v>La Araucanía</v>
      </c>
      <c r="S4507" t="e">
        <f>+VLOOKUP(Precio_semana_dia[[#This Row],[Especie]],[1]!Codigos_categoria[#Data],2,0)</f>
        <v>#N/A</v>
      </c>
    </row>
    <row r="4508" spans="1:19" x14ac:dyDescent="0.35">
      <c r="A4508">
        <v>44211</v>
      </c>
      <c r="B4508" t="s">
        <v>204</v>
      </c>
      <c r="C4508" t="s">
        <v>20</v>
      </c>
      <c r="D4508" t="s">
        <v>47</v>
      </c>
      <c r="E4508" t="s">
        <v>205</v>
      </c>
      <c r="F4508" t="s">
        <v>206</v>
      </c>
      <c r="G4508">
        <v>20</v>
      </c>
      <c r="H4508" t="s">
        <v>41</v>
      </c>
      <c r="I4508">
        <v>250</v>
      </c>
      <c r="J4508">
        <v>5000</v>
      </c>
      <c r="K4508">
        <v>5</v>
      </c>
      <c r="L4508">
        <v>8260</v>
      </c>
      <c r="M4508">
        <v>413</v>
      </c>
      <c r="N4508">
        <v>44210</v>
      </c>
      <c r="O4508">
        <v>5</v>
      </c>
      <c r="P4508" t="s">
        <v>62</v>
      </c>
      <c r="Q4508" t="s">
        <v>26</v>
      </c>
      <c r="R4508" t="str">
        <f>+VLOOKUP(Precio_semana_dia[[#This Row],[Mercado]],[1]!Codigos_mercados_mayoristas[#Data],2,0)</f>
        <v>Valparaíso</v>
      </c>
      <c r="S4508" t="e">
        <f>+VLOOKUP(Precio_semana_dia[[#This Row],[Especie]],[1]!Codigos_categoria[#Data],2,0)</f>
        <v>#N/A</v>
      </c>
    </row>
    <row r="4509" spans="1:19" x14ac:dyDescent="0.35">
      <c r="A4509">
        <v>44211</v>
      </c>
      <c r="B4509" t="s">
        <v>204</v>
      </c>
      <c r="C4509" t="s">
        <v>20</v>
      </c>
      <c r="D4509" t="s">
        <v>28</v>
      </c>
      <c r="E4509" t="s">
        <v>205</v>
      </c>
      <c r="F4509" t="s">
        <v>206</v>
      </c>
      <c r="G4509">
        <v>20</v>
      </c>
      <c r="H4509" t="s">
        <v>29</v>
      </c>
      <c r="I4509">
        <v>250</v>
      </c>
      <c r="J4509">
        <v>5000</v>
      </c>
      <c r="K4509">
        <v>5</v>
      </c>
      <c r="L4509">
        <v>9000</v>
      </c>
      <c r="M4509">
        <v>450</v>
      </c>
      <c r="N4509">
        <v>44207</v>
      </c>
      <c r="O4509">
        <v>9</v>
      </c>
      <c r="P4509" t="s">
        <v>58</v>
      </c>
      <c r="Q4509" t="s">
        <v>26</v>
      </c>
      <c r="R4509" t="str">
        <f>+VLOOKUP(Precio_semana_dia[[#This Row],[Mercado]],[1]!Codigos_mercados_mayoristas[#Data],2,0)</f>
        <v>La Araucanía</v>
      </c>
      <c r="S4509" t="e">
        <f>+VLOOKUP(Precio_semana_dia[[#This Row],[Especie]],[1]!Codigos_categoria[#Data],2,0)</f>
        <v>#N/A</v>
      </c>
    </row>
    <row r="4510" spans="1:19" x14ac:dyDescent="0.35">
      <c r="A4510">
        <v>44211</v>
      </c>
      <c r="B4510" t="s">
        <v>204</v>
      </c>
      <c r="C4510" t="s">
        <v>20</v>
      </c>
      <c r="D4510" t="s">
        <v>28</v>
      </c>
      <c r="E4510" t="s">
        <v>205</v>
      </c>
      <c r="F4510" t="s">
        <v>206</v>
      </c>
      <c r="G4510">
        <v>20</v>
      </c>
      <c r="H4510" t="s">
        <v>36</v>
      </c>
      <c r="I4510">
        <v>250</v>
      </c>
      <c r="J4510">
        <v>5000</v>
      </c>
      <c r="K4510">
        <v>5</v>
      </c>
      <c r="L4510">
        <v>9000</v>
      </c>
      <c r="M4510">
        <v>450</v>
      </c>
      <c r="N4510">
        <v>44208</v>
      </c>
      <c r="O4510">
        <v>9</v>
      </c>
      <c r="P4510" t="s">
        <v>59</v>
      </c>
      <c r="Q4510" t="s">
        <v>26</v>
      </c>
      <c r="R4510" t="str">
        <f>+VLOOKUP(Precio_semana_dia[[#This Row],[Mercado]],[1]!Codigos_mercados_mayoristas[#Data],2,0)</f>
        <v>La Araucanía</v>
      </c>
      <c r="S4510" t="e">
        <f>+VLOOKUP(Precio_semana_dia[[#This Row],[Especie]],[1]!Codigos_categoria[#Data],2,0)</f>
        <v>#N/A</v>
      </c>
    </row>
    <row r="4511" spans="1:19" x14ac:dyDescent="0.35">
      <c r="A4511">
        <v>44225</v>
      </c>
      <c r="B4511" t="s">
        <v>204</v>
      </c>
      <c r="C4511" t="s">
        <v>20</v>
      </c>
      <c r="D4511" t="s">
        <v>28</v>
      </c>
      <c r="E4511" t="s">
        <v>205</v>
      </c>
      <c r="F4511" t="s">
        <v>206</v>
      </c>
      <c r="G4511">
        <v>20</v>
      </c>
      <c r="H4511" t="s">
        <v>29</v>
      </c>
      <c r="I4511">
        <v>250</v>
      </c>
      <c r="J4511">
        <v>5000</v>
      </c>
      <c r="K4511">
        <v>5</v>
      </c>
      <c r="L4511">
        <v>7600</v>
      </c>
      <c r="M4511">
        <v>380</v>
      </c>
      <c r="N4511">
        <v>44221</v>
      </c>
      <c r="O4511">
        <v>9</v>
      </c>
      <c r="P4511" t="s">
        <v>64</v>
      </c>
      <c r="Q4511" t="s">
        <v>26</v>
      </c>
      <c r="R4511" t="str">
        <f>+VLOOKUP(Precio_semana_dia[[#This Row],[Mercado]],[1]!Codigos_mercados_mayoristas[#Data],2,0)</f>
        <v>La Araucanía</v>
      </c>
      <c r="S4511" t="e">
        <f>+VLOOKUP(Precio_semana_dia[[#This Row],[Especie]],[1]!Codigos_categoria[#Data],2,0)</f>
        <v>#N/A</v>
      </c>
    </row>
    <row r="4512" spans="1:19" x14ac:dyDescent="0.35">
      <c r="A4512">
        <v>44225</v>
      </c>
      <c r="B4512" t="s">
        <v>204</v>
      </c>
      <c r="C4512" t="s">
        <v>20</v>
      </c>
      <c r="D4512" t="s">
        <v>28</v>
      </c>
      <c r="E4512" t="s">
        <v>205</v>
      </c>
      <c r="F4512" t="s">
        <v>206</v>
      </c>
      <c r="G4512">
        <v>20</v>
      </c>
      <c r="H4512" t="s">
        <v>41</v>
      </c>
      <c r="I4512">
        <v>250</v>
      </c>
      <c r="J4512">
        <v>5000</v>
      </c>
      <c r="K4512">
        <v>5</v>
      </c>
      <c r="L4512">
        <v>8000</v>
      </c>
      <c r="M4512">
        <v>400</v>
      </c>
      <c r="N4512">
        <v>44224</v>
      </c>
      <c r="O4512">
        <v>9</v>
      </c>
      <c r="P4512" t="s">
        <v>67</v>
      </c>
      <c r="Q4512" t="s">
        <v>26</v>
      </c>
      <c r="R4512" t="str">
        <f>+VLOOKUP(Precio_semana_dia[[#This Row],[Mercado]],[1]!Codigos_mercados_mayoristas[#Data],2,0)</f>
        <v>La Araucanía</v>
      </c>
      <c r="S4512" t="e">
        <f>+VLOOKUP(Precio_semana_dia[[#This Row],[Especie]],[1]!Codigos_categoria[#Data],2,0)</f>
        <v>#N/A</v>
      </c>
    </row>
    <row r="4513" spans="1:19" x14ac:dyDescent="0.35">
      <c r="A4513">
        <v>43866</v>
      </c>
      <c r="B4513" t="s">
        <v>204</v>
      </c>
      <c r="C4513" t="s">
        <v>20</v>
      </c>
      <c r="D4513" t="s">
        <v>50</v>
      </c>
      <c r="E4513" t="s">
        <v>205</v>
      </c>
      <c r="F4513" t="s">
        <v>206</v>
      </c>
      <c r="G4513">
        <v>20</v>
      </c>
      <c r="H4513" t="s">
        <v>29</v>
      </c>
      <c r="I4513">
        <v>250</v>
      </c>
      <c r="J4513">
        <v>5000</v>
      </c>
      <c r="K4513">
        <v>5</v>
      </c>
      <c r="L4513">
        <v>10000</v>
      </c>
      <c r="M4513">
        <v>500</v>
      </c>
      <c r="N4513">
        <v>44228</v>
      </c>
      <c r="O4513">
        <v>13</v>
      </c>
      <c r="P4513" t="s">
        <v>68</v>
      </c>
      <c r="Q4513" t="s">
        <v>69</v>
      </c>
      <c r="R4513" t="str">
        <f>+VLOOKUP(Precio_semana_dia[[#This Row],[Mercado]],[1]!Codigos_mercados_mayoristas[#Data],2,0)</f>
        <v>Metropolitana</v>
      </c>
      <c r="S4513" t="e">
        <f>+VLOOKUP(Precio_semana_dia[[#This Row],[Especie]],[1]!Codigos_categoria[#Data],2,0)</f>
        <v>#N/A</v>
      </c>
    </row>
    <row r="4514" spans="1:19" x14ac:dyDescent="0.35">
      <c r="A4514">
        <v>44183</v>
      </c>
      <c r="B4514" t="s">
        <v>207</v>
      </c>
      <c r="C4514" t="s">
        <v>212</v>
      </c>
      <c r="D4514" t="s">
        <v>53</v>
      </c>
      <c r="E4514" t="s">
        <v>209</v>
      </c>
      <c r="F4514" t="s">
        <v>210</v>
      </c>
      <c r="G4514">
        <v>25</v>
      </c>
      <c r="H4514" t="s">
        <v>39</v>
      </c>
      <c r="I4514">
        <v>200</v>
      </c>
      <c r="J4514">
        <v>5000</v>
      </c>
      <c r="K4514">
        <v>5</v>
      </c>
      <c r="L4514">
        <v>13500</v>
      </c>
      <c r="M4514">
        <v>540</v>
      </c>
      <c r="N4514">
        <v>44181</v>
      </c>
      <c r="O4514">
        <v>10</v>
      </c>
      <c r="P4514" t="s">
        <v>40</v>
      </c>
      <c r="Q4514" t="s">
        <v>38</v>
      </c>
      <c r="R4514" t="str">
        <f>+VLOOKUP(Precio_semana_dia[[#This Row],[Mercado]],[1]!Codigos_mercados_mayoristas[#Data],2,0)</f>
        <v>Los Lagos</v>
      </c>
      <c r="S4514" t="e">
        <f>+VLOOKUP(Precio_semana_dia[[#This Row],[Especie]],[1]!Codigos_categoria[#Data],2,0)</f>
        <v>#N/A</v>
      </c>
    </row>
    <row r="4515" spans="1:19" x14ac:dyDescent="0.35">
      <c r="A4515">
        <v>44189</v>
      </c>
      <c r="B4515" t="s">
        <v>207</v>
      </c>
      <c r="C4515" t="s">
        <v>212</v>
      </c>
      <c r="D4515" t="s">
        <v>53</v>
      </c>
      <c r="E4515" t="s">
        <v>209</v>
      </c>
      <c r="F4515" t="s">
        <v>210</v>
      </c>
      <c r="G4515">
        <v>25</v>
      </c>
      <c r="H4515" t="s">
        <v>29</v>
      </c>
      <c r="I4515">
        <v>200</v>
      </c>
      <c r="J4515">
        <v>5000</v>
      </c>
      <c r="K4515">
        <v>5</v>
      </c>
      <c r="L4515">
        <v>13000</v>
      </c>
      <c r="M4515">
        <v>520</v>
      </c>
      <c r="N4515">
        <v>44186</v>
      </c>
      <c r="O4515">
        <v>10</v>
      </c>
      <c r="P4515" t="s">
        <v>51</v>
      </c>
      <c r="Q4515" t="s">
        <v>38</v>
      </c>
      <c r="R4515" t="str">
        <f>+VLOOKUP(Precio_semana_dia[[#This Row],[Mercado]],[1]!Codigos_mercados_mayoristas[#Data],2,0)</f>
        <v>Los Lagos</v>
      </c>
      <c r="S4515" t="e">
        <f>+VLOOKUP(Precio_semana_dia[[#This Row],[Especie]],[1]!Codigos_categoria[#Data],2,0)</f>
        <v>#N/A</v>
      </c>
    </row>
    <row r="4516" spans="1:19" x14ac:dyDescent="0.35">
      <c r="A4516">
        <v>44204</v>
      </c>
      <c r="B4516" t="s">
        <v>207</v>
      </c>
      <c r="C4516" t="s">
        <v>208</v>
      </c>
      <c r="D4516" t="s">
        <v>27</v>
      </c>
      <c r="E4516" t="s">
        <v>209</v>
      </c>
      <c r="F4516" t="s">
        <v>210</v>
      </c>
      <c r="G4516">
        <v>25</v>
      </c>
      <c r="H4516" t="s">
        <v>41</v>
      </c>
      <c r="I4516">
        <v>200</v>
      </c>
      <c r="J4516">
        <v>5000</v>
      </c>
      <c r="K4516">
        <v>5</v>
      </c>
      <c r="L4516">
        <v>11600</v>
      </c>
      <c r="M4516">
        <v>464</v>
      </c>
      <c r="N4516">
        <v>44203</v>
      </c>
      <c r="O4516">
        <v>16</v>
      </c>
      <c r="P4516" t="s">
        <v>56</v>
      </c>
      <c r="Q4516" t="s">
        <v>26</v>
      </c>
      <c r="R4516" t="str">
        <f>+VLOOKUP(Precio_semana_dia[[#This Row],[Mercado]],[1]!Codigos_mercados_mayoristas[#Data],2,0)</f>
        <v>Ñuble</v>
      </c>
      <c r="S4516" t="e">
        <f>+VLOOKUP(Precio_semana_dia[[#This Row],[Especie]],[1]!Codigos_categoria[#Data],2,0)</f>
        <v>#N/A</v>
      </c>
    </row>
    <row r="4517" spans="1:19" x14ac:dyDescent="0.35">
      <c r="A4517">
        <v>44120</v>
      </c>
      <c r="B4517" t="s">
        <v>125</v>
      </c>
      <c r="C4517" t="s">
        <v>20</v>
      </c>
      <c r="D4517" t="s">
        <v>47</v>
      </c>
      <c r="E4517" t="s">
        <v>123</v>
      </c>
      <c r="F4517" t="s">
        <v>124</v>
      </c>
      <c r="G4517">
        <v>16</v>
      </c>
      <c r="H4517" t="s">
        <v>24</v>
      </c>
      <c r="I4517">
        <v>315</v>
      </c>
      <c r="J4517">
        <v>5040</v>
      </c>
      <c r="K4517">
        <v>5.04</v>
      </c>
      <c r="L4517">
        <v>3783</v>
      </c>
      <c r="M4517">
        <v>236.4375</v>
      </c>
      <c r="N4517">
        <v>44120</v>
      </c>
      <c r="O4517">
        <v>5</v>
      </c>
      <c r="P4517" t="s">
        <v>142</v>
      </c>
      <c r="Q4517" t="s">
        <v>132</v>
      </c>
      <c r="R4517" t="str">
        <f>+VLOOKUP(Precio_semana_dia[[#This Row],[Mercado]],[1]!Codigos_mercados_mayoristas[#Data],2,0)</f>
        <v>Valparaíso</v>
      </c>
      <c r="S4517" t="str">
        <f>+VLOOKUP(Precio_semana_dia[[#This Row],[Especie]],[1]!Codigos_categoria[#Data],2,0)</f>
        <v>Cítricos</v>
      </c>
    </row>
    <row r="4518" spans="1:19" x14ac:dyDescent="0.35">
      <c r="A4518">
        <v>44225</v>
      </c>
      <c r="B4518" t="s">
        <v>119</v>
      </c>
      <c r="C4518" t="s">
        <v>120</v>
      </c>
      <c r="D4518" t="s">
        <v>47</v>
      </c>
      <c r="E4518" t="s">
        <v>198</v>
      </c>
      <c r="F4518" t="s">
        <v>199</v>
      </c>
      <c r="G4518">
        <v>18</v>
      </c>
      <c r="H4518" t="s">
        <v>41</v>
      </c>
      <c r="I4518">
        <v>280</v>
      </c>
      <c r="J4518">
        <v>5040</v>
      </c>
      <c r="K4518">
        <v>5.04</v>
      </c>
      <c r="L4518">
        <v>10000</v>
      </c>
      <c r="M4518">
        <v>555.55555555555554</v>
      </c>
      <c r="N4518">
        <v>44224</v>
      </c>
      <c r="O4518">
        <v>5</v>
      </c>
      <c r="P4518" t="s">
        <v>67</v>
      </c>
      <c r="Q4518" t="s">
        <v>26</v>
      </c>
      <c r="R4518" t="str">
        <f>+VLOOKUP(Precio_semana_dia[[#This Row],[Mercado]],[1]!Codigos_mercados_mayoristas[#Data],2,0)</f>
        <v>Valparaíso</v>
      </c>
      <c r="S4518" t="e">
        <f>+VLOOKUP(Precio_semana_dia[[#This Row],[Especie]],[1]!Codigos_categoria[#Data],2,0)</f>
        <v>#N/A</v>
      </c>
    </row>
    <row r="4519" spans="1:19" x14ac:dyDescent="0.35">
      <c r="A4519">
        <v>44196</v>
      </c>
      <c r="B4519" t="s">
        <v>31</v>
      </c>
      <c r="C4519" t="s">
        <v>111</v>
      </c>
      <c r="D4519" t="s">
        <v>50</v>
      </c>
      <c r="E4519" t="s">
        <v>112</v>
      </c>
      <c r="F4519" t="s">
        <v>113</v>
      </c>
      <c r="G4519">
        <v>15</v>
      </c>
      <c r="H4519" t="s">
        <v>41</v>
      </c>
      <c r="I4519">
        <v>340</v>
      </c>
      <c r="J4519">
        <v>5100</v>
      </c>
      <c r="K4519">
        <v>5.0999999999999996</v>
      </c>
      <c r="L4519">
        <v>5750</v>
      </c>
      <c r="M4519">
        <v>383.33333333333331</v>
      </c>
      <c r="N4519">
        <v>44196</v>
      </c>
      <c r="O4519">
        <v>13</v>
      </c>
      <c r="P4519" t="s">
        <v>110</v>
      </c>
      <c r="Q4519" t="s">
        <v>38</v>
      </c>
      <c r="R4519" t="str">
        <f>+VLOOKUP(Precio_semana_dia[[#This Row],[Mercado]],[1]!Codigos_mercados_mayoristas[#Data],2,0)</f>
        <v>Metropolitana</v>
      </c>
      <c r="S4519" t="e">
        <f>+VLOOKUP(Precio_semana_dia[[#This Row],[Especie]],[1]!Codigos_categoria[#Data],2,0)</f>
        <v>#N/A</v>
      </c>
    </row>
    <row r="4520" spans="1:19" x14ac:dyDescent="0.35">
      <c r="A4520">
        <v>44211</v>
      </c>
      <c r="B4520" t="s">
        <v>31</v>
      </c>
      <c r="C4520" t="s">
        <v>111</v>
      </c>
      <c r="D4520" t="s">
        <v>50</v>
      </c>
      <c r="E4520" t="s">
        <v>112</v>
      </c>
      <c r="F4520" t="s">
        <v>113</v>
      </c>
      <c r="G4520">
        <v>15</v>
      </c>
      <c r="H4520" t="s">
        <v>24</v>
      </c>
      <c r="I4520">
        <v>340</v>
      </c>
      <c r="J4520">
        <v>5100</v>
      </c>
      <c r="K4520">
        <v>5.0999999999999996</v>
      </c>
      <c r="L4520">
        <v>4750</v>
      </c>
      <c r="M4520">
        <v>316.66666666666669</v>
      </c>
      <c r="N4520">
        <v>44211</v>
      </c>
      <c r="O4520">
        <v>13</v>
      </c>
      <c r="P4520" t="s">
        <v>61</v>
      </c>
      <c r="Q4520" t="s">
        <v>26</v>
      </c>
      <c r="R4520" t="str">
        <f>+VLOOKUP(Precio_semana_dia[[#This Row],[Mercado]],[1]!Codigos_mercados_mayoristas[#Data],2,0)</f>
        <v>Metropolitana</v>
      </c>
      <c r="S4520" t="e">
        <f>+VLOOKUP(Precio_semana_dia[[#This Row],[Especie]],[1]!Codigos_categoria[#Data],2,0)</f>
        <v>#N/A</v>
      </c>
    </row>
    <row r="4521" spans="1:19" x14ac:dyDescent="0.35">
      <c r="A4521">
        <v>43866</v>
      </c>
      <c r="B4521" t="s">
        <v>31</v>
      </c>
      <c r="C4521" t="s">
        <v>115</v>
      </c>
      <c r="D4521" t="s">
        <v>45</v>
      </c>
      <c r="E4521" t="s">
        <v>112</v>
      </c>
      <c r="F4521" t="s">
        <v>113</v>
      </c>
      <c r="G4521">
        <v>15</v>
      </c>
      <c r="H4521" t="s">
        <v>29</v>
      </c>
      <c r="I4521">
        <v>340</v>
      </c>
      <c r="J4521">
        <v>5100</v>
      </c>
      <c r="K4521">
        <v>5.0999999999999996</v>
      </c>
      <c r="L4521">
        <v>4250</v>
      </c>
      <c r="M4521">
        <v>283.33333333333331</v>
      </c>
      <c r="N4521">
        <v>44228</v>
      </c>
      <c r="O4521">
        <v>13</v>
      </c>
      <c r="P4521" t="s">
        <v>68</v>
      </c>
      <c r="Q4521" t="s">
        <v>69</v>
      </c>
      <c r="R4521" t="str">
        <f>+VLOOKUP(Precio_semana_dia[[#This Row],[Mercado]],[1]!Codigos_mercados_mayoristas[#Data],2,0)</f>
        <v>Metropolitana</v>
      </c>
      <c r="S4521" t="e">
        <f>+VLOOKUP(Precio_semana_dia[[#This Row],[Especie]],[1]!Codigos_categoria[#Data],2,0)</f>
        <v>#N/A</v>
      </c>
    </row>
    <row r="4522" spans="1:19" x14ac:dyDescent="0.35">
      <c r="A4522">
        <v>44204</v>
      </c>
      <c r="B4522" t="s">
        <v>74</v>
      </c>
      <c r="C4522" t="s">
        <v>75</v>
      </c>
      <c r="D4522" t="s">
        <v>50</v>
      </c>
      <c r="E4522" t="s">
        <v>121</v>
      </c>
      <c r="F4522" t="s">
        <v>113</v>
      </c>
      <c r="G4522">
        <v>15</v>
      </c>
      <c r="H4522" t="s">
        <v>39</v>
      </c>
      <c r="I4522">
        <v>340</v>
      </c>
      <c r="J4522">
        <v>5100</v>
      </c>
      <c r="K4522">
        <v>5.0999999999999996</v>
      </c>
      <c r="L4522">
        <v>12000</v>
      </c>
      <c r="M4522">
        <v>800</v>
      </c>
      <c r="N4522">
        <v>44202</v>
      </c>
      <c r="O4522">
        <v>13</v>
      </c>
      <c r="P4522" t="s">
        <v>54</v>
      </c>
      <c r="Q4522" t="s">
        <v>26</v>
      </c>
      <c r="R4522" t="str">
        <f>+VLOOKUP(Precio_semana_dia[[#This Row],[Mercado]],[1]!Codigos_mercados_mayoristas[#Data],2,0)</f>
        <v>Metropolitana</v>
      </c>
      <c r="S4522" t="str">
        <f>+VLOOKUP(Precio_semana_dia[[#This Row],[Especie]],[1]!Codigos_categoria[#Data],2,0)</f>
        <v>Uva</v>
      </c>
    </row>
    <row r="4523" spans="1:19" x14ac:dyDescent="0.35">
      <c r="A4523">
        <v>44189</v>
      </c>
      <c r="B4523" t="s">
        <v>116</v>
      </c>
      <c r="C4523" t="s">
        <v>117</v>
      </c>
      <c r="D4523" t="s">
        <v>53</v>
      </c>
      <c r="E4523" t="s">
        <v>177</v>
      </c>
      <c r="F4523" t="s">
        <v>178</v>
      </c>
      <c r="G4523">
        <v>17</v>
      </c>
      <c r="H4523" t="s">
        <v>39</v>
      </c>
      <c r="I4523">
        <v>300</v>
      </c>
      <c r="J4523">
        <v>5100</v>
      </c>
      <c r="K4523">
        <v>5.0999999999999996</v>
      </c>
      <c r="L4523">
        <f>+Precio_semana_dia[[#This Row],[$ /Kg]]*Precio_semana_dia[[#This Row],[NA2]]</f>
        <v>90100</v>
      </c>
      <c r="M4523">
        <v>5300</v>
      </c>
      <c r="N4523">
        <v>44188</v>
      </c>
      <c r="O4523">
        <v>10</v>
      </c>
      <c r="P4523" t="s">
        <v>106</v>
      </c>
      <c r="Q4523" t="s">
        <v>38</v>
      </c>
      <c r="R4523" t="str">
        <f>+VLOOKUP(Precio_semana_dia[[#This Row],[Mercado]],[1]!Codigos_mercados_mayoristas[#Data],2,0)</f>
        <v>Los Lagos</v>
      </c>
      <c r="S4523" t="str">
        <f>+VLOOKUP(Precio_semana_dia[[#This Row],[Especie]],[1]!Codigos_categoria[#Data],2,0)</f>
        <v>Fruto secos y oleaginosos</v>
      </c>
    </row>
    <row r="4524" spans="1:19" x14ac:dyDescent="0.35">
      <c r="A4524">
        <v>44204</v>
      </c>
      <c r="B4524" t="s">
        <v>116</v>
      </c>
      <c r="C4524" t="s">
        <v>117</v>
      </c>
      <c r="D4524" t="s">
        <v>53</v>
      </c>
      <c r="E4524" t="s">
        <v>177</v>
      </c>
      <c r="F4524" t="s">
        <v>178</v>
      </c>
      <c r="G4524">
        <v>17</v>
      </c>
      <c r="H4524" t="s">
        <v>36</v>
      </c>
      <c r="I4524">
        <v>300</v>
      </c>
      <c r="J4524">
        <v>5100</v>
      </c>
      <c r="K4524">
        <v>5.0999999999999996</v>
      </c>
      <c r="L4524">
        <f>+Precio_semana_dia[[#This Row],[$ /Kg]]*Precio_semana_dia[[#This Row],[NA2]]</f>
        <v>93500</v>
      </c>
      <c r="M4524">
        <v>5500</v>
      </c>
      <c r="N4524">
        <v>44201</v>
      </c>
      <c r="O4524">
        <v>10</v>
      </c>
      <c r="P4524" t="s">
        <v>57</v>
      </c>
      <c r="Q4524" t="s">
        <v>26</v>
      </c>
      <c r="R4524" t="str">
        <f>+VLOOKUP(Precio_semana_dia[[#This Row],[Mercado]],[1]!Codigos_mercados_mayoristas[#Data],2,0)</f>
        <v>Los Lagos</v>
      </c>
      <c r="S4524" t="str">
        <f>+VLOOKUP(Precio_semana_dia[[#This Row],[Especie]],[1]!Codigos_categoria[#Data],2,0)</f>
        <v>Fruto secos y oleaginosos</v>
      </c>
    </row>
    <row r="4525" spans="1:19" x14ac:dyDescent="0.35">
      <c r="A4525">
        <v>44211</v>
      </c>
      <c r="B4525" t="s">
        <v>116</v>
      </c>
      <c r="C4525" t="s">
        <v>117</v>
      </c>
      <c r="D4525" t="s">
        <v>53</v>
      </c>
      <c r="E4525" t="s">
        <v>177</v>
      </c>
      <c r="F4525" t="s">
        <v>178</v>
      </c>
      <c r="G4525">
        <v>17</v>
      </c>
      <c r="H4525" t="s">
        <v>24</v>
      </c>
      <c r="I4525">
        <v>300</v>
      </c>
      <c r="J4525">
        <v>5100</v>
      </c>
      <c r="K4525">
        <v>5.0999999999999996</v>
      </c>
      <c r="L4525">
        <f>+Precio_semana_dia[[#This Row],[$ /Kg]]*Precio_semana_dia[[#This Row],[NA2]]</f>
        <v>97750</v>
      </c>
      <c r="M4525">
        <v>5750</v>
      </c>
      <c r="N4525">
        <v>44211</v>
      </c>
      <c r="O4525">
        <v>10</v>
      </c>
      <c r="P4525" t="s">
        <v>61</v>
      </c>
      <c r="Q4525" t="s">
        <v>26</v>
      </c>
      <c r="R4525" t="str">
        <f>+VLOOKUP(Precio_semana_dia[[#This Row],[Mercado]],[1]!Codigos_mercados_mayoristas[#Data],2,0)</f>
        <v>Los Lagos</v>
      </c>
      <c r="S4525" t="str">
        <f>+VLOOKUP(Precio_semana_dia[[#This Row],[Especie]],[1]!Codigos_categoria[#Data],2,0)</f>
        <v>Fruto secos y oleaginosos</v>
      </c>
    </row>
    <row r="4526" spans="1:19" x14ac:dyDescent="0.35">
      <c r="A4526">
        <v>44225</v>
      </c>
      <c r="B4526" t="s">
        <v>116</v>
      </c>
      <c r="C4526" t="s">
        <v>117</v>
      </c>
      <c r="D4526" t="s">
        <v>53</v>
      </c>
      <c r="E4526" t="s">
        <v>177</v>
      </c>
      <c r="F4526" t="s">
        <v>178</v>
      </c>
      <c r="G4526">
        <v>17</v>
      </c>
      <c r="H4526" t="s">
        <v>36</v>
      </c>
      <c r="I4526">
        <v>300</v>
      </c>
      <c r="J4526">
        <v>5100</v>
      </c>
      <c r="K4526">
        <v>5.0999999999999996</v>
      </c>
      <c r="L4526">
        <f>+Precio_semana_dia[[#This Row],[$ /Kg]]*Precio_semana_dia[[#This Row],[NA2]]</f>
        <v>96050</v>
      </c>
      <c r="M4526">
        <v>5650</v>
      </c>
      <c r="N4526">
        <v>44222</v>
      </c>
      <c r="O4526">
        <v>10</v>
      </c>
      <c r="P4526" t="s">
        <v>63</v>
      </c>
      <c r="Q4526" t="s">
        <v>26</v>
      </c>
      <c r="R4526" t="str">
        <f>+VLOOKUP(Precio_semana_dia[[#This Row],[Mercado]],[1]!Codigos_mercados_mayoristas[#Data],2,0)</f>
        <v>Los Lagos</v>
      </c>
      <c r="S4526" t="str">
        <f>+VLOOKUP(Precio_semana_dia[[#This Row],[Especie]],[1]!Codigos_categoria[#Data],2,0)</f>
        <v>Fruto secos y oleaginosos</v>
      </c>
    </row>
    <row r="4527" spans="1:19" x14ac:dyDescent="0.35">
      <c r="A4527">
        <v>43866</v>
      </c>
      <c r="B4527" t="s">
        <v>125</v>
      </c>
      <c r="C4527" t="s">
        <v>20</v>
      </c>
      <c r="D4527" t="s">
        <v>21</v>
      </c>
      <c r="E4527" t="s">
        <v>123</v>
      </c>
      <c r="F4527" t="s">
        <v>124</v>
      </c>
      <c r="G4527">
        <v>16</v>
      </c>
      <c r="H4527" t="s">
        <v>36</v>
      </c>
      <c r="I4527">
        <v>320</v>
      </c>
      <c r="J4527">
        <v>5120</v>
      </c>
      <c r="K4527">
        <v>5.12</v>
      </c>
      <c r="L4527">
        <v>16000</v>
      </c>
      <c r="M4527">
        <v>1000</v>
      </c>
      <c r="N4527">
        <v>44229</v>
      </c>
      <c r="O4527">
        <v>7</v>
      </c>
      <c r="P4527" t="s">
        <v>72</v>
      </c>
      <c r="Q4527" t="s">
        <v>69</v>
      </c>
      <c r="R4527" t="str">
        <f>+VLOOKUP(Precio_semana_dia[[#This Row],[Mercado]],[1]!Codigos_mercados_mayoristas[#Data],2,0)</f>
        <v>Maule</v>
      </c>
      <c r="S4527" t="str">
        <f>+VLOOKUP(Precio_semana_dia[[#This Row],[Especie]],[1]!Codigos_categoria[#Data],2,0)</f>
        <v>Cítricos</v>
      </c>
    </row>
    <row r="4528" spans="1:19" x14ac:dyDescent="0.35">
      <c r="A4528">
        <v>44120</v>
      </c>
      <c r="B4528" t="s">
        <v>125</v>
      </c>
      <c r="C4528" t="s">
        <v>20</v>
      </c>
      <c r="D4528" t="s">
        <v>47</v>
      </c>
      <c r="E4528" t="s">
        <v>123</v>
      </c>
      <c r="F4528" t="s">
        <v>124</v>
      </c>
      <c r="G4528">
        <v>16</v>
      </c>
      <c r="H4528" t="s">
        <v>36</v>
      </c>
      <c r="I4528">
        <v>323</v>
      </c>
      <c r="J4528">
        <v>5168</v>
      </c>
      <c r="K4528">
        <v>5.1680000000000001</v>
      </c>
      <c r="L4528">
        <v>3745</v>
      </c>
      <c r="M4528">
        <v>234.0625</v>
      </c>
      <c r="N4528">
        <v>44117</v>
      </c>
      <c r="O4528">
        <v>5</v>
      </c>
      <c r="P4528" t="s">
        <v>172</v>
      </c>
      <c r="Q4528" t="s">
        <v>132</v>
      </c>
      <c r="R4528" t="str">
        <f>+VLOOKUP(Precio_semana_dia[[#This Row],[Mercado]],[1]!Codigos_mercados_mayoristas[#Data],2,0)</f>
        <v>Valparaíso</v>
      </c>
      <c r="S4528" t="str">
        <f>+VLOOKUP(Precio_semana_dia[[#This Row],[Especie]],[1]!Codigos_categoria[#Data],2,0)</f>
        <v>Cítricos</v>
      </c>
    </row>
    <row r="4529" spans="1:19" x14ac:dyDescent="0.35">
      <c r="A4529">
        <v>44204</v>
      </c>
      <c r="B4529" t="s">
        <v>31</v>
      </c>
      <c r="C4529" t="s">
        <v>32</v>
      </c>
      <c r="D4529" t="s">
        <v>50</v>
      </c>
      <c r="E4529" t="s">
        <v>34</v>
      </c>
      <c r="F4529" t="s">
        <v>35</v>
      </c>
      <c r="G4529">
        <v>10</v>
      </c>
      <c r="H4529" t="s">
        <v>36</v>
      </c>
      <c r="I4529">
        <v>520</v>
      </c>
      <c r="J4529">
        <v>5200</v>
      </c>
      <c r="K4529">
        <v>5.2</v>
      </c>
      <c r="L4529">
        <v>3788</v>
      </c>
      <c r="M4529">
        <v>378.8</v>
      </c>
      <c r="N4529">
        <v>44201</v>
      </c>
      <c r="O4529">
        <v>13</v>
      </c>
      <c r="P4529" t="s">
        <v>57</v>
      </c>
      <c r="Q4529" t="s">
        <v>26</v>
      </c>
      <c r="R4529" t="str">
        <f>+VLOOKUP(Precio_semana_dia[[#This Row],[Mercado]],[1]!Codigos_mercados_mayoristas[#Data],2,0)</f>
        <v>Metropolitana</v>
      </c>
      <c r="S4529" t="e">
        <f>+VLOOKUP(Precio_semana_dia[[#This Row],[Especie]],[1]!Codigos_categoria[#Data],2,0)</f>
        <v>#N/A</v>
      </c>
    </row>
    <row r="4530" spans="1:19" x14ac:dyDescent="0.35">
      <c r="A4530">
        <v>44113</v>
      </c>
      <c r="B4530" t="s">
        <v>125</v>
      </c>
      <c r="C4530" t="s">
        <v>20</v>
      </c>
      <c r="D4530" t="s">
        <v>47</v>
      </c>
      <c r="E4530" t="s">
        <v>123</v>
      </c>
      <c r="F4530" t="s">
        <v>124</v>
      </c>
      <c r="G4530">
        <v>16</v>
      </c>
      <c r="H4530" t="s">
        <v>41</v>
      </c>
      <c r="I4530">
        <v>325</v>
      </c>
      <c r="J4530">
        <v>5200</v>
      </c>
      <c r="K4530">
        <v>5.2</v>
      </c>
      <c r="L4530">
        <v>3238</v>
      </c>
      <c r="M4530">
        <v>202.375</v>
      </c>
      <c r="N4530">
        <v>44112</v>
      </c>
      <c r="O4530">
        <v>5</v>
      </c>
      <c r="P4530" t="s">
        <v>144</v>
      </c>
      <c r="Q4530" t="s">
        <v>132</v>
      </c>
      <c r="R4530" t="str">
        <f>+VLOOKUP(Precio_semana_dia[[#This Row],[Mercado]],[1]!Codigos_mercados_mayoristas[#Data],2,0)</f>
        <v>Valparaíso</v>
      </c>
      <c r="S4530" t="str">
        <f>+VLOOKUP(Precio_semana_dia[[#This Row],[Especie]],[1]!Codigos_categoria[#Data],2,0)</f>
        <v>Cítricos</v>
      </c>
    </row>
    <row r="4531" spans="1:19" x14ac:dyDescent="0.35">
      <c r="A4531">
        <v>44204</v>
      </c>
      <c r="B4531" t="s">
        <v>204</v>
      </c>
      <c r="C4531" t="s">
        <v>20</v>
      </c>
      <c r="D4531" t="s">
        <v>27</v>
      </c>
      <c r="E4531" t="s">
        <v>205</v>
      </c>
      <c r="F4531" t="s">
        <v>206</v>
      </c>
      <c r="G4531">
        <v>20</v>
      </c>
      <c r="H4531" t="s">
        <v>24</v>
      </c>
      <c r="I4531">
        <v>260</v>
      </c>
      <c r="J4531">
        <v>5200</v>
      </c>
      <c r="K4531">
        <v>5.2</v>
      </c>
      <c r="L4531">
        <v>6231</v>
      </c>
      <c r="M4531">
        <v>311.55</v>
      </c>
      <c r="N4531">
        <v>44204</v>
      </c>
      <c r="O4531">
        <v>16</v>
      </c>
      <c r="P4531" t="s">
        <v>55</v>
      </c>
      <c r="Q4531" t="s">
        <v>26</v>
      </c>
      <c r="R4531" t="str">
        <f>+VLOOKUP(Precio_semana_dia[[#This Row],[Mercado]],[1]!Codigos_mercados_mayoristas[#Data],2,0)</f>
        <v>Ñuble</v>
      </c>
      <c r="S4531" t="e">
        <f>+VLOOKUP(Precio_semana_dia[[#This Row],[Especie]],[1]!Codigos_categoria[#Data],2,0)</f>
        <v>#N/A</v>
      </c>
    </row>
    <row r="4532" spans="1:19" x14ac:dyDescent="0.35">
      <c r="A4532">
        <v>44225</v>
      </c>
      <c r="B4532" t="s">
        <v>204</v>
      </c>
      <c r="C4532" t="s">
        <v>20</v>
      </c>
      <c r="D4532" t="s">
        <v>27</v>
      </c>
      <c r="E4532" t="s">
        <v>205</v>
      </c>
      <c r="F4532" t="s">
        <v>206</v>
      </c>
      <c r="G4532">
        <v>20</v>
      </c>
      <c r="H4532" t="s">
        <v>24</v>
      </c>
      <c r="I4532">
        <v>260</v>
      </c>
      <c r="J4532">
        <v>5200</v>
      </c>
      <c r="K4532">
        <v>5.2</v>
      </c>
      <c r="L4532">
        <v>6538</v>
      </c>
      <c r="M4532">
        <v>326.89999999999998</v>
      </c>
      <c r="N4532">
        <v>44225</v>
      </c>
      <c r="O4532">
        <v>16</v>
      </c>
      <c r="P4532" t="s">
        <v>66</v>
      </c>
      <c r="Q4532" t="s">
        <v>26</v>
      </c>
      <c r="R4532" t="str">
        <f>+VLOOKUP(Precio_semana_dia[[#This Row],[Mercado]],[1]!Codigos_mercados_mayoristas[#Data],2,0)</f>
        <v>Ñuble</v>
      </c>
      <c r="S4532" t="e">
        <f>+VLOOKUP(Precio_semana_dia[[#This Row],[Especie]],[1]!Codigos_categoria[#Data],2,0)</f>
        <v>#N/A</v>
      </c>
    </row>
    <row r="4533" spans="1:19" x14ac:dyDescent="0.35">
      <c r="A4533">
        <v>44162</v>
      </c>
      <c r="B4533" t="s">
        <v>155</v>
      </c>
      <c r="C4533" t="s">
        <v>156</v>
      </c>
      <c r="D4533" t="s">
        <v>45</v>
      </c>
      <c r="E4533" t="s">
        <v>220</v>
      </c>
      <c r="F4533" t="s">
        <v>221</v>
      </c>
      <c r="G4533">
        <v>400</v>
      </c>
      <c r="H4533" t="s">
        <v>39</v>
      </c>
      <c r="I4533">
        <v>13</v>
      </c>
      <c r="J4533">
        <v>5200</v>
      </c>
      <c r="K4533">
        <v>5.2</v>
      </c>
      <c r="L4533">
        <v>200000</v>
      </c>
      <c r="M4533">
        <v>500</v>
      </c>
      <c r="N4533">
        <v>44160</v>
      </c>
      <c r="O4533">
        <v>13</v>
      </c>
      <c r="P4533" t="s">
        <v>91</v>
      </c>
      <c r="Q4533" t="s">
        <v>84</v>
      </c>
      <c r="R4533" t="str">
        <f>+VLOOKUP(Precio_semana_dia[[#This Row],[Mercado]],[1]!Codigos_mercados_mayoristas[#Data],2,0)</f>
        <v>Metropolitana</v>
      </c>
      <c r="S4533" t="str">
        <f>+VLOOKUP(Precio_semana_dia[[#This Row],[Especie]],[1]!Codigos_categoria[#Data],2,0)</f>
        <v>Frutos de pepita</v>
      </c>
    </row>
    <row r="4534" spans="1:19" x14ac:dyDescent="0.35">
      <c r="A4534">
        <v>44155</v>
      </c>
      <c r="B4534" t="s">
        <v>155</v>
      </c>
      <c r="C4534" t="s">
        <v>159</v>
      </c>
      <c r="D4534" t="s">
        <v>45</v>
      </c>
      <c r="E4534" t="s">
        <v>220</v>
      </c>
      <c r="F4534" t="s">
        <v>221</v>
      </c>
      <c r="G4534">
        <v>400</v>
      </c>
      <c r="H4534" t="s">
        <v>36</v>
      </c>
      <c r="I4534">
        <v>13</v>
      </c>
      <c r="J4534">
        <v>5200</v>
      </c>
      <c r="K4534">
        <v>5.2</v>
      </c>
      <c r="L4534">
        <v>140000</v>
      </c>
      <c r="M4534">
        <v>350</v>
      </c>
      <c r="N4534">
        <v>44152</v>
      </c>
      <c r="O4534">
        <v>13</v>
      </c>
      <c r="P4534" t="s">
        <v>95</v>
      </c>
      <c r="Q4534" t="s">
        <v>84</v>
      </c>
      <c r="R4534" t="str">
        <f>+VLOOKUP(Precio_semana_dia[[#This Row],[Mercado]],[1]!Codigos_mercados_mayoristas[#Data],2,0)</f>
        <v>Metropolitana</v>
      </c>
      <c r="S4534" t="str">
        <f>+VLOOKUP(Precio_semana_dia[[#This Row],[Especie]],[1]!Codigos_categoria[#Data],2,0)</f>
        <v>Frutos de pepita</v>
      </c>
    </row>
    <row r="4535" spans="1:19" x14ac:dyDescent="0.35">
      <c r="A4535">
        <v>44113</v>
      </c>
      <c r="B4535" t="s">
        <v>186</v>
      </c>
      <c r="C4535" t="s">
        <v>189</v>
      </c>
      <c r="D4535" t="s">
        <v>28</v>
      </c>
      <c r="E4535" t="s">
        <v>220</v>
      </c>
      <c r="F4535" t="s">
        <v>221</v>
      </c>
      <c r="G4535">
        <v>400</v>
      </c>
      <c r="H4535" t="s">
        <v>39</v>
      </c>
      <c r="I4535">
        <v>13</v>
      </c>
      <c r="J4535">
        <v>5200</v>
      </c>
      <c r="K4535">
        <v>5.2</v>
      </c>
      <c r="L4535">
        <v>311538</v>
      </c>
      <c r="M4535">
        <v>778.84500000000003</v>
      </c>
      <c r="N4535">
        <v>44111</v>
      </c>
      <c r="O4535">
        <v>9</v>
      </c>
      <c r="P4535" t="s">
        <v>143</v>
      </c>
      <c r="Q4535" t="s">
        <v>132</v>
      </c>
      <c r="R4535" t="str">
        <f>+VLOOKUP(Precio_semana_dia[[#This Row],[Mercado]],[1]!Codigos_mercados_mayoristas[#Data],2,0)</f>
        <v>La Araucanía</v>
      </c>
      <c r="S4535" t="str">
        <f>+VLOOKUP(Precio_semana_dia[[#This Row],[Especie]],[1]!Codigos_categoria[#Data],2,0)</f>
        <v>Cítricos</v>
      </c>
    </row>
    <row r="4536" spans="1:19" x14ac:dyDescent="0.35">
      <c r="A4536">
        <v>44113</v>
      </c>
      <c r="B4536" t="s">
        <v>186</v>
      </c>
      <c r="C4536" t="s">
        <v>189</v>
      </c>
      <c r="D4536" t="s">
        <v>28</v>
      </c>
      <c r="E4536" t="s">
        <v>220</v>
      </c>
      <c r="F4536" t="s">
        <v>221</v>
      </c>
      <c r="G4536">
        <v>400</v>
      </c>
      <c r="H4536" t="s">
        <v>41</v>
      </c>
      <c r="I4536">
        <v>13</v>
      </c>
      <c r="J4536">
        <v>5200</v>
      </c>
      <c r="K4536">
        <v>5.2</v>
      </c>
      <c r="L4536">
        <v>323846</v>
      </c>
      <c r="M4536">
        <v>809.61500000000001</v>
      </c>
      <c r="N4536">
        <v>44112</v>
      </c>
      <c r="O4536">
        <v>9</v>
      </c>
      <c r="P4536" t="s">
        <v>144</v>
      </c>
      <c r="Q4536" t="s">
        <v>132</v>
      </c>
      <c r="R4536" t="str">
        <f>+VLOOKUP(Precio_semana_dia[[#This Row],[Mercado]],[1]!Codigos_mercados_mayoristas[#Data],2,0)</f>
        <v>La Araucanía</v>
      </c>
      <c r="S4536" t="str">
        <f>+VLOOKUP(Precio_semana_dia[[#This Row],[Especie]],[1]!Codigos_categoria[#Data],2,0)</f>
        <v>Cítricos</v>
      </c>
    </row>
    <row r="4537" spans="1:19" x14ac:dyDescent="0.35">
      <c r="A4537">
        <v>44189</v>
      </c>
      <c r="B4537" t="s">
        <v>125</v>
      </c>
      <c r="C4537" t="s">
        <v>20</v>
      </c>
      <c r="D4537" t="s">
        <v>50</v>
      </c>
      <c r="E4537" t="s">
        <v>181</v>
      </c>
      <c r="F4537" t="s">
        <v>182</v>
      </c>
      <c r="G4537">
        <v>18</v>
      </c>
      <c r="H4537" t="s">
        <v>39</v>
      </c>
      <c r="I4537">
        <v>290</v>
      </c>
      <c r="J4537">
        <v>5220</v>
      </c>
      <c r="K4537">
        <v>5.22</v>
      </c>
      <c r="L4537">
        <v>13621</v>
      </c>
      <c r="M4537">
        <v>756.72222222222217</v>
      </c>
      <c r="N4537">
        <v>44188</v>
      </c>
      <c r="O4537">
        <v>13</v>
      </c>
      <c r="P4537" t="s">
        <v>106</v>
      </c>
      <c r="Q4537" t="s">
        <v>38</v>
      </c>
      <c r="R4537" t="str">
        <f>+VLOOKUP(Precio_semana_dia[[#This Row],[Mercado]],[1]!Codigos_mercados_mayoristas[#Data],2,0)</f>
        <v>Metropolitana</v>
      </c>
      <c r="S4537" t="str">
        <f>+VLOOKUP(Precio_semana_dia[[#This Row],[Especie]],[1]!Codigos_categoria[#Data],2,0)</f>
        <v>Cítricos</v>
      </c>
    </row>
    <row r="4538" spans="1:19" x14ac:dyDescent="0.35">
      <c r="A4538">
        <v>44183</v>
      </c>
      <c r="B4538" t="s">
        <v>119</v>
      </c>
      <c r="C4538" t="s">
        <v>120</v>
      </c>
      <c r="D4538" t="s">
        <v>47</v>
      </c>
      <c r="E4538" t="s">
        <v>198</v>
      </c>
      <c r="F4538" t="s">
        <v>199</v>
      </c>
      <c r="G4538">
        <v>18</v>
      </c>
      <c r="H4538" t="s">
        <v>36</v>
      </c>
      <c r="I4538">
        <v>290</v>
      </c>
      <c r="J4538">
        <v>5220</v>
      </c>
      <c r="K4538">
        <v>5.22</v>
      </c>
      <c r="L4538">
        <v>8759</v>
      </c>
      <c r="M4538">
        <v>486.61111111111109</v>
      </c>
      <c r="N4538">
        <v>44180</v>
      </c>
      <c r="O4538">
        <v>5</v>
      </c>
      <c r="P4538" t="s">
        <v>37</v>
      </c>
      <c r="Q4538" t="s">
        <v>38</v>
      </c>
      <c r="R4538" t="str">
        <f>+VLOOKUP(Precio_semana_dia[[#This Row],[Mercado]],[1]!Codigos_mercados_mayoristas[#Data],2,0)</f>
        <v>Valparaíso</v>
      </c>
      <c r="S4538" t="e">
        <f>+VLOOKUP(Precio_semana_dia[[#This Row],[Especie]],[1]!Codigos_categoria[#Data],2,0)</f>
        <v>#N/A</v>
      </c>
    </row>
    <row r="4539" spans="1:19" x14ac:dyDescent="0.35">
      <c r="A4539">
        <v>43866</v>
      </c>
      <c r="B4539" t="s">
        <v>119</v>
      </c>
      <c r="C4539" t="s">
        <v>120</v>
      </c>
      <c r="D4539" t="s">
        <v>47</v>
      </c>
      <c r="E4539" t="s">
        <v>198</v>
      </c>
      <c r="F4539" t="s">
        <v>199</v>
      </c>
      <c r="G4539">
        <v>18</v>
      </c>
      <c r="H4539" t="s">
        <v>29</v>
      </c>
      <c r="I4539">
        <v>290</v>
      </c>
      <c r="J4539">
        <v>5220</v>
      </c>
      <c r="K4539">
        <v>5.22</v>
      </c>
      <c r="L4539">
        <v>8776</v>
      </c>
      <c r="M4539">
        <v>487.55555555555554</v>
      </c>
      <c r="N4539">
        <v>44228</v>
      </c>
      <c r="O4539">
        <v>5</v>
      </c>
      <c r="P4539" t="s">
        <v>68</v>
      </c>
      <c r="Q4539" t="s">
        <v>69</v>
      </c>
      <c r="R4539" t="str">
        <f>+VLOOKUP(Precio_semana_dia[[#This Row],[Mercado]],[1]!Codigos_mercados_mayoristas[#Data],2,0)</f>
        <v>Valparaíso</v>
      </c>
      <c r="S4539" t="e">
        <f>+VLOOKUP(Precio_semana_dia[[#This Row],[Especie]],[1]!Codigos_categoria[#Data],2,0)</f>
        <v>#N/A</v>
      </c>
    </row>
    <row r="4540" spans="1:19" x14ac:dyDescent="0.35">
      <c r="A4540">
        <v>44183</v>
      </c>
      <c r="B4540" t="s">
        <v>31</v>
      </c>
      <c r="C4540" t="s">
        <v>115</v>
      </c>
      <c r="D4540" t="s">
        <v>50</v>
      </c>
      <c r="E4540" t="s">
        <v>112</v>
      </c>
      <c r="F4540" t="s">
        <v>113</v>
      </c>
      <c r="G4540">
        <v>15</v>
      </c>
      <c r="H4540" t="s">
        <v>24</v>
      </c>
      <c r="I4540">
        <v>350</v>
      </c>
      <c r="J4540">
        <v>5250</v>
      </c>
      <c r="K4540">
        <v>5.25</v>
      </c>
      <c r="L4540">
        <v>4000</v>
      </c>
      <c r="M4540">
        <v>266.66666666666669</v>
      </c>
      <c r="N4540">
        <v>44183</v>
      </c>
      <c r="O4540">
        <v>13</v>
      </c>
      <c r="P4540" t="s">
        <v>43</v>
      </c>
      <c r="Q4540" t="s">
        <v>38</v>
      </c>
      <c r="R4540" t="str">
        <f>+VLOOKUP(Precio_semana_dia[[#This Row],[Mercado]],[1]!Codigos_mercados_mayoristas[#Data],2,0)</f>
        <v>Metropolitana</v>
      </c>
      <c r="S4540" t="e">
        <f>+VLOOKUP(Precio_semana_dia[[#This Row],[Especie]],[1]!Codigos_categoria[#Data],2,0)</f>
        <v>#N/A</v>
      </c>
    </row>
    <row r="4541" spans="1:19" x14ac:dyDescent="0.35">
      <c r="A4541">
        <v>44189</v>
      </c>
      <c r="B4541" t="s">
        <v>125</v>
      </c>
      <c r="C4541" t="s">
        <v>20</v>
      </c>
      <c r="D4541" t="s">
        <v>45</v>
      </c>
      <c r="E4541" t="s">
        <v>123</v>
      </c>
      <c r="F4541" t="s">
        <v>124</v>
      </c>
      <c r="G4541">
        <v>16</v>
      </c>
      <c r="H4541" t="s">
        <v>41</v>
      </c>
      <c r="I4541">
        <v>330</v>
      </c>
      <c r="J4541">
        <v>5280</v>
      </c>
      <c r="K4541">
        <v>5.28</v>
      </c>
      <c r="L4541">
        <v>12545</v>
      </c>
      <c r="M4541">
        <v>784.0625</v>
      </c>
      <c r="N4541">
        <v>44189</v>
      </c>
      <c r="O4541">
        <v>13</v>
      </c>
      <c r="P4541" t="s">
        <v>49</v>
      </c>
      <c r="Q4541" t="s">
        <v>38</v>
      </c>
      <c r="R4541" t="str">
        <f>+VLOOKUP(Precio_semana_dia[[#This Row],[Mercado]],[1]!Codigos_mercados_mayoristas[#Data],2,0)</f>
        <v>Metropolitana</v>
      </c>
      <c r="S4541" t="str">
        <f>+VLOOKUP(Precio_semana_dia[[#This Row],[Especie]],[1]!Codigos_categoria[#Data],2,0)</f>
        <v>Cítricos</v>
      </c>
    </row>
    <row r="4542" spans="1:19" x14ac:dyDescent="0.35">
      <c r="A4542">
        <v>44196</v>
      </c>
      <c r="B4542" t="s">
        <v>125</v>
      </c>
      <c r="C4542" t="s">
        <v>20</v>
      </c>
      <c r="D4542" t="s">
        <v>45</v>
      </c>
      <c r="E4542" t="s">
        <v>123</v>
      </c>
      <c r="F4542" t="s">
        <v>124</v>
      </c>
      <c r="G4542">
        <v>16</v>
      </c>
      <c r="H4542" t="s">
        <v>29</v>
      </c>
      <c r="I4542">
        <v>330</v>
      </c>
      <c r="J4542">
        <v>5280</v>
      </c>
      <c r="K4542">
        <v>5.28</v>
      </c>
      <c r="L4542">
        <v>17000</v>
      </c>
      <c r="M4542">
        <v>1062.5</v>
      </c>
      <c r="N4542">
        <v>44193</v>
      </c>
      <c r="O4542">
        <v>13</v>
      </c>
      <c r="P4542" t="s">
        <v>107</v>
      </c>
      <c r="Q4542" t="s">
        <v>38</v>
      </c>
      <c r="R4542" t="str">
        <f>+VLOOKUP(Precio_semana_dia[[#This Row],[Mercado]],[1]!Codigos_mercados_mayoristas[#Data],2,0)</f>
        <v>Metropolitana</v>
      </c>
      <c r="S4542" t="str">
        <f>+VLOOKUP(Precio_semana_dia[[#This Row],[Especie]],[1]!Codigos_categoria[#Data],2,0)</f>
        <v>Cítricos</v>
      </c>
    </row>
    <row r="4543" spans="1:19" x14ac:dyDescent="0.35">
      <c r="A4543">
        <v>44211</v>
      </c>
      <c r="B4543" t="s">
        <v>125</v>
      </c>
      <c r="C4543" t="s">
        <v>20</v>
      </c>
      <c r="D4543" t="s">
        <v>27</v>
      </c>
      <c r="E4543" t="s">
        <v>123</v>
      </c>
      <c r="F4543" t="s">
        <v>124</v>
      </c>
      <c r="G4543">
        <v>16</v>
      </c>
      <c r="H4543" t="s">
        <v>24</v>
      </c>
      <c r="I4543">
        <v>330</v>
      </c>
      <c r="J4543">
        <v>5280</v>
      </c>
      <c r="K4543">
        <v>5.28</v>
      </c>
      <c r="L4543">
        <v>21545</v>
      </c>
      <c r="M4543">
        <v>1346.5625</v>
      </c>
      <c r="N4543">
        <v>44211</v>
      </c>
      <c r="O4543">
        <v>16</v>
      </c>
      <c r="P4543" t="s">
        <v>61</v>
      </c>
      <c r="Q4543" t="s">
        <v>26</v>
      </c>
      <c r="R4543" t="str">
        <f>+VLOOKUP(Precio_semana_dia[[#This Row],[Mercado]],[1]!Codigos_mercados_mayoristas[#Data],2,0)</f>
        <v>Ñuble</v>
      </c>
      <c r="S4543" t="str">
        <f>+VLOOKUP(Precio_semana_dia[[#This Row],[Especie]],[1]!Codigos_categoria[#Data],2,0)</f>
        <v>Cítricos</v>
      </c>
    </row>
    <row r="4544" spans="1:19" x14ac:dyDescent="0.35">
      <c r="A4544">
        <v>44183</v>
      </c>
      <c r="B4544" t="s">
        <v>74</v>
      </c>
      <c r="C4544" t="s">
        <v>79</v>
      </c>
      <c r="D4544" t="s">
        <v>28</v>
      </c>
      <c r="E4544" t="s">
        <v>81</v>
      </c>
      <c r="F4544" t="s">
        <v>82</v>
      </c>
      <c r="G4544">
        <v>10</v>
      </c>
      <c r="H4544" t="s">
        <v>36</v>
      </c>
      <c r="I4544">
        <v>530</v>
      </c>
      <c r="J4544">
        <v>5300</v>
      </c>
      <c r="K4544">
        <v>5.3</v>
      </c>
      <c r="L4544">
        <v>17887</v>
      </c>
      <c r="M4544">
        <v>1788.7</v>
      </c>
      <c r="N4544">
        <v>44180</v>
      </c>
      <c r="O4544">
        <v>9</v>
      </c>
      <c r="P4544" t="s">
        <v>37</v>
      </c>
      <c r="Q4544" t="s">
        <v>38</v>
      </c>
      <c r="R4544" t="str">
        <f>+VLOOKUP(Precio_semana_dia[[#This Row],[Mercado]],[1]!Codigos_mercados_mayoristas[#Data],2,0)</f>
        <v>La Araucanía</v>
      </c>
      <c r="S4544" t="str">
        <f>+VLOOKUP(Precio_semana_dia[[#This Row],[Especie]],[1]!Codigos_categoria[#Data],2,0)</f>
        <v>Uva</v>
      </c>
    </row>
    <row r="4545" spans="1:19" x14ac:dyDescent="0.35">
      <c r="A4545">
        <v>44120</v>
      </c>
      <c r="B4545" t="s">
        <v>125</v>
      </c>
      <c r="C4545" t="s">
        <v>20</v>
      </c>
      <c r="D4545" t="s">
        <v>47</v>
      </c>
      <c r="E4545" t="s">
        <v>123</v>
      </c>
      <c r="F4545" t="s">
        <v>124</v>
      </c>
      <c r="G4545">
        <v>16</v>
      </c>
      <c r="H4545" t="s">
        <v>39</v>
      </c>
      <c r="I4545">
        <v>333</v>
      </c>
      <c r="J4545">
        <v>5328</v>
      </c>
      <c r="K4545">
        <v>5.3280000000000003</v>
      </c>
      <c r="L4545">
        <v>3755</v>
      </c>
      <c r="M4545">
        <v>234.6875</v>
      </c>
      <c r="N4545">
        <v>44118</v>
      </c>
      <c r="O4545">
        <v>5</v>
      </c>
      <c r="P4545" t="s">
        <v>171</v>
      </c>
      <c r="Q4545" t="s">
        <v>132</v>
      </c>
      <c r="R4545" t="str">
        <f>+VLOOKUP(Precio_semana_dia[[#This Row],[Mercado]],[1]!Codigos_mercados_mayoristas[#Data],2,0)</f>
        <v>Valparaíso</v>
      </c>
      <c r="S4545" t="str">
        <f>+VLOOKUP(Precio_semana_dia[[#This Row],[Especie]],[1]!Codigos_categoria[#Data],2,0)</f>
        <v>Cítricos</v>
      </c>
    </row>
    <row r="4546" spans="1:19" x14ac:dyDescent="0.35">
      <c r="A4546">
        <v>44113</v>
      </c>
      <c r="B4546" t="s">
        <v>125</v>
      </c>
      <c r="C4546" t="s">
        <v>20</v>
      </c>
      <c r="D4546" t="s">
        <v>47</v>
      </c>
      <c r="E4546" t="s">
        <v>123</v>
      </c>
      <c r="F4546" t="s">
        <v>124</v>
      </c>
      <c r="G4546">
        <v>16</v>
      </c>
      <c r="H4546" t="s">
        <v>39</v>
      </c>
      <c r="I4546">
        <v>333</v>
      </c>
      <c r="J4546">
        <v>5328</v>
      </c>
      <c r="K4546">
        <v>5.3280000000000003</v>
      </c>
      <c r="L4546">
        <v>3245</v>
      </c>
      <c r="M4546">
        <v>202.8125</v>
      </c>
      <c r="N4546">
        <v>44111</v>
      </c>
      <c r="O4546">
        <v>5</v>
      </c>
      <c r="P4546" t="s">
        <v>143</v>
      </c>
      <c r="Q4546" t="s">
        <v>132</v>
      </c>
      <c r="R4546" t="str">
        <f>+VLOOKUP(Precio_semana_dia[[#This Row],[Mercado]],[1]!Codigos_mercados_mayoristas[#Data],2,0)</f>
        <v>Valparaíso</v>
      </c>
      <c r="S4546" t="str">
        <f>+VLOOKUP(Precio_semana_dia[[#This Row],[Especie]],[1]!Codigos_categoria[#Data],2,0)</f>
        <v>Cítricos</v>
      </c>
    </row>
    <row r="4547" spans="1:19" x14ac:dyDescent="0.35">
      <c r="A4547">
        <v>44106</v>
      </c>
      <c r="B4547" t="s">
        <v>125</v>
      </c>
      <c r="C4547" t="s">
        <v>20</v>
      </c>
      <c r="D4547" t="s">
        <v>47</v>
      </c>
      <c r="E4547" t="s">
        <v>123</v>
      </c>
      <c r="F4547" t="s">
        <v>124</v>
      </c>
      <c r="G4547">
        <v>16</v>
      </c>
      <c r="H4547" t="s">
        <v>41</v>
      </c>
      <c r="I4547">
        <v>333</v>
      </c>
      <c r="J4547">
        <v>5328</v>
      </c>
      <c r="K4547">
        <v>5.3280000000000003</v>
      </c>
      <c r="L4547">
        <v>3247</v>
      </c>
      <c r="M4547">
        <v>202.9375</v>
      </c>
      <c r="N4547">
        <v>44105</v>
      </c>
      <c r="O4547">
        <v>5</v>
      </c>
      <c r="P4547" t="s">
        <v>150</v>
      </c>
      <c r="Q4547" t="s">
        <v>132</v>
      </c>
      <c r="R4547" t="str">
        <f>+VLOOKUP(Precio_semana_dia[[#This Row],[Mercado]],[1]!Codigos_mercados_mayoristas[#Data],2,0)</f>
        <v>Valparaíso</v>
      </c>
      <c r="S4547" t="str">
        <f>+VLOOKUP(Precio_semana_dia[[#This Row],[Especie]],[1]!Codigos_categoria[#Data],2,0)</f>
        <v>Cítricos</v>
      </c>
    </row>
    <row r="4548" spans="1:19" x14ac:dyDescent="0.35">
      <c r="A4548">
        <v>44211</v>
      </c>
      <c r="B4548" t="s">
        <v>74</v>
      </c>
      <c r="C4548" t="s">
        <v>80</v>
      </c>
      <c r="D4548" t="s">
        <v>105</v>
      </c>
      <c r="E4548" t="s">
        <v>121</v>
      </c>
      <c r="F4548" t="s">
        <v>113</v>
      </c>
      <c r="G4548">
        <v>15</v>
      </c>
      <c r="H4548" t="s">
        <v>36</v>
      </c>
      <c r="I4548">
        <v>360</v>
      </c>
      <c r="J4548">
        <v>5400</v>
      </c>
      <c r="K4548">
        <v>5.4</v>
      </c>
      <c r="L4548">
        <v>14750</v>
      </c>
      <c r="M4548">
        <v>983.33333333333337</v>
      </c>
      <c r="N4548">
        <v>44208</v>
      </c>
      <c r="O4548">
        <v>4</v>
      </c>
      <c r="P4548" t="s">
        <v>59</v>
      </c>
      <c r="Q4548" t="s">
        <v>26</v>
      </c>
      <c r="R4548" t="str">
        <f>+VLOOKUP(Precio_semana_dia[[#This Row],[Mercado]],[1]!Codigos_mercados_mayoristas[#Data],2,0)</f>
        <v>Coquimbo</v>
      </c>
      <c r="S4548" t="str">
        <f>+VLOOKUP(Precio_semana_dia[[#This Row],[Especie]],[1]!Codigos_categoria[#Data],2,0)</f>
        <v>Uva</v>
      </c>
    </row>
    <row r="4549" spans="1:19" x14ac:dyDescent="0.35">
      <c r="A4549">
        <v>44189</v>
      </c>
      <c r="B4549" t="s">
        <v>19</v>
      </c>
      <c r="C4549" t="s">
        <v>20</v>
      </c>
      <c r="D4549" t="s">
        <v>52</v>
      </c>
      <c r="E4549" t="s">
        <v>181</v>
      </c>
      <c r="F4549" t="s">
        <v>182</v>
      </c>
      <c r="G4549">
        <v>18</v>
      </c>
      <c r="H4549" t="s">
        <v>41</v>
      </c>
      <c r="I4549">
        <v>300</v>
      </c>
      <c r="J4549">
        <v>5400</v>
      </c>
      <c r="K4549">
        <v>5.4</v>
      </c>
      <c r="L4549">
        <v>8000</v>
      </c>
      <c r="M4549">
        <v>444.44444444444446</v>
      </c>
      <c r="N4549">
        <v>44189</v>
      </c>
      <c r="O4549">
        <v>8</v>
      </c>
      <c r="P4549" t="s">
        <v>49</v>
      </c>
      <c r="Q4549" t="s">
        <v>38</v>
      </c>
      <c r="R4549" t="str">
        <f>+VLOOKUP(Precio_semana_dia[[#This Row],[Mercado]],[1]!Codigos_mercados_mayoristas[#Data],2,0)</f>
        <v>Bíobío</v>
      </c>
      <c r="S4549" t="e">
        <f>+VLOOKUP(Precio_semana_dia[[#This Row],[Especie]],[1]!Codigos_categoria[#Data],2,0)</f>
        <v>#N/A</v>
      </c>
    </row>
    <row r="4550" spans="1:19" x14ac:dyDescent="0.35">
      <c r="A4550">
        <v>44196</v>
      </c>
      <c r="B4550" t="s">
        <v>19</v>
      </c>
      <c r="C4550" t="s">
        <v>20</v>
      </c>
      <c r="D4550" t="s">
        <v>28</v>
      </c>
      <c r="E4550" t="s">
        <v>181</v>
      </c>
      <c r="F4550" t="s">
        <v>182</v>
      </c>
      <c r="G4550">
        <v>18</v>
      </c>
      <c r="H4550" t="s">
        <v>41</v>
      </c>
      <c r="I4550">
        <v>300</v>
      </c>
      <c r="J4550">
        <v>5400</v>
      </c>
      <c r="K4550">
        <v>5.4</v>
      </c>
      <c r="L4550">
        <v>8000</v>
      </c>
      <c r="M4550">
        <v>444.44444444444446</v>
      </c>
      <c r="N4550">
        <v>44196</v>
      </c>
      <c r="O4550">
        <v>9</v>
      </c>
      <c r="P4550" t="s">
        <v>110</v>
      </c>
      <c r="Q4550" t="s">
        <v>38</v>
      </c>
      <c r="R4550" t="str">
        <f>+VLOOKUP(Precio_semana_dia[[#This Row],[Mercado]],[1]!Codigos_mercados_mayoristas[#Data],2,0)</f>
        <v>La Araucanía</v>
      </c>
      <c r="S4550" t="e">
        <f>+VLOOKUP(Precio_semana_dia[[#This Row],[Especie]],[1]!Codigos_categoria[#Data],2,0)</f>
        <v>#N/A</v>
      </c>
    </row>
    <row r="4551" spans="1:19" x14ac:dyDescent="0.35">
      <c r="A4551">
        <v>44204</v>
      </c>
      <c r="B4551" t="s">
        <v>19</v>
      </c>
      <c r="C4551" t="s">
        <v>20</v>
      </c>
      <c r="D4551" t="s">
        <v>28</v>
      </c>
      <c r="E4551" t="s">
        <v>181</v>
      </c>
      <c r="F4551" t="s">
        <v>182</v>
      </c>
      <c r="G4551">
        <v>18</v>
      </c>
      <c r="H4551" t="s">
        <v>41</v>
      </c>
      <c r="I4551">
        <v>300</v>
      </c>
      <c r="J4551">
        <v>5400</v>
      </c>
      <c r="K4551">
        <v>5.4</v>
      </c>
      <c r="L4551">
        <v>7000</v>
      </c>
      <c r="M4551">
        <v>388.88888888888891</v>
      </c>
      <c r="N4551">
        <v>44203</v>
      </c>
      <c r="O4551">
        <v>9</v>
      </c>
      <c r="P4551" t="s">
        <v>56</v>
      </c>
      <c r="Q4551" t="s">
        <v>26</v>
      </c>
      <c r="R4551" t="str">
        <f>+VLOOKUP(Precio_semana_dia[[#This Row],[Mercado]],[1]!Codigos_mercados_mayoristas[#Data],2,0)</f>
        <v>La Araucanía</v>
      </c>
      <c r="S4551" t="e">
        <f>+VLOOKUP(Precio_semana_dia[[#This Row],[Especie]],[1]!Codigos_categoria[#Data],2,0)</f>
        <v>#N/A</v>
      </c>
    </row>
    <row r="4552" spans="1:19" x14ac:dyDescent="0.35">
      <c r="A4552">
        <v>44225</v>
      </c>
      <c r="B4552" t="s">
        <v>19</v>
      </c>
      <c r="C4552" t="s">
        <v>180</v>
      </c>
      <c r="D4552" t="s">
        <v>183</v>
      </c>
      <c r="E4552" t="s">
        <v>181</v>
      </c>
      <c r="F4552" t="s">
        <v>182</v>
      </c>
      <c r="G4552">
        <v>18</v>
      </c>
      <c r="H4552" t="s">
        <v>24</v>
      </c>
      <c r="I4552">
        <v>300</v>
      </c>
      <c r="J4552">
        <v>5400</v>
      </c>
      <c r="K4552">
        <v>5.4</v>
      </c>
      <c r="L4552">
        <v>6250</v>
      </c>
      <c r="M4552">
        <v>347.22222222222223</v>
      </c>
      <c r="N4552">
        <v>44225</v>
      </c>
      <c r="O4552">
        <v>15</v>
      </c>
      <c r="P4552" t="s">
        <v>66</v>
      </c>
      <c r="Q4552" t="s">
        <v>26</v>
      </c>
      <c r="R4552" t="str">
        <f>+VLOOKUP(Precio_semana_dia[[#This Row],[Mercado]],[1]!Codigos_mercados_mayoristas[#Data],2,0)</f>
        <v>Arica y Parinacota</v>
      </c>
      <c r="S4552" t="e">
        <f>+VLOOKUP(Precio_semana_dia[[#This Row],[Especie]],[1]!Codigos_categoria[#Data],2,0)</f>
        <v>#N/A</v>
      </c>
    </row>
    <row r="4553" spans="1:19" x14ac:dyDescent="0.35">
      <c r="A4553">
        <v>44225</v>
      </c>
      <c r="B4553" t="s">
        <v>19</v>
      </c>
      <c r="C4553" t="s">
        <v>20</v>
      </c>
      <c r="D4553" t="s">
        <v>52</v>
      </c>
      <c r="E4553" t="s">
        <v>181</v>
      </c>
      <c r="F4553" t="s">
        <v>182</v>
      </c>
      <c r="G4553">
        <v>18</v>
      </c>
      <c r="H4553" t="s">
        <v>36</v>
      </c>
      <c r="I4553">
        <v>300</v>
      </c>
      <c r="J4553">
        <v>5400</v>
      </c>
      <c r="K4553">
        <v>5.4</v>
      </c>
      <c r="L4553">
        <v>8000</v>
      </c>
      <c r="M4553">
        <v>444.44444444444446</v>
      </c>
      <c r="N4553">
        <v>44222</v>
      </c>
      <c r="O4553">
        <v>8</v>
      </c>
      <c r="P4553" t="s">
        <v>63</v>
      </c>
      <c r="Q4553" t="s">
        <v>26</v>
      </c>
      <c r="R4553" t="str">
        <f>+VLOOKUP(Precio_semana_dia[[#This Row],[Mercado]],[1]!Codigos_mercados_mayoristas[#Data],2,0)</f>
        <v>Bíobío</v>
      </c>
      <c r="S4553" t="e">
        <f>+VLOOKUP(Precio_semana_dia[[#This Row],[Especie]],[1]!Codigos_categoria[#Data],2,0)</f>
        <v>#N/A</v>
      </c>
    </row>
    <row r="4554" spans="1:19" x14ac:dyDescent="0.35">
      <c r="A4554">
        <v>43866</v>
      </c>
      <c r="B4554" t="s">
        <v>19</v>
      </c>
      <c r="C4554" t="s">
        <v>180</v>
      </c>
      <c r="D4554" t="s">
        <v>50</v>
      </c>
      <c r="E4554" t="s">
        <v>181</v>
      </c>
      <c r="F4554" t="s">
        <v>182</v>
      </c>
      <c r="G4554">
        <v>18</v>
      </c>
      <c r="H4554" t="s">
        <v>36</v>
      </c>
      <c r="I4554">
        <v>300</v>
      </c>
      <c r="J4554">
        <v>5400</v>
      </c>
      <c r="K4554">
        <v>5.4</v>
      </c>
      <c r="L4554">
        <v>7000</v>
      </c>
      <c r="M4554">
        <v>388.88888888888891</v>
      </c>
      <c r="N4554">
        <v>44229</v>
      </c>
      <c r="O4554">
        <v>13</v>
      </c>
      <c r="P4554" t="s">
        <v>72</v>
      </c>
      <c r="Q4554" t="s">
        <v>69</v>
      </c>
      <c r="R4554" t="str">
        <f>+VLOOKUP(Precio_semana_dia[[#This Row],[Mercado]],[1]!Codigos_mercados_mayoristas[#Data],2,0)</f>
        <v>Metropolitana</v>
      </c>
      <c r="S4554" t="e">
        <f>+VLOOKUP(Precio_semana_dia[[#This Row],[Especie]],[1]!Codigos_categoria[#Data],2,0)</f>
        <v>#N/A</v>
      </c>
    </row>
    <row r="4555" spans="1:19" x14ac:dyDescent="0.35">
      <c r="A4555">
        <v>43866</v>
      </c>
      <c r="B4555" t="s">
        <v>19</v>
      </c>
      <c r="C4555" t="s">
        <v>20</v>
      </c>
      <c r="D4555" t="s">
        <v>52</v>
      </c>
      <c r="E4555" t="s">
        <v>181</v>
      </c>
      <c r="F4555" t="s">
        <v>182</v>
      </c>
      <c r="G4555">
        <v>18</v>
      </c>
      <c r="H4555" t="s">
        <v>36</v>
      </c>
      <c r="I4555">
        <v>300</v>
      </c>
      <c r="J4555">
        <v>5400</v>
      </c>
      <c r="K4555">
        <v>5.4</v>
      </c>
      <c r="L4555">
        <v>8000</v>
      </c>
      <c r="M4555">
        <v>444.44444444444446</v>
      </c>
      <c r="N4555">
        <v>44229</v>
      </c>
      <c r="O4555">
        <v>8</v>
      </c>
      <c r="P4555" t="s">
        <v>72</v>
      </c>
      <c r="Q4555" t="s">
        <v>69</v>
      </c>
      <c r="R4555" t="str">
        <f>+VLOOKUP(Precio_semana_dia[[#This Row],[Mercado]],[1]!Codigos_mercados_mayoristas[#Data],2,0)</f>
        <v>Bíobío</v>
      </c>
      <c r="S4555" t="e">
        <f>+VLOOKUP(Precio_semana_dia[[#This Row],[Especie]],[1]!Codigos_categoria[#Data],2,0)</f>
        <v>#N/A</v>
      </c>
    </row>
    <row r="4556" spans="1:19" x14ac:dyDescent="0.35">
      <c r="A4556">
        <v>43866</v>
      </c>
      <c r="B4556" t="s">
        <v>19</v>
      </c>
      <c r="C4556" t="s">
        <v>20</v>
      </c>
      <c r="D4556" t="s">
        <v>52</v>
      </c>
      <c r="E4556" t="s">
        <v>181</v>
      </c>
      <c r="F4556" t="s">
        <v>182</v>
      </c>
      <c r="G4556">
        <v>18</v>
      </c>
      <c r="H4556" t="s">
        <v>41</v>
      </c>
      <c r="I4556">
        <v>300</v>
      </c>
      <c r="J4556">
        <v>5400</v>
      </c>
      <c r="K4556">
        <v>5.4</v>
      </c>
      <c r="L4556">
        <v>7000</v>
      </c>
      <c r="M4556">
        <v>388.88888888888891</v>
      </c>
      <c r="N4556">
        <v>44231</v>
      </c>
      <c r="O4556">
        <v>8</v>
      </c>
      <c r="P4556" t="s">
        <v>73</v>
      </c>
      <c r="Q4556" t="s">
        <v>69</v>
      </c>
      <c r="R4556" t="str">
        <f>+VLOOKUP(Precio_semana_dia[[#This Row],[Mercado]],[1]!Codigos_mercados_mayoristas[#Data],2,0)</f>
        <v>Bíobío</v>
      </c>
      <c r="S4556" t="e">
        <f>+VLOOKUP(Precio_semana_dia[[#This Row],[Especie]],[1]!Codigos_categoria[#Data],2,0)</f>
        <v>#N/A</v>
      </c>
    </row>
    <row r="4557" spans="1:19" x14ac:dyDescent="0.35">
      <c r="A4557">
        <v>44148</v>
      </c>
      <c r="B4557" t="s">
        <v>186</v>
      </c>
      <c r="C4557" t="s">
        <v>188</v>
      </c>
      <c r="D4557" t="s">
        <v>50</v>
      </c>
      <c r="E4557" t="s">
        <v>181</v>
      </c>
      <c r="F4557" t="s">
        <v>182</v>
      </c>
      <c r="G4557">
        <v>18</v>
      </c>
      <c r="H4557" t="s">
        <v>39</v>
      </c>
      <c r="I4557">
        <v>300</v>
      </c>
      <c r="J4557">
        <v>5400</v>
      </c>
      <c r="K4557">
        <v>5.4</v>
      </c>
      <c r="L4557">
        <v>11500</v>
      </c>
      <c r="M4557">
        <v>638.88888888888891</v>
      </c>
      <c r="N4557">
        <v>44146</v>
      </c>
      <c r="O4557">
        <v>13</v>
      </c>
      <c r="P4557" t="s">
        <v>127</v>
      </c>
      <c r="Q4557" t="s">
        <v>84</v>
      </c>
      <c r="R4557" t="str">
        <f>+VLOOKUP(Precio_semana_dia[[#This Row],[Mercado]],[1]!Codigos_mercados_mayoristas[#Data],2,0)</f>
        <v>Metropolitana</v>
      </c>
      <c r="S4557" t="str">
        <f>+VLOOKUP(Precio_semana_dia[[#This Row],[Especie]],[1]!Codigos_categoria[#Data],2,0)</f>
        <v>Cítricos</v>
      </c>
    </row>
    <row r="4558" spans="1:19" x14ac:dyDescent="0.35">
      <c r="A4558">
        <v>44141</v>
      </c>
      <c r="B4558" t="s">
        <v>186</v>
      </c>
      <c r="C4558" t="s">
        <v>189</v>
      </c>
      <c r="D4558" t="s">
        <v>50</v>
      </c>
      <c r="E4558" t="s">
        <v>181</v>
      </c>
      <c r="F4558" t="s">
        <v>182</v>
      </c>
      <c r="G4558">
        <v>18</v>
      </c>
      <c r="H4558" t="s">
        <v>36</v>
      </c>
      <c r="I4558">
        <v>300</v>
      </c>
      <c r="J4558">
        <v>5400</v>
      </c>
      <c r="K4558">
        <v>5.4</v>
      </c>
      <c r="L4558">
        <v>11500</v>
      </c>
      <c r="M4558">
        <v>638.88888888888891</v>
      </c>
      <c r="N4558">
        <v>44138</v>
      </c>
      <c r="O4558">
        <v>13</v>
      </c>
      <c r="P4558" t="s">
        <v>164</v>
      </c>
      <c r="Q4558" t="s">
        <v>84</v>
      </c>
      <c r="R4558" t="str">
        <f>+VLOOKUP(Precio_semana_dia[[#This Row],[Mercado]],[1]!Codigos_mercados_mayoristas[#Data],2,0)</f>
        <v>Metropolitana</v>
      </c>
      <c r="S4558" t="str">
        <f>+VLOOKUP(Precio_semana_dia[[#This Row],[Especie]],[1]!Codigos_categoria[#Data],2,0)</f>
        <v>Cítricos</v>
      </c>
    </row>
    <row r="4559" spans="1:19" x14ac:dyDescent="0.35">
      <c r="A4559">
        <v>44183</v>
      </c>
      <c r="B4559" t="s">
        <v>119</v>
      </c>
      <c r="C4559" t="s">
        <v>120</v>
      </c>
      <c r="D4559" t="s">
        <v>53</v>
      </c>
      <c r="E4559" t="s">
        <v>198</v>
      </c>
      <c r="F4559" t="s">
        <v>199</v>
      </c>
      <c r="G4559">
        <v>18</v>
      </c>
      <c r="H4559" t="s">
        <v>24</v>
      </c>
      <c r="I4559">
        <v>300</v>
      </c>
      <c r="J4559">
        <v>5400</v>
      </c>
      <c r="K4559">
        <v>5.4</v>
      </c>
      <c r="L4559">
        <v>15000</v>
      </c>
      <c r="M4559">
        <v>833.33333333333337</v>
      </c>
      <c r="N4559">
        <v>44183</v>
      </c>
      <c r="O4559">
        <v>10</v>
      </c>
      <c r="P4559" t="s">
        <v>43</v>
      </c>
      <c r="Q4559" t="s">
        <v>38</v>
      </c>
      <c r="R4559" t="str">
        <f>+VLOOKUP(Precio_semana_dia[[#This Row],[Mercado]],[1]!Codigos_mercados_mayoristas[#Data],2,0)</f>
        <v>Los Lagos</v>
      </c>
      <c r="S4559" t="e">
        <f>+VLOOKUP(Precio_semana_dia[[#This Row],[Especie]],[1]!Codigos_categoria[#Data],2,0)</f>
        <v>#N/A</v>
      </c>
    </row>
    <row r="4560" spans="1:19" x14ac:dyDescent="0.35">
      <c r="A4560">
        <v>44189</v>
      </c>
      <c r="B4560" t="s">
        <v>119</v>
      </c>
      <c r="C4560" t="s">
        <v>120</v>
      </c>
      <c r="D4560" t="s">
        <v>53</v>
      </c>
      <c r="E4560" t="s">
        <v>198</v>
      </c>
      <c r="F4560" t="s">
        <v>199</v>
      </c>
      <c r="G4560">
        <v>18</v>
      </c>
      <c r="H4560" t="s">
        <v>41</v>
      </c>
      <c r="I4560">
        <v>300</v>
      </c>
      <c r="J4560">
        <v>5400</v>
      </c>
      <c r="K4560">
        <v>5.4</v>
      </c>
      <c r="L4560">
        <v>19000</v>
      </c>
      <c r="M4560">
        <v>1055.5555555555557</v>
      </c>
      <c r="N4560">
        <v>44189</v>
      </c>
      <c r="O4560">
        <v>10</v>
      </c>
      <c r="P4560" t="s">
        <v>49</v>
      </c>
      <c r="Q4560" t="s">
        <v>38</v>
      </c>
      <c r="R4560" t="str">
        <f>+VLOOKUP(Precio_semana_dia[[#This Row],[Mercado]],[1]!Codigos_mercados_mayoristas[#Data],2,0)</f>
        <v>Los Lagos</v>
      </c>
      <c r="S4560" t="e">
        <f>+VLOOKUP(Precio_semana_dia[[#This Row],[Especie]],[1]!Codigos_categoria[#Data],2,0)</f>
        <v>#N/A</v>
      </c>
    </row>
    <row r="4561" spans="1:19" x14ac:dyDescent="0.35">
      <c r="A4561">
        <v>44196</v>
      </c>
      <c r="B4561" t="s">
        <v>119</v>
      </c>
      <c r="C4561" t="s">
        <v>120</v>
      </c>
      <c r="D4561" t="s">
        <v>53</v>
      </c>
      <c r="E4561" t="s">
        <v>198</v>
      </c>
      <c r="F4561" t="s">
        <v>199</v>
      </c>
      <c r="G4561">
        <v>18</v>
      </c>
      <c r="H4561" t="s">
        <v>39</v>
      </c>
      <c r="I4561">
        <v>300</v>
      </c>
      <c r="J4561">
        <v>5400</v>
      </c>
      <c r="K4561">
        <v>5.4</v>
      </c>
      <c r="L4561">
        <v>20000</v>
      </c>
      <c r="M4561">
        <v>1111.1111111111111</v>
      </c>
      <c r="N4561">
        <v>44195</v>
      </c>
      <c r="O4561">
        <v>10</v>
      </c>
      <c r="P4561" t="s">
        <v>109</v>
      </c>
      <c r="Q4561" t="s">
        <v>38</v>
      </c>
      <c r="R4561" t="str">
        <f>+VLOOKUP(Precio_semana_dia[[#This Row],[Mercado]],[1]!Codigos_mercados_mayoristas[#Data],2,0)</f>
        <v>Los Lagos</v>
      </c>
      <c r="S4561" t="e">
        <f>+VLOOKUP(Precio_semana_dia[[#This Row],[Especie]],[1]!Codigos_categoria[#Data],2,0)</f>
        <v>#N/A</v>
      </c>
    </row>
    <row r="4562" spans="1:19" x14ac:dyDescent="0.35">
      <c r="A4562">
        <v>44204</v>
      </c>
      <c r="B4562" t="s">
        <v>119</v>
      </c>
      <c r="C4562" t="s">
        <v>120</v>
      </c>
      <c r="D4562" t="s">
        <v>53</v>
      </c>
      <c r="E4562" t="s">
        <v>198</v>
      </c>
      <c r="F4562" t="s">
        <v>199</v>
      </c>
      <c r="G4562">
        <v>18</v>
      </c>
      <c r="H4562" t="s">
        <v>36</v>
      </c>
      <c r="I4562">
        <v>300</v>
      </c>
      <c r="J4562">
        <v>5400</v>
      </c>
      <c r="K4562">
        <v>5.4</v>
      </c>
      <c r="L4562">
        <v>18000</v>
      </c>
      <c r="M4562">
        <v>1000</v>
      </c>
      <c r="N4562">
        <v>44201</v>
      </c>
      <c r="O4562">
        <v>10</v>
      </c>
      <c r="P4562" t="s">
        <v>57</v>
      </c>
      <c r="Q4562" t="s">
        <v>26</v>
      </c>
      <c r="R4562" t="str">
        <f>+VLOOKUP(Precio_semana_dia[[#This Row],[Mercado]],[1]!Codigos_mercados_mayoristas[#Data],2,0)</f>
        <v>Los Lagos</v>
      </c>
      <c r="S4562" t="e">
        <f>+VLOOKUP(Precio_semana_dia[[#This Row],[Especie]],[1]!Codigos_categoria[#Data],2,0)</f>
        <v>#N/A</v>
      </c>
    </row>
    <row r="4563" spans="1:19" x14ac:dyDescent="0.35">
      <c r="A4563">
        <v>44204</v>
      </c>
      <c r="B4563" t="s">
        <v>119</v>
      </c>
      <c r="C4563" t="s">
        <v>120</v>
      </c>
      <c r="D4563" t="s">
        <v>53</v>
      </c>
      <c r="E4563" t="s">
        <v>198</v>
      </c>
      <c r="F4563" t="s">
        <v>199</v>
      </c>
      <c r="G4563">
        <v>18</v>
      </c>
      <c r="H4563" t="s">
        <v>24</v>
      </c>
      <c r="I4563">
        <v>300</v>
      </c>
      <c r="J4563">
        <v>5400</v>
      </c>
      <c r="K4563">
        <v>5.4</v>
      </c>
      <c r="L4563">
        <v>18000</v>
      </c>
      <c r="M4563">
        <v>1000</v>
      </c>
      <c r="N4563">
        <v>44204</v>
      </c>
      <c r="O4563">
        <v>10</v>
      </c>
      <c r="P4563" t="s">
        <v>55</v>
      </c>
      <c r="Q4563" t="s">
        <v>26</v>
      </c>
      <c r="R4563" t="str">
        <f>+VLOOKUP(Precio_semana_dia[[#This Row],[Mercado]],[1]!Codigos_mercados_mayoristas[#Data],2,0)</f>
        <v>Los Lagos</v>
      </c>
      <c r="S4563" t="e">
        <f>+VLOOKUP(Precio_semana_dia[[#This Row],[Especie]],[1]!Codigos_categoria[#Data],2,0)</f>
        <v>#N/A</v>
      </c>
    </row>
    <row r="4564" spans="1:19" x14ac:dyDescent="0.35">
      <c r="A4564">
        <v>44225</v>
      </c>
      <c r="B4564" t="s">
        <v>119</v>
      </c>
      <c r="C4564" t="s">
        <v>120</v>
      </c>
      <c r="D4564" t="s">
        <v>53</v>
      </c>
      <c r="E4564" t="s">
        <v>198</v>
      </c>
      <c r="F4564" t="s">
        <v>199</v>
      </c>
      <c r="G4564">
        <v>18</v>
      </c>
      <c r="H4564" t="s">
        <v>36</v>
      </c>
      <c r="I4564">
        <v>300</v>
      </c>
      <c r="J4564">
        <v>5400</v>
      </c>
      <c r="K4564">
        <v>5.4</v>
      </c>
      <c r="L4564">
        <v>19000</v>
      </c>
      <c r="M4564">
        <v>1055.5555555555557</v>
      </c>
      <c r="N4564">
        <v>44222</v>
      </c>
      <c r="O4564">
        <v>10</v>
      </c>
      <c r="P4564" t="s">
        <v>63</v>
      </c>
      <c r="Q4564" t="s">
        <v>26</v>
      </c>
      <c r="R4564" t="str">
        <f>+VLOOKUP(Precio_semana_dia[[#This Row],[Mercado]],[1]!Codigos_mercados_mayoristas[#Data],2,0)</f>
        <v>Los Lagos</v>
      </c>
      <c r="S4564" t="e">
        <f>+VLOOKUP(Precio_semana_dia[[#This Row],[Especie]],[1]!Codigos_categoria[#Data],2,0)</f>
        <v>#N/A</v>
      </c>
    </row>
    <row r="4565" spans="1:19" x14ac:dyDescent="0.35">
      <c r="A4565">
        <v>43866</v>
      </c>
      <c r="B4565" t="s">
        <v>119</v>
      </c>
      <c r="C4565" t="s">
        <v>120</v>
      </c>
      <c r="D4565" t="s">
        <v>53</v>
      </c>
      <c r="E4565" t="s">
        <v>198</v>
      </c>
      <c r="F4565" t="s">
        <v>199</v>
      </c>
      <c r="G4565">
        <v>18</v>
      </c>
      <c r="H4565" t="s">
        <v>36</v>
      </c>
      <c r="I4565">
        <v>300</v>
      </c>
      <c r="J4565">
        <v>5400</v>
      </c>
      <c r="K4565">
        <v>5.4</v>
      </c>
      <c r="L4565">
        <v>18000</v>
      </c>
      <c r="M4565">
        <v>1000</v>
      </c>
      <c r="N4565">
        <v>44229</v>
      </c>
      <c r="O4565">
        <v>10</v>
      </c>
      <c r="P4565" t="s">
        <v>72</v>
      </c>
      <c r="Q4565" t="s">
        <v>69</v>
      </c>
      <c r="R4565" t="str">
        <f>+VLOOKUP(Precio_semana_dia[[#This Row],[Mercado]],[1]!Codigos_mercados_mayoristas[#Data],2,0)</f>
        <v>Los Lagos</v>
      </c>
      <c r="S4565" t="e">
        <f>+VLOOKUP(Precio_semana_dia[[#This Row],[Especie]],[1]!Codigos_categoria[#Data],2,0)</f>
        <v>#N/A</v>
      </c>
    </row>
    <row r="4566" spans="1:19" x14ac:dyDescent="0.35">
      <c r="A4566">
        <v>43866</v>
      </c>
      <c r="B4566" t="s">
        <v>119</v>
      </c>
      <c r="C4566" t="s">
        <v>122</v>
      </c>
      <c r="D4566" t="s">
        <v>53</v>
      </c>
      <c r="E4566" t="s">
        <v>198</v>
      </c>
      <c r="F4566" t="s">
        <v>199</v>
      </c>
      <c r="G4566">
        <v>18</v>
      </c>
      <c r="H4566" t="s">
        <v>29</v>
      </c>
      <c r="I4566">
        <v>300</v>
      </c>
      <c r="J4566">
        <v>5400</v>
      </c>
      <c r="K4566">
        <v>5.4</v>
      </c>
      <c r="L4566">
        <v>14500</v>
      </c>
      <c r="M4566">
        <v>805.55555555555554</v>
      </c>
      <c r="N4566">
        <v>44228</v>
      </c>
      <c r="O4566">
        <v>10</v>
      </c>
      <c r="P4566" t="s">
        <v>68</v>
      </c>
      <c r="Q4566" t="s">
        <v>69</v>
      </c>
      <c r="R4566" t="str">
        <f>+VLOOKUP(Precio_semana_dia[[#This Row],[Mercado]],[1]!Codigos_mercados_mayoristas[#Data],2,0)</f>
        <v>Los Lagos</v>
      </c>
      <c r="S4566" t="e">
        <f>+VLOOKUP(Precio_semana_dia[[#This Row],[Especie]],[1]!Codigos_categoria[#Data],2,0)</f>
        <v>#N/A</v>
      </c>
    </row>
    <row r="4567" spans="1:19" x14ac:dyDescent="0.35">
      <c r="A4567">
        <v>43866</v>
      </c>
      <c r="B4567" t="s">
        <v>74</v>
      </c>
      <c r="C4567" t="s">
        <v>78</v>
      </c>
      <c r="D4567" t="s">
        <v>105</v>
      </c>
      <c r="E4567" t="s">
        <v>198</v>
      </c>
      <c r="F4567" t="s">
        <v>199</v>
      </c>
      <c r="G4567">
        <v>18</v>
      </c>
      <c r="H4567" t="s">
        <v>36</v>
      </c>
      <c r="I4567">
        <v>300</v>
      </c>
      <c r="J4567">
        <v>5400</v>
      </c>
      <c r="K4567">
        <v>5.4</v>
      </c>
      <c r="L4567">
        <v>8750</v>
      </c>
      <c r="M4567">
        <v>486.11111111111109</v>
      </c>
      <c r="N4567">
        <v>44229</v>
      </c>
      <c r="O4567">
        <v>4</v>
      </c>
      <c r="P4567" t="s">
        <v>72</v>
      </c>
      <c r="Q4567" t="s">
        <v>69</v>
      </c>
      <c r="R4567" t="str">
        <f>+VLOOKUP(Precio_semana_dia[[#This Row],[Mercado]],[1]!Codigos_mercados_mayoristas[#Data],2,0)</f>
        <v>Coquimbo</v>
      </c>
      <c r="S4567" t="str">
        <f>+VLOOKUP(Precio_semana_dia[[#This Row],[Especie]],[1]!Codigos_categoria[#Data],2,0)</f>
        <v>Uva</v>
      </c>
    </row>
    <row r="4568" spans="1:19" x14ac:dyDescent="0.35">
      <c r="A4568">
        <v>43866</v>
      </c>
      <c r="B4568" t="s">
        <v>74</v>
      </c>
      <c r="C4568" t="s">
        <v>78</v>
      </c>
      <c r="D4568" t="s">
        <v>21</v>
      </c>
      <c r="E4568" t="s">
        <v>198</v>
      </c>
      <c r="F4568" t="s">
        <v>199</v>
      </c>
      <c r="G4568">
        <v>18</v>
      </c>
      <c r="H4568" t="s">
        <v>36</v>
      </c>
      <c r="I4568">
        <v>300</v>
      </c>
      <c r="J4568">
        <v>5400</v>
      </c>
      <c r="K4568">
        <v>5.4</v>
      </c>
      <c r="L4568">
        <v>13000</v>
      </c>
      <c r="M4568">
        <v>722.22222222222217</v>
      </c>
      <c r="N4568">
        <v>44229</v>
      </c>
      <c r="O4568">
        <v>7</v>
      </c>
      <c r="P4568" t="s">
        <v>72</v>
      </c>
      <c r="Q4568" t="s">
        <v>69</v>
      </c>
      <c r="R4568" t="str">
        <f>+VLOOKUP(Precio_semana_dia[[#This Row],[Mercado]],[1]!Codigos_mercados_mayoristas[#Data],2,0)</f>
        <v>Maule</v>
      </c>
      <c r="S4568" t="str">
        <f>+VLOOKUP(Precio_semana_dia[[#This Row],[Especie]],[1]!Codigos_categoria[#Data],2,0)</f>
        <v>Uva</v>
      </c>
    </row>
    <row r="4569" spans="1:19" x14ac:dyDescent="0.35">
      <c r="A4569">
        <v>43866</v>
      </c>
      <c r="B4569" t="s">
        <v>74</v>
      </c>
      <c r="C4569" t="s">
        <v>78</v>
      </c>
      <c r="D4569" t="s">
        <v>21</v>
      </c>
      <c r="E4569" t="s">
        <v>198</v>
      </c>
      <c r="F4569" t="s">
        <v>199</v>
      </c>
      <c r="G4569">
        <v>18</v>
      </c>
      <c r="H4569" t="s">
        <v>41</v>
      </c>
      <c r="I4569">
        <v>300</v>
      </c>
      <c r="J4569">
        <v>5400</v>
      </c>
      <c r="K4569">
        <v>5.4</v>
      </c>
      <c r="L4569">
        <v>12000</v>
      </c>
      <c r="M4569">
        <v>666.66666666666663</v>
      </c>
      <c r="N4569">
        <v>44231</v>
      </c>
      <c r="O4569">
        <v>7</v>
      </c>
      <c r="P4569" t="s">
        <v>73</v>
      </c>
      <c r="Q4569" t="s">
        <v>69</v>
      </c>
      <c r="R4569" t="str">
        <f>+VLOOKUP(Precio_semana_dia[[#This Row],[Mercado]],[1]!Codigos_mercados_mayoristas[#Data],2,0)</f>
        <v>Maule</v>
      </c>
      <c r="S4569" t="str">
        <f>+VLOOKUP(Precio_semana_dia[[#This Row],[Especie]],[1]!Codigos_categoria[#Data],2,0)</f>
        <v>Uva</v>
      </c>
    </row>
    <row r="4570" spans="1:19" x14ac:dyDescent="0.35">
      <c r="A4570">
        <v>44155</v>
      </c>
      <c r="B4570" t="s">
        <v>190</v>
      </c>
      <c r="C4570" t="s">
        <v>191</v>
      </c>
      <c r="D4570" t="s">
        <v>45</v>
      </c>
      <c r="E4570" t="s">
        <v>196</v>
      </c>
      <c r="F4570" t="s">
        <v>197</v>
      </c>
      <c r="G4570">
        <v>450</v>
      </c>
      <c r="H4570" t="s">
        <v>29</v>
      </c>
      <c r="I4570">
        <v>12</v>
      </c>
      <c r="J4570">
        <v>5400</v>
      </c>
      <c r="K4570">
        <v>5.4</v>
      </c>
      <c r="L4570">
        <v>280000</v>
      </c>
      <c r="M4570">
        <v>622.22222222222217</v>
      </c>
      <c r="N4570" s="1">
        <v>44151</v>
      </c>
      <c r="O4570">
        <v>13</v>
      </c>
      <c r="P4570" t="s">
        <v>98</v>
      </c>
      <c r="Q4570" t="s">
        <v>84</v>
      </c>
      <c r="R4570" t="str">
        <f>+VLOOKUP(Precio_semana_dia[[#This Row],[Mercado]],[1]!Codigos_mercados_mayoristas[#Data],2,0)</f>
        <v>Metropolitana</v>
      </c>
      <c r="S4570" t="str">
        <f>+VLOOKUP(Precio_semana_dia[[#This Row],[Especie]],[1]!Codigos_categoria[#Data],2,0)</f>
        <v>Frutos de pepita</v>
      </c>
    </row>
    <row r="4571" spans="1:19" x14ac:dyDescent="0.35">
      <c r="A4571">
        <v>44211</v>
      </c>
      <c r="B4571" t="s">
        <v>190</v>
      </c>
      <c r="C4571" t="s">
        <v>195</v>
      </c>
      <c r="D4571" t="s">
        <v>45</v>
      </c>
      <c r="E4571" t="s">
        <v>196</v>
      </c>
      <c r="F4571" t="s">
        <v>197</v>
      </c>
      <c r="G4571">
        <v>450</v>
      </c>
      <c r="H4571" t="s">
        <v>36</v>
      </c>
      <c r="I4571">
        <v>12</v>
      </c>
      <c r="J4571">
        <v>5400</v>
      </c>
      <c r="K4571">
        <v>5.4</v>
      </c>
      <c r="L4571">
        <v>330000</v>
      </c>
      <c r="M4571">
        <v>733.33333333333337</v>
      </c>
      <c r="N4571" s="1">
        <v>44208</v>
      </c>
      <c r="O4571">
        <v>13</v>
      </c>
      <c r="P4571" t="s">
        <v>59</v>
      </c>
      <c r="Q4571" t="s">
        <v>26</v>
      </c>
      <c r="R4571" t="str">
        <f>+VLOOKUP(Precio_semana_dia[[#This Row],[Mercado]],[1]!Codigos_mercados_mayoristas[#Data],2,0)</f>
        <v>Metropolitana</v>
      </c>
      <c r="S4571" t="str">
        <f>+VLOOKUP(Precio_semana_dia[[#This Row],[Especie]],[1]!Codigos_categoria[#Data],2,0)</f>
        <v>Frutos de pepita</v>
      </c>
    </row>
    <row r="4572" spans="1:19" x14ac:dyDescent="0.35">
      <c r="A4572">
        <v>44204</v>
      </c>
      <c r="B4572" t="s">
        <v>207</v>
      </c>
      <c r="C4572" t="s">
        <v>208</v>
      </c>
      <c r="D4572" t="s">
        <v>27</v>
      </c>
      <c r="E4572" t="s">
        <v>209</v>
      </c>
      <c r="F4572" t="s">
        <v>210</v>
      </c>
      <c r="G4572">
        <v>25</v>
      </c>
      <c r="H4572" t="s">
        <v>39</v>
      </c>
      <c r="I4572">
        <v>220</v>
      </c>
      <c r="J4572">
        <v>5500</v>
      </c>
      <c r="K4572">
        <v>5.5</v>
      </c>
      <c r="L4572">
        <v>11773</v>
      </c>
      <c r="M4572">
        <v>470.92</v>
      </c>
      <c r="N4572">
        <v>44202</v>
      </c>
      <c r="O4572">
        <v>16</v>
      </c>
      <c r="P4572" t="s">
        <v>54</v>
      </c>
      <c r="Q4572" t="s">
        <v>26</v>
      </c>
      <c r="R4572" t="str">
        <f>+VLOOKUP(Precio_semana_dia[[#This Row],[Mercado]],[1]!Codigos_mercados_mayoristas[#Data],2,0)</f>
        <v>Ñuble</v>
      </c>
      <c r="S4572" t="e">
        <f>+VLOOKUP(Precio_semana_dia[[#This Row],[Especie]],[1]!Codigos_categoria[#Data],2,0)</f>
        <v>#N/A</v>
      </c>
    </row>
    <row r="4573" spans="1:19" x14ac:dyDescent="0.35">
      <c r="A4573">
        <v>44204</v>
      </c>
      <c r="B4573" t="s">
        <v>31</v>
      </c>
      <c r="C4573" t="s">
        <v>111</v>
      </c>
      <c r="D4573" t="s">
        <v>27</v>
      </c>
      <c r="E4573" t="s">
        <v>112</v>
      </c>
      <c r="F4573" t="s">
        <v>113</v>
      </c>
      <c r="G4573">
        <v>15</v>
      </c>
      <c r="H4573" t="s">
        <v>24</v>
      </c>
      <c r="I4573">
        <v>370</v>
      </c>
      <c r="J4573">
        <v>5550</v>
      </c>
      <c r="K4573">
        <v>5.55</v>
      </c>
      <c r="L4573">
        <v>4311</v>
      </c>
      <c r="M4573">
        <v>287.39999999999998</v>
      </c>
      <c r="N4573">
        <v>44204</v>
      </c>
      <c r="O4573">
        <v>16</v>
      </c>
      <c r="P4573" t="s">
        <v>55</v>
      </c>
      <c r="Q4573" t="s">
        <v>26</v>
      </c>
      <c r="R4573" t="str">
        <f>+VLOOKUP(Precio_semana_dia[[#This Row],[Mercado]],[1]!Codigos_mercados_mayoristas[#Data],2,0)</f>
        <v>Ñuble</v>
      </c>
      <c r="S4573" t="e">
        <f>+VLOOKUP(Precio_semana_dia[[#This Row],[Especie]],[1]!Codigos_categoria[#Data],2,0)</f>
        <v>#N/A</v>
      </c>
    </row>
    <row r="4574" spans="1:19" x14ac:dyDescent="0.35">
      <c r="A4574">
        <v>44169</v>
      </c>
      <c r="B4574" t="s">
        <v>125</v>
      </c>
      <c r="C4574" t="s">
        <v>20</v>
      </c>
      <c r="D4574" t="s">
        <v>50</v>
      </c>
      <c r="E4574" t="s">
        <v>181</v>
      </c>
      <c r="F4574" t="s">
        <v>182</v>
      </c>
      <c r="G4574">
        <v>18</v>
      </c>
      <c r="H4574" t="s">
        <v>36</v>
      </c>
      <c r="I4574">
        <v>310</v>
      </c>
      <c r="J4574">
        <v>5580</v>
      </c>
      <c r="K4574">
        <v>5.58</v>
      </c>
      <c r="L4574">
        <v>8500</v>
      </c>
      <c r="M4574">
        <v>472.22222222222223</v>
      </c>
      <c r="N4574">
        <v>44166</v>
      </c>
      <c r="O4574">
        <v>13</v>
      </c>
      <c r="P4574" t="s">
        <v>87</v>
      </c>
      <c r="Q4574" t="s">
        <v>38</v>
      </c>
      <c r="R4574" t="str">
        <f>+VLOOKUP(Precio_semana_dia[[#This Row],[Mercado]],[1]!Codigos_mercados_mayoristas[#Data],2,0)</f>
        <v>Metropolitana</v>
      </c>
      <c r="S4574" t="str">
        <f>+VLOOKUP(Precio_semana_dia[[#This Row],[Especie]],[1]!Codigos_categoria[#Data],2,0)</f>
        <v>Cítricos</v>
      </c>
    </row>
    <row r="4575" spans="1:19" x14ac:dyDescent="0.35">
      <c r="A4575">
        <v>44148</v>
      </c>
      <c r="B4575" t="s">
        <v>125</v>
      </c>
      <c r="C4575" t="s">
        <v>20</v>
      </c>
      <c r="D4575" t="s">
        <v>47</v>
      </c>
      <c r="E4575" t="s">
        <v>123</v>
      </c>
      <c r="F4575" t="s">
        <v>124</v>
      </c>
      <c r="G4575">
        <v>16</v>
      </c>
      <c r="H4575" t="s">
        <v>36</v>
      </c>
      <c r="I4575">
        <v>350</v>
      </c>
      <c r="J4575">
        <v>5600</v>
      </c>
      <c r="K4575">
        <v>5.6</v>
      </c>
      <c r="L4575">
        <v>4271</v>
      </c>
      <c r="M4575">
        <v>266.9375</v>
      </c>
      <c r="N4575">
        <v>44145</v>
      </c>
      <c r="O4575">
        <v>5</v>
      </c>
      <c r="P4575" t="s">
        <v>126</v>
      </c>
      <c r="Q4575" t="s">
        <v>84</v>
      </c>
      <c r="R4575" t="str">
        <f>+VLOOKUP(Precio_semana_dia[[#This Row],[Mercado]],[1]!Codigos_mercados_mayoristas[#Data],2,0)</f>
        <v>Valparaíso</v>
      </c>
      <c r="S4575" t="str">
        <f>+VLOOKUP(Precio_semana_dia[[#This Row],[Especie]],[1]!Codigos_categoria[#Data],2,0)</f>
        <v>Cítricos</v>
      </c>
    </row>
    <row r="4576" spans="1:19" x14ac:dyDescent="0.35">
      <c r="A4576">
        <v>44113</v>
      </c>
      <c r="B4576" t="s">
        <v>125</v>
      </c>
      <c r="C4576" t="s">
        <v>20</v>
      </c>
      <c r="D4576" t="s">
        <v>21</v>
      </c>
      <c r="E4576" t="s">
        <v>123</v>
      </c>
      <c r="F4576" t="s">
        <v>124</v>
      </c>
      <c r="G4576">
        <v>16</v>
      </c>
      <c r="H4576" t="s">
        <v>29</v>
      </c>
      <c r="I4576">
        <v>350</v>
      </c>
      <c r="J4576">
        <v>5600</v>
      </c>
      <c r="K4576">
        <v>5.6</v>
      </c>
      <c r="L4576">
        <v>5000</v>
      </c>
      <c r="M4576">
        <v>312.5</v>
      </c>
      <c r="N4576">
        <v>44109</v>
      </c>
      <c r="O4576">
        <v>7</v>
      </c>
      <c r="P4576" t="s">
        <v>145</v>
      </c>
      <c r="Q4576" t="s">
        <v>132</v>
      </c>
      <c r="R4576" t="str">
        <f>+VLOOKUP(Precio_semana_dia[[#This Row],[Mercado]],[1]!Codigos_mercados_mayoristas[#Data],2,0)</f>
        <v>Maule</v>
      </c>
      <c r="S4576" t="str">
        <f>+VLOOKUP(Precio_semana_dia[[#This Row],[Especie]],[1]!Codigos_categoria[#Data],2,0)</f>
        <v>Cítricos</v>
      </c>
    </row>
    <row r="4577" spans="1:19" x14ac:dyDescent="0.35">
      <c r="A4577">
        <v>44211</v>
      </c>
      <c r="B4577" t="s">
        <v>125</v>
      </c>
      <c r="C4577" t="s">
        <v>20</v>
      </c>
      <c r="D4577" t="s">
        <v>21</v>
      </c>
      <c r="E4577" t="s">
        <v>123</v>
      </c>
      <c r="F4577" t="s">
        <v>124</v>
      </c>
      <c r="G4577">
        <v>16</v>
      </c>
      <c r="H4577" t="s">
        <v>36</v>
      </c>
      <c r="I4577">
        <v>350</v>
      </c>
      <c r="J4577">
        <v>5600</v>
      </c>
      <c r="K4577">
        <v>5.6</v>
      </c>
      <c r="L4577">
        <v>18000</v>
      </c>
      <c r="M4577">
        <v>1125</v>
      </c>
      <c r="N4577">
        <v>44208</v>
      </c>
      <c r="O4577">
        <v>7</v>
      </c>
      <c r="P4577" t="s">
        <v>59</v>
      </c>
      <c r="Q4577" t="s">
        <v>26</v>
      </c>
      <c r="R4577" t="str">
        <f>+VLOOKUP(Precio_semana_dia[[#This Row],[Mercado]],[1]!Codigos_mercados_mayoristas[#Data],2,0)</f>
        <v>Maule</v>
      </c>
      <c r="S4577" t="str">
        <f>+VLOOKUP(Precio_semana_dia[[#This Row],[Especie]],[1]!Codigos_categoria[#Data],2,0)</f>
        <v>Cítricos</v>
      </c>
    </row>
    <row r="4578" spans="1:19" x14ac:dyDescent="0.35">
      <c r="A4578">
        <v>44183</v>
      </c>
      <c r="B4578" t="s">
        <v>204</v>
      </c>
      <c r="C4578" t="s">
        <v>20</v>
      </c>
      <c r="D4578" t="s">
        <v>50</v>
      </c>
      <c r="E4578" t="s">
        <v>205</v>
      </c>
      <c r="F4578" t="s">
        <v>206</v>
      </c>
      <c r="G4578">
        <v>20</v>
      </c>
      <c r="H4578" t="s">
        <v>41</v>
      </c>
      <c r="I4578">
        <v>280</v>
      </c>
      <c r="J4578">
        <v>5600</v>
      </c>
      <c r="K4578">
        <v>5.6</v>
      </c>
      <c r="L4578">
        <v>5536</v>
      </c>
      <c r="M4578">
        <v>276.8</v>
      </c>
      <c r="N4578">
        <v>44182</v>
      </c>
      <c r="O4578">
        <v>13</v>
      </c>
      <c r="P4578" t="s">
        <v>42</v>
      </c>
      <c r="Q4578" t="s">
        <v>38</v>
      </c>
      <c r="R4578" t="str">
        <f>+VLOOKUP(Precio_semana_dia[[#This Row],[Mercado]],[1]!Codigos_mercados_mayoristas[#Data],2,0)</f>
        <v>Metropolitana</v>
      </c>
      <c r="S4578" t="e">
        <f>+VLOOKUP(Precio_semana_dia[[#This Row],[Especie]],[1]!Codigos_categoria[#Data],2,0)</f>
        <v>#N/A</v>
      </c>
    </row>
    <row r="4579" spans="1:19" x14ac:dyDescent="0.35">
      <c r="A4579">
        <v>44189</v>
      </c>
      <c r="B4579" t="s">
        <v>204</v>
      </c>
      <c r="C4579" t="s">
        <v>20</v>
      </c>
      <c r="D4579" t="s">
        <v>50</v>
      </c>
      <c r="E4579" t="s">
        <v>205</v>
      </c>
      <c r="F4579" t="s">
        <v>206</v>
      </c>
      <c r="G4579">
        <v>20</v>
      </c>
      <c r="H4579" t="s">
        <v>39</v>
      </c>
      <c r="I4579">
        <v>280</v>
      </c>
      <c r="J4579">
        <v>5600</v>
      </c>
      <c r="K4579">
        <v>5.6</v>
      </c>
      <c r="L4579">
        <v>6000</v>
      </c>
      <c r="M4579">
        <v>300</v>
      </c>
      <c r="N4579">
        <v>44188</v>
      </c>
      <c r="O4579">
        <v>13</v>
      </c>
      <c r="P4579" t="s">
        <v>106</v>
      </c>
      <c r="Q4579" t="s">
        <v>38</v>
      </c>
      <c r="R4579" t="str">
        <f>+VLOOKUP(Precio_semana_dia[[#This Row],[Mercado]],[1]!Codigos_mercados_mayoristas[#Data],2,0)</f>
        <v>Metropolitana</v>
      </c>
      <c r="S4579" t="e">
        <f>+VLOOKUP(Precio_semana_dia[[#This Row],[Especie]],[1]!Codigos_categoria[#Data],2,0)</f>
        <v>#N/A</v>
      </c>
    </row>
    <row r="4580" spans="1:19" x14ac:dyDescent="0.35">
      <c r="A4580">
        <v>44225</v>
      </c>
      <c r="B4580" t="s">
        <v>204</v>
      </c>
      <c r="C4580" t="s">
        <v>20</v>
      </c>
      <c r="D4580" t="s">
        <v>50</v>
      </c>
      <c r="E4580" t="s">
        <v>205</v>
      </c>
      <c r="F4580" t="s">
        <v>206</v>
      </c>
      <c r="G4580">
        <v>20</v>
      </c>
      <c r="H4580" t="s">
        <v>39</v>
      </c>
      <c r="I4580">
        <v>280</v>
      </c>
      <c r="J4580">
        <v>5600</v>
      </c>
      <c r="K4580">
        <v>5.6</v>
      </c>
      <c r="L4580">
        <v>8000</v>
      </c>
      <c r="M4580">
        <v>400</v>
      </c>
      <c r="N4580">
        <v>44223</v>
      </c>
      <c r="O4580">
        <v>13</v>
      </c>
      <c r="P4580" t="s">
        <v>65</v>
      </c>
      <c r="Q4580" t="s">
        <v>26</v>
      </c>
      <c r="R4580" t="str">
        <f>+VLOOKUP(Precio_semana_dia[[#This Row],[Mercado]],[1]!Codigos_mercados_mayoristas[#Data],2,0)</f>
        <v>Metropolitana</v>
      </c>
      <c r="S4580" t="e">
        <f>+VLOOKUP(Precio_semana_dia[[#This Row],[Especie]],[1]!Codigos_categoria[#Data],2,0)</f>
        <v>#N/A</v>
      </c>
    </row>
    <row r="4581" spans="1:19" x14ac:dyDescent="0.35">
      <c r="A4581">
        <v>44183</v>
      </c>
      <c r="B4581" t="s">
        <v>155</v>
      </c>
      <c r="C4581" t="s">
        <v>159</v>
      </c>
      <c r="D4581" t="s">
        <v>45</v>
      </c>
      <c r="E4581" t="s">
        <v>220</v>
      </c>
      <c r="F4581" t="s">
        <v>221</v>
      </c>
      <c r="G4581">
        <v>400</v>
      </c>
      <c r="H4581" t="s">
        <v>36</v>
      </c>
      <c r="I4581">
        <v>14</v>
      </c>
      <c r="J4581">
        <v>5600</v>
      </c>
      <c r="K4581">
        <v>5.6</v>
      </c>
      <c r="L4581">
        <v>180000</v>
      </c>
      <c r="M4581">
        <v>450</v>
      </c>
      <c r="N4581">
        <v>44180</v>
      </c>
      <c r="O4581">
        <v>13</v>
      </c>
      <c r="P4581" t="s">
        <v>37</v>
      </c>
      <c r="Q4581" t="s">
        <v>38</v>
      </c>
      <c r="R4581" t="str">
        <f>+VLOOKUP(Precio_semana_dia[[#This Row],[Mercado]],[1]!Codigos_mercados_mayoristas[#Data],2,0)</f>
        <v>Metropolitana</v>
      </c>
      <c r="S4581" t="str">
        <f>+VLOOKUP(Precio_semana_dia[[#This Row],[Especie]],[1]!Codigos_categoria[#Data],2,0)</f>
        <v>Frutos de pepita</v>
      </c>
    </row>
    <row r="4582" spans="1:19" x14ac:dyDescent="0.35">
      <c r="A4582">
        <v>44169</v>
      </c>
      <c r="B4582" t="s">
        <v>155</v>
      </c>
      <c r="C4582" t="s">
        <v>156</v>
      </c>
      <c r="D4582" t="s">
        <v>45</v>
      </c>
      <c r="E4582" t="s">
        <v>220</v>
      </c>
      <c r="F4582" t="s">
        <v>221</v>
      </c>
      <c r="G4582">
        <v>400</v>
      </c>
      <c r="H4582" t="s">
        <v>29</v>
      </c>
      <c r="I4582">
        <v>14</v>
      </c>
      <c r="J4582">
        <v>5600</v>
      </c>
      <c r="K4582">
        <v>5.6</v>
      </c>
      <c r="L4582">
        <v>190000</v>
      </c>
      <c r="M4582">
        <v>475</v>
      </c>
      <c r="N4582">
        <v>44165</v>
      </c>
      <c r="O4582">
        <v>13</v>
      </c>
      <c r="P4582" t="s">
        <v>83</v>
      </c>
      <c r="Q4582" t="s">
        <v>84</v>
      </c>
      <c r="R4582" t="str">
        <f>+VLOOKUP(Precio_semana_dia[[#This Row],[Mercado]],[1]!Codigos_mercados_mayoristas[#Data],2,0)</f>
        <v>Metropolitana</v>
      </c>
      <c r="S4582" t="str">
        <f>+VLOOKUP(Precio_semana_dia[[#This Row],[Especie]],[1]!Codigos_categoria[#Data],2,0)</f>
        <v>Frutos de pepita</v>
      </c>
    </row>
    <row r="4583" spans="1:19" x14ac:dyDescent="0.35">
      <c r="A4583">
        <v>44162</v>
      </c>
      <c r="B4583" t="s">
        <v>155</v>
      </c>
      <c r="C4583" t="s">
        <v>156</v>
      </c>
      <c r="D4583" t="s">
        <v>45</v>
      </c>
      <c r="E4583" t="s">
        <v>220</v>
      </c>
      <c r="F4583" t="s">
        <v>221</v>
      </c>
      <c r="G4583">
        <v>400</v>
      </c>
      <c r="H4583" t="s">
        <v>29</v>
      </c>
      <c r="I4583">
        <v>14</v>
      </c>
      <c r="J4583">
        <v>5600</v>
      </c>
      <c r="K4583">
        <v>5.6</v>
      </c>
      <c r="L4583">
        <v>195000</v>
      </c>
      <c r="M4583">
        <v>487.5</v>
      </c>
      <c r="N4583">
        <v>44158</v>
      </c>
      <c r="O4583">
        <v>13</v>
      </c>
      <c r="P4583" t="s">
        <v>94</v>
      </c>
      <c r="Q4583" t="s">
        <v>84</v>
      </c>
      <c r="R4583" t="str">
        <f>+VLOOKUP(Precio_semana_dia[[#This Row],[Mercado]],[1]!Codigos_mercados_mayoristas[#Data],2,0)</f>
        <v>Metropolitana</v>
      </c>
      <c r="S4583" t="str">
        <f>+VLOOKUP(Precio_semana_dia[[#This Row],[Especie]],[1]!Codigos_categoria[#Data],2,0)</f>
        <v>Frutos de pepita</v>
      </c>
    </row>
    <row r="4584" spans="1:19" x14ac:dyDescent="0.35">
      <c r="A4584">
        <v>44155</v>
      </c>
      <c r="B4584" t="s">
        <v>155</v>
      </c>
      <c r="C4584" t="s">
        <v>219</v>
      </c>
      <c r="D4584" t="s">
        <v>45</v>
      </c>
      <c r="E4584" t="s">
        <v>220</v>
      </c>
      <c r="F4584" t="s">
        <v>221</v>
      </c>
      <c r="G4584">
        <v>400</v>
      </c>
      <c r="H4584" t="s">
        <v>24</v>
      </c>
      <c r="I4584">
        <v>14</v>
      </c>
      <c r="J4584">
        <v>5600</v>
      </c>
      <c r="K4584">
        <v>5.6</v>
      </c>
      <c r="L4584">
        <v>220000</v>
      </c>
      <c r="M4584">
        <v>550</v>
      </c>
      <c r="N4584">
        <v>44155</v>
      </c>
      <c r="O4584">
        <v>13</v>
      </c>
      <c r="P4584" t="s">
        <v>97</v>
      </c>
      <c r="Q4584" t="s">
        <v>84</v>
      </c>
      <c r="R4584" t="str">
        <f>+VLOOKUP(Precio_semana_dia[[#This Row],[Mercado]],[1]!Codigos_mercados_mayoristas[#Data],2,0)</f>
        <v>Metropolitana</v>
      </c>
      <c r="S4584" t="str">
        <f>+VLOOKUP(Precio_semana_dia[[#This Row],[Especie]],[1]!Codigos_categoria[#Data],2,0)</f>
        <v>Frutos de pepita</v>
      </c>
    </row>
    <row r="4585" spans="1:19" x14ac:dyDescent="0.35">
      <c r="A4585">
        <v>44127</v>
      </c>
      <c r="B4585" t="s">
        <v>155</v>
      </c>
      <c r="C4585" t="s">
        <v>159</v>
      </c>
      <c r="D4585" t="s">
        <v>45</v>
      </c>
      <c r="E4585" t="s">
        <v>220</v>
      </c>
      <c r="F4585" t="s">
        <v>221</v>
      </c>
      <c r="G4585">
        <v>400</v>
      </c>
      <c r="H4585" t="s">
        <v>29</v>
      </c>
      <c r="I4585">
        <v>14</v>
      </c>
      <c r="J4585">
        <v>5600</v>
      </c>
      <c r="K4585">
        <v>5.6</v>
      </c>
      <c r="L4585">
        <v>135000</v>
      </c>
      <c r="M4585">
        <v>337.5</v>
      </c>
      <c r="N4585">
        <v>44123</v>
      </c>
      <c r="O4585">
        <v>13</v>
      </c>
      <c r="P4585" t="s">
        <v>137</v>
      </c>
      <c r="Q4585" t="s">
        <v>132</v>
      </c>
      <c r="R4585" t="str">
        <f>+VLOOKUP(Precio_semana_dia[[#This Row],[Mercado]],[1]!Codigos_mercados_mayoristas[#Data],2,0)</f>
        <v>Metropolitana</v>
      </c>
      <c r="S4585" t="str">
        <f>+VLOOKUP(Precio_semana_dia[[#This Row],[Especie]],[1]!Codigos_categoria[#Data],2,0)</f>
        <v>Frutos de pepita</v>
      </c>
    </row>
    <row r="4586" spans="1:19" x14ac:dyDescent="0.35">
      <c r="A4586">
        <v>44120</v>
      </c>
      <c r="B4586" t="s">
        <v>155</v>
      </c>
      <c r="C4586" t="s">
        <v>160</v>
      </c>
      <c r="D4586" t="s">
        <v>45</v>
      </c>
      <c r="E4586" t="s">
        <v>220</v>
      </c>
      <c r="F4586" t="s">
        <v>221</v>
      </c>
      <c r="G4586">
        <v>400</v>
      </c>
      <c r="H4586" t="s">
        <v>39</v>
      </c>
      <c r="I4586">
        <v>14</v>
      </c>
      <c r="J4586">
        <v>5600</v>
      </c>
      <c r="K4586">
        <v>5.6</v>
      </c>
      <c r="L4586">
        <v>230000</v>
      </c>
      <c r="M4586">
        <v>575</v>
      </c>
      <c r="N4586">
        <v>44118</v>
      </c>
      <c r="O4586">
        <v>13</v>
      </c>
      <c r="P4586" t="s">
        <v>171</v>
      </c>
      <c r="Q4586" t="s">
        <v>132</v>
      </c>
      <c r="R4586" t="str">
        <f>+VLOOKUP(Precio_semana_dia[[#This Row],[Mercado]],[1]!Codigos_mercados_mayoristas[#Data],2,0)</f>
        <v>Metropolitana</v>
      </c>
      <c r="S4586" t="str">
        <f>+VLOOKUP(Precio_semana_dia[[#This Row],[Especie]],[1]!Codigos_categoria[#Data],2,0)</f>
        <v>Frutos de pepita</v>
      </c>
    </row>
    <row r="4587" spans="1:19" x14ac:dyDescent="0.35">
      <c r="A4587">
        <v>44120</v>
      </c>
      <c r="B4587" t="s">
        <v>155</v>
      </c>
      <c r="C4587" t="s">
        <v>219</v>
      </c>
      <c r="D4587" t="s">
        <v>45</v>
      </c>
      <c r="E4587" t="s">
        <v>220</v>
      </c>
      <c r="F4587" t="s">
        <v>221</v>
      </c>
      <c r="G4587">
        <v>400</v>
      </c>
      <c r="H4587" t="s">
        <v>36</v>
      </c>
      <c r="I4587">
        <v>14</v>
      </c>
      <c r="J4587">
        <v>5600</v>
      </c>
      <c r="K4587">
        <v>5.6</v>
      </c>
      <c r="L4587">
        <v>210000</v>
      </c>
      <c r="M4587">
        <v>525</v>
      </c>
      <c r="N4587">
        <v>44117</v>
      </c>
      <c r="O4587">
        <v>13</v>
      </c>
      <c r="P4587" t="s">
        <v>172</v>
      </c>
      <c r="Q4587" t="s">
        <v>132</v>
      </c>
      <c r="R4587" t="str">
        <f>+VLOOKUP(Precio_semana_dia[[#This Row],[Mercado]],[1]!Codigos_mercados_mayoristas[#Data],2,0)</f>
        <v>Metropolitana</v>
      </c>
      <c r="S4587" t="str">
        <f>+VLOOKUP(Precio_semana_dia[[#This Row],[Especie]],[1]!Codigos_categoria[#Data],2,0)</f>
        <v>Frutos de pepita</v>
      </c>
    </row>
    <row r="4588" spans="1:19" x14ac:dyDescent="0.35">
      <c r="A4588">
        <v>44120</v>
      </c>
      <c r="B4588" t="s">
        <v>155</v>
      </c>
      <c r="C4588" t="s">
        <v>156</v>
      </c>
      <c r="D4588" t="s">
        <v>45</v>
      </c>
      <c r="E4588" t="s">
        <v>220</v>
      </c>
      <c r="F4588" t="s">
        <v>221</v>
      </c>
      <c r="G4588">
        <v>400</v>
      </c>
      <c r="H4588" t="s">
        <v>29</v>
      </c>
      <c r="I4588">
        <v>14</v>
      </c>
      <c r="J4588">
        <v>5600</v>
      </c>
      <c r="K4588">
        <v>5.6</v>
      </c>
      <c r="L4588">
        <v>0</v>
      </c>
      <c r="M4588">
        <v>0</v>
      </c>
      <c r="N4588">
        <v>44116</v>
      </c>
      <c r="O4588">
        <v>13</v>
      </c>
      <c r="P4588" t="s">
        <v>140</v>
      </c>
      <c r="Q4588" t="s">
        <v>132</v>
      </c>
      <c r="R4588" t="str">
        <f>+VLOOKUP(Precio_semana_dia[[#This Row],[Mercado]],[1]!Codigos_mercados_mayoristas[#Data],2,0)</f>
        <v>Metropolitana</v>
      </c>
      <c r="S4588" t="str">
        <f>+VLOOKUP(Precio_semana_dia[[#This Row],[Especie]],[1]!Codigos_categoria[#Data],2,0)</f>
        <v>Frutos de pepita</v>
      </c>
    </row>
    <row r="4589" spans="1:19" x14ac:dyDescent="0.35">
      <c r="A4589">
        <v>44106</v>
      </c>
      <c r="B4589" t="s">
        <v>155</v>
      </c>
      <c r="C4589" t="s">
        <v>219</v>
      </c>
      <c r="D4589" t="s">
        <v>45</v>
      </c>
      <c r="E4589" t="s">
        <v>220</v>
      </c>
      <c r="F4589" t="s">
        <v>221</v>
      </c>
      <c r="G4589">
        <v>400</v>
      </c>
      <c r="H4589" t="s">
        <v>36</v>
      </c>
      <c r="I4589">
        <v>14</v>
      </c>
      <c r="J4589">
        <v>5600</v>
      </c>
      <c r="K4589">
        <v>5.6</v>
      </c>
      <c r="L4589">
        <v>200000</v>
      </c>
      <c r="M4589">
        <v>500</v>
      </c>
      <c r="N4589">
        <v>44103</v>
      </c>
      <c r="O4589">
        <v>13</v>
      </c>
      <c r="P4589" t="s">
        <v>148</v>
      </c>
      <c r="Q4589" t="s">
        <v>147</v>
      </c>
      <c r="R4589" t="str">
        <f>+VLOOKUP(Precio_semana_dia[[#This Row],[Mercado]],[1]!Codigos_mercados_mayoristas[#Data],2,0)</f>
        <v>Metropolitana</v>
      </c>
      <c r="S4589" t="str">
        <f>+VLOOKUP(Precio_semana_dia[[#This Row],[Especie]],[1]!Codigos_categoria[#Data],2,0)</f>
        <v>Frutos de pepita</v>
      </c>
    </row>
    <row r="4590" spans="1:19" x14ac:dyDescent="0.35">
      <c r="A4590">
        <v>44106</v>
      </c>
      <c r="B4590" t="s">
        <v>155</v>
      </c>
      <c r="C4590" t="s">
        <v>156</v>
      </c>
      <c r="D4590" t="s">
        <v>45</v>
      </c>
      <c r="E4590" t="s">
        <v>220</v>
      </c>
      <c r="F4590" t="s">
        <v>221</v>
      </c>
      <c r="G4590">
        <v>400</v>
      </c>
      <c r="H4590" t="s">
        <v>36</v>
      </c>
      <c r="I4590">
        <v>14</v>
      </c>
      <c r="J4590">
        <v>5600</v>
      </c>
      <c r="K4590">
        <v>5.6</v>
      </c>
      <c r="L4590">
        <v>195000</v>
      </c>
      <c r="M4590">
        <v>487.5</v>
      </c>
      <c r="N4590">
        <v>44103</v>
      </c>
      <c r="O4590">
        <v>13</v>
      </c>
      <c r="P4590" t="s">
        <v>148</v>
      </c>
      <c r="Q4590" t="s">
        <v>147</v>
      </c>
      <c r="R4590" t="str">
        <f>+VLOOKUP(Precio_semana_dia[[#This Row],[Mercado]],[1]!Codigos_mercados_mayoristas[#Data],2,0)</f>
        <v>Metropolitana</v>
      </c>
      <c r="S4590" t="str">
        <f>+VLOOKUP(Precio_semana_dia[[#This Row],[Especie]],[1]!Codigos_categoria[#Data],2,0)</f>
        <v>Frutos de pepita</v>
      </c>
    </row>
    <row r="4591" spans="1:19" x14ac:dyDescent="0.35">
      <c r="A4591">
        <v>44106</v>
      </c>
      <c r="B4591" t="s">
        <v>155</v>
      </c>
      <c r="C4591" t="s">
        <v>156</v>
      </c>
      <c r="D4591" t="s">
        <v>45</v>
      </c>
      <c r="E4591" t="s">
        <v>220</v>
      </c>
      <c r="F4591" t="s">
        <v>221</v>
      </c>
      <c r="G4591">
        <v>400</v>
      </c>
      <c r="H4591" t="s">
        <v>41</v>
      </c>
      <c r="I4591">
        <v>14</v>
      </c>
      <c r="J4591">
        <v>5600</v>
      </c>
      <c r="K4591">
        <v>5.6</v>
      </c>
      <c r="L4591">
        <v>197500</v>
      </c>
      <c r="M4591">
        <v>493.75</v>
      </c>
      <c r="N4591">
        <v>44105</v>
      </c>
      <c r="O4591">
        <v>13</v>
      </c>
      <c r="P4591" t="s">
        <v>150</v>
      </c>
      <c r="Q4591" t="s">
        <v>132</v>
      </c>
      <c r="R4591" t="str">
        <f>+VLOOKUP(Precio_semana_dia[[#This Row],[Mercado]],[1]!Codigos_mercados_mayoristas[#Data],2,0)</f>
        <v>Metropolitana</v>
      </c>
      <c r="S4591" t="str">
        <f>+VLOOKUP(Precio_semana_dia[[#This Row],[Especie]],[1]!Codigos_categoria[#Data],2,0)</f>
        <v>Frutos de pepita</v>
      </c>
    </row>
    <row r="4592" spans="1:19" x14ac:dyDescent="0.35">
      <c r="A4592">
        <v>44099</v>
      </c>
      <c r="B4592" t="s">
        <v>155</v>
      </c>
      <c r="C4592" t="s">
        <v>159</v>
      </c>
      <c r="D4592" t="s">
        <v>45</v>
      </c>
      <c r="E4592" t="s">
        <v>220</v>
      </c>
      <c r="F4592" t="s">
        <v>221</v>
      </c>
      <c r="G4592">
        <v>400</v>
      </c>
      <c r="H4592" t="s">
        <v>29</v>
      </c>
      <c r="I4592">
        <v>14</v>
      </c>
      <c r="J4592">
        <v>5600</v>
      </c>
      <c r="K4592">
        <v>5.6</v>
      </c>
      <c r="L4592">
        <v>120000</v>
      </c>
      <c r="M4592">
        <v>300</v>
      </c>
      <c r="N4592">
        <v>44095</v>
      </c>
      <c r="O4592">
        <v>13</v>
      </c>
      <c r="P4592" t="s">
        <v>151</v>
      </c>
      <c r="Q4592" t="s">
        <v>147</v>
      </c>
      <c r="R4592" t="str">
        <f>+VLOOKUP(Precio_semana_dia[[#This Row],[Mercado]],[1]!Codigos_mercados_mayoristas[#Data],2,0)</f>
        <v>Metropolitana</v>
      </c>
      <c r="S4592" t="str">
        <f>+VLOOKUP(Precio_semana_dia[[#This Row],[Especie]],[1]!Codigos_categoria[#Data],2,0)</f>
        <v>Frutos de pepita</v>
      </c>
    </row>
    <row r="4593" spans="1:19" x14ac:dyDescent="0.35">
      <c r="A4593">
        <v>44189</v>
      </c>
      <c r="B4593" t="s">
        <v>155</v>
      </c>
      <c r="C4593" t="s">
        <v>219</v>
      </c>
      <c r="D4593" t="s">
        <v>45</v>
      </c>
      <c r="E4593" t="s">
        <v>220</v>
      </c>
      <c r="F4593" t="s">
        <v>221</v>
      </c>
      <c r="G4593">
        <v>400</v>
      </c>
      <c r="H4593" t="s">
        <v>29</v>
      </c>
      <c r="I4593">
        <v>14</v>
      </c>
      <c r="J4593">
        <v>5600</v>
      </c>
      <c r="K4593">
        <v>5.6</v>
      </c>
      <c r="L4593">
        <v>235000</v>
      </c>
      <c r="M4593">
        <v>587.5</v>
      </c>
      <c r="N4593">
        <v>44186</v>
      </c>
      <c r="O4593">
        <v>13</v>
      </c>
      <c r="P4593" t="s">
        <v>51</v>
      </c>
      <c r="Q4593" t="s">
        <v>38</v>
      </c>
      <c r="R4593" t="str">
        <f>+VLOOKUP(Precio_semana_dia[[#This Row],[Mercado]],[1]!Codigos_mercados_mayoristas[#Data],2,0)</f>
        <v>Metropolitana</v>
      </c>
      <c r="S4593" t="str">
        <f>+VLOOKUP(Precio_semana_dia[[#This Row],[Especie]],[1]!Codigos_categoria[#Data],2,0)</f>
        <v>Frutos de pepita</v>
      </c>
    </row>
    <row r="4594" spans="1:19" x14ac:dyDescent="0.35">
      <c r="A4594">
        <v>44204</v>
      </c>
      <c r="B4594" t="s">
        <v>155</v>
      </c>
      <c r="C4594" t="s">
        <v>156</v>
      </c>
      <c r="D4594" t="s">
        <v>45</v>
      </c>
      <c r="E4594" t="s">
        <v>220</v>
      </c>
      <c r="F4594" t="s">
        <v>221</v>
      </c>
      <c r="G4594">
        <v>400</v>
      </c>
      <c r="H4594" t="s">
        <v>39</v>
      </c>
      <c r="I4594">
        <v>14</v>
      </c>
      <c r="J4594">
        <v>5600</v>
      </c>
      <c r="K4594">
        <v>5.6</v>
      </c>
      <c r="L4594">
        <v>225000</v>
      </c>
      <c r="M4594">
        <v>562.5</v>
      </c>
      <c r="N4594">
        <v>44202</v>
      </c>
      <c r="O4594">
        <v>13</v>
      </c>
      <c r="P4594" t="s">
        <v>54</v>
      </c>
      <c r="Q4594" t="s">
        <v>26</v>
      </c>
      <c r="R4594" t="str">
        <f>+VLOOKUP(Precio_semana_dia[[#This Row],[Mercado]],[1]!Codigos_mercados_mayoristas[#Data],2,0)</f>
        <v>Metropolitana</v>
      </c>
      <c r="S4594" t="str">
        <f>+VLOOKUP(Precio_semana_dia[[#This Row],[Especie]],[1]!Codigos_categoria[#Data],2,0)</f>
        <v>Frutos de pepita</v>
      </c>
    </row>
    <row r="4595" spans="1:19" x14ac:dyDescent="0.35">
      <c r="A4595">
        <v>44134</v>
      </c>
      <c r="B4595" t="s">
        <v>186</v>
      </c>
      <c r="C4595" t="s">
        <v>188</v>
      </c>
      <c r="D4595" t="s">
        <v>45</v>
      </c>
      <c r="E4595" t="s">
        <v>220</v>
      </c>
      <c r="F4595" t="s">
        <v>221</v>
      </c>
      <c r="G4595">
        <v>400</v>
      </c>
      <c r="H4595" t="s">
        <v>24</v>
      </c>
      <c r="I4595">
        <v>14</v>
      </c>
      <c r="J4595">
        <v>5600</v>
      </c>
      <c r="K4595">
        <v>5.6</v>
      </c>
      <c r="L4595">
        <v>300000</v>
      </c>
      <c r="M4595">
        <v>750</v>
      </c>
      <c r="N4595">
        <v>44134</v>
      </c>
      <c r="O4595">
        <v>13</v>
      </c>
      <c r="P4595" t="s">
        <v>135</v>
      </c>
      <c r="Q4595" t="s">
        <v>132</v>
      </c>
      <c r="R4595" t="str">
        <f>+VLOOKUP(Precio_semana_dia[[#This Row],[Mercado]],[1]!Codigos_mercados_mayoristas[#Data],2,0)</f>
        <v>Metropolitana</v>
      </c>
      <c r="S4595" t="str">
        <f>+VLOOKUP(Precio_semana_dia[[#This Row],[Especie]],[1]!Codigos_categoria[#Data],2,0)</f>
        <v>Cítricos</v>
      </c>
    </row>
    <row r="4596" spans="1:19" x14ac:dyDescent="0.35">
      <c r="A4596">
        <v>44134</v>
      </c>
      <c r="B4596" t="s">
        <v>186</v>
      </c>
      <c r="C4596" t="s">
        <v>225</v>
      </c>
      <c r="D4596" t="s">
        <v>45</v>
      </c>
      <c r="E4596" t="s">
        <v>220</v>
      </c>
      <c r="F4596" t="s">
        <v>221</v>
      </c>
      <c r="G4596">
        <v>400</v>
      </c>
      <c r="H4596" t="s">
        <v>29</v>
      </c>
      <c r="I4596">
        <v>14</v>
      </c>
      <c r="J4596">
        <v>5600</v>
      </c>
      <c r="K4596">
        <v>5.6</v>
      </c>
      <c r="L4596">
        <v>280000</v>
      </c>
      <c r="M4596">
        <v>700</v>
      </c>
      <c r="N4596">
        <v>44130</v>
      </c>
      <c r="O4596">
        <v>13</v>
      </c>
      <c r="P4596" t="s">
        <v>136</v>
      </c>
      <c r="Q4596" t="s">
        <v>132</v>
      </c>
      <c r="R4596" t="str">
        <f>+VLOOKUP(Precio_semana_dia[[#This Row],[Mercado]],[1]!Codigos_mercados_mayoristas[#Data],2,0)</f>
        <v>Metropolitana</v>
      </c>
      <c r="S4596" t="str">
        <f>+VLOOKUP(Precio_semana_dia[[#This Row],[Especie]],[1]!Codigos_categoria[#Data],2,0)</f>
        <v>Cítricos</v>
      </c>
    </row>
    <row r="4597" spans="1:19" x14ac:dyDescent="0.35">
      <c r="A4597">
        <v>44113</v>
      </c>
      <c r="B4597" t="s">
        <v>186</v>
      </c>
      <c r="C4597" t="s">
        <v>187</v>
      </c>
      <c r="D4597" t="s">
        <v>45</v>
      </c>
      <c r="E4597" t="s">
        <v>220</v>
      </c>
      <c r="F4597" t="s">
        <v>221</v>
      </c>
      <c r="G4597">
        <v>400</v>
      </c>
      <c r="H4597" t="s">
        <v>39</v>
      </c>
      <c r="I4597">
        <v>14</v>
      </c>
      <c r="J4597">
        <v>5600</v>
      </c>
      <c r="K4597">
        <v>5.6</v>
      </c>
      <c r="L4597">
        <v>295000</v>
      </c>
      <c r="M4597">
        <v>737.5</v>
      </c>
      <c r="N4597">
        <v>44111</v>
      </c>
      <c r="O4597">
        <v>13</v>
      </c>
      <c r="P4597" t="s">
        <v>143</v>
      </c>
      <c r="Q4597" t="s">
        <v>132</v>
      </c>
      <c r="R4597" t="str">
        <f>+VLOOKUP(Precio_semana_dia[[#This Row],[Mercado]],[1]!Codigos_mercados_mayoristas[#Data],2,0)</f>
        <v>Metropolitana</v>
      </c>
      <c r="S4597" t="str">
        <f>+VLOOKUP(Precio_semana_dia[[#This Row],[Especie]],[1]!Codigos_categoria[#Data],2,0)</f>
        <v>Cítricos</v>
      </c>
    </row>
    <row r="4598" spans="1:19" x14ac:dyDescent="0.35">
      <c r="A4598">
        <v>44225</v>
      </c>
      <c r="B4598" t="s">
        <v>207</v>
      </c>
      <c r="C4598" t="s">
        <v>214</v>
      </c>
      <c r="D4598" t="s">
        <v>47</v>
      </c>
      <c r="E4598" t="s">
        <v>209</v>
      </c>
      <c r="F4598" t="s">
        <v>210</v>
      </c>
      <c r="G4598">
        <v>25</v>
      </c>
      <c r="H4598" t="s">
        <v>24</v>
      </c>
      <c r="I4598">
        <v>225</v>
      </c>
      <c r="J4598">
        <v>5625</v>
      </c>
      <c r="K4598">
        <v>5.625</v>
      </c>
      <c r="L4598">
        <v>8278</v>
      </c>
      <c r="M4598">
        <v>331.12</v>
      </c>
      <c r="N4598">
        <v>44225</v>
      </c>
      <c r="O4598">
        <v>5</v>
      </c>
      <c r="P4598" t="s">
        <v>66</v>
      </c>
      <c r="Q4598" t="s">
        <v>26</v>
      </c>
      <c r="R4598" t="str">
        <f>+VLOOKUP(Precio_semana_dia[[#This Row],[Mercado]],[1]!Codigos_mercados_mayoristas[#Data],2,0)</f>
        <v>Valparaíso</v>
      </c>
      <c r="S4598" t="e">
        <f>+VLOOKUP(Precio_semana_dia[[#This Row],[Especie]],[1]!Codigos_categoria[#Data],2,0)</f>
        <v>#N/A</v>
      </c>
    </row>
    <row r="4599" spans="1:19" x14ac:dyDescent="0.35">
      <c r="A4599">
        <v>44134</v>
      </c>
      <c r="B4599" t="s">
        <v>125</v>
      </c>
      <c r="C4599" t="s">
        <v>20</v>
      </c>
      <c r="D4599" t="s">
        <v>47</v>
      </c>
      <c r="E4599" t="s">
        <v>123</v>
      </c>
      <c r="F4599" t="s">
        <v>124</v>
      </c>
      <c r="G4599">
        <v>16</v>
      </c>
      <c r="H4599" t="s">
        <v>39</v>
      </c>
      <c r="I4599">
        <v>355</v>
      </c>
      <c r="J4599">
        <v>5680</v>
      </c>
      <c r="K4599">
        <v>5.68</v>
      </c>
      <c r="L4599">
        <v>4217</v>
      </c>
      <c r="M4599">
        <v>263.5625</v>
      </c>
      <c r="N4599">
        <v>44132</v>
      </c>
      <c r="O4599">
        <v>5</v>
      </c>
      <c r="P4599" t="s">
        <v>131</v>
      </c>
      <c r="Q4599" t="s">
        <v>132</v>
      </c>
      <c r="R4599" t="str">
        <f>+VLOOKUP(Precio_semana_dia[[#This Row],[Mercado]],[1]!Codigos_mercados_mayoristas[#Data],2,0)</f>
        <v>Valparaíso</v>
      </c>
      <c r="S4599" t="str">
        <f>+VLOOKUP(Precio_semana_dia[[#This Row],[Especie]],[1]!Codigos_categoria[#Data],2,0)</f>
        <v>Cítricos</v>
      </c>
    </row>
    <row r="4600" spans="1:19" x14ac:dyDescent="0.35">
      <c r="A4600">
        <v>44183</v>
      </c>
      <c r="B4600" t="s">
        <v>31</v>
      </c>
      <c r="C4600" t="s">
        <v>111</v>
      </c>
      <c r="D4600" t="s">
        <v>50</v>
      </c>
      <c r="E4600" t="s">
        <v>112</v>
      </c>
      <c r="F4600" t="s">
        <v>113</v>
      </c>
      <c r="G4600">
        <v>15</v>
      </c>
      <c r="H4600" t="s">
        <v>41</v>
      </c>
      <c r="I4600">
        <v>380</v>
      </c>
      <c r="J4600">
        <v>5700</v>
      </c>
      <c r="K4600">
        <v>5.7</v>
      </c>
      <c r="L4600">
        <v>3737</v>
      </c>
      <c r="M4600">
        <v>249.13333333333333</v>
      </c>
      <c r="N4600">
        <v>44182</v>
      </c>
      <c r="O4600">
        <v>13</v>
      </c>
      <c r="P4600" t="s">
        <v>42</v>
      </c>
      <c r="Q4600" t="s">
        <v>38</v>
      </c>
      <c r="R4600" t="str">
        <f>+VLOOKUP(Precio_semana_dia[[#This Row],[Mercado]],[1]!Codigos_mercados_mayoristas[#Data],2,0)</f>
        <v>Metropolitana</v>
      </c>
      <c r="S4600" t="e">
        <f>+VLOOKUP(Precio_semana_dia[[#This Row],[Especie]],[1]!Codigos_categoria[#Data],2,0)</f>
        <v>#N/A</v>
      </c>
    </row>
    <row r="4601" spans="1:19" x14ac:dyDescent="0.35">
      <c r="A4601">
        <v>44189</v>
      </c>
      <c r="B4601" t="s">
        <v>31</v>
      </c>
      <c r="C4601" t="s">
        <v>111</v>
      </c>
      <c r="D4601" t="s">
        <v>50</v>
      </c>
      <c r="E4601" t="s">
        <v>112</v>
      </c>
      <c r="F4601" t="s">
        <v>113</v>
      </c>
      <c r="G4601">
        <v>15</v>
      </c>
      <c r="H4601" t="s">
        <v>36</v>
      </c>
      <c r="I4601">
        <v>380</v>
      </c>
      <c r="J4601">
        <v>5700</v>
      </c>
      <c r="K4601">
        <v>5.7</v>
      </c>
      <c r="L4601">
        <v>4000</v>
      </c>
      <c r="M4601">
        <v>266.66666666666669</v>
      </c>
      <c r="N4601">
        <v>44187</v>
      </c>
      <c r="O4601">
        <v>13</v>
      </c>
      <c r="P4601" t="s">
        <v>48</v>
      </c>
      <c r="Q4601" t="s">
        <v>38</v>
      </c>
      <c r="R4601" t="str">
        <f>+VLOOKUP(Precio_semana_dia[[#This Row],[Mercado]],[1]!Codigos_mercados_mayoristas[#Data],2,0)</f>
        <v>Metropolitana</v>
      </c>
      <c r="S4601" t="e">
        <f>+VLOOKUP(Precio_semana_dia[[#This Row],[Especie]],[1]!Codigos_categoria[#Data],2,0)</f>
        <v>#N/A</v>
      </c>
    </row>
    <row r="4602" spans="1:19" x14ac:dyDescent="0.35">
      <c r="A4602">
        <v>44204</v>
      </c>
      <c r="B4602" t="s">
        <v>31</v>
      </c>
      <c r="C4602" t="s">
        <v>111</v>
      </c>
      <c r="D4602" t="s">
        <v>50</v>
      </c>
      <c r="E4602" t="s">
        <v>112</v>
      </c>
      <c r="F4602" t="s">
        <v>113</v>
      </c>
      <c r="G4602">
        <v>15</v>
      </c>
      <c r="H4602" t="s">
        <v>39</v>
      </c>
      <c r="I4602">
        <v>380</v>
      </c>
      <c r="J4602">
        <v>5700</v>
      </c>
      <c r="K4602">
        <v>5.7</v>
      </c>
      <c r="L4602">
        <v>4763</v>
      </c>
      <c r="M4602">
        <v>317.53333333333336</v>
      </c>
      <c r="N4602">
        <v>44202</v>
      </c>
      <c r="O4602">
        <v>13</v>
      </c>
      <c r="P4602" t="s">
        <v>54</v>
      </c>
      <c r="Q4602" t="s">
        <v>26</v>
      </c>
      <c r="R4602" t="str">
        <f>+VLOOKUP(Precio_semana_dia[[#This Row],[Mercado]],[1]!Codigos_mercados_mayoristas[#Data],2,0)</f>
        <v>Metropolitana</v>
      </c>
      <c r="S4602" t="e">
        <f>+VLOOKUP(Precio_semana_dia[[#This Row],[Especie]],[1]!Codigos_categoria[#Data],2,0)</f>
        <v>#N/A</v>
      </c>
    </row>
    <row r="4603" spans="1:19" x14ac:dyDescent="0.35">
      <c r="A4603">
        <v>44211</v>
      </c>
      <c r="B4603" t="s">
        <v>31</v>
      </c>
      <c r="C4603" t="s">
        <v>111</v>
      </c>
      <c r="D4603" t="s">
        <v>27</v>
      </c>
      <c r="E4603" t="s">
        <v>112</v>
      </c>
      <c r="F4603" t="s">
        <v>113</v>
      </c>
      <c r="G4603">
        <v>15</v>
      </c>
      <c r="H4603" t="s">
        <v>36</v>
      </c>
      <c r="I4603">
        <v>380</v>
      </c>
      <c r="J4603">
        <v>5700</v>
      </c>
      <c r="K4603">
        <v>5.7</v>
      </c>
      <c r="L4603">
        <v>5237</v>
      </c>
      <c r="M4603">
        <v>349.13333333333333</v>
      </c>
      <c r="N4603">
        <v>44208</v>
      </c>
      <c r="O4603">
        <v>16</v>
      </c>
      <c r="P4603" t="s">
        <v>59</v>
      </c>
      <c r="Q4603" t="s">
        <v>26</v>
      </c>
      <c r="R4603" t="str">
        <f>+VLOOKUP(Precio_semana_dia[[#This Row],[Mercado]],[1]!Codigos_mercados_mayoristas[#Data],2,0)</f>
        <v>Ñuble</v>
      </c>
      <c r="S4603" t="e">
        <f>+VLOOKUP(Precio_semana_dia[[#This Row],[Especie]],[1]!Codigos_categoria[#Data],2,0)</f>
        <v>#N/A</v>
      </c>
    </row>
    <row r="4604" spans="1:19" x14ac:dyDescent="0.35">
      <c r="A4604">
        <v>44211</v>
      </c>
      <c r="B4604" t="s">
        <v>31</v>
      </c>
      <c r="C4604" t="s">
        <v>111</v>
      </c>
      <c r="D4604" t="s">
        <v>28</v>
      </c>
      <c r="E4604" t="s">
        <v>112</v>
      </c>
      <c r="F4604" t="s">
        <v>113</v>
      </c>
      <c r="G4604">
        <v>15</v>
      </c>
      <c r="H4604" t="s">
        <v>29</v>
      </c>
      <c r="I4604">
        <v>380</v>
      </c>
      <c r="J4604">
        <v>5700</v>
      </c>
      <c r="K4604">
        <v>5.7</v>
      </c>
      <c r="L4604">
        <v>6000</v>
      </c>
      <c r="M4604">
        <v>400</v>
      </c>
      <c r="N4604">
        <v>44207</v>
      </c>
      <c r="O4604">
        <v>9</v>
      </c>
      <c r="P4604" t="s">
        <v>58</v>
      </c>
      <c r="Q4604" t="s">
        <v>26</v>
      </c>
      <c r="R4604" t="str">
        <f>+VLOOKUP(Precio_semana_dia[[#This Row],[Mercado]],[1]!Codigos_mercados_mayoristas[#Data],2,0)</f>
        <v>La Araucanía</v>
      </c>
      <c r="S4604" t="e">
        <f>+VLOOKUP(Precio_semana_dia[[#This Row],[Especie]],[1]!Codigos_categoria[#Data],2,0)</f>
        <v>#N/A</v>
      </c>
    </row>
    <row r="4605" spans="1:19" x14ac:dyDescent="0.35">
      <c r="A4605">
        <v>44211</v>
      </c>
      <c r="B4605" t="s">
        <v>31</v>
      </c>
      <c r="C4605" t="s">
        <v>115</v>
      </c>
      <c r="D4605" t="s">
        <v>50</v>
      </c>
      <c r="E4605" t="s">
        <v>112</v>
      </c>
      <c r="F4605" t="s">
        <v>113</v>
      </c>
      <c r="G4605">
        <v>15</v>
      </c>
      <c r="H4605" t="s">
        <v>41</v>
      </c>
      <c r="I4605">
        <v>380</v>
      </c>
      <c r="J4605">
        <v>5700</v>
      </c>
      <c r="K4605">
        <v>5.7</v>
      </c>
      <c r="L4605">
        <v>5000</v>
      </c>
      <c r="M4605">
        <v>333.33333333333331</v>
      </c>
      <c r="N4605">
        <v>44210</v>
      </c>
      <c r="O4605">
        <v>13</v>
      </c>
      <c r="P4605" t="s">
        <v>62</v>
      </c>
      <c r="Q4605" t="s">
        <v>26</v>
      </c>
      <c r="R4605" t="str">
        <f>+VLOOKUP(Precio_semana_dia[[#This Row],[Mercado]],[1]!Codigos_mercados_mayoristas[#Data],2,0)</f>
        <v>Metropolitana</v>
      </c>
      <c r="S4605" t="e">
        <f>+VLOOKUP(Precio_semana_dia[[#This Row],[Especie]],[1]!Codigos_categoria[#Data],2,0)</f>
        <v>#N/A</v>
      </c>
    </row>
    <row r="4606" spans="1:19" x14ac:dyDescent="0.35">
      <c r="A4606">
        <v>44225</v>
      </c>
      <c r="B4606" t="s">
        <v>31</v>
      </c>
      <c r="C4606" t="s">
        <v>111</v>
      </c>
      <c r="D4606" t="s">
        <v>50</v>
      </c>
      <c r="E4606" t="s">
        <v>112</v>
      </c>
      <c r="F4606" t="s">
        <v>113</v>
      </c>
      <c r="G4606">
        <v>15</v>
      </c>
      <c r="H4606" t="s">
        <v>36</v>
      </c>
      <c r="I4606">
        <v>380</v>
      </c>
      <c r="J4606">
        <v>5700</v>
      </c>
      <c r="K4606">
        <v>5.7</v>
      </c>
      <c r="L4606">
        <v>7000</v>
      </c>
      <c r="M4606">
        <v>466.66666666666669</v>
      </c>
      <c r="N4606">
        <v>44222</v>
      </c>
      <c r="O4606">
        <v>13</v>
      </c>
      <c r="P4606" t="s">
        <v>63</v>
      </c>
      <c r="Q4606" t="s">
        <v>26</v>
      </c>
      <c r="R4606" t="str">
        <f>+VLOOKUP(Precio_semana_dia[[#This Row],[Mercado]],[1]!Codigos_mercados_mayoristas[#Data],2,0)</f>
        <v>Metropolitana</v>
      </c>
      <c r="S4606" t="e">
        <f>+VLOOKUP(Precio_semana_dia[[#This Row],[Especie]],[1]!Codigos_categoria[#Data],2,0)</f>
        <v>#N/A</v>
      </c>
    </row>
    <row r="4607" spans="1:19" x14ac:dyDescent="0.35">
      <c r="A4607">
        <v>44211</v>
      </c>
      <c r="B4607" t="s">
        <v>119</v>
      </c>
      <c r="C4607" t="s">
        <v>120</v>
      </c>
      <c r="D4607" t="s">
        <v>28</v>
      </c>
      <c r="E4607" t="s">
        <v>121</v>
      </c>
      <c r="F4607" t="s">
        <v>113</v>
      </c>
      <c r="G4607">
        <v>15</v>
      </c>
      <c r="H4607" t="s">
        <v>39</v>
      </c>
      <c r="I4607">
        <v>380</v>
      </c>
      <c r="J4607">
        <v>5700</v>
      </c>
      <c r="K4607">
        <v>5.7</v>
      </c>
      <c r="L4607">
        <v>6000</v>
      </c>
      <c r="M4607">
        <v>400</v>
      </c>
      <c r="N4607">
        <v>44209</v>
      </c>
      <c r="O4607">
        <v>9</v>
      </c>
      <c r="P4607" t="s">
        <v>60</v>
      </c>
      <c r="Q4607" t="s">
        <v>26</v>
      </c>
      <c r="R4607" t="str">
        <f>+VLOOKUP(Precio_semana_dia[[#This Row],[Mercado]],[1]!Codigos_mercados_mayoristas[#Data],2,0)</f>
        <v>La Araucanía</v>
      </c>
      <c r="S4607" t="e">
        <f>+VLOOKUP(Precio_semana_dia[[#This Row],[Especie]],[1]!Codigos_categoria[#Data],2,0)</f>
        <v>#N/A</v>
      </c>
    </row>
    <row r="4608" spans="1:19" x14ac:dyDescent="0.35">
      <c r="A4608">
        <v>44211</v>
      </c>
      <c r="B4608" t="s">
        <v>207</v>
      </c>
      <c r="C4608" t="s">
        <v>214</v>
      </c>
      <c r="D4608" t="s">
        <v>47</v>
      </c>
      <c r="E4608" t="s">
        <v>209</v>
      </c>
      <c r="F4608" t="s">
        <v>210</v>
      </c>
      <c r="G4608">
        <v>25</v>
      </c>
      <c r="H4608" t="s">
        <v>24</v>
      </c>
      <c r="I4608">
        <v>230</v>
      </c>
      <c r="J4608">
        <v>5750</v>
      </c>
      <c r="K4608">
        <v>5.75</v>
      </c>
      <c r="L4608">
        <v>10000</v>
      </c>
      <c r="M4608">
        <v>400</v>
      </c>
      <c r="N4608">
        <v>44211</v>
      </c>
      <c r="O4608">
        <v>5</v>
      </c>
      <c r="P4608" t="s">
        <v>61</v>
      </c>
      <c r="Q4608" t="s">
        <v>26</v>
      </c>
      <c r="R4608" t="str">
        <f>+VLOOKUP(Precio_semana_dia[[#This Row],[Mercado]],[1]!Codigos_mercados_mayoristas[#Data],2,0)</f>
        <v>Valparaíso</v>
      </c>
      <c r="S4608" t="e">
        <f>+VLOOKUP(Precio_semana_dia[[#This Row],[Especie]],[1]!Codigos_categoria[#Data],2,0)</f>
        <v>#N/A</v>
      </c>
    </row>
    <row r="4609" spans="1:19" x14ac:dyDescent="0.35">
      <c r="A4609">
        <v>44204</v>
      </c>
      <c r="B4609" t="s">
        <v>125</v>
      </c>
      <c r="C4609" t="s">
        <v>20</v>
      </c>
      <c r="D4609" t="s">
        <v>105</v>
      </c>
      <c r="E4609" t="s">
        <v>123</v>
      </c>
      <c r="F4609" t="s">
        <v>124</v>
      </c>
      <c r="G4609">
        <v>16</v>
      </c>
      <c r="H4609" t="s">
        <v>36</v>
      </c>
      <c r="I4609">
        <v>360</v>
      </c>
      <c r="J4609">
        <v>5760</v>
      </c>
      <c r="K4609">
        <v>5.76</v>
      </c>
      <c r="L4609">
        <v>17900</v>
      </c>
      <c r="M4609">
        <v>1118.75</v>
      </c>
      <c r="N4609">
        <v>44201</v>
      </c>
      <c r="O4609">
        <v>4</v>
      </c>
      <c r="P4609" t="s">
        <v>57</v>
      </c>
      <c r="Q4609" t="s">
        <v>26</v>
      </c>
      <c r="R4609" t="str">
        <f>+VLOOKUP(Precio_semana_dia[[#This Row],[Mercado]],[1]!Codigos_mercados_mayoristas[#Data],2,0)</f>
        <v>Coquimbo</v>
      </c>
      <c r="S4609" t="str">
        <f>+VLOOKUP(Precio_semana_dia[[#This Row],[Especie]],[1]!Codigos_categoria[#Data],2,0)</f>
        <v>Cítricos</v>
      </c>
    </row>
    <row r="4610" spans="1:19" x14ac:dyDescent="0.35">
      <c r="A4610">
        <v>44162</v>
      </c>
      <c r="B4610" t="s">
        <v>125</v>
      </c>
      <c r="C4610" t="s">
        <v>20</v>
      </c>
      <c r="D4610" t="s">
        <v>50</v>
      </c>
      <c r="E4610" t="s">
        <v>181</v>
      </c>
      <c r="F4610" t="s">
        <v>182</v>
      </c>
      <c r="G4610">
        <v>18</v>
      </c>
      <c r="H4610" t="s">
        <v>39</v>
      </c>
      <c r="I4610">
        <v>320</v>
      </c>
      <c r="J4610">
        <v>5760</v>
      </c>
      <c r="K4610">
        <v>5.76</v>
      </c>
      <c r="L4610">
        <v>8281</v>
      </c>
      <c r="M4610">
        <v>460.05555555555554</v>
      </c>
      <c r="N4610">
        <v>44160</v>
      </c>
      <c r="O4610">
        <v>13</v>
      </c>
      <c r="P4610" t="s">
        <v>91</v>
      </c>
      <c r="Q4610" t="s">
        <v>84</v>
      </c>
      <c r="R4610" t="str">
        <f>+VLOOKUP(Precio_semana_dia[[#This Row],[Mercado]],[1]!Codigos_mercados_mayoristas[#Data],2,0)</f>
        <v>Metropolitana</v>
      </c>
      <c r="S4610" t="str">
        <f>+VLOOKUP(Precio_semana_dia[[#This Row],[Especie]],[1]!Codigos_categoria[#Data],2,0)</f>
        <v>Cítricos</v>
      </c>
    </row>
    <row r="4611" spans="1:19" x14ac:dyDescent="0.35">
      <c r="A4611">
        <v>44099</v>
      </c>
      <c r="B4611" t="s">
        <v>186</v>
      </c>
      <c r="C4611" t="s">
        <v>189</v>
      </c>
      <c r="D4611" t="s">
        <v>50</v>
      </c>
      <c r="E4611" t="s">
        <v>181</v>
      </c>
      <c r="F4611" t="s">
        <v>182</v>
      </c>
      <c r="G4611">
        <v>18</v>
      </c>
      <c r="H4611" t="s">
        <v>39</v>
      </c>
      <c r="I4611">
        <v>320</v>
      </c>
      <c r="J4611">
        <v>5760</v>
      </c>
      <c r="K4611">
        <v>5.76</v>
      </c>
      <c r="L4611">
        <v>9719</v>
      </c>
      <c r="M4611">
        <v>539.94444444444446</v>
      </c>
      <c r="N4611">
        <v>44097</v>
      </c>
      <c r="O4611">
        <v>13</v>
      </c>
      <c r="P4611" t="s">
        <v>175</v>
      </c>
      <c r="Q4611" t="s">
        <v>147</v>
      </c>
      <c r="R4611" t="str">
        <f>+VLOOKUP(Precio_semana_dia[[#This Row],[Mercado]],[1]!Codigos_mercados_mayoristas[#Data],2,0)</f>
        <v>Metropolitana</v>
      </c>
      <c r="S4611" t="str">
        <f>+VLOOKUP(Precio_semana_dia[[#This Row],[Especie]],[1]!Codigos_categoria[#Data],2,0)</f>
        <v>Cítricos</v>
      </c>
    </row>
    <row r="4612" spans="1:19" x14ac:dyDescent="0.35">
      <c r="A4612">
        <v>44204</v>
      </c>
      <c r="B4612" t="s">
        <v>204</v>
      </c>
      <c r="C4612" t="s">
        <v>20</v>
      </c>
      <c r="D4612" t="s">
        <v>50</v>
      </c>
      <c r="E4612" t="s">
        <v>205</v>
      </c>
      <c r="F4612" t="s">
        <v>206</v>
      </c>
      <c r="G4612">
        <v>20</v>
      </c>
      <c r="H4612" t="s">
        <v>39</v>
      </c>
      <c r="I4612">
        <v>290</v>
      </c>
      <c r="J4612">
        <v>5800</v>
      </c>
      <c r="K4612">
        <v>5.8</v>
      </c>
      <c r="L4612">
        <v>7690</v>
      </c>
      <c r="M4612">
        <v>384.5</v>
      </c>
      <c r="N4612">
        <v>44202</v>
      </c>
      <c r="O4612">
        <v>13</v>
      </c>
      <c r="P4612" t="s">
        <v>54</v>
      </c>
      <c r="Q4612" t="s">
        <v>26</v>
      </c>
      <c r="R4612" t="str">
        <f>+VLOOKUP(Precio_semana_dia[[#This Row],[Mercado]],[1]!Codigos_mercados_mayoristas[#Data],2,0)</f>
        <v>Metropolitana</v>
      </c>
      <c r="S4612" t="e">
        <f>+VLOOKUP(Precio_semana_dia[[#This Row],[Especie]],[1]!Codigos_categoria[#Data],2,0)</f>
        <v>#N/A</v>
      </c>
    </row>
    <row r="4613" spans="1:19" x14ac:dyDescent="0.35">
      <c r="A4613">
        <v>43866</v>
      </c>
      <c r="B4613" t="s">
        <v>204</v>
      </c>
      <c r="C4613" t="s">
        <v>20</v>
      </c>
      <c r="D4613" t="s">
        <v>50</v>
      </c>
      <c r="E4613" t="s">
        <v>205</v>
      </c>
      <c r="F4613" t="s">
        <v>206</v>
      </c>
      <c r="G4613">
        <v>20</v>
      </c>
      <c r="H4613" t="s">
        <v>36</v>
      </c>
      <c r="I4613">
        <v>290</v>
      </c>
      <c r="J4613">
        <v>5800</v>
      </c>
      <c r="K4613">
        <v>5.8</v>
      </c>
      <c r="L4613">
        <v>10000</v>
      </c>
      <c r="M4613">
        <v>500</v>
      </c>
      <c r="N4613">
        <v>44229</v>
      </c>
      <c r="O4613">
        <v>13</v>
      </c>
      <c r="P4613" t="s">
        <v>72</v>
      </c>
      <c r="Q4613" t="s">
        <v>69</v>
      </c>
      <c r="R4613" t="str">
        <f>+VLOOKUP(Precio_semana_dia[[#This Row],[Mercado]],[1]!Codigos_mercados_mayoristas[#Data],2,0)</f>
        <v>Metropolitana</v>
      </c>
      <c r="S4613" t="e">
        <f>+VLOOKUP(Precio_semana_dia[[#This Row],[Especie]],[1]!Codigos_categoria[#Data],2,0)</f>
        <v>#N/A</v>
      </c>
    </row>
    <row r="4614" spans="1:19" x14ac:dyDescent="0.35">
      <c r="A4614">
        <v>44211</v>
      </c>
      <c r="B4614" t="s">
        <v>31</v>
      </c>
      <c r="C4614" t="s">
        <v>111</v>
      </c>
      <c r="D4614" t="s">
        <v>27</v>
      </c>
      <c r="E4614" t="s">
        <v>112</v>
      </c>
      <c r="F4614" t="s">
        <v>113</v>
      </c>
      <c r="G4614">
        <v>15</v>
      </c>
      <c r="H4614" t="s">
        <v>41</v>
      </c>
      <c r="I4614">
        <v>390</v>
      </c>
      <c r="J4614">
        <v>5850</v>
      </c>
      <c r="K4614">
        <v>5.85</v>
      </c>
      <c r="L4614">
        <v>5064</v>
      </c>
      <c r="M4614">
        <v>337.6</v>
      </c>
      <c r="N4614">
        <v>44210</v>
      </c>
      <c r="O4614">
        <v>16</v>
      </c>
      <c r="P4614" t="s">
        <v>62</v>
      </c>
      <c r="Q4614" t="s">
        <v>26</v>
      </c>
      <c r="R4614" t="str">
        <f>+VLOOKUP(Precio_semana_dia[[#This Row],[Mercado]],[1]!Codigos_mercados_mayoristas[#Data],2,0)</f>
        <v>Ñuble</v>
      </c>
      <c r="S4614" t="e">
        <f>+VLOOKUP(Precio_semana_dia[[#This Row],[Especie]],[1]!Codigos_categoria[#Data],2,0)</f>
        <v>#N/A</v>
      </c>
    </row>
    <row r="4615" spans="1:19" x14ac:dyDescent="0.35">
      <c r="A4615">
        <v>44127</v>
      </c>
      <c r="B4615" t="s">
        <v>125</v>
      </c>
      <c r="C4615" t="s">
        <v>20</v>
      </c>
      <c r="D4615" t="s">
        <v>50</v>
      </c>
      <c r="E4615" t="s">
        <v>181</v>
      </c>
      <c r="F4615" t="s">
        <v>182</v>
      </c>
      <c r="G4615">
        <v>18</v>
      </c>
      <c r="H4615" t="s">
        <v>39</v>
      </c>
      <c r="I4615">
        <v>325</v>
      </c>
      <c r="J4615">
        <v>5850</v>
      </c>
      <c r="K4615">
        <v>5.85</v>
      </c>
      <c r="L4615">
        <v>6000</v>
      </c>
      <c r="M4615">
        <v>333.33333333333331</v>
      </c>
      <c r="N4615">
        <v>44125</v>
      </c>
      <c r="O4615">
        <v>13</v>
      </c>
      <c r="P4615" t="s">
        <v>138</v>
      </c>
      <c r="Q4615" t="s">
        <v>132</v>
      </c>
      <c r="R4615" t="str">
        <f>+VLOOKUP(Precio_semana_dia[[#This Row],[Mercado]],[1]!Codigos_mercados_mayoristas[#Data],2,0)</f>
        <v>Metropolitana</v>
      </c>
      <c r="S4615" t="str">
        <f>+VLOOKUP(Precio_semana_dia[[#This Row],[Especie]],[1]!Codigos_categoria[#Data],2,0)</f>
        <v>Cítricos</v>
      </c>
    </row>
    <row r="4616" spans="1:19" x14ac:dyDescent="0.35">
      <c r="A4616">
        <v>44225</v>
      </c>
      <c r="B4616" t="s">
        <v>190</v>
      </c>
      <c r="C4616" t="s">
        <v>195</v>
      </c>
      <c r="D4616" t="s">
        <v>50</v>
      </c>
      <c r="E4616" t="s">
        <v>196</v>
      </c>
      <c r="F4616" t="s">
        <v>197</v>
      </c>
      <c r="G4616">
        <v>450</v>
      </c>
      <c r="H4616" t="s">
        <v>41</v>
      </c>
      <c r="I4616">
        <v>13</v>
      </c>
      <c r="J4616">
        <v>5850</v>
      </c>
      <c r="K4616">
        <v>5.85</v>
      </c>
      <c r="L4616">
        <v>226154</v>
      </c>
      <c r="M4616">
        <v>502.56444444444446</v>
      </c>
      <c r="N4616" s="1">
        <v>44224</v>
      </c>
      <c r="O4616">
        <v>13</v>
      </c>
      <c r="P4616" t="s">
        <v>67</v>
      </c>
      <c r="Q4616" t="s">
        <v>26</v>
      </c>
      <c r="R4616" t="str">
        <f>+VLOOKUP(Precio_semana_dia[[#This Row],[Mercado]],[1]!Codigos_mercados_mayoristas[#Data],2,0)</f>
        <v>Metropolitana</v>
      </c>
      <c r="S4616" t="str">
        <f>+VLOOKUP(Precio_semana_dia[[#This Row],[Especie]],[1]!Codigos_categoria[#Data],2,0)</f>
        <v>Frutos de pepita</v>
      </c>
    </row>
    <row r="4617" spans="1:19" x14ac:dyDescent="0.35">
      <c r="A4617">
        <v>44225</v>
      </c>
      <c r="B4617" t="s">
        <v>31</v>
      </c>
      <c r="C4617" t="s">
        <v>32</v>
      </c>
      <c r="D4617" t="s">
        <v>50</v>
      </c>
      <c r="E4617" t="s">
        <v>34</v>
      </c>
      <c r="F4617" t="s">
        <v>35</v>
      </c>
      <c r="G4617">
        <v>10</v>
      </c>
      <c r="H4617" t="s">
        <v>36</v>
      </c>
      <c r="I4617">
        <v>590</v>
      </c>
      <c r="J4617">
        <v>5900</v>
      </c>
      <c r="K4617">
        <v>5.9</v>
      </c>
      <c r="L4617">
        <v>4203</v>
      </c>
      <c r="M4617">
        <v>420.3</v>
      </c>
      <c r="N4617">
        <v>44222</v>
      </c>
      <c r="O4617">
        <v>13</v>
      </c>
      <c r="P4617" t="s">
        <v>63</v>
      </c>
      <c r="Q4617" t="s">
        <v>26</v>
      </c>
      <c r="R4617" t="str">
        <f>+VLOOKUP(Precio_semana_dia[[#This Row],[Mercado]],[1]!Codigos_mercados_mayoristas[#Data],2,0)</f>
        <v>Metropolitana</v>
      </c>
      <c r="S4617" t="e">
        <f>+VLOOKUP(Precio_semana_dia[[#This Row],[Especie]],[1]!Codigos_categoria[#Data],2,0)</f>
        <v>#N/A</v>
      </c>
    </row>
    <row r="4618" spans="1:19" x14ac:dyDescent="0.35">
      <c r="A4618">
        <v>44127</v>
      </c>
      <c r="B4618" t="s">
        <v>125</v>
      </c>
      <c r="C4618" t="s">
        <v>20</v>
      </c>
      <c r="D4618" t="s">
        <v>50</v>
      </c>
      <c r="E4618" t="s">
        <v>181</v>
      </c>
      <c r="F4618" t="s">
        <v>182</v>
      </c>
      <c r="G4618">
        <v>18</v>
      </c>
      <c r="H4618" t="s">
        <v>36</v>
      </c>
      <c r="I4618">
        <v>330</v>
      </c>
      <c r="J4618">
        <v>5940</v>
      </c>
      <c r="K4618">
        <v>5.94</v>
      </c>
      <c r="L4618">
        <v>6000</v>
      </c>
      <c r="M4618">
        <v>333.33333333333331</v>
      </c>
      <c r="N4618">
        <v>44124</v>
      </c>
      <c r="O4618">
        <v>13</v>
      </c>
      <c r="P4618" t="s">
        <v>168</v>
      </c>
      <c r="Q4618" t="s">
        <v>132</v>
      </c>
      <c r="R4618" t="str">
        <f>+VLOOKUP(Precio_semana_dia[[#This Row],[Mercado]],[1]!Codigos_mercados_mayoristas[#Data],2,0)</f>
        <v>Metropolitana</v>
      </c>
      <c r="S4618" t="str">
        <f>+VLOOKUP(Precio_semana_dia[[#This Row],[Especie]],[1]!Codigos_categoria[#Data],2,0)</f>
        <v>Cítricos</v>
      </c>
    </row>
    <row r="4619" spans="1:19" x14ac:dyDescent="0.35">
      <c r="A4619">
        <v>43866</v>
      </c>
      <c r="B4619" t="s">
        <v>119</v>
      </c>
      <c r="C4619" t="s">
        <v>122</v>
      </c>
      <c r="D4619" t="s">
        <v>47</v>
      </c>
      <c r="E4619" t="s">
        <v>198</v>
      </c>
      <c r="F4619" t="s">
        <v>199</v>
      </c>
      <c r="G4619">
        <v>18</v>
      </c>
      <c r="H4619" t="s">
        <v>29</v>
      </c>
      <c r="I4619">
        <v>330</v>
      </c>
      <c r="J4619">
        <v>5940</v>
      </c>
      <c r="K4619">
        <v>5.94</v>
      </c>
      <c r="L4619">
        <v>7500</v>
      </c>
      <c r="M4619">
        <v>416.66666666666669</v>
      </c>
      <c r="N4619">
        <v>44228</v>
      </c>
      <c r="O4619">
        <v>5</v>
      </c>
      <c r="P4619" t="s">
        <v>68</v>
      </c>
      <c r="Q4619" t="s">
        <v>69</v>
      </c>
      <c r="R4619" t="str">
        <f>+VLOOKUP(Precio_semana_dia[[#This Row],[Mercado]],[1]!Codigos_mercados_mayoristas[#Data],2,0)</f>
        <v>Valparaíso</v>
      </c>
      <c r="S4619" t="e">
        <f>+VLOOKUP(Precio_semana_dia[[#This Row],[Especie]],[1]!Codigos_categoria[#Data],2,0)</f>
        <v>#N/A</v>
      </c>
    </row>
    <row r="4620" spans="1:19" x14ac:dyDescent="0.35">
      <c r="A4620">
        <v>44162</v>
      </c>
      <c r="B4620" t="s">
        <v>74</v>
      </c>
      <c r="C4620" t="s">
        <v>89</v>
      </c>
      <c r="D4620" t="s">
        <v>45</v>
      </c>
      <c r="E4620" t="s">
        <v>81</v>
      </c>
      <c r="F4620" t="s">
        <v>82</v>
      </c>
      <c r="G4620">
        <v>10</v>
      </c>
      <c r="H4620" t="s">
        <v>29</v>
      </c>
      <c r="I4620">
        <v>600</v>
      </c>
      <c r="J4620">
        <v>6000</v>
      </c>
      <c r="K4620">
        <v>6</v>
      </c>
      <c r="L4620">
        <v>22000</v>
      </c>
      <c r="M4620">
        <v>2200</v>
      </c>
      <c r="N4620">
        <v>44158</v>
      </c>
      <c r="O4620">
        <v>13</v>
      </c>
      <c r="P4620" t="s">
        <v>94</v>
      </c>
      <c r="Q4620" t="s">
        <v>84</v>
      </c>
      <c r="R4620" t="str">
        <f>+VLOOKUP(Precio_semana_dia[[#This Row],[Mercado]],[1]!Codigos_mercados_mayoristas[#Data],2,0)</f>
        <v>Metropolitana</v>
      </c>
      <c r="S4620" t="str">
        <f>+VLOOKUP(Precio_semana_dia[[#This Row],[Especie]],[1]!Codigos_categoria[#Data],2,0)</f>
        <v>Uva</v>
      </c>
    </row>
    <row r="4621" spans="1:19" x14ac:dyDescent="0.35">
      <c r="A4621">
        <v>44196</v>
      </c>
      <c r="B4621" t="s">
        <v>74</v>
      </c>
      <c r="C4621" t="s">
        <v>78</v>
      </c>
      <c r="D4621" t="s">
        <v>28</v>
      </c>
      <c r="E4621" t="s">
        <v>81</v>
      </c>
      <c r="F4621" t="s">
        <v>82</v>
      </c>
      <c r="G4621">
        <v>10</v>
      </c>
      <c r="H4621" t="s">
        <v>36</v>
      </c>
      <c r="I4621">
        <v>600</v>
      </c>
      <c r="J4621">
        <v>6000</v>
      </c>
      <c r="K4621">
        <v>6</v>
      </c>
      <c r="L4621">
        <v>14500</v>
      </c>
      <c r="M4621">
        <v>1450</v>
      </c>
      <c r="N4621">
        <v>44194</v>
      </c>
      <c r="O4621">
        <v>9</v>
      </c>
      <c r="P4621" t="s">
        <v>108</v>
      </c>
      <c r="Q4621" t="s">
        <v>38</v>
      </c>
      <c r="R4621" t="str">
        <f>+VLOOKUP(Precio_semana_dia[[#This Row],[Mercado]],[1]!Codigos_mercados_mayoristas[#Data],2,0)</f>
        <v>La Araucanía</v>
      </c>
      <c r="S4621" t="str">
        <f>+VLOOKUP(Precio_semana_dia[[#This Row],[Especie]],[1]!Codigos_categoria[#Data],2,0)</f>
        <v>Uva</v>
      </c>
    </row>
    <row r="4622" spans="1:19" x14ac:dyDescent="0.35">
      <c r="A4622">
        <v>44196</v>
      </c>
      <c r="B4622" t="s">
        <v>74</v>
      </c>
      <c r="C4622" t="s">
        <v>79</v>
      </c>
      <c r="D4622" t="s">
        <v>21</v>
      </c>
      <c r="E4622" t="s">
        <v>81</v>
      </c>
      <c r="F4622" t="s">
        <v>82</v>
      </c>
      <c r="G4622">
        <v>10</v>
      </c>
      <c r="H4622" t="s">
        <v>39</v>
      </c>
      <c r="I4622">
        <v>600</v>
      </c>
      <c r="J4622">
        <v>6000</v>
      </c>
      <c r="K4622">
        <v>6</v>
      </c>
      <c r="L4622">
        <v>12000</v>
      </c>
      <c r="M4622">
        <v>1200</v>
      </c>
      <c r="N4622">
        <v>44195</v>
      </c>
      <c r="O4622">
        <v>7</v>
      </c>
      <c r="P4622" t="s">
        <v>109</v>
      </c>
      <c r="Q4622" t="s">
        <v>38</v>
      </c>
      <c r="R4622" t="str">
        <f>+VLOOKUP(Precio_semana_dia[[#This Row],[Mercado]],[1]!Codigos_mercados_mayoristas[#Data],2,0)</f>
        <v>Maule</v>
      </c>
      <c r="S4622" t="str">
        <f>+VLOOKUP(Precio_semana_dia[[#This Row],[Especie]],[1]!Codigos_categoria[#Data],2,0)</f>
        <v>Uva</v>
      </c>
    </row>
    <row r="4623" spans="1:19" x14ac:dyDescent="0.35">
      <c r="A4623">
        <v>44211</v>
      </c>
      <c r="B4623" t="s">
        <v>74</v>
      </c>
      <c r="C4623" t="s">
        <v>79</v>
      </c>
      <c r="D4623" t="s">
        <v>28</v>
      </c>
      <c r="E4623" t="s">
        <v>81</v>
      </c>
      <c r="F4623" t="s">
        <v>82</v>
      </c>
      <c r="G4623">
        <v>10</v>
      </c>
      <c r="H4623" t="s">
        <v>41</v>
      </c>
      <c r="I4623">
        <v>600</v>
      </c>
      <c r="J4623">
        <v>6000</v>
      </c>
      <c r="K4623">
        <v>6</v>
      </c>
      <c r="L4623">
        <v>14500</v>
      </c>
      <c r="M4623">
        <v>1450</v>
      </c>
      <c r="N4623">
        <v>44210</v>
      </c>
      <c r="O4623">
        <v>9</v>
      </c>
      <c r="P4623" t="s">
        <v>62</v>
      </c>
      <c r="Q4623" t="s">
        <v>26</v>
      </c>
      <c r="R4623" t="str">
        <f>+VLOOKUP(Precio_semana_dia[[#This Row],[Mercado]],[1]!Codigos_mercados_mayoristas[#Data],2,0)</f>
        <v>La Araucanía</v>
      </c>
      <c r="S4623" t="str">
        <f>+VLOOKUP(Precio_semana_dia[[#This Row],[Especie]],[1]!Codigos_categoria[#Data],2,0)</f>
        <v>Uva</v>
      </c>
    </row>
    <row r="4624" spans="1:19" x14ac:dyDescent="0.35">
      <c r="A4624">
        <v>44183</v>
      </c>
      <c r="B4624" t="s">
        <v>31</v>
      </c>
      <c r="C4624" t="s">
        <v>111</v>
      </c>
      <c r="D4624" t="s">
        <v>53</v>
      </c>
      <c r="E4624" t="s">
        <v>112</v>
      </c>
      <c r="F4624" t="s">
        <v>113</v>
      </c>
      <c r="G4624">
        <v>15</v>
      </c>
      <c r="H4624" t="s">
        <v>36</v>
      </c>
      <c r="I4624">
        <v>400</v>
      </c>
      <c r="J4624">
        <v>6000</v>
      </c>
      <c r="K4624">
        <v>6</v>
      </c>
      <c r="L4624">
        <v>6000</v>
      </c>
      <c r="M4624">
        <v>400</v>
      </c>
      <c r="N4624">
        <v>44180</v>
      </c>
      <c r="O4624">
        <v>10</v>
      </c>
      <c r="P4624" t="s">
        <v>37</v>
      </c>
      <c r="Q4624" t="s">
        <v>38</v>
      </c>
      <c r="R4624" t="str">
        <f>+VLOOKUP(Precio_semana_dia[[#This Row],[Mercado]],[1]!Codigos_mercados_mayoristas[#Data],2,0)</f>
        <v>Los Lagos</v>
      </c>
      <c r="S4624" t="e">
        <f>+VLOOKUP(Precio_semana_dia[[#This Row],[Especie]],[1]!Codigos_categoria[#Data],2,0)</f>
        <v>#N/A</v>
      </c>
    </row>
    <row r="4625" spans="1:19" x14ac:dyDescent="0.35">
      <c r="A4625">
        <v>44183</v>
      </c>
      <c r="B4625" t="s">
        <v>31</v>
      </c>
      <c r="C4625" t="s">
        <v>115</v>
      </c>
      <c r="D4625" t="s">
        <v>33</v>
      </c>
      <c r="E4625" t="s">
        <v>112</v>
      </c>
      <c r="F4625" t="s">
        <v>113</v>
      </c>
      <c r="G4625">
        <v>15</v>
      </c>
      <c r="H4625" t="s">
        <v>39</v>
      </c>
      <c r="I4625">
        <v>400</v>
      </c>
      <c r="J4625">
        <v>6000</v>
      </c>
      <c r="K4625">
        <v>6</v>
      </c>
      <c r="L4625">
        <v>4250</v>
      </c>
      <c r="M4625">
        <v>283.33333333333331</v>
      </c>
      <c r="N4625">
        <v>44181</v>
      </c>
      <c r="O4625">
        <v>4</v>
      </c>
      <c r="P4625" t="s">
        <v>40</v>
      </c>
      <c r="Q4625" t="s">
        <v>38</v>
      </c>
      <c r="R4625" t="str">
        <f>+VLOOKUP(Precio_semana_dia[[#This Row],[Mercado]],[1]!Codigos_mercados_mayoristas[#Data],2,0)</f>
        <v>Coquimbo</v>
      </c>
      <c r="S4625" t="e">
        <f>+VLOOKUP(Precio_semana_dia[[#This Row],[Especie]],[1]!Codigos_categoria[#Data],2,0)</f>
        <v>#N/A</v>
      </c>
    </row>
    <row r="4626" spans="1:19" x14ac:dyDescent="0.35">
      <c r="A4626">
        <v>44189</v>
      </c>
      <c r="B4626" t="s">
        <v>31</v>
      </c>
      <c r="C4626" t="s">
        <v>111</v>
      </c>
      <c r="D4626" t="s">
        <v>53</v>
      </c>
      <c r="E4626" t="s">
        <v>112</v>
      </c>
      <c r="F4626" t="s">
        <v>113</v>
      </c>
      <c r="G4626">
        <v>15</v>
      </c>
      <c r="H4626" t="s">
        <v>41</v>
      </c>
      <c r="I4626">
        <v>400</v>
      </c>
      <c r="J4626">
        <v>6000</v>
      </c>
      <c r="K4626">
        <v>6</v>
      </c>
      <c r="L4626">
        <v>6750</v>
      </c>
      <c r="M4626">
        <v>450</v>
      </c>
      <c r="N4626">
        <v>44189</v>
      </c>
      <c r="O4626">
        <v>10</v>
      </c>
      <c r="P4626" t="s">
        <v>49</v>
      </c>
      <c r="Q4626" t="s">
        <v>38</v>
      </c>
      <c r="R4626" t="str">
        <f>+VLOOKUP(Precio_semana_dia[[#This Row],[Mercado]],[1]!Codigos_mercados_mayoristas[#Data],2,0)</f>
        <v>Los Lagos</v>
      </c>
      <c r="S4626" t="e">
        <f>+VLOOKUP(Precio_semana_dia[[#This Row],[Especie]],[1]!Codigos_categoria[#Data],2,0)</f>
        <v>#N/A</v>
      </c>
    </row>
    <row r="4627" spans="1:19" x14ac:dyDescent="0.35">
      <c r="A4627">
        <v>44196</v>
      </c>
      <c r="B4627" t="s">
        <v>31</v>
      </c>
      <c r="C4627" t="s">
        <v>111</v>
      </c>
      <c r="D4627" t="s">
        <v>53</v>
      </c>
      <c r="E4627" t="s">
        <v>112</v>
      </c>
      <c r="F4627" t="s">
        <v>113</v>
      </c>
      <c r="G4627">
        <v>15</v>
      </c>
      <c r="H4627" t="s">
        <v>36</v>
      </c>
      <c r="I4627">
        <v>400</v>
      </c>
      <c r="J4627">
        <v>6000</v>
      </c>
      <c r="K4627">
        <v>6</v>
      </c>
      <c r="L4627">
        <v>6750</v>
      </c>
      <c r="M4627">
        <v>450</v>
      </c>
      <c r="N4627">
        <v>44194</v>
      </c>
      <c r="O4627">
        <v>10</v>
      </c>
      <c r="P4627" t="s">
        <v>108</v>
      </c>
      <c r="Q4627" t="s">
        <v>38</v>
      </c>
      <c r="R4627" t="str">
        <f>+VLOOKUP(Precio_semana_dia[[#This Row],[Mercado]],[1]!Codigos_mercados_mayoristas[#Data],2,0)</f>
        <v>Los Lagos</v>
      </c>
      <c r="S4627" t="e">
        <f>+VLOOKUP(Precio_semana_dia[[#This Row],[Especie]],[1]!Codigos_categoria[#Data],2,0)</f>
        <v>#N/A</v>
      </c>
    </row>
    <row r="4628" spans="1:19" x14ac:dyDescent="0.35">
      <c r="A4628">
        <v>44204</v>
      </c>
      <c r="B4628" t="s">
        <v>31</v>
      </c>
      <c r="C4628" t="s">
        <v>111</v>
      </c>
      <c r="D4628" t="s">
        <v>21</v>
      </c>
      <c r="E4628" t="s">
        <v>112</v>
      </c>
      <c r="F4628" t="s">
        <v>113</v>
      </c>
      <c r="G4628">
        <v>15</v>
      </c>
      <c r="H4628" t="s">
        <v>24</v>
      </c>
      <c r="I4628">
        <v>400</v>
      </c>
      <c r="J4628">
        <v>6000</v>
      </c>
      <c r="K4628">
        <v>6</v>
      </c>
      <c r="L4628">
        <v>5000</v>
      </c>
      <c r="M4628">
        <v>333.33333333333331</v>
      </c>
      <c r="N4628">
        <v>44204</v>
      </c>
      <c r="O4628">
        <v>7</v>
      </c>
      <c r="P4628" t="s">
        <v>55</v>
      </c>
      <c r="Q4628" t="s">
        <v>26</v>
      </c>
      <c r="R4628" t="str">
        <f>+VLOOKUP(Precio_semana_dia[[#This Row],[Mercado]],[1]!Codigos_mercados_mayoristas[#Data],2,0)</f>
        <v>Maule</v>
      </c>
      <c r="S4628" t="e">
        <f>+VLOOKUP(Precio_semana_dia[[#This Row],[Especie]],[1]!Codigos_categoria[#Data],2,0)</f>
        <v>#N/A</v>
      </c>
    </row>
    <row r="4629" spans="1:19" x14ac:dyDescent="0.35">
      <c r="A4629">
        <v>44204</v>
      </c>
      <c r="B4629" t="s">
        <v>31</v>
      </c>
      <c r="C4629" t="s">
        <v>111</v>
      </c>
      <c r="D4629" t="s">
        <v>27</v>
      </c>
      <c r="E4629" t="s">
        <v>112</v>
      </c>
      <c r="F4629" t="s">
        <v>113</v>
      </c>
      <c r="G4629">
        <v>15</v>
      </c>
      <c r="H4629" t="s">
        <v>36</v>
      </c>
      <c r="I4629">
        <v>400</v>
      </c>
      <c r="J4629">
        <v>6000</v>
      </c>
      <c r="K4629">
        <v>6</v>
      </c>
      <c r="L4629">
        <v>4350</v>
      </c>
      <c r="M4629">
        <v>290</v>
      </c>
      <c r="N4629">
        <v>44201</v>
      </c>
      <c r="O4629">
        <v>16</v>
      </c>
      <c r="P4629" t="s">
        <v>57</v>
      </c>
      <c r="Q4629" t="s">
        <v>26</v>
      </c>
      <c r="R4629" t="str">
        <f>+VLOOKUP(Precio_semana_dia[[#This Row],[Mercado]],[1]!Codigos_mercados_mayoristas[#Data],2,0)</f>
        <v>Ñuble</v>
      </c>
      <c r="S4629" t="e">
        <f>+VLOOKUP(Precio_semana_dia[[#This Row],[Especie]],[1]!Codigos_categoria[#Data],2,0)</f>
        <v>#N/A</v>
      </c>
    </row>
    <row r="4630" spans="1:19" x14ac:dyDescent="0.35">
      <c r="A4630">
        <v>44204</v>
      </c>
      <c r="B4630" t="s">
        <v>31</v>
      </c>
      <c r="C4630" t="s">
        <v>111</v>
      </c>
      <c r="D4630" t="s">
        <v>28</v>
      </c>
      <c r="E4630" t="s">
        <v>112</v>
      </c>
      <c r="F4630" t="s">
        <v>113</v>
      </c>
      <c r="G4630">
        <v>15</v>
      </c>
      <c r="H4630" t="s">
        <v>29</v>
      </c>
      <c r="I4630">
        <v>400</v>
      </c>
      <c r="J4630">
        <v>6000</v>
      </c>
      <c r="K4630">
        <v>6</v>
      </c>
      <c r="L4630">
        <v>5500</v>
      </c>
      <c r="M4630">
        <v>366.66666666666669</v>
      </c>
      <c r="N4630">
        <v>44200</v>
      </c>
      <c r="O4630">
        <v>9</v>
      </c>
      <c r="P4630" t="s">
        <v>30</v>
      </c>
      <c r="Q4630" t="s">
        <v>26</v>
      </c>
      <c r="R4630" t="str">
        <f>+VLOOKUP(Precio_semana_dia[[#This Row],[Mercado]],[1]!Codigos_mercados_mayoristas[#Data],2,0)</f>
        <v>La Araucanía</v>
      </c>
      <c r="S4630" t="e">
        <f>+VLOOKUP(Precio_semana_dia[[#This Row],[Especie]],[1]!Codigos_categoria[#Data],2,0)</f>
        <v>#N/A</v>
      </c>
    </row>
    <row r="4631" spans="1:19" x14ac:dyDescent="0.35">
      <c r="A4631">
        <v>44211</v>
      </c>
      <c r="B4631" t="s">
        <v>31</v>
      </c>
      <c r="C4631" t="s">
        <v>115</v>
      </c>
      <c r="D4631" t="s">
        <v>50</v>
      </c>
      <c r="E4631" t="s">
        <v>112</v>
      </c>
      <c r="F4631" t="s">
        <v>113</v>
      </c>
      <c r="G4631">
        <v>15</v>
      </c>
      <c r="H4631" t="s">
        <v>36</v>
      </c>
      <c r="I4631">
        <v>400</v>
      </c>
      <c r="J4631">
        <v>6000</v>
      </c>
      <c r="K4631">
        <v>6</v>
      </c>
      <c r="L4631">
        <v>4325</v>
      </c>
      <c r="M4631">
        <v>288.33333333333331</v>
      </c>
      <c r="N4631">
        <v>44208</v>
      </c>
      <c r="O4631">
        <v>13</v>
      </c>
      <c r="P4631" t="s">
        <v>59</v>
      </c>
      <c r="Q4631" t="s">
        <v>26</v>
      </c>
      <c r="R4631" t="str">
        <f>+VLOOKUP(Precio_semana_dia[[#This Row],[Mercado]],[1]!Codigos_mercados_mayoristas[#Data],2,0)</f>
        <v>Metropolitana</v>
      </c>
      <c r="S4631" t="e">
        <f>+VLOOKUP(Precio_semana_dia[[#This Row],[Especie]],[1]!Codigos_categoria[#Data],2,0)</f>
        <v>#N/A</v>
      </c>
    </row>
    <row r="4632" spans="1:19" x14ac:dyDescent="0.35">
      <c r="A4632">
        <v>44225</v>
      </c>
      <c r="B4632" t="s">
        <v>31</v>
      </c>
      <c r="C4632" t="s">
        <v>111</v>
      </c>
      <c r="D4632" t="s">
        <v>53</v>
      </c>
      <c r="E4632" t="s">
        <v>112</v>
      </c>
      <c r="F4632" t="s">
        <v>113</v>
      </c>
      <c r="G4632">
        <v>15</v>
      </c>
      <c r="H4632" t="s">
        <v>24</v>
      </c>
      <c r="I4632">
        <v>400</v>
      </c>
      <c r="J4632">
        <v>6000</v>
      </c>
      <c r="K4632">
        <v>6</v>
      </c>
      <c r="L4632">
        <v>10000</v>
      </c>
      <c r="M4632">
        <v>666.66666666666663</v>
      </c>
      <c r="N4632">
        <v>44225</v>
      </c>
      <c r="O4632">
        <v>10</v>
      </c>
      <c r="P4632" t="s">
        <v>66</v>
      </c>
      <c r="Q4632" t="s">
        <v>26</v>
      </c>
      <c r="R4632" t="str">
        <f>+VLOOKUP(Precio_semana_dia[[#This Row],[Mercado]],[1]!Codigos_mercados_mayoristas[#Data],2,0)</f>
        <v>Los Lagos</v>
      </c>
      <c r="S4632" t="e">
        <f>+VLOOKUP(Precio_semana_dia[[#This Row],[Especie]],[1]!Codigos_categoria[#Data],2,0)</f>
        <v>#N/A</v>
      </c>
    </row>
    <row r="4633" spans="1:19" x14ac:dyDescent="0.35">
      <c r="A4633">
        <v>43866</v>
      </c>
      <c r="B4633" t="s">
        <v>31</v>
      </c>
      <c r="C4633" t="s">
        <v>32</v>
      </c>
      <c r="D4633" t="s">
        <v>27</v>
      </c>
      <c r="E4633" t="s">
        <v>112</v>
      </c>
      <c r="F4633" t="s">
        <v>113</v>
      </c>
      <c r="G4633">
        <v>15</v>
      </c>
      <c r="H4633" t="s">
        <v>39</v>
      </c>
      <c r="I4633">
        <v>400</v>
      </c>
      <c r="J4633">
        <v>6000</v>
      </c>
      <c r="K4633">
        <v>6</v>
      </c>
      <c r="L4633">
        <v>4750</v>
      </c>
      <c r="M4633">
        <v>316.66666666666669</v>
      </c>
      <c r="N4633">
        <v>44230</v>
      </c>
      <c r="O4633">
        <v>16</v>
      </c>
      <c r="P4633" t="s">
        <v>70</v>
      </c>
      <c r="Q4633" t="s">
        <v>69</v>
      </c>
      <c r="R4633" t="str">
        <f>+VLOOKUP(Precio_semana_dia[[#This Row],[Mercado]],[1]!Codigos_mercados_mayoristas[#Data],2,0)</f>
        <v>Ñuble</v>
      </c>
      <c r="S4633" t="e">
        <f>+VLOOKUP(Precio_semana_dia[[#This Row],[Especie]],[1]!Codigos_categoria[#Data],2,0)</f>
        <v>#N/A</v>
      </c>
    </row>
    <row r="4634" spans="1:19" x14ac:dyDescent="0.35">
      <c r="A4634">
        <v>43866</v>
      </c>
      <c r="B4634" t="s">
        <v>31</v>
      </c>
      <c r="C4634" t="s">
        <v>111</v>
      </c>
      <c r="D4634" t="s">
        <v>53</v>
      </c>
      <c r="E4634" t="s">
        <v>112</v>
      </c>
      <c r="F4634" t="s">
        <v>113</v>
      </c>
      <c r="G4634">
        <v>15</v>
      </c>
      <c r="H4634" t="s">
        <v>24</v>
      </c>
      <c r="I4634">
        <v>400</v>
      </c>
      <c r="J4634">
        <v>6000</v>
      </c>
      <c r="K4634">
        <v>6</v>
      </c>
      <c r="L4634">
        <v>8500</v>
      </c>
      <c r="M4634">
        <v>566.66666666666663</v>
      </c>
      <c r="N4634">
        <v>44232</v>
      </c>
      <c r="O4634">
        <v>10</v>
      </c>
      <c r="P4634" t="s">
        <v>71</v>
      </c>
      <c r="Q4634" t="s">
        <v>69</v>
      </c>
      <c r="R4634" t="str">
        <f>+VLOOKUP(Precio_semana_dia[[#This Row],[Mercado]],[1]!Codigos_mercados_mayoristas[#Data],2,0)</f>
        <v>Los Lagos</v>
      </c>
      <c r="S4634" t="e">
        <f>+VLOOKUP(Precio_semana_dia[[#This Row],[Especie]],[1]!Codigos_categoria[#Data],2,0)</f>
        <v>#N/A</v>
      </c>
    </row>
    <row r="4635" spans="1:19" x14ac:dyDescent="0.35">
      <c r="A4635">
        <v>43866</v>
      </c>
      <c r="B4635" t="s">
        <v>31</v>
      </c>
      <c r="C4635" t="s">
        <v>111</v>
      </c>
      <c r="D4635" t="s">
        <v>50</v>
      </c>
      <c r="E4635" t="s">
        <v>112</v>
      </c>
      <c r="F4635" t="s">
        <v>113</v>
      </c>
      <c r="G4635">
        <v>15</v>
      </c>
      <c r="H4635" t="s">
        <v>41</v>
      </c>
      <c r="I4635">
        <v>400</v>
      </c>
      <c r="J4635">
        <v>6000</v>
      </c>
      <c r="K4635">
        <v>6</v>
      </c>
      <c r="L4635">
        <v>6000</v>
      </c>
      <c r="M4635">
        <v>400</v>
      </c>
      <c r="N4635">
        <v>44231</v>
      </c>
      <c r="O4635">
        <v>13</v>
      </c>
      <c r="P4635" t="s">
        <v>73</v>
      </c>
      <c r="Q4635" t="s">
        <v>69</v>
      </c>
      <c r="R4635" t="str">
        <f>+VLOOKUP(Precio_semana_dia[[#This Row],[Mercado]],[1]!Codigos_mercados_mayoristas[#Data],2,0)</f>
        <v>Metropolitana</v>
      </c>
      <c r="S4635" t="e">
        <f>+VLOOKUP(Precio_semana_dia[[#This Row],[Especie]],[1]!Codigos_categoria[#Data],2,0)</f>
        <v>#N/A</v>
      </c>
    </row>
    <row r="4636" spans="1:19" x14ac:dyDescent="0.35">
      <c r="A4636">
        <v>44204</v>
      </c>
      <c r="B4636" t="s">
        <v>119</v>
      </c>
      <c r="C4636" t="s">
        <v>120</v>
      </c>
      <c r="D4636" t="s">
        <v>52</v>
      </c>
      <c r="E4636" t="s">
        <v>121</v>
      </c>
      <c r="F4636" t="s">
        <v>113</v>
      </c>
      <c r="G4636">
        <v>15</v>
      </c>
      <c r="H4636" t="s">
        <v>39</v>
      </c>
      <c r="I4636">
        <v>400</v>
      </c>
      <c r="J4636">
        <v>6000</v>
      </c>
      <c r="K4636">
        <v>6</v>
      </c>
      <c r="L4636">
        <v>7500</v>
      </c>
      <c r="M4636">
        <v>500</v>
      </c>
      <c r="N4636">
        <v>44202</v>
      </c>
      <c r="O4636">
        <v>8</v>
      </c>
      <c r="P4636" t="s">
        <v>54</v>
      </c>
      <c r="Q4636" t="s">
        <v>26</v>
      </c>
      <c r="R4636" t="str">
        <f>+VLOOKUP(Precio_semana_dia[[#This Row],[Mercado]],[1]!Codigos_mercados_mayoristas[#Data],2,0)</f>
        <v>Bíobío</v>
      </c>
      <c r="S4636" t="e">
        <f>+VLOOKUP(Precio_semana_dia[[#This Row],[Especie]],[1]!Codigos_categoria[#Data],2,0)</f>
        <v>#N/A</v>
      </c>
    </row>
    <row r="4637" spans="1:19" x14ac:dyDescent="0.35">
      <c r="A4637">
        <v>43866</v>
      </c>
      <c r="B4637" t="s">
        <v>119</v>
      </c>
      <c r="C4637" t="s">
        <v>122</v>
      </c>
      <c r="D4637" t="s">
        <v>52</v>
      </c>
      <c r="E4637" t="s">
        <v>121</v>
      </c>
      <c r="F4637" t="s">
        <v>113</v>
      </c>
      <c r="G4637">
        <v>15</v>
      </c>
      <c r="H4637" t="s">
        <v>36</v>
      </c>
      <c r="I4637">
        <v>400</v>
      </c>
      <c r="J4637">
        <v>6000</v>
      </c>
      <c r="K4637">
        <v>6</v>
      </c>
      <c r="L4637">
        <v>7250</v>
      </c>
      <c r="M4637">
        <v>483.33333333333331</v>
      </c>
      <c r="N4637">
        <v>44229</v>
      </c>
      <c r="O4637">
        <v>8</v>
      </c>
      <c r="P4637" t="s">
        <v>72</v>
      </c>
      <c r="Q4637" t="s">
        <v>69</v>
      </c>
      <c r="R4637" t="str">
        <f>+VLOOKUP(Precio_semana_dia[[#This Row],[Mercado]],[1]!Codigos_mercados_mayoristas[#Data],2,0)</f>
        <v>Bíobío</v>
      </c>
      <c r="S4637" t="e">
        <f>+VLOOKUP(Precio_semana_dia[[#This Row],[Especie]],[1]!Codigos_categoria[#Data],2,0)</f>
        <v>#N/A</v>
      </c>
    </row>
    <row r="4638" spans="1:19" x14ac:dyDescent="0.35">
      <c r="A4638">
        <v>44183</v>
      </c>
      <c r="B4638" t="s">
        <v>19</v>
      </c>
      <c r="C4638" t="s">
        <v>20</v>
      </c>
      <c r="D4638" t="s">
        <v>28</v>
      </c>
      <c r="E4638" t="s">
        <v>202</v>
      </c>
      <c r="F4638" t="s">
        <v>203</v>
      </c>
      <c r="G4638">
        <v>20</v>
      </c>
      <c r="H4638" t="s">
        <v>29</v>
      </c>
      <c r="I4638">
        <v>300</v>
      </c>
      <c r="J4638">
        <v>6000</v>
      </c>
      <c r="K4638">
        <v>6</v>
      </c>
      <c r="L4638">
        <v>3000</v>
      </c>
      <c r="M4638">
        <v>150</v>
      </c>
      <c r="N4638">
        <v>44179</v>
      </c>
      <c r="O4638">
        <v>9</v>
      </c>
      <c r="P4638" t="s">
        <v>44</v>
      </c>
      <c r="Q4638" t="s">
        <v>38</v>
      </c>
      <c r="R4638" t="str">
        <f>+VLOOKUP(Precio_semana_dia[[#This Row],[Mercado]],[1]!Codigos_mercados_mayoristas[#Data],2,0)</f>
        <v>La Araucanía</v>
      </c>
      <c r="S4638" t="e">
        <f>+VLOOKUP(Precio_semana_dia[[#This Row],[Especie]],[1]!Codigos_categoria[#Data],2,0)</f>
        <v>#N/A</v>
      </c>
    </row>
    <row r="4639" spans="1:19" x14ac:dyDescent="0.35">
      <c r="A4639">
        <v>44183</v>
      </c>
      <c r="B4639" t="s">
        <v>204</v>
      </c>
      <c r="C4639" t="s">
        <v>20</v>
      </c>
      <c r="D4639" t="s">
        <v>21</v>
      </c>
      <c r="E4639" t="s">
        <v>205</v>
      </c>
      <c r="F4639" t="s">
        <v>206</v>
      </c>
      <c r="G4639">
        <v>20</v>
      </c>
      <c r="H4639" t="s">
        <v>41</v>
      </c>
      <c r="I4639">
        <v>300</v>
      </c>
      <c r="J4639">
        <v>6000</v>
      </c>
      <c r="K4639">
        <v>6</v>
      </c>
      <c r="L4639">
        <v>6000</v>
      </c>
      <c r="M4639">
        <v>300</v>
      </c>
      <c r="N4639">
        <v>44182</v>
      </c>
      <c r="O4639">
        <v>7</v>
      </c>
      <c r="P4639" t="s">
        <v>42</v>
      </c>
      <c r="Q4639" t="s">
        <v>38</v>
      </c>
      <c r="R4639" t="str">
        <f>+VLOOKUP(Precio_semana_dia[[#This Row],[Mercado]],[1]!Codigos_mercados_mayoristas[#Data],2,0)</f>
        <v>Maule</v>
      </c>
      <c r="S4639" t="e">
        <f>+VLOOKUP(Precio_semana_dia[[#This Row],[Especie]],[1]!Codigos_categoria[#Data],2,0)</f>
        <v>#N/A</v>
      </c>
    </row>
    <row r="4640" spans="1:19" x14ac:dyDescent="0.35">
      <c r="A4640">
        <v>44189</v>
      </c>
      <c r="B4640" t="s">
        <v>204</v>
      </c>
      <c r="C4640" t="s">
        <v>20</v>
      </c>
      <c r="D4640" t="s">
        <v>21</v>
      </c>
      <c r="E4640" t="s">
        <v>205</v>
      </c>
      <c r="F4640" t="s">
        <v>206</v>
      </c>
      <c r="G4640">
        <v>20</v>
      </c>
      <c r="H4640" t="s">
        <v>29</v>
      </c>
      <c r="I4640">
        <v>300</v>
      </c>
      <c r="J4640">
        <v>6000</v>
      </c>
      <c r="K4640">
        <v>6</v>
      </c>
      <c r="L4640">
        <v>6000</v>
      </c>
      <c r="M4640">
        <v>300</v>
      </c>
      <c r="N4640">
        <v>44186</v>
      </c>
      <c r="O4640">
        <v>7</v>
      </c>
      <c r="P4640" t="s">
        <v>51</v>
      </c>
      <c r="Q4640" t="s">
        <v>38</v>
      </c>
      <c r="R4640" t="str">
        <f>+VLOOKUP(Precio_semana_dia[[#This Row],[Mercado]],[1]!Codigos_mercados_mayoristas[#Data],2,0)</f>
        <v>Maule</v>
      </c>
      <c r="S4640" t="e">
        <f>+VLOOKUP(Precio_semana_dia[[#This Row],[Especie]],[1]!Codigos_categoria[#Data],2,0)</f>
        <v>#N/A</v>
      </c>
    </row>
    <row r="4641" spans="1:19" x14ac:dyDescent="0.35">
      <c r="A4641">
        <v>44189</v>
      </c>
      <c r="B4641" t="s">
        <v>204</v>
      </c>
      <c r="C4641" t="s">
        <v>20</v>
      </c>
      <c r="D4641" t="s">
        <v>21</v>
      </c>
      <c r="E4641" t="s">
        <v>205</v>
      </c>
      <c r="F4641" t="s">
        <v>206</v>
      </c>
      <c r="G4641">
        <v>20</v>
      </c>
      <c r="H4641" t="s">
        <v>36</v>
      </c>
      <c r="I4641">
        <v>300</v>
      </c>
      <c r="J4641">
        <v>6000</v>
      </c>
      <c r="K4641">
        <v>6</v>
      </c>
      <c r="L4641">
        <v>6000</v>
      </c>
      <c r="M4641">
        <v>300</v>
      </c>
      <c r="N4641">
        <v>44187</v>
      </c>
      <c r="O4641">
        <v>7</v>
      </c>
      <c r="P4641" t="s">
        <v>48</v>
      </c>
      <c r="Q4641" t="s">
        <v>38</v>
      </c>
      <c r="R4641" t="str">
        <f>+VLOOKUP(Precio_semana_dia[[#This Row],[Mercado]],[1]!Codigos_mercados_mayoristas[#Data],2,0)</f>
        <v>Maule</v>
      </c>
      <c r="S4641" t="e">
        <f>+VLOOKUP(Precio_semana_dia[[#This Row],[Especie]],[1]!Codigos_categoria[#Data],2,0)</f>
        <v>#N/A</v>
      </c>
    </row>
    <row r="4642" spans="1:19" x14ac:dyDescent="0.35">
      <c r="A4642">
        <v>44189</v>
      </c>
      <c r="B4642" t="s">
        <v>204</v>
      </c>
      <c r="C4642" t="s">
        <v>20</v>
      </c>
      <c r="D4642" t="s">
        <v>21</v>
      </c>
      <c r="E4642" t="s">
        <v>205</v>
      </c>
      <c r="F4642" t="s">
        <v>206</v>
      </c>
      <c r="G4642">
        <v>20</v>
      </c>
      <c r="H4642" t="s">
        <v>41</v>
      </c>
      <c r="I4642">
        <v>300</v>
      </c>
      <c r="J4642">
        <v>6000</v>
      </c>
      <c r="K4642">
        <v>6</v>
      </c>
      <c r="L4642">
        <v>6000</v>
      </c>
      <c r="M4642">
        <v>300</v>
      </c>
      <c r="N4642">
        <v>44189</v>
      </c>
      <c r="O4642">
        <v>7</v>
      </c>
      <c r="P4642" t="s">
        <v>49</v>
      </c>
      <c r="Q4642" t="s">
        <v>38</v>
      </c>
      <c r="R4642" t="str">
        <f>+VLOOKUP(Precio_semana_dia[[#This Row],[Mercado]],[1]!Codigos_mercados_mayoristas[#Data],2,0)</f>
        <v>Maule</v>
      </c>
      <c r="S4642" t="e">
        <f>+VLOOKUP(Precio_semana_dia[[#This Row],[Especie]],[1]!Codigos_categoria[#Data],2,0)</f>
        <v>#N/A</v>
      </c>
    </row>
    <row r="4643" spans="1:19" x14ac:dyDescent="0.35">
      <c r="A4643">
        <v>44189</v>
      </c>
      <c r="B4643" t="s">
        <v>204</v>
      </c>
      <c r="C4643" t="s">
        <v>20</v>
      </c>
      <c r="D4643" t="s">
        <v>28</v>
      </c>
      <c r="E4643" t="s">
        <v>205</v>
      </c>
      <c r="F4643" t="s">
        <v>206</v>
      </c>
      <c r="G4643">
        <v>20</v>
      </c>
      <c r="H4643" t="s">
        <v>29</v>
      </c>
      <c r="I4643">
        <v>300</v>
      </c>
      <c r="J4643">
        <v>6000</v>
      </c>
      <c r="K4643">
        <v>6</v>
      </c>
      <c r="L4643">
        <v>6000</v>
      </c>
      <c r="M4643">
        <v>300</v>
      </c>
      <c r="N4643">
        <v>44186</v>
      </c>
      <c r="O4643">
        <v>9</v>
      </c>
      <c r="P4643" t="s">
        <v>51</v>
      </c>
      <c r="Q4643" t="s">
        <v>38</v>
      </c>
      <c r="R4643" t="str">
        <f>+VLOOKUP(Precio_semana_dia[[#This Row],[Mercado]],[1]!Codigos_mercados_mayoristas[#Data],2,0)</f>
        <v>La Araucanía</v>
      </c>
      <c r="S4643" t="e">
        <f>+VLOOKUP(Precio_semana_dia[[#This Row],[Especie]],[1]!Codigos_categoria[#Data],2,0)</f>
        <v>#N/A</v>
      </c>
    </row>
    <row r="4644" spans="1:19" x14ac:dyDescent="0.35">
      <c r="A4644">
        <v>44189</v>
      </c>
      <c r="B4644" t="s">
        <v>204</v>
      </c>
      <c r="C4644" t="s">
        <v>20</v>
      </c>
      <c r="D4644" t="s">
        <v>28</v>
      </c>
      <c r="E4644" t="s">
        <v>205</v>
      </c>
      <c r="F4644" t="s">
        <v>206</v>
      </c>
      <c r="G4644">
        <v>20</v>
      </c>
      <c r="H4644" t="s">
        <v>39</v>
      </c>
      <c r="I4644">
        <v>300</v>
      </c>
      <c r="J4644">
        <v>6000</v>
      </c>
      <c r="K4644">
        <v>6</v>
      </c>
      <c r="L4644">
        <v>7000</v>
      </c>
      <c r="M4644">
        <v>350</v>
      </c>
      <c r="N4644">
        <v>44188</v>
      </c>
      <c r="O4644">
        <v>9</v>
      </c>
      <c r="P4644" t="s">
        <v>106</v>
      </c>
      <c r="Q4644" t="s">
        <v>38</v>
      </c>
      <c r="R4644" t="str">
        <f>+VLOOKUP(Precio_semana_dia[[#This Row],[Mercado]],[1]!Codigos_mercados_mayoristas[#Data],2,0)</f>
        <v>La Araucanía</v>
      </c>
      <c r="S4644" t="e">
        <f>+VLOOKUP(Precio_semana_dia[[#This Row],[Especie]],[1]!Codigos_categoria[#Data],2,0)</f>
        <v>#N/A</v>
      </c>
    </row>
    <row r="4645" spans="1:19" x14ac:dyDescent="0.35">
      <c r="A4645">
        <v>44196</v>
      </c>
      <c r="B4645" t="s">
        <v>204</v>
      </c>
      <c r="C4645" t="s">
        <v>20</v>
      </c>
      <c r="D4645" t="s">
        <v>21</v>
      </c>
      <c r="E4645" t="s">
        <v>205</v>
      </c>
      <c r="F4645" t="s">
        <v>206</v>
      </c>
      <c r="G4645">
        <v>20</v>
      </c>
      <c r="H4645" t="s">
        <v>39</v>
      </c>
      <c r="I4645">
        <v>300</v>
      </c>
      <c r="J4645">
        <v>6000</v>
      </c>
      <c r="K4645">
        <v>6</v>
      </c>
      <c r="L4645">
        <v>6000</v>
      </c>
      <c r="M4645">
        <v>300</v>
      </c>
      <c r="N4645">
        <v>44195</v>
      </c>
      <c r="O4645">
        <v>7</v>
      </c>
      <c r="P4645" t="s">
        <v>109</v>
      </c>
      <c r="Q4645" t="s">
        <v>38</v>
      </c>
      <c r="R4645" t="str">
        <f>+VLOOKUP(Precio_semana_dia[[#This Row],[Mercado]],[1]!Codigos_mercados_mayoristas[#Data],2,0)</f>
        <v>Maule</v>
      </c>
      <c r="S4645" t="e">
        <f>+VLOOKUP(Precio_semana_dia[[#This Row],[Especie]],[1]!Codigos_categoria[#Data],2,0)</f>
        <v>#N/A</v>
      </c>
    </row>
    <row r="4646" spans="1:19" x14ac:dyDescent="0.35">
      <c r="A4646">
        <v>44196</v>
      </c>
      <c r="B4646" t="s">
        <v>204</v>
      </c>
      <c r="C4646" t="s">
        <v>20</v>
      </c>
      <c r="D4646" t="s">
        <v>27</v>
      </c>
      <c r="E4646" t="s">
        <v>205</v>
      </c>
      <c r="F4646" t="s">
        <v>206</v>
      </c>
      <c r="G4646">
        <v>20</v>
      </c>
      <c r="H4646" t="s">
        <v>41</v>
      </c>
      <c r="I4646">
        <v>300</v>
      </c>
      <c r="J4646">
        <v>6000</v>
      </c>
      <c r="K4646">
        <v>6</v>
      </c>
      <c r="L4646">
        <v>6250</v>
      </c>
      <c r="M4646">
        <v>312.5</v>
      </c>
      <c r="N4646">
        <v>44196</v>
      </c>
      <c r="O4646">
        <v>16</v>
      </c>
      <c r="P4646" t="s">
        <v>110</v>
      </c>
      <c r="Q4646" t="s">
        <v>38</v>
      </c>
      <c r="R4646" t="str">
        <f>+VLOOKUP(Precio_semana_dia[[#This Row],[Mercado]],[1]!Codigos_mercados_mayoristas[#Data],2,0)</f>
        <v>Ñuble</v>
      </c>
      <c r="S4646" t="e">
        <f>+VLOOKUP(Precio_semana_dia[[#This Row],[Especie]],[1]!Codigos_categoria[#Data],2,0)</f>
        <v>#N/A</v>
      </c>
    </row>
    <row r="4647" spans="1:19" x14ac:dyDescent="0.35">
      <c r="A4647">
        <v>44204</v>
      </c>
      <c r="B4647" t="s">
        <v>204</v>
      </c>
      <c r="C4647" t="s">
        <v>20</v>
      </c>
      <c r="D4647" t="s">
        <v>21</v>
      </c>
      <c r="E4647" t="s">
        <v>205</v>
      </c>
      <c r="F4647" t="s">
        <v>206</v>
      </c>
      <c r="G4647">
        <v>20</v>
      </c>
      <c r="H4647" t="s">
        <v>39</v>
      </c>
      <c r="I4647">
        <v>300</v>
      </c>
      <c r="J4647">
        <v>6000</v>
      </c>
      <c r="K4647">
        <v>6</v>
      </c>
      <c r="L4647">
        <v>6000</v>
      </c>
      <c r="M4647">
        <v>300</v>
      </c>
      <c r="N4647">
        <v>44202</v>
      </c>
      <c r="O4647">
        <v>7</v>
      </c>
      <c r="P4647" t="s">
        <v>54</v>
      </c>
      <c r="Q4647" t="s">
        <v>26</v>
      </c>
      <c r="R4647" t="str">
        <f>+VLOOKUP(Precio_semana_dia[[#This Row],[Mercado]],[1]!Codigos_mercados_mayoristas[#Data],2,0)</f>
        <v>Maule</v>
      </c>
      <c r="S4647" t="e">
        <f>+VLOOKUP(Precio_semana_dia[[#This Row],[Especie]],[1]!Codigos_categoria[#Data],2,0)</f>
        <v>#N/A</v>
      </c>
    </row>
    <row r="4648" spans="1:19" x14ac:dyDescent="0.35">
      <c r="A4648">
        <v>44211</v>
      </c>
      <c r="B4648" t="s">
        <v>204</v>
      </c>
      <c r="C4648" t="s">
        <v>20</v>
      </c>
      <c r="D4648" t="s">
        <v>21</v>
      </c>
      <c r="E4648" t="s">
        <v>205</v>
      </c>
      <c r="F4648" t="s">
        <v>206</v>
      </c>
      <c r="G4648">
        <v>20</v>
      </c>
      <c r="H4648" t="s">
        <v>29</v>
      </c>
      <c r="I4648">
        <v>300</v>
      </c>
      <c r="J4648">
        <v>6000</v>
      </c>
      <c r="K4648">
        <v>6</v>
      </c>
      <c r="L4648">
        <v>6000</v>
      </c>
      <c r="M4648">
        <v>300</v>
      </c>
      <c r="N4648">
        <v>44207</v>
      </c>
      <c r="O4648">
        <v>7</v>
      </c>
      <c r="P4648" t="s">
        <v>58</v>
      </c>
      <c r="Q4648" t="s">
        <v>26</v>
      </c>
      <c r="R4648" t="str">
        <f>+VLOOKUP(Precio_semana_dia[[#This Row],[Mercado]],[1]!Codigos_mercados_mayoristas[#Data],2,0)</f>
        <v>Maule</v>
      </c>
      <c r="S4648" t="e">
        <f>+VLOOKUP(Precio_semana_dia[[#This Row],[Especie]],[1]!Codigos_categoria[#Data],2,0)</f>
        <v>#N/A</v>
      </c>
    </row>
    <row r="4649" spans="1:19" x14ac:dyDescent="0.35">
      <c r="A4649">
        <v>44211</v>
      </c>
      <c r="B4649" t="s">
        <v>204</v>
      </c>
      <c r="C4649" t="s">
        <v>20</v>
      </c>
      <c r="D4649" t="s">
        <v>21</v>
      </c>
      <c r="E4649" t="s">
        <v>205</v>
      </c>
      <c r="F4649" t="s">
        <v>206</v>
      </c>
      <c r="G4649">
        <v>20</v>
      </c>
      <c r="H4649" t="s">
        <v>36</v>
      </c>
      <c r="I4649">
        <v>300</v>
      </c>
      <c r="J4649">
        <v>6000</v>
      </c>
      <c r="K4649">
        <v>6</v>
      </c>
      <c r="L4649">
        <v>6500</v>
      </c>
      <c r="M4649">
        <v>325</v>
      </c>
      <c r="N4649">
        <v>44208</v>
      </c>
      <c r="O4649">
        <v>7</v>
      </c>
      <c r="P4649" t="s">
        <v>59</v>
      </c>
      <c r="Q4649" t="s">
        <v>26</v>
      </c>
      <c r="R4649" t="str">
        <f>+VLOOKUP(Precio_semana_dia[[#This Row],[Mercado]],[1]!Codigos_mercados_mayoristas[#Data],2,0)</f>
        <v>Maule</v>
      </c>
      <c r="S4649" t="e">
        <f>+VLOOKUP(Precio_semana_dia[[#This Row],[Especie]],[1]!Codigos_categoria[#Data],2,0)</f>
        <v>#N/A</v>
      </c>
    </row>
    <row r="4650" spans="1:19" x14ac:dyDescent="0.35">
      <c r="A4650">
        <v>44225</v>
      </c>
      <c r="B4650" t="s">
        <v>204</v>
      </c>
      <c r="C4650" t="s">
        <v>20</v>
      </c>
      <c r="D4650" t="s">
        <v>53</v>
      </c>
      <c r="E4650" t="s">
        <v>205</v>
      </c>
      <c r="F4650" t="s">
        <v>206</v>
      </c>
      <c r="G4650">
        <v>20</v>
      </c>
      <c r="H4650" t="s">
        <v>41</v>
      </c>
      <c r="I4650">
        <v>300</v>
      </c>
      <c r="J4650">
        <v>6000</v>
      </c>
      <c r="K4650">
        <v>6</v>
      </c>
      <c r="L4650">
        <v>10000</v>
      </c>
      <c r="M4650">
        <v>500</v>
      </c>
      <c r="N4650">
        <v>44224</v>
      </c>
      <c r="O4650">
        <v>10</v>
      </c>
      <c r="P4650" t="s">
        <v>67</v>
      </c>
      <c r="Q4650" t="s">
        <v>26</v>
      </c>
      <c r="R4650" t="str">
        <f>+VLOOKUP(Precio_semana_dia[[#This Row],[Mercado]],[1]!Codigos_mercados_mayoristas[#Data],2,0)</f>
        <v>Los Lagos</v>
      </c>
      <c r="S4650" t="e">
        <f>+VLOOKUP(Precio_semana_dia[[#This Row],[Especie]],[1]!Codigos_categoria[#Data],2,0)</f>
        <v>#N/A</v>
      </c>
    </row>
    <row r="4651" spans="1:19" x14ac:dyDescent="0.35">
      <c r="A4651">
        <v>43866</v>
      </c>
      <c r="B4651" t="s">
        <v>204</v>
      </c>
      <c r="C4651" t="s">
        <v>20</v>
      </c>
      <c r="D4651" t="s">
        <v>53</v>
      </c>
      <c r="E4651" t="s">
        <v>205</v>
      </c>
      <c r="F4651" t="s">
        <v>206</v>
      </c>
      <c r="G4651">
        <v>20</v>
      </c>
      <c r="H4651" t="s">
        <v>29</v>
      </c>
      <c r="I4651">
        <v>300</v>
      </c>
      <c r="J4651">
        <v>6000</v>
      </c>
      <c r="K4651">
        <v>6</v>
      </c>
      <c r="L4651">
        <v>9000</v>
      </c>
      <c r="M4651">
        <v>450</v>
      </c>
      <c r="N4651">
        <v>44228</v>
      </c>
      <c r="O4651">
        <v>10</v>
      </c>
      <c r="P4651" t="s">
        <v>68</v>
      </c>
      <c r="Q4651" t="s">
        <v>69</v>
      </c>
      <c r="R4651" t="str">
        <f>+VLOOKUP(Precio_semana_dia[[#This Row],[Mercado]],[1]!Codigos_mercados_mayoristas[#Data],2,0)</f>
        <v>Los Lagos</v>
      </c>
      <c r="S4651" t="e">
        <f>+VLOOKUP(Precio_semana_dia[[#This Row],[Especie]],[1]!Codigos_categoria[#Data],2,0)</f>
        <v>#N/A</v>
      </c>
    </row>
    <row r="4652" spans="1:19" x14ac:dyDescent="0.35">
      <c r="A4652">
        <v>43866</v>
      </c>
      <c r="B4652" t="s">
        <v>204</v>
      </c>
      <c r="C4652" t="s">
        <v>20</v>
      </c>
      <c r="D4652" t="s">
        <v>21</v>
      </c>
      <c r="E4652" t="s">
        <v>205</v>
      </c>
      <c r="F4652" t="s">
        <v>206</v>
      </c>
      <c r="G4652">
        <v>20</v>
      </c>
      <c r="H4652" t="s">
        <v>36</v>
      </c>
      <c r="I4652">
        <v>300</v>
      </c>
      <c r="J4652">
        <v>6000</v>
      </c>
      <c r="K4652">
        <v>6</v>
      </c>
      <c r="L4652">
        <v>6000</v>
      </c>
      <c r="M4652">
        <v>300</v>
      </c>
      <c r="N4652">
        <v>44229</v>
      </c>
      <c r="O4652">
        <v>7</v>
      </c>
      <c r="P4652" t="s">
        <v>72</v>
      </c>
      <c r="Q4652" t="s">
        <v>69</v>
      </c>
      <c r="R4652" t="str">
        <f>+VLOOKUP(Precio_semana_dia[[#This Row],[Mercado]],[1]!Codigos_mercados_mayoristas[#Data],2,0)</f>
        <v>Maule</v>
      </c>
      <c r="S4652" t="e">
        <f>+VLOOKUP(Precio_semana_dia[[#This Row],[Especie]],[1]!Codigos_categoria[#Data],2,0)</f>
        <v>#N/A</v>
      </c>
    </row>
    <row r="4653" spans="1:19" x14ac:dyDescent="0.35">
      <c r="A4653">
        <v>44204</v>
      </c>
      <c r="B4653" t="s">
        <v>207</v>
      </c>
      <c r="C4653" t="s">
        <v>214</v>
      </c>
      <c r="D4653" t="s">
        <v>47</v>
      </c>
      <c r="E4653" t="s">
        <v>209</v>
      </c>
      <c r="F4653" t="s">
        <v>210</v>
      </c>
      <c r="G4653">
        <v>25</v>
      </c>
      <c r="H4653" t="s">
        <v>39</v>
      </c>
      <c r="I4653">
        <v>240</v>
      </c>
      <c r="J4653">
        <v>6000</v>
      </c>
      <c r="K4653">
        <v>6</v>
      </c>
      <c r="L4653">
        <v>13167</v>
      </c>
      <c r="M4653">
        <v>526.67999999999995</v>
      </c>
      <c r="N4653">
        <v>44202</v>
      </c>
      <c r="O4653">
        <v>5</v>
      </c>
      <c r="P4653" t="s">
        <v>54</v>
      </c>
      <c r="Q4653" t="s">
        <v>26</v>
      </c>
      <c r="R4653" t="str">
        <f>+VLOOKUP(Precio_semana_dia[[#This Row],[Mercado]],[1]!Codigos_mercados_mayoristas[#Data],2,0)</f>
        <v>Valparaíso</v>
      </c>
      <c r="S4653" t="e">
        <f>+VLOOKUP(Precio_semana_dia[[#This Row],[Especie]],[1]!Codigos_categoria[#Data],2,0)</f>
        <v>#N/A</v>
      </c>
    </row>
    <row r="4654" spans="1:19" x14ac:dyDescent="0.35">
      <c r="A4654">
        <v>44211</v>
      </c>
      <c r="B4654" t="s">
        <v>207</v>
      </c>
      <c r="C4654" t="s">
        <v>208</v>
      </c>
      <c r="D4654" t="s">
        <v>27</v>
      </c>
      <c r="E4654" t="s">
        <v>209</v>
      </c>
      <c r="F4654" t="s">
        <v>210</v>
      </c>
      <c r="G4654">
        <v>25</v>
      </c>
      <c r="H4654" t="s">
        <v>29</v>
      </c>
      <c r="I4654">
        <v>240</v>
      </c>
      <c r="J4654">
        <v>6000</v>
      </c>
      <c r="K4654">
        <v>6</v>
      </c>
      <c r="L4654">
        <v>9792</v>
      </c>
      <c r="M4654">
        <v>391.68</v>
      </c>
      <c r="N4654">
        <v>44207</v>
      </c>
      <c r="O4654">
        <v>16</v>
      </c>
      <c r="P4654" t="s">
        <v>58</v>
      </c>
      <c r="Q4654" t="s">
        <v>26</v>
      </c>
      <c r="R4654" t="str">
        <f>+VLOOKUP(Precio_semana_dia[[#This Row],[Mercado]],[1]!Codigos_mercados_mayoristas[#Data],2,0)</f>
        <v>Ñuble</v>
      </c>
      <c r="S4654" t="e">
        <f>+VLOOKUP(Precio_semana_dia[[#This Row],[Especie]],[1]!Codigos_categoria[#Data],2,0)</f>
        <v>#N/A</v>
      </c>
    </row>
    <row r="4655" spans="1:19" x14ac:dyDescent="0.35">
      <c r="A4655">
        <v>44183</v>
      </c>
      <c r="B4655" t="s">
        <v>155</v>
      </c>
      <c r="C4655" t="s">
        <v>219</v>
      </c>
      <c r="D4655" t="s">
        <v>45</v>
      </c>
      <c r="E4655" t="s">
        <v>220</v>
      </c>
      <c r="F4655" t="s">
        <v>221</v>
      </c>
      <c r="G4655">
        <v>400</v>
      </c>
      <c r="H4655" t="s">
        <v>24</v>
      </c>
      <c r="I4655">
        <v>15</v>
      </c>
      <c r="J4655">
        <v>6000</v>
      </c>
      <c r="K4655">
        <v>6</v>
      </c>
      <c r="L4655">
        <v>270000</v>
      </c>
      <c r="M4655">
        <v>675</v>
      </c>
      <c r="N4655">
        <v>44183</v>
      </c>
      <c r="O4655">
        <v>13</v>
      </c>
      <c r="P4655" t="s">
        <v>43</v>
      </c>
      <c r="Q4655" t="s">
        <v>38</v>
      </c>
      <c r="R4655" t="str">
        <f>+VLOOKUP(Precio_semana_dia[[#This Row],[Mercado]],[1]!Codigos_mercados_mayoristas[#Data],2,0)</f>
        <v>Metropolitana</v>
      </c>
      <c r="S4655" t="str">
        <f>+VLOOKUP(Precio_semana_dia[[#This Row],[Especie]],[1]!Codigos_categoria[#Data],2,0)</f>
        <v>Frutos de pepita</v>
      </c>
    </row>
    <row r="4656" spans="1:19" x14ac:dyDescent="0.35">
      <c r="A4656">
        <v>44169</v>
      </c>
      <c r="B4656" t="s">
        <v>155</v>
      </c>
      <c r="C4656" t="s">
        <v>219</v>
      </c>
      <c r="D4656" t="s">
        <v>45</v>
      </c>
      <c r="E4656" t="s">
        <v>220</v>
      </c>
      <c r="F4656" t="s">
        <v>221</v>
      </c>
      <c r="G4656">
        <v>400</v>
      </c>
      <c r="H4656" t="s">
        <v>41</v>
      </c>
      <c r="I4656">
        <v>15</v>
      </c>
      <c r="J4656">
        <v>6000</v>
      </c>
      <c r="K4656">
        <v>6</v>
      </c>
      <c r="L4656">
        <v>220000</v>
      </c>
      <c r="M4656">
        <v>550</v>
      </c>
      <c r="N4656">
        <v>44168</v>
      </c>
      <c r="O4656">
        <v>13</v>
      </c>
      <c r="P4656" t="s">
        <v>86</v>
      </c>
      <c r="Q4656" t="s">
        <v>38</v>
      </c>
      <c r="R4656" t="str">
        <f>+VLOOKUP(Precio_semana_dia[[#This Row],[Mercado]],[1]!Codigos_mercados_mayoristas[#Data],2,0)</f>
        <v>Metropolitana</v>
      </c>
      <c r="S4656" t="str">
        <f>+VLOOKUP(Precio_semana_dia[[#This Row],[Especie]],[1]!Codigos_categoria[#Data],2,0)</f>
        <v>Frutos de pepita</v>
      </c>
    </row>
    <row r="4657" spans="1:19" x14ac:dyDescent="0.35">
      <c r="A4657">
        <v>44169</v>
      </c>
      <c r="B4657" t="s">
        <v>155</v>
      </c>
      <c r="C4657" t="s">
        <v>156</v>
      </c>
      <c r="D4657" t="s">
        <v>45</v>
      </c>
      <c r="E4657" t="s">
        <v>220</v>
      </c>
      <c r="F4657" t="s">
        <v>221</v>
      </c>
      <c r="G4657">
        <v>400</v>
      </c>
      <c r="H4657" t="s">
        <v>24</v>
      </c>
      <c r="I4657">
        <v>15</v>
      </c>
      <c r="J4657">
        <v>6000</v>
      </c>
      <c r="K4657">
        <v>6</v>
      </c>
      <c r="L4657">
        <v>200000</v>
      </c>
      <c r="M4657">
        <v>500</v>
      </c>
      <c r="N4657">
        <v>44169</v>
      </c>
      <c r="O4657">
        <v>13</v>
      </c>
      <c r="P4657" t="s">
        <v>88</v>
      </c>
      <c r="Q4657" t="s">
        <v>38</v>
      </c>
      <c r="R4657" t="str">
        <f>+VLOOKUP(Precio_semana_dia[[#This Row],[Mercado]],[1]!Codigos_mercados_mayoristas[#Data],2,0)</f>
        <v>Metropolitana</v>
      </c>
      <c r="S4657" t="str">
        <f>+VLOOKUP(Precio_semana_dia[[#This Row],[Especie]],[1]!Codigos_categoria[#Data],2,0)</f>
        <v>Frutos de pepita</v>
      </c>
    </row>
    <row r="4658" spans="1:19" x14ac:dyDescent="0.35">
      <c r="A4658">
        <v>44169</v>
      </c>
      <c r="B4658" t="s">
        <v>155</v>
      </c>
      <c r="C4658" t="s">
        <v>222</v>
      </c>
      <c r="D4658" t="s">
        <v>45</v>
      </c>
      <c r="E4658" t="s">
        <v>220</v>
      </c>
      <c r="F4658" t="s">
        <v>221</v>
      </c>
      <c r="G4658">
        <v>400</v>
      </c>
      <c r="H4658" t="s">
        <v>36</v>
      </c>
      <c r="I4658">
        <v>15</v>
      </c>
      <c r="J4658">
        <v>6000</v>
      </c>
      <c r="K4658">
        <v>6</v>
      </c>
      <c r="L4658">
        <v>210000</v>
      </c>
      <c r="M4658">
        <v>525</v>
      </c>
      <c r="N4658">
        <v>44166</v>
      </c>
      <c r="O4658">
        <v>13</v>
      </c>
      <c r="P4658" t="s">
        <v>87</v>
      </c>
      <c r="Q4658" t="s">
        <v>38</v>
      </c>
      <c r="R4658" t="str">
        <f>+VLOOKUP(Precio_semana_dia[[#This Row],[Mercado]],[1]!Codigos_mercados_mayoristas[#Data],2,0)</f>
        <v>Metropolitana</v>
      </c>
      <c r="S4658" t="str">
        <f>+VLOOKUP(Precio_semana_dia[[#This Row],[Especie]],[1]!Codigos_categoria[#Data],2,0)</f>
        <v>Frutos de pepita</v>
      </c>
    </row>
    <row r="4659" spans="1:19" x14ac:dyDescent="0.35">
      <c r="A4659">
        <v>44169</v>
      </c>
      <c r="B4659" t="s">
        <v>155</v>
      </c>
      <c r="C4659" t="s">
        <v>159</v>
      </c>
      <c r="D4659" t="s">
        <v>45</v>
      </c>
      <c r="E4659" t="s">
        <v>220</v>
      </c>
      <c r="F4659" t="s">
        <v>221</v>
      </c>
      <c r="G4659">
        <v>400</v>
      </c>
      <c r="H4659" t="s">
        <v>36</v>
      </c>
      <c r="I4659">
        <v>15</v>
      </c>
      <c r="J4659">
        <v>6000</v>
      </c>
      <c r="K4659">
        <v>6</v>
      </c>
      <c r="L4659">
        <v>150000</v>
      </c>
      <c r="M4659">
        <v>375</v>
      </c>
      <c r="N4659">
        <v>44166</v>
      </c>
      <c r="O4659">
        <v>13</v>
      </c>
      <c r="P4659" t="s">
        <v>87</v>
      </c>
      <c r="Q4659" t="s">
        <v>38</v>
      </c>
      <c r="R4659" t="str">
        <f>+VLOOKUP(Precio_semana_dia[[#This Row],[Mercado]],[1]!Codigos_mercados_mayoristas[#Data],2,0)</f>
        <v>Metropolitana</v>
      </c>
      <c r="S4659" t="str">
        <f>+VLOOKUP(Precio_semana_dia[[#This Row],[Especie]],[1]!Codigos_categoria[#Data],2,0)</f>
        <v>Frutos de pepita</v>
      </c>
    </row>
    <row r="4660" spans="1:19" x14ac:dyDescent="0.35">
      <c r="A4660">
        <v>44162</v>
      </c>
      <c r="B4660" t="s">
        <v>155</v>
      </c>
      <c r="C4660" t="s">
        <v>156</v>
      </c>
      <c r="D4660" t="s">
        <v>45</v>
      </c>
      <c r="E4660" t="s">
        <v>220</v>
      </c>
      <c r="F4660" t="s">
        <v>221</v>
      </c>
      <c r="G4660">
        <v>400</v>
      </c>
      <c r="H4660" t="s">
        <v>41</v>
      </c>
      <c r="I4660">
        <v>15</v>
      </c>
      <c r="J4660">
        <v>6000</v>
      </c>
      <c r="K4660">
        <v>6</v>
      </c>
      <c r="L4660">
        <v>190000</v>
      </c>
      <c r="M4660">
        <v>475</v>
      </c>
      <c r="N4660">
        <v>44161</v>
      </c>
      <c r="O4660">
        <v>13</v>
      </c>
      <c r="P4660" t="s">
        <v>92</v>
      </c>
      <c r="Q4660" t="s">
        <v>84</v>
      </c>
      <c r="R4660" t="str">
        <f>+VLOOKUP(Precio_semana_dia[[#This Row],[Mercado]],[1]!Codigos_mercados_mayoristas[#Data],2,0)</f>
        <v>Metropolitana</v>
      </c>
      <c r="S4660" t="str">
        <f>+VLOOKUP(Precio_semana_dia[[#This Row],[Especie]],[1]!Codigos_categoria[#Data],2,0)</f>
        <v>Frutos de pepita</v>
      </c>
    </row>
    <row r="4661" spans="1:19" x14ac:dyDescent="0.35">
      <c r="A4661">
        <v>44162</v>
      </c>
      <c r="B4661" t="s">
        <v>155</v>
      </c>
      <c r="C4661" t="s">
        <v>159</v>
      </c>
      <c r="D4661" t="s">
        <v>45</v>
      </c>
      <c r="E4661" t="s">
        <v>220</v>
      </c>
      <c r="F4661" t="s">
        <v>221</v>
      </c>
      <c r="G4661">
        <v>400</v>
      </c>
      <c r="H4661" t="s">
        <v>36</v>
      </c>
      <c r="I4661">
        <v>15</v>
      </c>
      <c r="J4661">
        <v>6000</v>
      </c>
      <c r="K4661">
        <v>6</v>
      </c>
      <c r="L4661">
        <v>125000</v>
      </c>
      <c r="M4661">
        <v>312.5</v>
      </c>
      <c r="N4661">
        <v>44159</v>
      </c>
      <c r="O4661">
        <v>13</v>
      </c>
      <c r="P4661" t="s">
        <v>90</v>
      </c>
      <c r="Q4661" t="s">
        <v>84</v>
      </c>
      <c r="R4661" t="str">
        <f>+VLOOKUP(Precio_semana_dia[[#This Row],[Mercado]],[1]!Codigos_mercados_mayoristas[#Data],2,0)</f>
        <v>Metropolitana</v>
      </c>
      <c r="S4661" t="str">
        <f>+VLOOKUP(Precio_semana_dia[[#This Row],[Especie]],[1]!Codigos_categoria[#Data],2,0)</f>
        <v>Frutos de pepita</v>
      </c>
    </row>
    <row r="4662" spans="1:19" x14ac:dyDescent="0.35">
      <c r="A4662">
        <v>44155</v>
      </c>
      <c r="B4662" t="s">
        <v>155</v>
      </c>
      <c r="C4662" t="s">
        <v>159</v>
      </c>
      <c r="D4662" t="s">
        <v>45</v>
      </c>
      <c r="E4662" t="s">
        <v>220</v>
      </c>
      <c r="F4662" t="s">
        <v>221</v>
      </c>
      <c r="G4662">
        <v>400</v>
      </c>
      <c r="H4662" t="s">
        <v>39</v>
      </c>
      <c r="I4662">
        <v>15</v>
      </c>
      <c r="J4662">
        <v>6000</v>
      </c>
      <c r="K4662">
        <v>6</v>
      </c>
      <c r="L4662">
        <v>150000</v>
      </c>
      <c r="M4662">
        <v>375</v>
      </c>
      <c r="N4662">
        <v>44153</v>
      </c>
      <c r="O4662">
        <v>13</v>
      </c>
      <c r="P4662" t="s">
        <v>96</v>
      </c>
      <c r="Q4662" t="s">
        <v>84</v>
      </c>
      <c r="R4662" t="str">
        <f>+VLOOKUP(Precio_semana_dia[[#This Row],[Mercado]],[1]!Codigos_mercados_mayoristas[#Data],2,0)</f>
        <v>Metropolitana</v>
      </c>
      <c r="S4662" t="str">
        <f>+VLOOKUP(Precio_semana_dia[[#This Row],[Especie]],[1]!Codigos_categoria[#Data],2,0)</f>
        <v>Frutos de pepita</v>
      </c>
    </row>
    <row r="4663" spans="1:19" x14ac:dyDescent="0.35">
      <c r="A4663">
        <v>44148</v>
      </c>
      <c r="B4663" t="s">
        <v>155</v>
      </c>
      <c r="C4663" t="s">
        <v>219</v>
      </c>
      <c r="D4663" t="s">
        <v>28</v>
      </c>
      <c r="E4663" t="s">
        <v>220</v>
      </c>
      <c r="F4663" t="s">
        <v>221</v>
      </c>
      <c r="G4663">
        <v>400</v>
      </c>
      <c r="H4663" t="s">
        <v>41</v>
      </c>
      <c r="I4663">
        <v>15</v>
      </c>
      <c r="J4663">
        <v>6000</v>
      </c>
      <c r="K4663">
        <v>6</v>
      </c>
      <c r="L4663">
        <v>280000</v>
      </c>
      <c r="M4663">
        <v>700</v>
      </c>
      <c r="N4663">
        <v>44147</v>
      </c>
      <c r="O4663">
        <v>9</v>
      </c>
      <c r="P4663" t="s">
        <v>128</v>
      </c>
      <c r="Q4663" t="s">
        <v>84</v>
      </c>
      <c r="R4663" t="str">
        <f>+VLOOKUP(Precio_semana_dia[[#This Row],[Mercado]],[1]!Codigos_mercados_mayoristas[#Data],2,0)</f>
        <v>La Araucanía</v>
      </c>
      <c r="S4663" t="str">
        <f>+VLOOKUP(Precio_semana_dia[[#This Row],[Especie]],[1]!Codigos_categoria[#Data],2,0)</f>
        <v>Frutos de pepita</v>
      </c>
    </row>
    <row r="4664" spans="1:19" x14ac:dyDescent="0.35">
      <c r="A4664">
        <v>44148</v>
      </c>
      <c r="B4664" t="s">
        <v>155</v>
      </c>
      <c r="C4664" t="s">
        <v>219</v>
      </c>
      <c r="D4664" t="s">
        <v>28</v>
      </c>
      <c r="E4664" t="s">
        <v>220</v>
      </c>
      <c r="F4664" t="s">
        <v>221</v>
      </c>
      <c r="G4664">
        <v>400</v>
      </c>
      <c r="H4664" t="s">
        <v>24</v>
      </c>
      <c r="I4664">
        <v>15</v>
      </c>
      <c r="J4664">
        <v>6000</v>
      </c>
      <c r="K4664">
        <v>6</v>
      </c>
      <c r="L4664">
        <v>220000</v>
      </c>
      <c r="M4664">
        <v>550</v>
      </c>
      <c r="N4664">
        <v>44148</v>
      </c>
      <c r="O4664">
        <v>9</v>
      </c>
      <c r="P4664" t="s">
        <v>129</v>
      </c>
      <c r="Q4664" t="s">
        <v>84</v>
      </c>
      <c r="R4664" t="str">
        <f>+VLOOKUP(Precio_semana_dia[[#This Row],[Mercado]],[1]!Codigos_mercados_mayoristas[#Data],2,0)</f>
        <v>La Araucanía</v>
      </c>
      <c r="S4664" t="str">
        <f>+VLOOKUP(Precio_semana_dia[[#This Row],[Especie]],[1]!Codigos_categoria[#Data],2,0)</f>
        <v>Frutos de pepita</v>
      </c>
    </row>
    <row r="4665" spans="1:19" x14ac:dyDescent="0.35">
      <c r="A4665">
        <v>44148</v>
      </c>
      <c r="B4665" t="s">
        <v>155</v>
      </c>
      <c r="C4665" t="s">
        <v>156</v>
      </c>
      <c r="D4665" t="s">
        <v>28</v>
      </c>
      <c r="E4665" t="s">
        <v>220</v>
      </c>
      <c r="F4665" t="s">
        <v>221</v>
      </c>
      <c r="G4665">
        <v>400</v>
      </c>
      <c r="H4665" t="s">
        <v>41</v>
      </c>
      <c r="I4665">
        <v>15</v>
      </c>
      <c r="J4665">
        <v>6000</v>
      </c>
      <c r="K4665">
        <v>6</v>
      </c>
      <c r="L4665">
        <v>280000</v>
      </c>
      <c r="M4665">
        <v>700</v>
      </c>
      <c r="N4665">
        <v>44147</v>
      </c>
      <c r="O4665">
        <v>9</v>
      </c>
      <c r="P4665" t="s">
        <v>128</v>
      </c>
      <c r="Q4665" t="s">
        <v>84</v>
      </c>
      <c r="R4665" t="str">
        <f>+VLOOKUP(Precio_semana_dia[[#This Row],[Mercado]],[1]!Codigos_mercados_mayoristas[#Data],2,0)</f>
        <v>La Araucanía</v>
      </c>
      <c r="S4665" t="str">
        <f>+VLOOKUP(Precio_semana_dia[[#This Row],[Especie]],[1]!Codigos_categoria[#Data],2,0)</f>
        <v>Frutos de pepita</v>
      </c>
    </row>
    <row r="4666" spans="1:19" x14ac:dyDescent="0.35">
      <c r="A4666">
        <v>44141</v>
      </c>
      <c r="B4666" t="s">
        <v>155</v>
      </c>
      <c r="C4666" t="s">
        <v>159</v>
      </c>
      <c r="D4666" t="s">
        <v>45</v>
      </c>
      <c r="E4666" t="s">
        <v>220</v>
      </c>
      <c r="F4666" t="s">
        <v>221</v>
      </c>
      <c r="G4666">
        <v>400</v>
      </c>
      <c r="H4666" t="s">
        <v>39</v>
      </c>
      <c r="I4666">
        <v>15</v>
      </c>
      <c r="J4666">
        <v>6000</v>
      </c>
      <c r="K4666">
        <v>6</v>
      </c>
      <c r="L4666">
        <v>150000</v>
      </c>
      <c r="M4666">
        <v>375</v>
      </c>
      <c r="N4666">
        <v>44139</v>
      </c>
      <c r="O4666">
        <v>13</v>
      </c>
      <c r="P4666" t="s">
        <v>165</v>
      </c>
      <c r="Q4666" t="s">
        <v>84</v>
      </c>
      <c r="R4666" t="str">
        <f>+VLOOKUP(Precio_semana_dia[[#This Row],[Mercado]],[1]!Codigos_mercados_mayoristas[#Data],2,0)</f>
        <v>Metropolitana</v>
      </c>
      <c r="S4666" t="str">
        <f>+VLOOKUP(Precio_semana_dia[[#This Row],[Especie]],[1]!Codigos_categoria[#Data],2,0)</f>
        <v>Frutos de pepita</v>
      </c>
    </row>
    <row r="4667" spans="1:19" x14ac:dyDescent="0.35">
      <c r="A4667">
        <v>44120</v>
      </c>
      <c r="B4667" t="s">
        <v>155</v>
      </c>
      <c r="C4667" t="s">
        <v>159</v>
      </c>
      <c r="D4667" t="s">
        <v>45</v>
      </c>
      <c r="E4667" t="s">
        <v>220</v>
      </c>
      <c r="F4667" t="s">
        <v>221</v>
      </c>
      <c r="G4667">
        <v>400</v>
      </c>
      <c r="H4667" t="s">
        <v>41</v>
      </c>
      <c r="I4667">
        <v>15</v>
      </c>
      <c r="J4667">
        <v>6000</v>
      </c>
      <c r="K4667">
        <v>6</v>
      </c>
      <c r="L4667">
        <v>150000</v>
      </c>
      <c r="M4667">
        <v>375</v>
      </c>
      <c r="N4667">
        <v>44119</v>
      </c>
      <c r="O4667">
        <v>13</v>
      </c>
      <c r="P4667" t="s">
        <v>141</v>
      </c>
      <c r="Q4667" t="s">
        <v>132</v>
      </c>
      <c r="R4667" t="str">
        <f>+VLOOKUP(Precio_semana_dia[[#This Row],[Mercado]],[1]!Codigos_mercados_mayoristas[#Data],2,0)</f>
        <v>Metropolitana</v>
      </c>
      <c r="S4667" t="str">
        <f>+VLOOKUP(Precio_semana_dia[[#This Row],[Especie]],[1]!Codigos_categoria[#Data],2,0)</f>
        <v>Frutos de pepita</v>
      </c>
    </row>
    <row r="4668" spans="1:19" x14ac:dyDescent="0.35">
      <c r="A4668">
        <v>44120</v>
      </c>
      <c r="B4668" t="s">
        <v>155</v>
      </c>
      <c r="C4668" t="s">
        <v>159</v>
      </c>
      <c r="D4668" t="s">
        <v>45</v>
      </c>
      <c r="E4668" t="s">
        <v>220</v>
      </c>
      <c r="F4668" t="s">
        <v>221</v>
      </c>
      <c r="G4668">
        <v>400</v>
      </c>
      <c r="H4668" t="s">
        <v>24</v>
      </c>
      <c r="I4668">
        <v>15</v>
      </c>
      <c r="J4668">
        <v>6000</v>
      </c>
      <c r="K4668">
        <v>6</v>
      </c>
      <c r="L4668">
        <v>150000</v>
      </c>
      <c r="M4668">
        <v>375</v>
      </c>
      <c r="N4668">
        <v>44120</v>
      </c>
      <c r="O4668">
        <v>13</v>
      </c>
      <c r="P4668" t="s">
        <v>142</v>
      </c>
      <c r="Q4668" t="s">
        <v>132</v>
      </c>
      <c r="R4668" t="str">
        <f>+VLOOKUP(Precio_semana_dia[[#This Row],[Mercado]],[1]!Codigos_mercados_mayoristas[#Data],2,0)</f>
        <v>Metropolitana</v>
      </c>
      <c r="S4668" t="str">
        <f>+VLOOKUP(Precio_semana_dia[[#This Row],[Especie]],[1]!Codigos_categoria[#Data],2,0)</f>
        <v>Frutos de pepita</v>
      </c>
    </row>
    <row r="4669" spans="1:19" x14ac:dyDescent="0.35">
      <c r="A4669">
        <v>44120</v>
      </c>
      <c r="B4669" t="s">
        <v>155</v>
      </c>
      <c r="C4669" t="s">
        <v>160</v>
      </c>
      <c r="D4669" t="s">
        <v>45</v>
      </c>
      <c r="E4669" t="s">
        <v>220</v>
      </c>
      <c r="F4669" t="s">
        <v>221</v>
      </c>
      <c r="G4669">
        <v>400</v>
      </c>
      <c r="H4669" t="s">
        <v>41</v>
      </c>
      <c r="I4669">
        <v>15</v>
      </c>
      <c r="J4669">
        <v>6000</v>
      </c>
      <c r="K4669">
        <v>6</v>
      </c>
      <c r="L4669">
        <v>240000</v>
      </c>
      <c r="M4669">
        <v>600</v>
      </c>
      <c r="N4669">
        <v>44119</v>
      </c>
      <c r="O4669">
        <v>13</v>
      </c>
      <c r="P4669" t="s">
        <v>141</v>
      </c>
      <c r="Q4669" t="s">
        <v>132</v>
      </c>
      <c r="R4669" t="str">
        <f>+VLOOKUP(Precio_semana_dia[[#This Row],[Mercado]],[1]!Codigos_mercados_mayoristas[#Data],2,0)</f>
        <v>Metropolitana</v>
      </c>
      <c r="S4669" t="str">
        <f>+VLOOKUP(Precio_semana_dia[[#This Row],[Especie]],[1]!Codigos_categoria[#Data],2,0)</f>
        <v>Frutos de pepita</v>
      </c>
    </row>
    <row r="4670" spans="1:19" x14ac:dyDescent="0.35">
      <c r="A4670">
        <v>44120</v>
      </c>
      <c r="B4670" t="s">
        <v>155</v>
      </c>
      <c r="C4670" t="s">
        <v>224</v>
      </c>
      <c r="D4670" t="s">
        <v>45</v>
      </c>
      <c r="E4670" t="s">
        <v>220</v>
      </c>
      <c r="F4670" t="s">
        <v>221</v>
      </c>
      <c r="G4670">
        <v>400</v>
      </c>
      <c r="H4670" t="s">
        <v>24</v>
      </c>
      <c r="I4670">
        <v>15</v>
      </c>
      <c r="J4670">
        <v>6000</v>
      </c>
      <c r="K4670">
        <v>6</v>
      </c>
      <c r="L4670" t="e">
        <v>#N/A</v>
      </c>
      <c r="M4670" t="e">
        <v>#N/A</v>
      </c>
      <c r="N4670">
        <v>44120</v>
      </c>
      <c r="O4670">
        <v>13</v>
      </c>
      <c r="P4670" t="s">
        <v>142</v>
      </c>
      <c r="Q4670" t="s">
        <v>132</v>
      </c>
      <c r="R4670" t="str">
        <f>+VLOOKUP(Precio_semana_dia[[#This Row],[Mercado]],[1]!Codigos_mercados_mayoristas[#Data],2,0)</f>
        <v>Metropolitana</v>
      </c>
      <c r="S4670" t="str">
        <f>+VLOOKUP(Precio_semana_dia[[#This Row],[Especie]],[1]!Codigos_categoria[#Data],2,0)</f>
        <v>Frutos de pepita</v>
      </c>
    </row>
    <row r="4671" spans="1:19" x14ac:dyDescent="0.35">
      <c r="A4671">
        <v>44120</v>
      </c>
      <c r="B4671" t="s">
        <v>155</v>
      </c>
      <c r="C4671" t="s">
        <v>167</v>
      </c>
      <c r="D4671" t="s">
        <v>28</v>
      </c>
      <c r="E4671" t="s">
        <v>220</v>
      </c>
      <c r="F4671" t="s">
        <v>221</v>
      </c>
      <c r="G4671">
        <v>400</v>
      </c>
      <c r="H4671" t="s">
        <v>29</v>
      </c>
      <c r="I4671">
        <v>15</v>
      </c>
      <c r="J4671">
        <v>6000</v>
      </c>
      <c r="K4671">
        <v>6</v>
      </c>
      <c r="L4671" t="e">
        <v>#N/A</v>
      </c>
      <c r="M4671" t="e">
        <v>#N/A</v>
      </c>
      <c r="N4671">
        <v>44116</v>
      </c>
      <c r="O4671">
        <v>9</v>
      </c>
      <c r="P4671" t="s">
        <v>140</v>
      </c>
      <c r="Q4671" t="s">
        <v>132</v>
      </c>
      <c r="R4671" t="str">
        <f>+VLOOKUP(Precio_semana_dia[[#This Row],[Mercado]],[1]!Codigos_mercados_mayoristas[#Data],2,0)</f>
        <v>La Araucanía</v>
      </c>
      <c r="S4671" t="str">
        <f>+VLOOKUP(Precio_semana_dia[[#This Row],[Especie]],[1]!Codigos_categoria[#Data],2,0)</f>
        <v>Frutos de pepita</v>
      </c>
    </row>
    <row r="4672" spans="1:19" x14ac:dyDescent="0.35">
      <c r="A4672">
        <v>44099</v>
      </c>
      <c r="B4672" t="s">
        <v>155</v>
      </c>
      <c r="C4672" t="s">
        <v>159</v>
      </c>
      <c r="D4672" t="s">
        <v>28</v>
      </c>
      <c r="E4672" t="s">
        <v>220</v>
      </c>
      <c r="F4672" t="s">
        <v>221</v>
      </c>
      <c r="G4672">
        <v>400</v>
      </c>
      <c r="H4672" t="s">
        <v>36</v>
      </c>
      <c r="I4672">
        <v>15</v>
      </c>
      <c r="J4672">
        <v>6000</v>
      </c>
      <c r="K4672">
        <v>6</v>
      </c>
      <c r="L4672">
        <v>140000</v>
      </c>
      <c r="M4672">
        <v>350</v>
      </c>
      <c r="N4672">
        <v>44096</v>
      </c>
      <c r="O4672">
        <v>9</v>
      </c>
      <c r="P4672" t="s">
        <v>152</v>
      </c>
      <c r="Q4672" t="s">
        <v>147</v>
      </c>
      <c r="R4672" t="str">
        <f>+VLOOKUP(Precio_semana_dia[[#This Row],[Mercado]],[1]!Codigos_mercados_mayoristas[#Data],2,0)</f>
        <v>La Araucanía</v>
      </c>
      <c r="S4672" t="str">
        <f>+VLOOKUP(Precio_semana_dia[[#This Row],[Especie]],[1]!Codigos_categoria[#Data],2,0)</f>
        <v>Frutos de pepita</v>
      </c>
    </row>
    <row r="4673" spans="1:19" x14ac:dyDescent="0.35">
      <c r="A4673">
        <v>44176</v>
      </c>
      <c r="B4673" t="s">
        <v>155</v>
      </c>
      <c r="C4673" t="s">
        <v>219</v>
      </c>
      <c r="D4673" t="s">
        <v>45</v>
      </c>
      <c r="E4673" t="s">
        <v>220</v>
      </c>
      <c r="F4673" t="s">
        <v>221</v>
      </c>
      <c r="G4673">
        <v>400</v>
      </c>
      <c r="H4673" t="s">
        <v>41</v>
      </c>
      <c r="I4673">
        <v>15</v>
      </c>
      <c r="J4673">
        <v>6000</v>
      </c>
      <c r="K4673">
        <v>6</v>
      </c>
      <c r="L4673">
        <v>220000</v>
      </c>
      <c r="M4673">
        <v>550</v>
      </c>
      <c r="N4673">
        <v>44175</v>
      </c>
      <c r="O4673">
        <v>13</v>
      </c>
      <c r="P4673" t="s">
        <v>104</v>
      </c>
      <c r="Q4673" t="s">
        <v>38</v>
      </c>
      <c r="R4673" t="str">
        <f>+VLOOKUP(Precio_semana_dia[[#This Row],[Mercado]],[1]!Codigos_mercados_mayoristas[#Data],2,0)</f>
        <v>Metropolitana</v>
      </c>
      <c r="S4673" t="str">
        <f>+VLOOKUP(Precio_semana_dia[[#This Row],[Especie]],[1]!Codigos_categoria[#Data],2,0)</f>
        <v>Frutos de pepita</v>
      </c>
    </row>
    <row r="4674" spans="1:19" x14ac:dyDescent="0.35">
      <c r="A4674">
        <v>44176</v>
      </c>
      <c r="B4674" t="s">
        <v>155</v>
      </c>
      <c r="C4674" t="s">
        <v>156</v>
      </c>
      <c r="D4674" t="s">
        <v>45</v>
      </c>
      <c r="E4674" t="s">
        <v>220</v>
      </c>
      <c r="F4674" t="s">
        <v>221</v>
      </c>
      <c r="G4674">
        <v>400</v>
      </c>
      <c r="H4674" t="s">
        <v>29</v>
      </c>
      <c r="I4674">
        <v>15</v>
      </c>
      <c r="J4674">
        <v>6000</v>
      </c>
      <c r="K4674">
        <v>6</v>
      </c>
      <c r="L4674">
        <v>200000</v>
      </c>
      <c r="M4674">
        <v>500</v>
      </c>
      <c r="N4674">
        <v>44172</v>
      </c>
      <c r="O4674">
        <v>13</v>
      </c>
      <c r="P4674" t="s">
        <v>100</v>
      </c>
      <c r="Q4674" t="s">
        <v>38</v>
      </c>
      <c r="R4674" t="str">
        <f>+VLOOKUP(Precio_semana_dia[[#This Row],[Mercado]],[1]!Codigos_mercados_mayoristas[#Data],2,0)</f>
        <v>Metropolitana</v>
      </c>
      <c r="S4674" t="str">
        <f>+VLOOKUP(Precio_semana_dia[[#This Row],[Especie]],[1]!Codigos_categoria[#Data],2,0)</f>
        <v>Frutos de pepita</v>
      </c>
    </row>
    <row r="4675" spans="1:19" x14ac:dyDescent="0.35">
      <c r="A4675">
        <v>44176</v>
      </c>
      <c r="B4675" t="s">
        <v>155</v>
      </c>
      <c r="C4675" t="s">
        <v>159</v>
      </c>
      <c r="D4675" t="s">
        <v>45</v>
      </c>
      <c r="E4675" t="s">
        <v>220</v>
      </c>
      <c r="F4675" t="s">
        <v>221</v>
      </c>
      <c r="G4675">
        <v>400</v>
      </c>
      <c r="H4675" t="s">
        <v>29</v>
      </c>
      <c r="I4675">
        <v>15</v>
      </c>
      <c r="J4675">
        <v>6000</v>
      </c>
      <c r="K4675">
        <v>6</v>
      </c>
      <c r="L4675">
        <v>160000</v>
      </c>
      <c r="M4675">
        <v>400</v>
      </c>
      <c r="N4675">
        <v>44172</v>
      </c>
      <c r="O4675">
        <v>13</v>
      </c>
      <c r="P4675" t="s">
        <v>100</v>
      </c>
      <c r="Q4675" t="s">
        <v>38</v>
      </c>
      <c r="R4675" t="str">
        <f>+VLOOKUP(Precio_semana_dia[[#This Row],[Mercado]],[1]!Codigos_mercados_mayoristas[#Data],2,0)</f>
        <v>Metropolitana</v>
      </c>
      <c r="S4675" t="str">
        <f>+VLOOKUP(Precio_semana_dia[[#This Row],[Especie]],[1]!Codigos_categoria[#Data],2,0)</f>
        <v>Frutos de pepita</v>
      </c>
    </row>
    <row r="4676" spans="1:19" x14ac:dyDescent="0.35">
      <c r="A4676">
        <v>44189</v>
      </c>
      <c r="B4676" t="s">
        <v>155</v>
      </c>
      <c r="C4676" t="s">
        <v>156</v>
      </c>
      <c r="D4676" t="s">
        <v>45</v>
      </c>
      <c r="E4676" t="s">
        <v>220</v>
      </c>
      <c r="F4676" t="s">
        <v>221</v>
      </c>
      <c r="G4676">
        <v>400</v>
      </c>
      <c r="H4676" t="s">
        <v>36</v>
      </c>
      <c r="I4676">
        <v>15</v>
      </c>
      <c r="J4676">
        <v>6000</v>
      </c>
      <c r="K4676">
        <v>6</v>
      </c>
      <c r="L4676">
        <v>250000</v>
      </c>
      <c r="M4676">
        <v>625</v>
      </c>
      <c r="N4676">
        <v>44187</v>
      </c>
      <c r="O4676">
        <v>13</v>
      </c>
      <c r="P4676" t="s">
        <v>48</v>
      </c>
      <c r="Q4676" t="s">
        <v>38</v>
      </c>
      <c r="R4676" t="str">
        <f>+VLOOKUP(Precio_semana_dia[[#This Row],[Mercado]],[1]!Codigos_mercados_mayoristas[#Data],2,0)</f>
        <v>Metropolitana</v>
      </c>
      <c r="S4676" t="str">
        <f>+VLOOKUP(Precio_semana_dia[[#This Row],[Especie]],[1]!Codigos_categoria[#Data],2,0)</f>
        <v>Frutos de pepita</v>
      </c>
    </row>
    <row r="4677" spans="1:19" x14ac:dyDescent="0.35">
      <c r="A4677">
        <v>44204</v>
      </c>
      <c r="B4677" t="s">
        <v>155</v>
      </c>
      <c r="C4677" t="s">
        <v>156</v>
      </c>
      <c r="D4677" t="s">
        <v>45</v>
      </c>
      <c r="E4677" t="s">
        <v>220</v>
      </c>
      <c r="F4677" t="s">
        <v>221</v>
      </c>
      <c r="G4677">
        <v>400</v>
      </c>
      <c r="H4677" t="s">
        <v>41</v>
      </c>
      <c r="I4677">
        <v>15</v>
      </c>
      <c r="J4677">
        <v>6000</v>
      </c>
      <c r="K4677">
        <v>6</v>
      </c>
      <c r="L4677">
        <v>240000</v>
      </c>
      <c r="M4677">
        <v>600</v>
      </c>
      <c r="N4677">
        <v>44203</v>
      </c>
      <c r="O4677">
        <v>13</v>
      </c>
      <c r="P4677" t="s">
        <v>56</v>
      </c>
      <c r="Q4677" t="s">
        <v>26</v>
      </c>
      <c r="R4677" t="str">
        <f>+VLOOKUP(Precio_semana_dia[[#This Row],[Mercado]],[1]!Codigos_mercados_mayoristas[#Data],2,0)</f>
        <v>Metropolitana</v>
      </c>
      <c r="S4677" t="str">
        <f>+VLOOKUP(Precio_semana_dia[[#This Row],[Especie]],[1]!Codigos_categoria[#Data],2,0)</f>
        <v>Frutos de pepita</v>
      </c>
    </row>
    <row r="4678" spans="1:19" x14ac:dyDescent="0.35">
      <c r="A4678">
        <v>44204</v>
      </c>
      <c r="B4678" t="s">
        <v>155</v>
      </c>
      <c r="C4678" t="s">
        <v>156</v>
      </c>
      <c r="D4678" t="s">
        <v>45</v>
      </c>
      <c r="E4678" t="s">
        <v>220</v>
      </c>
      <c r="F4678" t="s">
        <v>221</v>
      </c>
      <c r="G4678">
        <v>400</v>
      </c>
      <c r="H4678" t="s">
        <v>24</v>
      </c>
      <c r="I4678">
        <v>15</v>
      </c>
      <c r="J4678">
        <v>6000</v>
      </c>
      <c r="K4678">
        <v>6</v>
      </c>
      <c r="L4678">
        <v>220000</v>
      </c>
      <c r="M4678">
        <v>550</v>
      </c>
      <c r="N4678">
        <v>44204</v>
      </c>
      <c r="O4678">
        <v>13</v>
      </c>
      <c r="P4678" t="s">
        <v>55</v>
      </c>
      <c r="Q4678" t="s">
        <v>26</v>
      </c>
      <c r="R4678" t="str">
        <f>+VLOOKUP(Precio_semana_dia[[#This Row],[Mercado]],[1]!Codigos_mercados_mayoristas[#Data],2,0)</f>
        <v>Metropolitana</v>
      </c>
      <c r="S4678" t="str">
        <f>+VLOOKUP(Precio_semana_dia[[#This Row],[Especie]],[1]!Codigos_categoria[#Data],2,0)</f>
        <v>Frutos de pepita</v>
      </c>
    </row>
    <row r="4679" spans="1:19" x14ac:dyDescent="0.35">
      <c r="A4679">
        <v>44225</v>
      </c>
      <c r="B4679" t="s">
        <v>155</v>
      </c>
      <c r="C4679" t="s">
        <v>167</v>
      </c>
      <c r="D4679" t="s">
        <v>45</v>
      </c>
      <c r="E4679" t="s">
        <v>220</v>
      </c>
      <c r="F4679" t="s">
        <v>221</v>
      </c>
      <c r="G4679">
        <v>400</v>
      </c>
      <c r="H4679" t="s">
        <v>36</v>
      </c>
      <c r="I4679">
        <v>15</v>
      </c>
      <c r="J4679">
        <v>6000</v>
      </c>
      <c r="K4679">
        <v>6</v>
      </c>
      <c r="L4679">
        <v>250000</v>
      </c>
      <c r="M4679">
        <v>625</v>
      </c>
      <c r="N4679">
        <v>44222</v>
      </c>
      <c r="O4679">
        <v>13</v>
      </c>
      <c r="P4679" t="s">
        <v>63</v>
      </c>
      <c r="Q4679" t="s">
        <v>26</v>
      </c>
      <c r="R4679" t="str">
        <f>+VLOOKUP(Precio_semana_dia[[#This Row],[Mercado]],[1]!Codigos_mercados_mayoristas[#Data],2,0)</f>
        <v>Metropolitana</v>
      </c>
      <c r="S4679" t="str">
        <f>+VLOOKUP(Precio_semana_dia[[#This Row],[Especie]],[1]!Codigos_categoria[#Data],2,0)</f>
        <v>Frutos de pepita</v>
      </c>
    </row>
    <row r="4680" spans="1:19" x14ac:dyDescent="0.35">
      <c r="A4680">
        <v>44225</v>
      </c>
      <c r="B4680" t="s">
        <v>155</v>
      </c>
      <c r="C4680" t="s">
        <v>167</v>
      </c>
      <c r="D4680" t="s">
        <v>45</v>
      </c>
      <c r="E4680" t="s">
        <v>220</v>
      </c>
      <c r="F4680" t="s">
        <v>221</v>
      </c>
      <c r="G4680">
        <v>400</v>
      </c>
      <c r="H4680" t="s">
        <v>41</v>
      </c>
      <c r="I4680">
        <v>15</v>
      </c>
      <c r="J4680">
        <v>6000</v>
      </c>
      <c r="K4680">
        <v>6</v>
      </c>
      <c r="L4680">
        <v>240000</v>
      </c>
      <c r="M4680">
        <v>600</v>
      </c>
      <c r="N4680">
        <v>44224</v>
      </c>
      <c r="O4680">
        <v>13</v>
      </c>
      <c r="P4680" t="s">
        <v>67</v>
      </c>
      <c r="Q4680" t="s">
        <v>26</v>
      </c>
      <c r="R4680" t="str">
        <f>+VLOOKUP(Precio_semana_dia[[#This Row],[Mercado]],[1]!Codigos_mercados_mayoristas[#Data],2,0)</f>
        <v>Metropolitana</v>
      </c>
      <c r="S4680" t="str">
        <f>+VLOOKUP(Precio_semana_dia[[#This Row],[Especie]],[1]!Codigos_categoria[#Data],2,0)</f>
        <v>Frutos de pepita</v>
      </c>
    </row>
    <row r="4681" spans="1:19" x14ac:dyDescent="0.35">
      <c r="A4681">
        <v>44169</v>
      </c>
      <c r="B4681" t="s">
        <v>186</v>
      </c>
      <c r="C4681" t="s">
        <v>189</v>
      </c>
      <c r="D4681" t="s">
        <v>45</v>
      </c>
      <c r="E4681" t="s">
        <v>220</v>
      </c>
      <c r="F4681" t="s">
        <v>221</v>
      </c>
      <c r="G4681">
        <v>400</v>
      </c>
      <c r="H4681" t="s">
        <v>39</v>
      </c>
      <c r="I4681">
        <v>15</v>
      </c>
      <c r="J4681">
        <v>6000</v>
      </c>
      <c r="K4681">
        <v>6</v>
      </c>
      <c r="L4681">
        <v>330000</v>
      </c>
      <c r="M4681">
        <v>825</v>
      </c>
      <c r="N4681">
        <v>44167</v>
      </c>
      <c r="O4681">
        <v>13</v>
      </c>
      <c r="P4681" t="s">
        <v>85</v>
      </c>
      <c r="Q4681" t="s">
        <v>38</v>
      </c>
      <c r="R4681" t="str">
        <f>+VLOOKUP(Precio_semana_dia[[#This Row],[Mercado]],[1]!Codigos_mercados_mayoristas[#Data],2,0)</f>
        <v>Metropolitana</v>
      </c>
      <c r="S4681" t="str">
        <f>+VLOOKUP(Precio_semana_dia[[#This Row],[Especie]],[1]!Codigos_categoria[#Data],2,0)</f>
        <v>Cítricos</v>
      </c>
    </row>
    <row r="4682" spans="1:19" x14ac:dyDescent="0.35">
      <c r="A4682">
        <v>44169</v>
      </c>
      <c r="B4682" t="s">
        <v>186</v>
      </c>
      <c r="C4682" t="s">
        <v>187</v>
      </c>
      <c r="D4682" t="s">
        <v>45</v>
      </c>
      <c r="E4682" t="s">
        <v>220</v>
      </c>
      <c r="F4682" t="s">
        <v>221</v>
      </c>
      <c r="G4682">
        <v>400</v>
      </c>
      <c r="H4682" t="s">
        <v>29</v>
      </c>
      <c r="I4682">
        <v>15</v>
      </c>
      <c r="J4682">
        <v>6000</v>
      </c>
      <c r="K4682">
        <v>6</v>
      </c>
      <c r="L4682">
        <v>330000</v>
      </c>
      <c r="M4682">
        <v>825</v>
      </c>
      <c r="N4682">
        <v>44165</v>
      </c>
      <c r="O4682">
        <v>13</v>
      </c>
      <c r="P4682" t="s">
        <v>83</v>
      </c>
      <c r="Q4682" t="s">
        <v>84</v>
      </c>
      <c r="R4682" t="str">
        <f>+VLOOKUP(Precio_semana_dia[[#This Row],[Mercado]],[1]!Codigos_mercados_mayoristas[#Data],2,0)</f>
        <v>Metropolitana</v>
      </c>
      <c r="S4682" t="str">
        <f>+VLOOKUP(Precio_semana_dia[[#This Row],[Especie]],[1]!Codigos_categoria[#Data],2,0)</f>
        <v>Cítricos</v>
      </c>
    </row>
    <row r="4683" spans="1:19" x14ac:dyDescent="0.35">
      <c r="A4683">
        <v>44155</v>
      </c>
      <c r="B4683" t="s">
        <v>186</v>
      </c>
      <c r="C4683" t="s">
        <v>188</v>
      </c>
      <c r="D4683" t="s">
        <v>45</v>
      </c>
      <c r="E4683" t="s">
        <v>220</v>
      </c>
      <c r="F4683" t="s">
        <v>221</v>
      </c>
      <c r="G4683">
        <v>400</v>
      </c>
      <c r="H4683" t="s">
        <v>29</v>
      </c>
      <c r="I4683">
        <v>15</v>
      </c>
      <c r="J4683">
        <v>6000</v>
      </c>
      <c r="K4683">
        <v>6</v>
      </c>
      <c r="L4683">
        <v>290000</v>
      </c>
      <c r="M4683">
        <v>725</v>
      </c>
      <c r="N4683">
        <v>44151</v>
      </c>
      <c r="O4683">
        <v>13</v>
      </c>
      <c r="P4683" t="s">
        <v>98</v>
      </c>
      <c r="Q4683" t="s">
        <v>84</v>
      </c>
      <c r="R4683" t="str">
        <f>+VLOOKUP(Precio_semana_dia[[#This Row],[Mercado]],[1]!Codigos_mercados_mayoristas[#Data],2,0)</f>
        <v>Metropolitana</v>
      </c>
      <c r="S4683" t="str">
        <f>+VLOOKUP(Precio_semana_dia[[#This Row],[Especie]],[1]!Codigos_categoria[#Data],2,0)</f>
        <v>Cítricos</v>
      </c>
    </row>
    <row r="4684" spans="1:19" x14ac:dyDescent="0.35">
      <c r="A4684">
        <v>44148</v>
      </c>
      <c r="B4684" t="s">
        <v>186</v>
      </c>
      <c r="C4684" t="s">
        <v>189</v>
      </c>
      <c r="D4684" t="s">
        <v>45</v>
      </c>
      <c r="E4684" t="s">
        <v>220</v>
      </c>
      <c r="F4684" t="s">
        <v>221</v>
      </c>
      <c r="G4684">
        <v>400</v>
      </c>
      <c r="H4684" t="s">
        <v>24</v>
      </c>
      <c r="I4684">
        <v>15</v>
      </c>
      <c r="J4684">
        <v>6000</v>
      </c>
      <c r="K4684">
        <v>6</v>
      </c>
      <c r="L4684">
        <v>310000</v>
      </c>
      <c r="M4684">
        <v>775</v>
      </c>
      <c r="N4684">
        <v>44148</v>
      </c>
      <c r="O4684">
        <v>13</v>
      </c>
      <c r="P4684" t="s">
        <v>129</v>
      </c>
      <c r="Q4684" t="s">
        <v>84</v>
      </c>
      <c r="R4684" t="str">
        <f>+VLOOKUP(Precio_semana_dia[[#This Row],[Mercado]],[1]!Codigos_mercados_mayoristas[#Data],2,0)</f>
        <v>Metropolitana</v>
      </c>
      <c r="S4684" t="str">
        <f>+VLOOKUP(Precio_semana_dia[[#This Row],[Especie]],[1]!Codigos_categoria[#Data],2,0)</f>
        <v>Cítricos</v>
      </c>
    </row>
    <row r="4685" spans="1:19" x14ac:dyDescent="0.35">
      <c r="A4685">
        <v>44141</v>
      </c>
      <c r="B4685" t="s">
        <v>186</v>
      </c>
      <c r="C4685" t="s">
        <v>189</v>
      </c>
      <c r="D4685" t="s">
        <v>45</v>
      </c>
      <c r="E4685" t="s">
        <v>220</v>
      </c>
      <c r="F4685" t="s">
        <v>221</v>
      </c>
      <c r="G4685">
        <v>400</v>
      </c>
      <c r="H4685" t="s">
        <v>24</v>
      </c>
      <c r="I4685">
        <v>15</v>
      </c>
      <c r="J4685">
        <v>6000</v>
      </c>
      <c r="K4685">
        <v>6</v>
      </c>
      <c r="L4685">
        <v>300000</v>
      </c>
      <c r="M4685">
        <v>750</v>
      </c>
      <c r="N4685">
        <v>44141</v>
      </c>
      <c r="O4685">
        <v>13</v>
      </c>
      <c r="P4685" t="s">
        <v>163</v>
      </c>
      <c r="Q4685" t="s">
        <v>84</v>
      </c>
      <c r="R4685" t="str">
        <f>+VLOOKUP(Precio_semana_dia[[#This Row],[Mercado]],[1]!Codigos_mercados_mayoristas[#Data],2,0)</f>
        <v>Metropolitana</v>
      </c>
      <c r="S4685" t="str">
        <f>+VLOOKUP(Precio_semana_dia[[#This Row],[Especie]],[1]!Codigos_categoria[#Data],2,0)</f>
        <v>Cítricos</v>
      </c>
    </row>
    <row r="4686" spans="1:19" x14ac:dyDescent="0.35">
      <c r="A4686">
        <v>44141</v>
      </c>
      <c r="B4686" t="s">
        <v>186</v>
      </c>
      <c r="C4686" t="s">
        <v>187</v>
      </c>
      <c r="D4686" t="s">
        <v>45</v>
      </c>
      <c r="E4686" t="s">
        <v>220</v>
      </c>
      <c r="F4686" t="s">
        <v>221</v>
      </c>
      <c r="G4686">
        <v>400</v>
      </c>
      <c r="H4686" t="s">
        <v>39</v>
      </c>
      <c r="I4686">
        <v>15</v>
      </c>
      <c r="J4686">
        <v>6000</v>
      </c>
      <c r="K4686">
        <v>6</v>
      </c>
      <c r="L4686">
        <v>305000</v>
      </c>
      <c r="M4686">
        <v>762.5</v>
      </c>
      <c r="N4686">
        <v>44139</v>
      </c>
      <c r="O4686">
        <v>13</v>
      </c>
      <c r="P4686" t="s">
        <v>165</v>
      </c>
      <c r="Q4686" t="s">
        <v>84</v>
      </c>
      <c r="R4686" t="str">
        <f>+VLOOKUP(Precio_semana_dia[[#This Row],[Mercado]],[1]!Codigos_mercados_mayoristas[#Data],2,0)</f>
        <v>Metropolitana</v>
      </c>
      <c r="S4686" t="str">
        <f>+VLOOKUP(Precio_semana_dia[[#This Row],[Especie]],[1]!Codigos_categoria[#Data],2,0)</f>
        <v>Cítricos</v>
      </c>
    </row>
    <row r="4687" spans="1:19" x14ac:dyDescent="0.35">
      <c r="A4687">
        <v>44134</v>
      </c>
      <c r="B4687" t="s">
        <v>186</v>
      </c>
      <c r="C4687" t="s">
        <v>189</v>
      </c>
      <c r="D4687" t="s">
        <v>45</v>
      </c>
      <c r="E4687" t="s">
        <v>220</v>
      </c>
      <c r="F4687" t="s">
        <v>221</v>
      </c>
      <c r="G4687">
        <v>400</v>
      </c>
      <c r="H4687" t="s">
        <v>41</v>
      </c>
      <c r="I4687">
        <v>15</v>
      </c>
      <c r="J4687">
        <v>6000</v>
      </c>
      <c r="K4687">
        <v>6</v>
      </c>
      <c r="L4687">
        <v>270000</v>
      </c>
      <c r="M4687">
        <v>675</v>
      </c>
      <c r="N4687">
        <v>44133</v>
      </c>
      <c r="O4687">
        <v>13</v>
      </c>
      <c r="P4687" t="s">
        <v>134</v>
      </c>
      <c r="Q4687" t="s">
        <v>132</v>
      </c>
      <c r="R4687" t="str">
        <f>+VLOOKUP(Precio_semana_dia[[#This Row],[Mercado]],[1]!Codigos_mercados_mayoristas[#Data],2,0)</f>
        <v>Metropolitana</v>
      </c>
      <c r="S4687" t="str">
        <f>+VLOOKUP(Precio_semana_dia[[#This Row],[Especie]],[1]!Codigos_categoria[#Data],2,0)</f>
        <v>Cítricos</v>
      </c>
    </row>
    <row r="4688" spans="1:19" x14ac:dyDescent="0.35">
      <c r="A4688">
        <v>44127</v>
      </c>
      <c r="B4688" t="s">
        <v>186</v>
      </c>
      <c r="C4688" t="s">
        <v>189</v>
      </c>
      <c r="D4688" t="s">
        <v>45</v>
      </c>
      <c r="E4688" t="s">
        <v>220</v>
      </c>
      <c r="F4688" t="s">
        <v>221</v>
      </c>
      <c r="G4688">
        <v>400</v>
      </c>
      <c r="H4688" t="s">
        <v>36</v>
      </c>
      <c r="I4688">
        <v>15</v>
      </c>
      <c r="J4688">
        <v>6000</v>
      </c>
      <c r="K4688">
        <v>6</v>
      </c>
      <c r="L4688">
        <v>310000</v>
      </c>
      <c r="M4688">
        <v>775</v>
      </c>
      <c r="N4688">
        <v>44124</v>
      </c>
      <c r="O4688">
        <v>13</v>
      </c>
      <c r="P4688" t="s">
        <v>168</v>
      </c>
      <c r="Q4688" t="s">
        <v>132</v>
      </c>
      <c r="R4688" t="str">
        <f>+VLOOKUP(Precio_semana_dia[[#This Row],[Mercado]],[1]!Codigos_mercados_mayoristas[#Data],2,0)</f>
        <v>Metropolitana</v>
      </c>
      <c r="S4688" t="str">
        <f>+VLOOKUP(Precio_semana_dia[[#This Row],[Especie]],[1]!Codigos_categoria[#Data],2,0)</f>
        <v>Cítricos</v>
      </c>
    </row>
    <row r="4689" spans="1:19" x14ac:dyDescent="0.35">
      <c r="A4689">
        <v>44127</v>
      </c>
      <c r="B4689" t="s">
        <v>186</v>
      </c>
      <c r="C4689" t="s">
        <v>187</v>
      </c>
      <c r="D4689" t="s">
        <v>45</v>
      </c>
      <c r="E4689" t="s">
        <v>220</v>
      </c>
      <c r="F4689" t="s">
        <v>221</v>
      </c>
      <c r="G4689">
        <v>400</v>
      </c>
      <c r="H4689" t="s">
        <v>29</v>
      </c>
      <c r="I4689">
        <v>15</v>
      </c>
      <c r="J4689">
        <v>6000</v>
      </c>
      <c r="K4689">
        <v>6</v>
      </c>
      <c r="L4689">
        <v>310000</v>
      </c>
      <c r="M4689">
        <v>775</v>
      </c>
      <c r="N4689">
        <v>44123</v>
      </c>
      <c r="O4689">
        <v>13</v>
      </c>
      <c r="P4689" t="s">
        <v>137</v>
      </c>
      <c r="Q4689" t="s">
        <v>132</v>
      </c>
      <c r="R4689" t="str">
        <f>+VLOOKUP(Precio_semana_dia[[#This Row],[Mercado]],[1]!Codigos_mercados_mayoristas[#Data],2,0)</f>
        <v>Metropolitana</v>
      </c>
      <c r="S4689" t="str">
        <f>+VLOOKUP(Precio_semana_dia[[#This Row],[Especie]],[1]!Codigos_categoria[#Data],2,0)</f>
        <v>Cítricos</v>
      </c>
    </row>
    <row r="4690" spans="1:19" x14ac:dyDescent="0.35">
      <c r="A4690">
        <v>44113</v>
      </c>
      <c r="B4690" t="s">
        <v>186</v>
      </c>
      <c r="C4690" t="s">
        <v>189</v>
      </c>
      <c r="D4690" t="s">
        <v>45</v>
      </c>
      <c r="E4690" t="s">
        <v>220</v>
      </c>
      <c r="F4690" t="s">
        <v>221</v>
      </c>
      <c r="G4690">
        <v>400</v>
      </c>
      <c r="H4690" t="s">
        <v>41</v>
      </c>
      <c r="I4690">
        <v>15</v>
      </c>
      <c r="J4690">
        <v>6000</v>
      </c>
      <c r="K4690">
        <v>6</v>
      </c>
      <c r="L4690">
        <v>280000</v>
      </c>
      <c r="M4690">
        <v>700</v>
      </c>
      <c r="N4690">
        <v>44112</v>
      </c>
      <c r="O4690">
        <v>13</v>
      </c>
      <c r="P4690" t="s">
        <v>144</v>
      </c>
      <c r="Q4690" t="s">
        <v>132</v>
      </c>
      <c r="R4690" t="str">
        <f>+VLOOKUP(Precio_semana_dia[[#This Row],[Mercado]],[1]!Codigos_mercados_mayoristas[#Data],2,0)</f>
        <v>Metropolitana</v>
      </c>
      <c r="S4690" t="str">
        <f>+VLOOKUP(Precio_semana_dia[[#This Row],[Especie]],[1]!Codigos_categoria[#Data],2,0)</f>
        <v>Cítricos</v>
      </c>
    </row>
    <row r="4691" spans="1:19" x14ac:dyDescent="0.35">
      <c r="A4691">
        <v>44106</v>
      </c>
      <c r="B4691" t="s">
        <v>186</v>
      </c>
      <c r="C4691" t="s">
        <v>188</v>
      </c>
      <c r="D4691" t="s">
        <v>45</v>
      </c>
      <c r="E4691" t="s">
        <v>220</v>
      </c>
      <c r="F4691" t="s">
        <v>221</v>
      </c>
      <c r="G4691">
        <v>400</v>
      </c>
      <c r="H4691" t="s">
        <v>29</v>
      </c>
      <c r="I4691">
        <v>15</v>
      </c>
      <c r="J4691">
        <v>6000</v>
      </c>
      <c r="K4691">
        <v>6</v>
      </c>
      <c r="L4691">
        <v>250000</v>
      </c>
      <c r="M4691">
        <v>625</v>
      </c>
      <c r="N4691">
        <v>44102</v>
      </c>
      <c r="O4691">
        <v>13</v>
      </c>
      <c r="P4691" t="s">
        <v>146</v>
      </c>
      <c r="Q4691" t="s">
        <v>147</v>
      </c>
      <c r="R4691" t="str">
        <f>+VLOOKUP(Precio_semana_dia[[#This Row],[Mercado]],[1]!Codigos_mercados_mayoristas[#Data],2,0)</f>
        <v>Metropolitana</v>
      </c>
      <c r="S4691" t="str">
        <f>+VLOOKUP(Precio_semana_dia[[#This Row],[Especie]],[1]!Codigos_categoria[#Data],2,0)</f>
        <v>Cítricos</v>
      </c>
    </row>
    <row r="4692" spans="1:19" x14ac:dyDescent="0.35">
      <c r="A4692">
        <v>44106</v>
      </c>
      <c r="B4692" t="s">
        <v>186</v>
      </c>
      <c r="C4692" t="s">
        <v>188</v>
      </c>
      <c r="D4692" t="s">
        <v>45</v>
      </c>
      <c r="E4692" t="s">
        <v>220</v>
      </c>
      <c r="F4692" t="s">
        <v>221</v>
      </c>
      <c r="G4692">
        <v>400</v>
      </c>
      <c r="H4692" t="s">
        <v>41</v>
      </c>
      <c r="I4692">
        <v>15</v>
      </c>
      <c r="J4692">
        <v>6000</v>
      </c>
      <c r="K4692">
        <v>6</v>
      </c>
      <c r="L4692">
        <v>280000</v>
      </c>
      <c r="M4692">
        <v>700</v>
      </c>
      <c r="N4692">
        <v>44105</v>
      </c>
      <c r="O4692">
        <v>13</v>
      </c>
      <c r="P4692" t="s">
        <v>150</v>
      </c>
      <c r="Q4692" t="s">
        <v>132</v>
      </c>
      <c r="R4692" t="str">
        <f>+VLOOKUP(Precio_semana_dia[[#This Row],[Mercado]],[1]!Codigos_mercados_mayoristas[#Data],2,0)</f>
        <v>Metropolitana</v>
      </c>
      <c r="S4692" t="str">
        <f>+VLOOKUP(Precio_semana_dia[[#This Row],[Especie]],[1]!Codigos_categoria[#Data],2,0)</f>
        <v>Cítricos</v>
      </c>
    </row>
    <row r="4693" spans="1:19" x14ac:dyDescent="0.35">
      <c r="A4693">
        <v>44106</v>
      </c>
      <c r="B4693" t="s">
        <v>186</v>
      </c>
      <c r="C4693" t="s">
        <v>189</v>
      </c>
      <c r="D4693" t="s">
        <v>45</v>
      </c>
      <c r="E4693" t="s">
        <v>220</v>
      </c>
      <c r="F4693" t="s">
        <v>221</v>
      </c>
      <c r="G4693">
        <v>400</v>
      </c>
      <c r="H4693" t="s">
        <v>29</v>
      </c>
      <c r="I4693">
        <v>15</v>
      </c>
      <c r="J4693">
        <v>6000</v>
      </c>
      <c r="K4693">
        <v>6</v>
      </c>
      <c r="L4693">
        <v>250000</v>
      </c>
      <c r="M4693">
        <v>625</v>
      </c>
      <c r="N4693">
        <v>44102</v>
      </c>
      <c r="O4693">
        <v>13</v>
      </c>
      <c r="P4693" t="s">
        <v>146</v>
      </c>
      <c r="Q4693" t="s">
        <v>147</v>
      </c>
      <c r="R4693" t="str">
        <f>+VLOOKUP(Precio_semana_dia[[#This Row],[Mercado]],[1]!Codigos_mercados_mayoristas[#Data],2,0)</f>
        <v>Metropolitana</v>
      </c>
      <c r="S4693" t="str">
        <f>+VLOOKUP(Precio_semana_dia[[#This Row],[Especie]],[1]!Codigos_categoria[#Data],2,0)</f>
        <v>Cítricos</v>
      </c>
    </row>
    <row r="4694" spans="1:19" x14ac:dyDescent="0.35">
      <c r="A4694">
        <v>44106</v>
      </c>
      <c r="B4694" t="s">
        <v>186</v>
      </c>
      <c r="C4694" t="s">
        <v>189</v>
      </c>
      <c r="D4694" t="s">
        <v>45</v>
      </c>
      <c r="E4694" t="s">
        <v>220</v>
      </c>
      <c r="F4694" t="s">
        <v>221</v>
      </c>
      <c r="G4694">
        <v>400</v>
      </c>
      <c r="H4694" t="s">
        <v>39</v>
      </c>
      <c r="I4694">
        <v>15</v>
      </c>
      <c r="J4694">
        <v>6000</v>
      </c>
      <c r="K4694">
        <v>6</v>
      </c>
      <c r="L4694">
        <v>270000</v>
      </c>
      <c r="M4694">
        <v>675</v>
      </c>
      <c r="N4694">
        <v>44104</v>
      </c>
      <c r="O4694">
        <v>13</v>
      </c>
      <c r="P4694" t="s">
        <v>149</v>
      </c>
      <c r="Q4694" t="s">
        <v>147</v>
      </c>
      <c r="R4694" t="str">
        <f>+VLOOKUP(Precio_semana_dia[[#This Row],[Mercado]],[1]!Codigos_mercados_mayoristas[#Data],2,0)</f>
        <v>Metropolitana</v>
      </c>
      <c r="S4694" t="str">
        <f>+VLOOKUP(Precio_semana_dia[[#This Row],[Especie]],[1]!Codigos_categoria[#Data],2,0)</f>
        <v>Cítricos</v>
      </c>
    </row>
    <row r="4695" spans="1:19" x14ac:dyDescent="0.35">
      <c r="A4695">
        <v>44183</v>
      </c>
      <c r="B4695" t="s">
        <v>186</v>
      </c>
      <c r="C4695" t="s">
        <v>189</v>
      </c>
      <c r="D4695" t="s">
        <v>45</v>
      </c>
      <c r="E4695" t="s">
        <v>220</v>
      </c>
      <c r="F4695" t="s">
        <v>221</v>
      </c>
      <c r="G4695">
        <v>400</v>
      </c>
      <c r="H4695" t="s">
        <v>39</v>
      </c>
      <c r="I4695">
        <v>15</v>
      </c>
      <c r="J4695">
        <v>6000</v>
      </c>
      <c r="K4695">
        <v>6</v>
      </c>
      <c r="L4695">
        <v>380000</v>
      </c>
      <c r="M4695">
        <v>950</v>
      </c>
      <c r="N4695">
        <v>44181</v>
      </c>
      <c r="O4695">
        <v>13</v>
      </c>
      <c r="P4695" t="s">
        <v>40</v>
      </c>
      <c r="Q4695" t="s">
        <v>38</v>
      </c>
      <c r="R4695" t="str">
        <f>+VLOOKUP(Precio_semana_dia[[#This Row],[Mercado]],[1]!Codigos_mercados_mayoristas[#Data],2,0)</f>
        <v>Metropolitana</v>
      </c>
      <c r="S4695" t="str">
        <f>+VLOOKUP(Precio_semana_dia[[#This Row],[Especie]],[1]!Codigos_categoria[#Data],2,0)</f>
        <v>Cítricos</v>
      </c>
    </row>
    <row r="4696" spans="1:19" x14ac:dyDescent="0.35">
      <c r="A4696">
        <v>44183</v>
      </c>
      <c r="B4696" t="s">
        <v>186</v>
      </c>
      <c r="C4696" t="s">
        <v>187</v>
      </c>
      <c r="D4696" t="s">
        <v>45</v>
      </c>
      <c r="E4696" t="s">
        <v>220</v>
      </c>
      <c r="F4696" t="s">
        <v>221</v>
      </c>
      <c r="G4696">
        <v>400</v>
      </c>
      <c r="H4696" t="s">
        <v>29</v>
      </c>
      <c r="I4696">
        <v>15</v>
      </c>
      <c r="J4696">
        <v>6000</v>
      </c>
      <c r="K4696">
        <v>6</v>
      </c>
      <c r="L4696">
        <v>370000</v>
      </c>
      <c r="M4696">
        <v>925</v>
      </c>
      <c r="N4696">
        <v>44179</v>
      </c>
      <c r="O4696">
        <v>13</v>
      </c>
      <c r="P4696" t="s">
        <v>44</v>
      </c>
      <c r="Q4696" t="s">
        <v>38</v>
      </c>
      <c r="R4696" t="str">
        <f>+VLOOKUP(Precio_semana_dia[[#This Row],[Mercado]],[1]!Codigos_mercados_mayoristas[#Data],2,0)</f>
        <v>Metropolitana</v>
      </c>
      <c r="S4696" t="str">
        <f>+VLOOKUP(Precio_semana_dia[[#This Row],[Especie]],[1]!Codigos_categoria[#Data],2,0)</f>
        <v>Cítricos</v>
      </c>
    </row>
    <row r="4697" spans="1:19" x14ac:dyDescent="0.35">
      <c r="A4697">
        <v>44204</v>
      </c>
      <c r="B4697" t="s">
        <v>186</v>
      </c>
      <c r="C4697" t="s">
        <v>187</v>
      </c>
      <c r="D4697" t="s">
        <v>45</v>
      </c>
      <c r="E4697" t="s">
        <v>220</v>
      </c>
      <c r="F4697" t="s">
        <v>221</v>
      </c>
      <c r="G4697">
        <v>400</v>
      </c>
      <c r="H4697" t="s">
        <v>41</v>
      </c>
      <c r="I4697">
        <v>15</v>
      </c>
      <c r="J4697">
        <v>6000</v>
      </c>
      <c r="K4697">
        <v>6</v>
      </c>
      <c r="L4697">
        <v>390000</v>
      </c>
      <c r="M4697">
        <v>975</v>
      </c>
      <c r="N4697">
        <v>44203</v>
      </c>
      <c r="O4697">
        <v>13</v>
      </c>
      <c r="P4697" t="s">
        <v>56</v>
      </c>
      <c r="Q4697" t="s">
        <v>26</v>
      </c>
      <c r="R4697" t="str">
        <f>+VLOOKUP(Precio_semana_dia[[#This Row],[Mercado]],[1]!Codigos_mercados_mayoristas[#Data],2,0)</f>
        <v>Metropolitana</v>
      </c>
      <c r="S4697" t="str">
        <f>+VLOOKUP(Precio_semana_dia[[#This Row],[Especie]],[1]!Codigos_categoria[#Data],2,0)</f>
        <v>Cítricos</v>
      </c>
    </row>
    <row r="4698" spans="1:19" x14ac:dyDescent="0.35">
      <c r="A4698">
        <v>44211</v>
      </c>
      <c r="B4698" t="s">
        <v>186</v>
      </c>
      <c r="C4698" t="s">
        <v>187</v>
      </c>
      <c r="D4698" t="s">
        <v>45</v>
      </c>
      <c r="E4698" t="s">
        <v>220</v>
      </c>
      <c r="F4698" t="s">
        <v>221</v>
      </c>
      <c r="G4698">
        <v>400</v>
      </c>
      <c r="H4698" t="s">
        <v>41</v>
      </c>
      <c r="I4698">
        <v>15</v>
      </c>
      <c r="J4698">
        <v>6000</v>
      </c>
      <c r="K4698">
        <v>6</v>
      </c>
      <c r="L4698">
        <v>450000</v>
      </c>
      <c r="M4698">
        <v>1125</v>
      </c>
      <c r="N4698">
        <v>44210</v>
      </c>
      <c r="O4698">
        <v>13</v>
      </c>
      <c r="P4698" t="s">
        <v>62</v>
      </c>
      <c r="Q4698" t="s">
        <v>26</v>
      </c>
      <c r="R4698" t="str">
        <f>+VLOOKUP(Precio_semana_dia[[#This Row],[Mercado]],[1]!Codigos_mercados_mayoristas[#Data],2,0)</f>
        <v>Metropolitana</v>
      </c>
      <c r="S4698" t="str">
        <f>+VLOOKUP(Precio_semana_dia[[#This Row],[Especie]],[1]!Codigos_categoria[#Data],2,0)</f>
        <v>Cítricos</v>
      </c>
    </row>
    <row r="4699" spans="1:19" x14ac:dyDescent="0.35">
      <c r="A4699">
        <v>44225</v>
      </c>
      <c r="B4699" t="s">
        <v>125</v>
      </c>
      <c r="C4699" t="s">
        <v>20</v>
      </c>
      <c r="D4699" t="s">
        <v>45</v>
      </c>
      <c r="E4699" t="s">
        <v>123</v>
      </c>
      <c r="F4699" t="s">
        <v>124</v>
      </c>
      <c r="G4699">
        <v>16</v>
      </c>
      <c r="H4699" t="s">
        <v>29</v>
      </c>
      <c r="I4699">
        <v>380</v>
      </c>
      <c r="J4699">
        <v>6080</v>
      </c>
      <c r="K4699">
        <v>6.08</v>
      </c>
      <c r="L4699">
        <v>14000</v>
      </c>
      <c r="M4699">
        <v>875</v>
      </c>
      <c r="N4699">
        <v>44221</v>
      </c>
      <c r="O4699">
        <v>13</v>
      </c>
      <c r="P4699" t="s">
        <v>64</v>
      </c>
      <c r="Q4699" t="s">
        <v>26</v>
      </c>
      <c r="R4699" t="str">
        <f>+VLOOKUP(Precio_semana_dia[[#This Row],[Mercado]],[1]!Codigos_mercados_mayoristas[#Data],2,0)</f>
        <v>Metropolitana</v>
      </c>
      <c r="S4699" t="str">
        <f>+VLOOKUP(Precio_semana_dia[[#This Row],[Especie]],[1]!Codigos_categoria[#Data],2,0)</f>
        <v>Cítricos</v>
      </c>
    </row>
    <row r="4700" spans="1:19" x14ac:dyDescent="0.35">
      <c r="A4700">
        <v>44189</v>
      </c>
      <c r="B4700" t="s">
        <v>125</v>
      </c>
      <c r="C4700" t="s">
        <v>20</v>
      </c>
      <c r="D4700" t="s">
        <v>50</v>
      </c>
      <c r="E4700" t="s">
        <v>181</v>
      </c>
      <c r="F4700" t="s">
        <v>182</v>
      </c>
      <c r="G4700">
        <v>18</v>
      </c>
      <c r="H4700" t="s">
        <v>36</v>
      </c>
      <c r="I4700">
        <v>340</v>
      </c>
      <c r="J4700">
        <v>6120</v>
      </c>
      <c r="K4700">
        <v>6.12</v>
      </c>
      <c r="L4700">
        <v>13706</v>
      </c>
      <c r="M4700">
        <v>761.44444444444446</v>
      </c>
      <c r="N4700">
        <v>44187</v>
      </c>
      <c r="O4700">
        <v>13</v>
      </c>
      <c r="P4700" t="s">
        <v>48</v>
      </c>
      <c r="Q4700" t="s">
        <v>38</v>
      </c>
      <c r="R4700" t="str">
        <f>+VLOOKUP(Precio_semana_dia[[#This Row],[Mercado]],[1]!Codigos_mercados_mayoristas[#Data],2,0)</f>
        <v>Metropolitana</v>
      </c>
      <c r="S4700" t="str">
        <f>+VLOOKUP(Precio_semana_dia[[#This Row],[Especie]],[1]!Codigos_categoria[#Data],2,0)</f>
        <v>Cítricos</v>
      </c>
    </row>
    <row r="4701" spans="1:19" x14ac:dyDescent="0.35">
      <c r="A4701">
        <v>44099</v>
      </c>
      <c r="B4701" t="s">
        <v>186</v>
      </c>
      <c r="C4701" t="s">
        <v>188</v>
      </c>
      <c r="D4701" t="s">
        <v>50</v>
      </c>
      <c r="E4701" t="s">
        <v>181</v>
      </c>
      <c r="F4701" t="s">
        <v>182</v>
      </c>
      <c r="G4701">
        <v>18</v>
      </c>
      <c r="H4701" t="s">
        <v>36</v>
      </c>
      <c r="I4701">
        <v>340</v>
      </c>
      <c r="J4701">
        <v>6120</v>
      </c>
      <c r="K4701">
        <v>6.12</v>
      </c>
      <c r="L4701">
        <v>9706</v>
      </c>
      <c r="M4701">
        <v>539.22222222222217</v>
      </c>
      <c r="N4701">
        <v>44096</v>
      </c>
      <c r="O4701">
        <v>13</v>
      </c>
      <c r="P4701" t="s">
        <v>152</v>
      </c>
      <c r="Q4701" t="s">
        <v>147</v>
      </c>
      <c r="R4701" t="str">
        <f>+VLOOKUP(Precio_semana_dia[[#This Row],[Mercado]],[1]!Codigos_mercados_mayoristas[#Data],2,0)</f>
        <v>Metropolitana</v>
      </c>
      <c r="S4701" t="str">
        <f>+VLOOKUP(Precio_semana_dia[[#This Row],[Especie]],[1]!Codigos_categoria[#Data],2,0)</f>
        <v>Cítricos</v>
      </c>
    </row>
    <row r="4702" spans="1:19" x14ac:dyDescent="0.35">
      <c r="A4702">
        <v>43866</v>
      </c>
      <c r="B4702" t="s">
        <v>119</v>
      </c>
      <c r="C4702" t="s">
        <v>120</v>
      </c>
      <c r="D4702" t="s">
        <v>45</v>
      </c>
      <c r="E4702" t="s">
        <v>198</v>
      </c>
      <c r="F4702" t="s">
        <v>199</v>
      </c>
      <c r="G4702">
        <v>18</v>
      </c>
      <c r="H4702" t="s">
        <v>29</v>
      </c>
      <c r="I4702">
        <v>340</v>
      </c>
      <c r="J4702">
        <v>6120</v>
      </c>
      <c r="K4702">
        <v>6.12</v>
      </c>
      <c r="L4702">
        <v>9500</v>
      </c>
      <c r="M4702">
        <v>527.77777777777783</v>
      </c>
      <c r="N4702">
        <v>44228</v>
      </c>
      <c r="O4702">
        <v>13</v>
      </c>
      <c r="P4702" t="s">
        <v>68</v>
      </c>
      <c r="Q4702" t="s">
        <v>69</v>
      </c>
      <c r="R4702" t="str">
        <f>+VLOOKUP(Precio_semana_dia[[#This Row],[Mercado]],[1]!Codigos_mercados_mayoristas[#Data],2,0)</f>
        <v>Metropolitana</v>
      </c>
      <c r="S4702" t="e">
        <f>+VLOOKUP(Precio_semana_dia[[#This Row],[Especie]],[1]!Codigos_categoria[#Data],2,0)</f>
        <v>#N/A</v>
      </c>
    </row>
    <row r="4703" spans="1:19" x14ac:dyDescent="0.35">
      <c r="A4703">
        <v>44211</v>
      </c>
      <c r="B4703" t="s">
        <v>31</v>
      </c>
      <c r="C4703" t="s">
        <v>111</v>
      </c>
      <c r="D4703" t="s">
        <v>27</v>
      </c>
      <c r="E4703" t="s">
        <v>112</v>
      </c>
      <c r="F4703" t="s">
        <v>113</v>
      </c>
      <c r="G4703">
        <v>15</v>
      </c>
      <c r="H4703" t="s">
        <v>29</v>
      </c>
      <c r="I4703">
        <v>410</v>
      </c>
      <c r="J4703">
        <v>6150</v>
      </c>
      <c r="K4703">
        <v>6.15</v>
      </c>
      <c r="L4703">
        <v>5561</v>
      </c>
      <c r="M4703">
        <v>370.73333333333335</v>
      </c>
      <c r="N4703">
        <v>44207</v>
      </c>
      <c r="O4703">
        <v>16</v>
      </c>
      <c r="P4703" t="s">
        <v>58</v>
      </c>
      <c r="Q4703" t="s">
        <v>26</v>
      </c>
      <c r="R4703" t="str">
        <f>+VLOOKUP(Precio_semana_dia[[#This Row],[Mercado]],[1]!Codigos_mercados_mayoristas[#Data],2,0)</f>
        <v>Ñuble</v>
      </c>
      <c r="S4703" t="e">
        <f>+VLOOKUP(Precio_semana_dia[[#This Row],[Especie]],[1]!Codigos_categoria[#Data],2,0)</f>
        <v>#N/A</v>
      </c>
    </row>
    <row r="4704" spans="1:19" x14ac:dyDescent="0.35">
      <c r="A4704">
        <v>44211</v>
      </c>
      <c r="B4704" t="s">
        <v>204</v>
      </c>
      <c r="C4704" t="s">
        <v>20</v>
      </c>
      <c r="D4704" t="s">
        <v>47</v>
      </c>
      <c r="E4704" t="s">
        <v>205</v>
      </c>
      <c r="F4704" t="s">
        <v>206</v>
      </c>
      <c r="G4704">
        <v>20</v>
      </c>
      <c r="H4704" t="s">
        <v>36</v>
      </c>
      <c r="I4704">
        <v>310</v>
      </c>
      <c r="J4704">
        <v>6200</v>
      </c>
      <c r="K4704">
        <v>6.2</v>
      </c>
      <c r="L4704">
        <v>6694</v>
      </c>
      <c r="M4704">
        <v>334.7</v>
      </c>
      <c r="N4704">
        <v>44208</v>
      </c>
      <c r="O4704">
        <v>5</v>
      </c>
      <c r="P4704" t="s">
        <v>59</v>
      </c>
      <c r="Q4704" t="s">
        <v>26</v>
      </c>
      <c r="R4704" t="str">
        <f>+VLOOKUP(Precio_semana_dia[[#This Row],[Mercado]],[1]!Codigos_mercados_mayoristas[#Data],2,0)</f>
        <v>Valparaíso</v>
      </c>
      <c r="S4704" t="e">
        <f>+VLOOKUP(Precio_semana_dia[[#This Row],[Especie]],[1]!Codigos_categoria[#Data],2,0)</f>
        <v>#N/A</v>
      </c>
    </row>
    <row r="4705" spans="1:19" x14ac:dyDescent="0.35">
      <c r="A4705">
        <v>44211</v>
      </c>
      <c r="B4705" t="s">
        <v>204</v>
      </c>
      <c r="C4705" t="s">
        <v>20</v>
      </c>
      <c r="D4705" t="s">
        <v>28</v>
      </c>
      <c r="E4705" t="s">
        <v>205</v>
      </c>
      <c r="F4705" t="s">
        <v>206</v>
      </c>
      <c r="G4705">
        <v>20</v>
      </c>
      <c r="H4705" t="s">
        <v>24</v>
      </c>
      <c r="I4705">
        <v>310</v>
      </c>
      <c r="J4705">
        <v>6200</v>
      </c>
      <c r="K4705">
        <v>6.2</v>
      </c>
      <c r="L4705">
        <v>6000</v>
      </c>
      <c r="M4705">
        <v>300</v>
      </c>
      <c r="N4705">
        <v>44211</v>
      </c>
      <c r="O4705">
        <v>9</v>
      </c>
      <c r="P4705" t="s">
        <v>61</v>
      </c>
      <c r="Q4705" t="s">
        <v>26</v>
      </c>
      <c r="R4705" t="str">
        <f>+VLOOKUP(Precio_semana_dia[[#This Row],[Mercado]],[1]!Codigos_mercados_mayoristas[#Data],2,0)</f>
        <v>La Araucanía</v>
      </c>
      <c r="S4705" t="e">
        <f>+VLOOKUP(Precio_semana_dia[[#This Row],[Especie]],[1]!Codigos_categoria[#Data],2,0)</f>
        <v>#N/A</v>
      </c>
    </row>
    <row r="4706" spans="1:19" x14ac:dyDescent="0.35">
      <c r="A4706">
        <v>43866</v>
      </c>
      <c r="B4706" t="s">
        <v>204</v>
      </c>
      <c r="C4706" t="s">
        <v>20</v>
      </c>
      <c r="D4706" t="s">
        <v>47</v>
      </c>
      <c r="E4706" t="s">
        <v>205</v>
      </c>
      <c r="F4706" t="s">
        <v>206</v>
      </c>
      <c r="G4706">
        <v>20</v>
      </c>
      <c r="H4706" t="s">
        <v>41</v>
      </c>
      <c r="I4706">
        <v>310</v>
      </c>
      <c r="J4706">
        <v>6200</v>
      </c>
      <c r="K4706">
        <v>6.2</v>
      </c>
      <c r="L4706">
        <v>6242</v>
      </c>
      <c r="M4706">
        <v>312.10000000000002</v>
      </c>
      <c r="N4706">
        <v>44231</v>
      </c>
      <c r="O4706">
        <v>5</v>
      </c>
      <c r="P4706" t="s">
        <v>73</v>
      </c>
      <c r="Q4706" t="s">
        <v>69</v>
      </c>
      <c r="R4706" t="str">
        <f>+VLOOKUP(Precio_semana_dia[[#This Row],[Mercado]],[1]!Codigos_mercados_mayoristas[#Data],2,0)</f>
        <v>Valparaíso</v>
      </c>
      <c r="S4706" t="e">
        <f>+VLOOKUP(Precio_semana_dia[[#This Row],[Especie]],[1]!Codigos_categoria[#Data],2,0)</f>
        <v>#N/A</v>
      </c>
    </row>
    <row r="4707" spans="1:19" x14ac:dyDescent="0.35">
      <c r="A4707">
        <v>44204</v>
      </c>
      <c r="B4707" t="s">
        <v>207</v>
      </c>
      <c r="C4707" t="s">
        <v>208</v>
      </c>
      <c r="D4707" t="s">
        <v>50</v>
      </c>
      <c r="E4707" t="s">
        <v>209</v>
      </c>
      <c r="F4707" t="s">
        <v>210</v>
      </c>
      <c r="G4707">
        <v>25</v>
      </c>
      <c r="H4707" t="s">
        <v>29</v>
      </c>
      <c r="I4707">
        <v>250</v>
      </c>
      <c r="J4707">
        <v>6250</v>
      </c>
      <c r="K4707">
        <v>6.25</v>
      </c>
      <c r="L4707">
        <v>12000</v>
      </c>
      <c r="M4707">
        <v>480</v>
      </c>
      <c r="N4707">
        <v>44200</v>
      </c>
      <c r="O4707">
        <v>13</v>
      </c>
      <c r="P4707" t="s">
        <v>30</v>
      </c>
      <c r="Q4707" t="s">
        <v>26</v>
      </c>
      <c r="R4707" t="str">
        <f>+VLOOKUP(Precio_semana_dia[[#This Row],[Mercado]],[1]!Codigos_mercados_mayoristas[#Data],2,0)</f>
        <v>Metropolitana</v>
      </c>
      <c r="S4707" t="e">
        <f>+VLOOKUP(Precio_semana_dia[[#This Row],[Especie]],[1]!Codigos_categoria[#Data],2,0)</f>
        <v>#N/A</v>
      </c>
    </row>
    <row r="4708" spans="1:19" x14ac:dyDescent="0.35">
      <c r="A4708">
        <v>44211</v>
      </c>
      <c r="B4708" t="s">
        <v>207</v>
      </c>
      <c r="C4708" t="s">
        <v>208</v>
      </c>
      <c r="D4708" t="s">
        <v>27</v>
      </c>
      <c r="E4708" t="s">
        <v>209</v>
      </c>
      <c r="F4708" t="s">
        <v>210</v>
      </c>
      <c r="G4708">
        <v>25</v>
      </c>
      <c r="H4708" t="s">
        <v>41</v>
      </c>
      <c r="I4708">
        <v>250</v>
      </c>
      <c r="J4708">
        <v>6250</v>
      </c>
      <c r="K4708">
        <v>6.25</v>
      </c>
      <c r="L4708">
        <v>10480</v>
      </c>
      <c r="M4708">
        <v>419.2</v>
      </c>
      <c r="N4708">
        <v>44210</v>
      </c>
      <c r="O4708">
        <v>16</v>
      </c>
      <c r="P4708" t="s">
        <v>62</v>
      </c>
      <c r="Q4708" t="s">
        <v>26</v>
      </c>
      <c r="R4708" t="str">
        <f>+VLOOKUP(Precio_semana_dia[[#This Row],[Mercado]],[1]!Codigos_mercados_mayoristas[#Data],2,0)</f>
        <v>Ñuble</v>
      </c>
      <c r="S4708" t="e">
        <f>+VLOOKUP(Precio_semana_dia[[#This Row],[Especie]],[1]!Codigos_categoria[#Data],2,0)</f>
        <v>#N/A</v>
      </c>
    </row>
    <row r="4709" spans="1:19" x14ac:dyDescent="0.35">
      <c r="A4709">
        <v>44211</v>
      </c>
      <c r="B4709" t="s">
        <v>207</v>
      </c>
      <c r="C4709" t="s">
        <v>212</v>
      </c>
      <c r="D4709" t="s">
        <v>50</v>
      </c>
      <c r="E4709" t="s">
        <v>209</v>
      </c>
      <c r="F4709" t="s">
        <v>210</v>
      </c>
      <c r="G4709">
        <v>25</v>
      </c>
      <c r="H4709" t="s">
        <v>24</v>
      </c>
      <c r="I4709">
        <v>250</v>
      </c>
      <c r="J4709">
        <v>6250</v>
      </c>
      <c r="K4709">
        <v>6.25</v>
      </c>
      <c r="L4709">
        <v>10500</v>
      </c>
      <c r="M4709">
        <v>420</v>
      </c>
      <c r="N4709">
        <v>44211</v>
      </c>
      <c r="O4709">
        <v>13</v>
      </c>
      <c r="P4709" t="s">
        <v>61</v>
      </c>
      <c r="Q4709" t="s">
        <v>26</v>
      </c>
      <c r="R4709" t="str">
        <f>+VLOOKUP(Precio_semana_dia[[#This Row],[Mercado]],[1]!Codigos_mercados_mayoristas[#Data],2,0)</f>
        <v>Metropolitana</v>
      </c>
      <c r="S4709" t="e">
        <f>+VLOOKUP(Precio_semana_dia[[#This Row],[Especie]],[1]!Codigos_categoria[#Data],2,0)</f>
        <v>#N/A</v>
      </c>
    </row>
    <row r="4710" spans="1:19" x14ac:dyDescent="0.35">
      <c r="A4710">
        <v>43866</v>
      </c>
      <c r="B4710" t="s">
        <v>207</v>
      </c>
      <c r="C4710" t="s">
        <v>212</v>
      </c>
      <c r="D4710" t="s">
        <v>50</v>
      </c>
      <c r="E4710" t="s">
        <v>209</v>
      </c>
      <c r="F4710" t="s">
        <v>210</v>
      </c>
      <c r="G4710">
        <v>25</v>
      </c>
      <c r="H4710" t="s">
        <v>29</v>
      </c>
      <c r="I4710">
        <v>250</v>
      </c>
      <c r="J4710">
        <v>6250</v>
      </c>
      <c r="K4710">
        <v>6.25</v>
      </c>
      <c r="L4710">
        <v>8000</v>
      </c>
      <c r="M4710">
        <v>320</v>
      </c>
      <c r="N4710">
        <v>44228</v>
      </c>
      <c r="O4710">
        <v>13</v>
      </c>
      <c r="P4710" t="s">
        <v>68</v>
      </c>
      <c r="Q4710" t="s">
        <v>69</v>
      </c>
      <c r="R4710" t="str">
        <f>+VLOOKUP(Precio_semana_dia[[#This Row],[Mercado]],[1]!Codigos_mercados_mayoristas[#Data],2,0)</f>
        <v>Metropolitana</v>
      </c>
      <c r="S4710" t="e">
        <f>+VLOOKUP(Precio_semana_dia[[#This Row],[Especie]],[1]!Codigos_categoria[#Data],2,0)</f>
        <v>#N/A</v>
      </c>
    </row>
    <row r="4711" spans="1:19" x14ac:dyDescent="0.35">
      <c r="A4711">
        <v>43866</v>
      </c>
      <c r="B4711" t="s">
        <v>207</v>
      </c>
      <c r="C4711" t="s">
        <v>216</v>
      </c>
      <c r="D4711" t="s">
        <v>50</v>
      </c>
      <c r="E4711" t="s">
        <v>209</v>
      </c>
      <c r="F4711" t="s">
        <v>210</v>
      </c>
      <c r="G4711">
        <v>25</v>
      </c>
      <c r="H4711" t="s">
        <v>39</v>
      </c>
      <c r="I4711">
        <v>250</v>
      </c>
      <c r="J4711">
        <v>6250</v>
      </c>
      <c r="K4711">
        <v>6.25</v>
      </c>
      <c r="L4711">
        <v>8000</v>
      </c>
      <c r="M4711">
        <v>320</v>
      </c>
      <c r="N4711">
        <v>44230</v>
      </c>
      <c r="O4711">
        <v>13</v>
      </c>
      <c r="P4711" t="s">
        <v>70</v>
      </c>
      <c r="Q4711" t="s">
        <v>69</v>
      </c>
      <c r="R4711" t="str">
        <f>+VLOOKUP(Precio_semana_dia[[#This Row],[Mercado]],[1]!Codigos_mercados_mayoristas[#Data],2,0)</f>
        <v>Metropolitana</v>
      </c>
      <c r="S4711" t="e">
        <f>+VLOOKUP(Precio_semana_dia[[#This Row],[Especie]],[1]!Codigos_categoria[#Data],2,0)</f>
        <v>#N/A</v>
      </c>
    </row>
    <row r="4712" spans="1:19" x14ac:dyDescent="0.35">
      <c r="A4712">
        <v>44211</v>
      </c>
      <c r="B4712" t="s">
        <v>119</v>
      </c>
      <c r="C4712" t="s">
        <v>120</v>
      </c>
      <c r="D4712" t="s">
        <v>47</v>
      </c>
      <c r="E4712" t="s">
        <v>198</v>
      </c>
      <c r="F4712" t="s">
        <v>199</v>
      </c>
      <c r="G4712">
        <v>18</v>
      </c>
      <c r="H4712" t="s">
        <v>36</v>
      </c>
      <c r="I4712">
        <v>348</v>
      </c>
      <c r="J4712">
        <v>6264</v>
      </c>
      <c r="K4712">
        <v>6.2640000000000002</v>
      </c>
      <c r="L4712">
        <v>11741</v>
      </c>
      <c r="M4712">
        <v>652.27777777777783</v>
      </c>
      <c r="N4712">
        <v>44208</v>
      </c>
      <c r="O4712">
        <v>5</v>
      </c>
      <c r="P4712" t="s">
        <v>59</v>
      </c>
      <c r="Q4712" t="s">
        <v>26</v>
      </c>
      <c r="R4712" t="str">
        <f>+VLOOKUP(Precio_semana_dia[[#This Row],[Mercado]],[1]!Codigos_mercados_mayoristas[#Data],2,0)</f>
        <v>Valparaíso</v>
      </c>
      <c r="S4712" t="e">
        <f>+VLOOKUP(Precio_semana_dia[[#This Row],[Especie]],[1]!Codigos_categoria[#Data],2,0)</f>
        <v>#N/A</v>
      </c>
    </row>
    <row r="4713" spans="1:19" x14ac:dyDescent="0.35">
      <c r="A4713">
        <v>44211</v>
      </c>
      <c r="B4713" t="s">
        <v>31</v>
      </c>
      <c r="C4713" t="s">
        <v>114</v>
      </c>
      <c r="D4713" t="s">
        <v>45</v>
      </c>
      <c r="E4713" t="s">
        <v>112</v>
      </c>
      <c r="F4713" t="s">
        <v>113</v>
      </c>
      <c r="G4713">
        <v>15</v>
      </c>
      <c r="H4713" t="s">
        <v>41</v>
      </c>
      <c r="I4713">
        <v>420</v>
      </c>
      <c r="J4713">
        <v>6300</v>
      </c>
      <c r="K4713">
        <v>6.3</v>
      </c>
      <c r="L4713">
        <v>2750</v>
      </c>
      <c r="M4713">
        <v>183.33333333333334</v>
      </c>
      <c r="N4713">
        <v>44210</v>
      </c>
      <c r="O4713">
        <v>13</v>
      </c>
      <c r="P4713" t="s">
        <v>62</v>
      </c>
      <c r="Q4713" t="s">
        <v>26</v>
      </c>
      <c r="R4713" t="str">
        <f>+VLOOKUP(Precio_semana_dia[[#This Row],[Mercado]],[1]!Codigos_mercados_mayoristas[#Data],2,0)</f>
        <v>Metropolitana</v>
      </c>
      <c r="S4713" t="e">
        <f>+VLOOKUP(Precio_semana_dia[[#This Row],[Especie]],[1]!Codigos_categoria[#Data],2,0)</f>
        <v>#N/A</v>
      </c>
    </row>
    <row r="4714" spans="1:19" x14ac:dyDescent="0.35">
      <c r="A4714">
        <v>44189</v>
      </c>
      <c r="B4714" t="s">
        <v>119</v>
      </c>
      <c r="C4714" t="s">
        <v>120</v>
      </c>
      <c r="D4714" t="s">
        <v>53</v>
      </c>
      <c r="E4714" t="s">
        <v>198</v>
      </c>
      <c r="F4714" t="s">
        <v>199</v>
      </c>
      <c r="G4714">
        <v>18</v>
      </c>
      <c r="H4714" t="s">
        <v>36</v>
      </c>
      <c r="I4714">
        <v>350</v>
      </c>
      <c r="J4714">
        <v>6300</v>
      </c>
      <c r="K4714">
        <v>6.3</v>
      </c>
      <c r="L4714">
        <v>18000</v>
      </c>
      <c r="M4714">
        <v>1000</v>
      </c>
      <c r="N4714">
        <v>44187</v>
      </c>
      <c r="O4714">
        <v>10</v>
      </c>
      <c r="P4714" t="s">
        <v>48</v>
      </c>
      <c r="Q4714" t="s">
        <v>38</v>
      </c>
      <c r="R4714" t="str">
        <f>+VLOOKUP(Precio_semana_dia[[#This Row],[Mercado]],[1]!Codigos_mercados_mayoristas[#Data],2,0)</f>
        <v>Los Lagos</v>
      </c>
      <c r="S4714" t="e">
        <f>+VLOOKUP(Precio_semana_dia[[#This Row],[Especie]],[1]!Codigos_categoria[#Data],2,0)</f>
        <v>#N/A</v>
      </c>
    </row>
    <row r="4715" spans="1:19" x14ac:dyDescent="0.35">
      <c r="A4715">
        <v>44196</v>
      </c>
      <c r="B4715" t="s">
        <v>119</v>
      </c>
      <c r="C4715" t="s">
        <v>120</v>
      </c>
      <c r="D4715" t="s">
        <v>53</v>
      </c>
      <c r="E4715" t="s">
        <v>198</v>
      </c>
      <c r="F4715" t="s">
        <v>199</v>
      </c>
      <c r="G4715">
        <v>18</v>
      </c>
      <c r="H4715" t="s">
        <v>36</v>
      </c>
      <c r="I4715">
        <v>350</v>
      </c>
      <c r="J4715">
        <v>6300</v>
      </c>
      <c r="K4715">
        <v>6.3</v>
      </c>
      <c r="L4715">
        <v>19500</v>
      </c>
      <c r="M4715">
        <v>1083.3333333333333</v>
      </c>
      <c r="N4715">
        <v>44194</v>
      </c>
      <c r="O4715">
        <v>10</v>
      </c>
      <c r="P4715" t="s">
        <v>108</v>
      </c>
      <c r="Q4715" t="s">
        <v>38</v>
      </c>
      <c r="R4715" t="str">
        <f>+VLOOKUP(Precio_semana_dia[[#This Row],[Mercado]],[1]!Codigos_mercados_mayoristas[#Data],2,0)</f>
        <v>Los Lagos</v>
      </c>
      <c r="S4715" t="e">
        <f>+VLOOKUP(Precio_semana_dia[[#This Row],[Especie]],[1]!Codigos_categoria[#Data],2,0)</f>
        <v>#N/A</v>
      </c>
    </row>
    <row r="4716" spans="1:19" x14ac:dyDescent="0.35">
      <c r="A4716">
        <v>43866</v>
      </c>
      <c r="B4716" t="s">
        <v>74</v>
      </c>
      <c r="C4716" t="s">
        <v>78</v>
      </c>
      <c r="D4716" t="s">
        <v>21</v>
      </c>
      <c r="E4716" t="s">
        <v>198</v>
      </c>
      <c r="F4716" t="s">
        <v>199</v>
      </c>
      <c r="G4716">
        <v>18</v>
      </c>
      <c r="H4716" t="s">
        <v>24</v>
      </c>
      <c r="I4716">
        <v>350</v>
      </c>
      <c r="J4716">
        <v>6300</v>
      </c>
      <c r="K4716">
        <v>6.3</v>
      </c>
      <c r="L4716">
        <v>9857</v>
      </c>
      <c r="M4716">
        <v>547.61111111111109</v>
      </c>
      <c r="N4716">
        <v>44232</v>
      </c>
      <c r="O4716">
        <v>7</v>
      </c>
      <c r="P4716" t="s">
        <v>71</v>
      </c>
      <c r="Q4716" t="s">
        <v>69</v>
      </c>
      <c r="R4716" t="str">
        <f>+VLOOKUP(Precio_semana_dia[[#This Row],[Mercado]],[1]!Codigos_mercados_mayoristas[#Data],2,0)</f>
        <v>Maule</v>
      </c>
      <c r="S4716" t="str">
        <f>+VLOOKUP(Precio_semana_dia[[#This Row],[Especie]],[1]!Codigos_categoria[#Data],2,0)</f>
        <v>Uva</v>
      </c>
    </row>
    <row r="4717" spans="1:19" x14ac:dyDescent="0.35">
      <c r="A4717">
        <v>44134</v>
      </c>
      <c r="B4717" t="s">
        <v>190</v>
      </c>
      <c r="C4717" t="s">
        <v>227</v>
      </c>
      <c r="D4717" t="s">
        <v>45</v>
      </c>
      <c r="E4717" t="s">
        <v>196</v>
      </c>
      <c r="F4717" t="s">
        <v>197</v>
      </c>
      <c r="G4717">
        <v>450</v>
      </c>
      <c r="H4717" t="s">
        <v>29</v>
      </c>
      <c r="I4717">
        <v>14</v>
      </c>
      <c r="J4717">
        <v>6300</v>
      </c>
      <c r="K4717">
        <v>6.3</v>
      </c>
      <c r="L4717">
        <v>220000</v>
      </c>
      <c r="M4717">
        <v>488.88888888888891</v>
      </c>
      <c r="N4717" s="1">
        <v>44130</v>
      </c>
      <c r="O4717">
        <v>13</v>
      </c>
      <c r="P4717" t="s">
        <v>136</v>
      </c>
      <c r="Q4717" t="s">
        <v>132</v>
      </c>
      <c r="R4717" t="str">
        <f>+VLOOKUP(Precio_semana_dia[[#This Row],[Mercado]],[1]!Codigos_mercados_mayoristas[#Data],2,0)</f>
        <v>Metropolitana</v>
      </c>
      <c r="S4717" t="str">
        <f>+VLOOKUP(Precio_semana_dia[[#This Row],[Especie]],[1]!Codigos_categoria[#Data],2,0)</f>
        <v>Frutos de pepita</v>
      </c>
    </row>
    <row r="4718" spans="1:19" x14ac:dyDescent="0.35">
      <c r="A4718">
        <v>44211</v>
      </c>
      <c r="B4718" t="s">
        <v>190</v>
      </c>
      <c r="C4718" t="s">
        <v>228</v>
      </c>
      <c r="D4718" t="s">
        <v>45</v>
      </c>
      <c r="E4718" t="s">
        <v>196</v>
      </c>
      <c r="F4718" t="s">
        <v>197</v>
      </c>
      <c r="G4718">
        <v>450</v>
      </c>
      <c r="H4718" t="s">
        <v>39</v>
      </c>
      <c r="I4718">
        <v>14</v>
      </c>
      <c r="J4718">
        <v>6300</v>
      </c>
      <c r="K4718">
        <v>6.3</v>
      </c>
      <c r="L4718">
        <v>250000</v>
      </c>
      <c r="M4718">
        <v>555.55555555555554</v>
      </c>
      <c r="N4718" s="1">
        <v>44209</v>
      </c>
      <c r="O4718">
        <v>13</v>
      </c>
      <c r="P4718" t="s">
        <v>60</v>
      </c>
      <c r="Q4718" t="s">
        <v>26</v>
      </c>
      <c r="R4718" t="str">
        <f>+VLOOKUP(Precio_semana_dia[[#This Row],[Mercado]],[1]!Codigos_mercados_mayoristas[#Data],2,0)</f>
        <v>Metropolitana</v>
      </c>
      <c r="S4718" t="str">
        <f>+VLOOKUP(Precio_semana_dia[[#This Row],[Especie]],[1]!Codigos_categoria[#Data],2,0)</f>
        <v>Frutos de pepita</v>
      </c>
    </row>
    <row r="4719" spans="1:19" x14ac:dyDescent="0.35">
      <c r="A4719">
        <v>44120</v>
      </c>
      <c r="B4719" t="s">
        <v>190</v>
      </c>
      <c r="C4719" t="s">
        <v>191</v>
      </c>
      <c r="D4719" t="s">
        <v>33</v>
      </c>
      <c r="E4719" t="s">
        <v>196</v>
      </c>
      <c r="F4719" t="s">
        <v>197</v>
      </c>
      <c r="G4719">
        <v>450</v>
      </c>
      <c r="H4719" t="s">
        <v>24</v>
      </c>
      <c r="I4719">
        <v>14</v>
      </c>
      <c r="J4719">
        <v>6300</v>
      </c>
      <c r="K4719">
        <v>6.3</v>
      </c>
      <c r="L4719">
        <v>277500</v>
      </c>
      <c r="M4719">
        <v>616.66666666666663</v>
      </c>
      <c r="N4719" s="1">
        <v>44120</v>
      </c>
      <c r="O4719">
        <v>4</v>
      </c>
      <c r="P4719" t="s">
        <v>142</v>
      </c>
      <c r="Q4719" t="s">
        <v>132</v>
      </c>
      <c r="R4719" t="str">
        <f>+VLOOKUP(Precio_semana_dia[[#This Row],[Mercado]],[1]!Codigos_mercados_mayoristas[#Data],2,0)</f>
        <v>Coquimbo</v>
      </c>
      <c r="S4719" t="str">
        <f>+VLOOKUP(Precio_semana_dia[[#This Row],[Especie]],[1]!Codigos_categoria[#Data],2,0)</f>
        <v>Frutos de pepita</v>
      </c>
    </row>
    <row r="4720" spans="1:19" x14ac:dyDescent="0.35">
      <c r="A4720">
        <v>44183</v>
      </c>
      <c r="B4720" t="s">
        <v>31</v>
      </c>
      <c r="C4720" t="s">
        <v>111</v>
      </c>
      <c r="D4720" t="s">
        <v>28</v>
      </c>
      <c r="E4720" t="s">
        <v>112</v>
      </c>
      <c r="F4720" t="s">
        <v>113</v>
      </c>
      <c r="G4720">
        <v>15</v>
      </c>
      <c r="H4720" t="s">
        <v>41</v>
      </c>
      <c r="I4720">
        <v>425</v>
      </c>
      <c r="J4720">
        <v>6375</v>
      </c>
      <c r="K4720">
        <v>6.375</v>
      </c>
      <c r="L4720">
        <v>4147</v>
      </c>
      <c r="M4720">
        <v>276.46666666666664</v>
      </c>
      <c r="N4720">
        <v>44182</v>
      </c>
      <c r="O4720">
        <v>9</v>
      </c>
      <c r="P4720" t="s">
        <v>42</v>
      </c>
      <c r="Q4720" t="s">
        <v>38</v>
      </c>
      <c r="R4720" t="str">
        <f>+VLOOKUP(Precio_semana_dia[[#This Row],[Mercado]],[1]!Codigos_mercados_mayoristas[#Data],2,0)</f>
        <v>La Araucanía</v>
      </c>
      <c r="S4720" t="e">
        <f>+VLOOKUP(Precio_semana_dia[[#This Row],[Especie]],[1]!Codigos_categoria[#Data],2,0)</f>
        <v>#N/A</v>
      </c>
    </row>
    <row r="4721" spans="1:19" x14ac:dyDescent="0.35">
      <c r="A4721">
        <v>43866</v>
      </c>
      <c r="B4721" t="s">
        <v>119</v>
      </c>
      <c r="C4721" t="s">
        <v>120</v>
      </c>
      <c r="D4721" t="s">
        <v>200</v>
      </c>
      <c r="E4721" t="s">
        <v>198</v>
      </c>
      <c r="F4721" t="s">
        <v>199</v>
      </c>
      <c r="G4721">
        <v>18</v>
      </c>
      <c r="H4721" t="s">
        <v>36</v>
      </c>
      <c r="I4721">
        <v>355</v>
      </c>
      <c r="J4721">
        <v>6390</v>
      </c>
      <c r="K4721">
        <v>6.39</v>
      </c>
      <c r="L4721">
        <v>7507</v>
      </c>
      <c r="M4721">
        <v>417.05555555555554</v>
      </c>
      <c r="N4721">
        <v>44229</v>
      </c>
      <c r="O4721">
        <v>13</v>
      </c>
      <c r="P4721" t="s">
        <v>72</v>
      </c>
      <c r="Q4721" t="s">
        <v>69</v>
      </c>
      <c r="R4721" t="str">
        <f>+VLOOKUP(Precio_semana_dia[[#This Row],[Mercado]],[1]!Codigos_mercados_mayoristas[#Data],2,0)</f>
        <v>Metropolitana</v>
      </c>
      <c r="S4721" t="e">
        <f>+VLOOKUP(Precio_semana_dia[[#This Row],[Especie]],[1]!Codigos_categoria[#Data],2,0)</f>
        <v>#N/A</v>
      </c>
    </row>
    <row r="4722" spans="1:19" x14ac:dyDescent="0.35">
      <c r="A4722">
        <v>44169</v>
      </c>
      <c r="B4722" t="s">
        <v>125</v>
      </c>
      <c r="C4722" t="s">
        <v>20</v>
      </c>
      <c r="D4722" t="s">
        <v>52</v>
      </c>
      <c r="E4722" t="s">
        <v>123</v>
      </c>
      <c r="F4722" t="s">
        <v>124</v>
      </c>
      <c r="G4722">
        <v>16</v>
      </c>
      <c r="H4722" t="s">
        <v>24</v>
      </c>
      <c r="I4722">
        <v>400</v>
      </c>
      <c r="J4722">
        <v>6400</v>
      </c>
      <c r="K4722">
        <v>6.4</v>
      </c>
      <c r="L4722">
        <v>8000</v>
      </c>
      <c r="M4722">
        <v>500</v>
      </c>
      <c r="N4722">
        <v>44169</v>
      </c>
      <c r="O4722">
        <v>8</v>
      </c>
      <c r="P4722" t="s">
        <v>88</v>
      </c>
      <c r="Q4722" t="s">
        <v>38</v>
      </c>
      <c r="R4722" t="str">
        <f>+VLOOKUP(Precio_semana_dia[[#This Row],[Mercado]],[1]!Codigos_mercados_mayoristas[#Data],2,0)</f>
        <v>Bíobío</v>
      </c>
      <c r="S4722" t="str">
        <f>+VLOOKUP(Precio_semana_dia[[#This Row],[Especie]],[1]!Codigos_categoria[#Data],2,0)</f>
        <v>Cítricos</v>
      </c>
    </row>
    <row r="4723" spans="1:19" x14ac:dyDescent="0.35">
      <c r="A4723">
        <v>44155</v>
      </c>
      <c r="B4723" t="s">
        <v>125</v>
      </c>
      <c r="C4723" t="s">
        <v>20</v>
      </c>
      <c r="D4723" t="s">
        <v>52</v>
      </c>
      <c r="E4723" t="s">
        <v>123</v>
      </c>
      <c r="F4723" t="s">
        <v>124</v>
      </c>
      <c r="G4723">
        <v>16</v>
      </c>
      <c r="H4723" t="s">
        <v>39</v>
      </c>
      <c r="I4723">
        <v>400</v>
      </c>
      <c r="J4723">
        <v>6400</v>
      </c>
      <c r="K4723">
        <v>6.4</v>
      </c>
      <c r="L4723">
        <v>7000</v>
      </c>
      <c r="M4723">
        <v>437.5</v>
      </c>
      <c r="N4723">
        <v>44153</v>
      </c>
      <c r="O4723">
        <v>8</v>
      </c>
      <c r="P4723" t="s">
        <v>96</v>
      </c>
      <c r="Q4723" t="s">
        <v>84</v>
      </c>
      <c r="R4723" t="str">
        <f>+VLOOKUP(Precio_semana_dia[[#This Row],[Mercado]],[1]!Codigos_mercados_mayoristas[#Data],2,0)</f>
        <v>Bíobío</v>
      </c>
      <c r="S4723" t="str">
        <f>+VLOOKUP(Precio_semana_dia[[#This Row],[Especie]],[1]!Codigos_categoria[#Data],2,0)</f>
        <v>Cítricos</v>
      </c>
    </row>
    <row r="4724" spans="1:19" x14ac:dyDescent="0.35">
      <c r="A4724">
        <v>44155</v>
      </c>
      <c r="B4724" t="s">
        <v>125</v>
      </c>
      <c r="C4724" t="s">
        <v>20</v>
      </c>
      <c r="D4724" t="s">
        <v>52</v>
      </c>
      <c r="E4724" t="s">
        <v>123</v>
      </c>
      <c r="F4724" t="s">
        <v>124</v>
      </c>
      <c r="G4724">
        <v>16</v>
      </c>
      <c r="H4724" t="s">
        <v>41</v>
      </c>
      <c r="I4724">
        <v>400</v>
      </c>
      <c r="J4724">
        <v>6400</v>
      </c>
      <c r="K4724">
        <v>6.4</v>
      </c>
      <c r="L4724">
        <v>7000</v>
      </c>
      <c r="M4724">
        <v>437.5</v>
      </c>
      <c r="N4724">
        <v>44154</v>
      </c>
      <c r="O4724">
        <v>8</v>
      </c>
      <c r="P4724" t="s">
        <v>99</v>
      </c>
      <c r="Q4724" t="s">
        <v>84</v>
      </c>
      <c r="R4724" t="str">
        <f>+VLOOKUP(Precio_semana_dia[[#This Row],[Mercado]],[1]!Codigos_mercados_mayoristas[#Data],2,0)</f>
        <v>Bíobío</v>
      </c>
      <c r="S4724" t="str">
        <f>+VLOOKUP(Precio_semana_dia[[#This Row],[Especie]],[1]!Codigos_categoria[#Data],2,0)</f>
        <v>Cítricos</v>
      </c>
    </row>
    <row r="4725" spans="1:19" x14ac:dyDescent="0.35">
      <c r="A4725">
        <v>44134</v>
      </c>
      <c r="B4725" t="s">
        <v>125</v>
      </c>
      <c r="C4725" t="s">
        <v>20</v>
      </c>
      <c r="D4725" t="s">
        <v>53</v>
      </c>
      <c r="E4725" t="s">
        <v>123</v>
      </c>
      <c r="F4725" t="s">
        <v>124</v>
      </c>
      <c r="G4725">
        <v>16</v>
      </c>
      <c r="H4725" t="s">
        <v>29</v>
      </c>
      <c r="I4725">
        <v>400</v>
      </c>
      <c r="J4725">
        <v>6400</v>
      </c>
      <c r="K4725">
        <v>6.4</v>
      </c>
      <c r="L4725">
        <v>9250</v>
      </c>
      <c r="M4725">
        <v>578.125</v>
      </c>
      <c r="N4725">
        <v>44130</v>
      </c>
      <c r="O4725">
        <v>10</v>
      </c>
      <c r="P4725" t="s">
        <v>136</v>
      </c>
      <c r="Q4725" t="s">
        <v>132</v>
      </c>
      <c r="R4725" t="str">
        <f>+VLOOKUP(Precio_semana_dia[[#This Row],[Mercado]],[1]!Codigos_mercados_mayoristas[#Data],2,0)</f>
        <v>Los Lagos</v>
      </c>
      <c r="S4725" t="str">
        <f>+VLOOKUP(Precio_semana_dia[[#This Row],[Especie]],[1]!Codigos_categoria[#Data],2,0)</f>
        <v>Cítricos</v>
      </c>
    </row>
    <row r="4726" spans="1:19" x14ac:dyDescent="0.35">
      <c r="A4726">
        <v>44134</v>
      </c>
      <c r="B4726" t="s">
        <v>125</v>
      </c>
      <c r="C4726" t="s">
        <v>20</v>
      </c>
      <c r="D4726" t="s">
        <v>52</v>
      </c>
      <c r="E4726" t="s">
        <v>123</v>
      </c>
      <c r="F4726" t="s">
        <v>124</v>
      </c>
      <c r="G4726">
        <v>16</v>
      </c>
      <c r="H4726" t="s">
        <v>36</v>
      </c>
      <c r="I4726">
        <v>400</v>
      </c>
      <c r="J4726">
        <v>6400</v>
      </c>
      <c r="K4726">
        <v>6.4</v>
      </c>
      <c r="L4726">
        <v>6500</v>
      </c>
      <c r="M4726">
        <v>406.25</v>
      </c>
      <c r="N4726">
        <v>44131</v>
      </c>
      <c r="O4726">
        <v>8</v>
      </c>
      <c r="P4726" t="s">
        <v>133</v>
      </c>
      <c r="Q4726" t="s">
        <v>132</v>
      </c>
      <c r="R4726" t="str">
        <f>+VLOOKUP(Precio_semana_dia[[#This Row],[Mercado]],[1]!Codigos_mercados_mayoristas[#Data],2,0)</f>
        <v>Bíobío</v>
      </c>
      <c r="S4726" t="str">
        <f>+VLOOKUP(Precio_semana_dia[[#This Row],[Especie]],[1]!Codigos_categoria[#Data],2,0)</f>
        <v>Cítricos</v>
      </c>
    </row>
    <row r="4727" spans="1:19" x14ac:dyDescent="0.35">
      <c r="A4727">
        <v>44127</v>
      </c>
      <c r="B4727" t="s">
        <v>125</v>
      </c>
      <c r="C4727" t="s">
        <v>20</v>
      </c>
      <c r="D4727" t="s">
        <v>52</v>
      </c>
      <c r="E4727" t="s">
        <v>123</v>
      </c>
      <c r="F4727" t="s">
        <v>124</v>
      </c>
      <c r="G4727">
        <v>16</v>
      </c>
      <c r="H4727" t="s">
        <v>36</v>
      </c>
      <c r="I4727">
        <v>400</v>
      </c>
      <c r="J4727">
        <v>6400</v>
      </c>
      <c r="K4727">
        <v>6.4</v>
      </c>
      <c r="L4727">
        <v>6500</v>
      </c>
      <c r="M4727">
        <v>406.25</v>
      </c>
      <c r="N4727">
        <v>44124</v>
      </c>
      <c r="O4727">
        <v>8</v>
      </c>
      <c r="P4727" t="s">
        <v>168</v>
      </c>
      <c r="Q4727" t="s">
        <v>132</v>
      </c>
      <c r="R4727" t="str">
        <f>+VLOOKUP(Precio_semana_dia[[#This Row],[Mercado]],[1]!Codigos_mercados_mayoristas[#Data],2,0)</f>
        <v>Bíobío</v>
      </c>
      <c r="S4727" t="str">
        <f>+VLOOKUP(Precio_semana_dia[[#This Row],[Especie]],[1]!Codigos_categoria[#Data],2,0)</f>
        <v>Cítricos</v>
      </c>
    </row>
    <row r="4728" spans="1:19" x14ac:dyDescent="0.35">
      <c r="A4728">
        <v>44127</v>
      </c>
      <c r="B4728" t="s">
        <v>125</v>
      </c>
      <c r="C4728" t="s">
        <v>20</v>
      </c>
      <c r="D4728" t="s">
        <v>52</v>
      </c>
      <c r="E4728" t="s">
        <v>123</v>
      </c>
      <c r="F4728" t="s">
        <v>124</v>
      </c>
      <c r="G4728">
        <v>16</v>
      </c>
      <c r="H4728" t="s">
        <v>41</v>
      </c>
      <c r="I4728">
        <v>400</v>
      </c>
      <c r="J4728">
        <v>6400</v>
      </c>
      <c r="K4728">
        <v>6.4</v>
      </c>
      <c r="L4728">
        <v>6000</v>
      </c>
      <c r="M4728">
        <v>375</v>
      </c>
      <c r="N4728">
        <v>44126</v>
      </c>
      <c r="O4728">
        <v>8</v>
      </c>
      <c r="P4728" t="s">
        <v>139</v>
      </c>
      <c r="Q4728" t="s">
        <v>132</v>
      </c>
      <c r="R4728" t="str">
        <f>+VLOOKUP(Precio_semana_dia[[#This Row],[Mercado]],[1]!Codigos_mercados_mayoristas[#Data],2,0)</f>
        <v>Bíobío</v>
      </c>
      <c r="S4728" t="str">
        <f>+VLOOKUP(Precio_semana_dia[[#This Row],[Especie]],[1]!Codigos_categoria[#Data],2,0)</f>
        <v>Cítricos</v>
      </c>
    </row>
    <row r="4729" spans="1:19" x14ac:dyDescent="0.35">
      <c r="A4729">
        <v>44120</v>
      </c>
      <c r="B4729" t="s">
        <v>125</v>
      </c>
      <c r="C4729" t="s">
        <v>20</v>
      </c>
      <c r="D4729" t="s">
        <v>52</v>
      </c>
      <c r="E4729" t="s">
        <v>123</v>
      </c>
      <c r="F4729" t="s">
        <v>124</v>
      </c>
      <c r="G4729">
        <v>16</v>
      </c>
      <c r="H4729" t="s">
        <v>36</v>
      </c>
      <c r="I4729">
        <v>400</v>
      </c>
      <c r="J4729">
        <v>6400</v>
      </c>
      <c r="K4729">
        <v>6.4</v>
      </c>
      <c r="L4729">
        <v>5500</v>
      </c>
      <c r="M4729">
        <v>343.75</v>
      </c>
      <c r="N4729">
        <v>44117</v>
      </c>
      <c r="O4729">
        <v>8</v>
      </c>
      <c r="P4729" t="s">
        <v>172</v>
      </c>
      <c r="Q4729" t="s">
        <v>132</v>
      </c>
      <c r="R4729" t="str">
        <f>+VLOOKUP(Precio_semana_dia[[#This Row],[Mercado]],[1]!Codigos_mercados_mayoristas[#Data],2,0)</f>
        <v>Bíobío</v>
      </c>
      <c r="S4729" t="str">
        <f>+VLOOKUP(Precio_semana_dia[[#This Row],[Especie]],[1]!Codigos_categoria[#Data],2,0)</f>
        <v>Cítricos</v>
      </c>
    </row>
    <row r="4730" spans="1:19" x14ac:dyDescent="0.35">
      <c r="A4730">
        <v>44120</v>
      </c>
      <c r="B4730" t="s">
        <v>125</v>
      </c>
      <c r="C4730" t="s">
        <v>20</v>
      </c>
      <c r="D4730" t="s">
        <v>52</v>
      </c>
      <c r="E4730" t="s">
        <v>123</v>
      </c>
      <c r="F4730" t="s">
        <v>124</v>
      </c>
      <c r="G4730">
        <v>16</v>
      </c>
      <c r="H4730" t="s">
        <v>41</v>
      </c>
      <c r="I4730">
        <v>400</v>
      </c>
      <c r="J4730">
        <v>6400</v>
      </c>
      <c r="K4730">
        <v>6.4</v>
      </c>
      <c r="L4730">
        <v>5500</v>
      </c>
      <c r="M4730">
        <v>343.75</v>
      </c>
      <c r="N4730">
        <v>44119</v>
      </c>
      <c r="O4730">
        <v>8</v>
      </c>
      <c r="P4730" t="s">
        <v>141</v>
      </c>
      <c r="Q4730" t="s">
        <v>132</v>
      </c>
      <c r="R4730" t="str">
        <f>+VLOOKUP(Precio_semana_dia[[#This Row],[Mercado]],[1]!Codigos_mercados_mayoristas[#Data],2,0)</f>
        <v>Bíobío</v>
      </c>
      <c r="S4730" t="str">
        <f>+VLOOKUP(Precio_semana_dia[[#This Row],[Especie]],[1]!Codigos_categoria[#Data],2,0)</f>
        <v>Cítricos</v>
      </c>
    </row>
    <row r="4731" spans="1:19" x14ac:dyDescent="0.35">
      <c r="A4731">
        <v>44113</v>
      </c>
      <c r="B4731" t="s">
        <v>125</v>
      </c>
      <c r="C4731" t="s">
        <v>20</v>
      </c>
      <c r="D4731" t="s">
        <v>53</v>
      </c>
      <c r="E4731" t="s">
        <v>123</v>
      </c>
      <c r="F4731" t="s">
        <v>124</v>
      </c>
      <c r="G4731">
        <v>16</v>
      </c>
      <c r="H4731" t="s">
        <v>29</v>
      </c>
      <c r="I4731">
        <v>400</v>
      </c>
      <c r="J4731">
        <v>6400</v>
      </c>
      <c r="K4731">
        <v>6.4</v>
      </c>
      <c r="L4731">
        <v>8750</v>
      </c>
      <c r="M4731">
        <v>546.875</v>
      </c>
      <c r="N4731">
        <v>44109</v>
      </c>
      <c r="O4731">
        <v>10</v>
      </c>
      <c r="P4731" t="s">
        <v>145</v>
      </c>
      <c r="Q4731" t="s">
        <v>132</v>
      </c>
      <c r="R4731" t="str">
        <f>+VLOOKUP(Precio_semana_dia[[#This Row],[Mercado]],[1]!Codigos_mercados_mayoristas[#Data],2,0)</f>
        <v>Los Lagos</v>
      </c>
      <c r="S4731" t="str">
        <f>+VLOOKUP(Precio_semana_dia[[#This Row],[Especie]],[1]!Codigos_categoria[#Data],2,0)</f>
        <v>Cítricos</v>
      </c>
    </row>
    <row r="4732" spans="1:19" x14ac:dyDescent="0.35">
      <c r="A4732">
        <v>44113</v>
      </c>
      <c r="B4732" t="s">
        <v>125</v>
      </c>
      <c r="C4732" t="s">
        <v>20</v>
      </c>
      <c r="D4732" t="s">
        <v>52</v>
      </c>
      <c r="E4732" t="s">
        <v>123</v>
      </c>
      <c r="F4732" t="s">
        <v>124</v>
      </c>
      <c r="G4732">
        <v>16</v>
      </c>
      <c r="H4732" t="s">
        <v>36</v>
      </c>
      <c r="I4732">
        <v>400</v>
      </c>
      <c r="J4732">
        <v>6400</v>
      </c>
      <c r="K4732">
        <v>6.4</v>
      </c>
      <c r="L4732">
        <v>5500</v>
      </c>
      <c r="M4732">
        <v>343.75</v>
      </c>
      <c r="N4732">
        <v>44110</v>
      </c>
      <c r="O4732">
        <v>8</v>
      </c>
      <c r="P4732" t="s">
        <v>185</v>
      </c>
      <c r="Q4732" t="s">
        <v>132</v>
      </c>
      <c r="R4732" t="str">
        <f>+VLOOKUP(Precio_semana_dia[[#This Row],[Mercado]],[1]!Codigos_mercados_mayoristas[#Data],2,0)</f>
        <v>Bíobío</v>
      </c>
      <c r="S4732" t="str">
        <f>+VLOOKUP(Precio_semana_dia[[#This Row],[Especie]],[1]!Codigos_categoria[#Data],2,0)</f>
        <v>Cítricos</v>
      </c>
    </row>
    <row r="4733" spans="1:19" x14ac:dyDescent="0.35">
      <c r="A4733">
        <v>44113</v>
      </c>
      <c r="B4733" t="s">
        <v>125</v>
      </c>
      <c r="C4733" t="s">
        <v>20</v>
      </c>
      <c r="D4733" t="s">
        <v>52</v>
      </c>
      <c r="E4733" t="s">
        <v>123</v>
      </c>
      <c r="F4733" t="s">
        <v>124</v>
      </c>
      <c r="G4733">
        <v>16</v>
      </c>
      <c r="H4733" t="s">
        <v>41</v>
      </c>
      <c r="I4733">
        <v>400</v>
      </c>
      <c r="J4733">
        <v>6400</v>
      </c>
      <c r="K4733">
        <v>6.4</v>
      </c>
      <c r="L4733">
        <v>5500</v>
      </c>
      <c r="M4733">
        <v>343.75</v>
      </c>
      <c r="N4733">
        <v>44112</v>
      </c>
      <c r="O4733">
        <v>8</v>
      </c>
      <c r="P4733" t="s">
        <v>144</v>
      </c>
      <c r="Q4733" t="s">
        <v>132</v>
      </c>
      <c r="R4733" t="str">
        <f>+VLOOKUP(Precio_semana_dia[[#This Row],[Mercado]],[1]!Codigos_mercados_mayoristas[#Data],2,0)</f>
        <v>Bíobío</v>
      </c>
      <c r="S4733" t="str">
        <f>+VLOOKUP(Precio_semana_dia[[#This Row],[Especie]],[1]!Codigos_categoria[#Data],2,0)</f>
        <v>Cítricos</v>
      </c>
    </row>
    <row r="4734" spans="1:19" x14ac:dyDescent="0.35">
      <c r="A4734">
        <v>44106</v>
      </c>
      <c r="B4734" t="s">
        <v>125</v>
      </c>
      <c r="C4734" t="s">
        <v>20</v>
      </c>
      <c r="D4734" t="s">
        <v>53</v>
      </c>
      <c r="E4734" t="s">
        <v>123</v>
      </c>
      <c r="F4734" t="s">
        <v>124</v>
      </c>
      <c r="G4734">
        <v>16</v>
      </c>
      <c r="H4734" t="s">
        <v>41</v>
      </c>
      <c r="I4734">
        <v>400</v>
      </c>
      <c r="J4734">
        <v>6400</v>
      </c>
      <c r="K4734">
        <v>6.4</v>
      </c>
      <c r="L4734">
        <v>8500</v>
      </c>
      <c r="M4734">
        <v>531.25</v>
      </c>
      <c r="N4734">
        <v>44105</v>
      </c>
      <c r="O4734">
        <v>10</v>
      </c>
      <c r="P4734" t="s">
        <v>150</v>
      </c>
      <c r="Q4734" t="s">
        <v>132</v>
      </c>
      <c r="R4734" t="str">
        <f>+VLOOKUP(Precio_semana_dia[[#This Row],[Mercado]],[1]!Codigos_mercados_mayoristas[#Data],2,0)</f>
        <v>Los Lagos</v>
      </c>
      <c r="S4734" t="str">
        <f>+VLOOKUP(Precio_semana_dia[[#This Row],[Especie]],[1]!Codigos_categoria[#Data],2,0)</f>
        <v>Cítricos</v>
      </c>
    </row>
    <row r="4735" spans="1:19" x14ac:dyDescent="0.35">
      <c r="A4735">
        <v>44106</v>
      </c>
      <c r="B4735" t="s">
        <v>125</v>
      </c>
      <c r="C4735" t="s">
        <v>20</v>
      </c>
      <c r="D4735" t="s">
        <v>52</v>
      </c>
      <c r="E4735" t="s">
        <v>123</v>
      </c>
      <c r="F4735" t="s">
        <v>124</v>
      </c>
      <c r="G4735">
        <v>16</v>
      </c>
      <c r="H4735" t="s">
        <v>36</v>
      </c>
      <c r="I4735">
        <v>400</v>
      </c>
      <c r="J4735">
        <v>6400</v>
      </c>
      <c r="K4735">
        <v>6.4</v>
      </c>
      <c r="L4735">
        <v>6000</v>
      </c>
      <c r="M4735">
        <v>375</v>
      </c>
      <c r="N4735">
        <v>44103</v>
      </c>
      <c r="O4735">
        <v>8</v>
      </c>
      <c r="P4735" t="s">
        <v>148</v>
      </c>
      <c r="Q4735" t="s">
        <v>147</v>
      </c>
      <c r="R4735" t="str">
        <f>+VLOOKUP(Precio_semana_dia[[#This Row],[Mercado]],[1]!Codigos_mercados_mayoristas[#Data],2,0)</f>
        <v>Bíobío</v>
      </c>
      <c r="S4735" t="str">
        <f>+VLOOKUP(Precio_semana_dia[[#This Row],[Especie]],[1]!Codigos_categoria[#Data],2,0)</f>
        <v>Cítricos</v>
      </c>
    </row>
    <row r="4736" spans="1:19" x14ac:dyDescent="0.35">
      <c r="A4736">
        <v>44106</v>
      </c>
      <c r="B4736" t="s">
        <v>125</v>
      </c>
      <c r="C4736" t="s">
        <v>20</v>
      </c>
      <c r="D4736" t="s">
        <v>52</v>
      </c>
      <c r="E4736" t="s">
        <v>123</v>
      </c>
      <c r="F4736" t="s">
        <v>124</v>
      </c>
      <c r="G4736">
        <v>16</v>
      </c>
      <c r="H4736" t="s">
        <v>41</v>
      </c>
      <c r="I4736">
        <v>400</v>
      </c>
      <c r="J4736">
        <v>6400</v>
      </c>
      <c r="K4736">
        <v>6.4</v>
      </c>
      <c r="L4736">
        <v>5500</v>
      </c>
      <c r="M4736">
        <v>343.75</v>
      </c>
      <c r="N4736">
        <v>44105</v>
      </c>
      <c r="O4736">
        <v>8</v>
      </c>
      <c r="P4736" t="s">
        <v>150</v>
      </c>
      <c r="Q4736" t="s">
        <v>132</v>
      </c>
      <c r="R4736" t="str">
        <f>+VLOOKUP(Precio_semana_dia[[#This Row],[Mercado]],[1]!Codigos_mercados_mayoristas[#Data],2,0)</f>
        <v>Bíobío</v>
      </c>
      <c r="S4736" t="str">
        <f>+VLOOKUP(Precio_semana_dia[[#This Row],[Especie]],[1]!Codigos_categoria[#Data],2,0)</f>
        <v>Cítricos</v>
      </c>
    </row>
    <row r="4737" spans="1:19" x14ac:dyDescent="0.35">
      <c r="A4737">
        <v>44106</v>
      </c>
      <c r="B4737" t="s">
        <v>125</v>
      </c>
      <c r="C4737" t="s">
        <v>20</v>
      </c>
      <c r="D4737" t="s">
        <v>52</v>
      </c>
      <c r="E4737" t="s">
        <v>123</v>
      </c>
      <c r="F4737" t="s">
        <v>124</v>
      </c>
      <c r="G4737">
        <v>16</v>
      </c>
      <c r="H4737" t="s">
        <v>24</v>
      </c>
      <c r="I4737">
        <v>400</v>
      </c>
      <c r="J4737">
        <v>6400</v>
      </c>
      <c r="K4737">
        <v>6.4</v>
      </c>
      <c r="L4737">
        <v>5000</v>
      </c>
      <c r="M4737">
        <v>312.5</v>
      </c>
      <c r="N4737">
        <v>44106</v>
      </c>
      <c r="O4737">
        <v>8</v>
      </c>
      <c r="P4737" t="s">
        <v>173</v>
      </c>
      <c r="Q4737" t="s">
        <v>132</v>
      </c>
      <c r="R4737" t="str">
        <f>+VLOOKUP(Precio_semana_dia[[#This Row],[Mercado]],[1]!Codigos_mercados_mayoristas[#Data],2,0)</f>
        <v>Bíobío</v>
      </c>
      <c r="S4737" t="str">
        <f>+VLOOKUP(Precio_semana_dia[[#This Row],[Especie]],[1]!Codigos_categoria[#Data],2,0)</f>
        <v>Cítricos</v>
      </c>
    </row>
    <row r="4738" spans="1:19" x14ac:dyDescent="0.35">
      <c r="A4738">
        <v>44099</v>
      </c>
      <c r="B4738" t="s">
        <v>125</v>
      </c>
      <c r="C4738" t="s">
        <v>20</v>
      </c>
      <c r="D4738" t="s">
        <v>53</v>
      </c>
      <c r="E4738" t="s">
        <v>123</v>
      </c>
      <c r="F4738" t="s">
        <v>124</v>
      </c>
      <c r="G4738">
        <v>16</v>
      </c>
      <c r="H4738" t="s">
        <v>29</v>
      </c>
      <c r="I4738">
        <v>400</v>
      </c>
      <c r="J4738">
        <v>6400</v>
      </c>
      <c r="K4738">
        <v>6.4</v>
      </c>
      <c r="L4738">
        <v>9000</v>
      </c>
      <c r="M4738">
        <v>562.5</v>
      </c>
      <c r="N4738">
        <v>44095</v>
      </c>
      <c r="O4738">
        <v>10</v>
      </c>
      <c r="P4738" t="s">
        <v>151</v>
      </c>
      <c r="Q4738" t="s">
        <v>147</v>
      </c>
      <c r="R4738" t="str">
        <f>+VLOOKUP(Precio_semana_dia[[#This Row],[Mercado]],[1]!Codigos_mercados_mayoristas[#Data],2,0)</f>
        <v>Los Lagos</v>
      </c>
      <c r="S4738" t="str">
        <f>+VLOOKUP(Precio_semana_dia[[#This Row],[Especie]],[1]!Codigos_categoria[#Data],2,0)</f>
        <v>Cítricos</v>
      </c>
    </row>
    <row r="4739" spans="1:19" x14ac:dyDescent="0.35">
      <c r="A4739">
        <v>44099</v>
      </c>
      <c r="B4739" t="s">
        <v>125</v>
      </c>
      <c r="C4739" t="s">
        <v>20</v>
      </c>
      <c r="D4739" t="s">
        <v>52</v>
      </c>
      <c r="E4739" t="s">
        <v>123</v>
      </c>
      <c r="F4739" t="s">
        <v>124</v>
      </c>
      <c r="G4739">
        <v>16</v>
      </c>
      <c r="H4739" t="s">
        <v>36</v>
      </c>
      <c r="I4739">
        <v>400</v>
      </c>
      <c r="J4739">
        <v>6400</v>
      </c>
      <c r="K4739">
        <v>6.4</v>
      </c>
      <c r="L4739">
        <v>5500</v>
      </c>
      <c r="M4739">
        <v>343.75</v>
      </c>
      <c r="N4739">
        <v>44096</v>
      </c>
      <c r="O4739">
        <v>8</v>
      </c>
      <c r="P4739" t="s">
        <v>152</v>
      </c>
      <c r="Q4739" t="s">
        <v>147</v>
      </c>
      <c r="R4739" t="str">
        <f>+VLOOKUP(Precio_semana_dia[[#This Row],[Mercado]],[1]!Codigos_mercados_mayoristas[#Data],2,0)</f>
        <v>Bíobío</v>
      </c>
      <c r="S4739" t="str">
        <f>+VLOOKUP(Precio_semana_dia[[#This Row],[Especie]],[1]!Codigos_categoria[#Data],2,0)</f>
        <v>Cítricos</v>
      </c>
    </row>
    <row r="4740" spans="1:19" x14ac:dyDescent="0.35">
      <c r="A4740">
        <v>44189</v>
      </c>
      <c r="B4740" t="s">
        <v>125</v>
      </c>
      <c r="C4740" t="s">
        <v>20</v>
      </c>
      <c r="D4740" t="s">
        <v>27</v>
      </c>
      <c r="E4740" t="s">
        <v>123</v>
      </c>
      <c r="F4740" t="s">
        <v>124</v>
      </c>
      <c r="G4740">
        <v>16</v>
      </c>
      <c r="H4740" t="s">
        <v>36</v>
      </c>
      <c r="I4740">
        <v>400</v>
      </c>
      <c r="J4740">
        <v>6400</v>
      </c>
      <c r="K4740">
        <v>6.4</v>
      </c>
      <c r="L4740">
        <v>12375</v>
      </c>
      <c r="M4740">
        <v>773.4375</v>
      </c>
      <c r="N4740">
        <v>44187</v>
      </c>
      <c r="O4740">
        <v>16</v>
      </c>
      <c r="P4740" t="s">
        <v>48</v>
      </c>
      <c r="Q4740" t="s">
        <v>38</v>
      </c>
      <c r="R4740" t="str">
        <f>+VLOOKUP(Precio_semana_dia[[#This Row],[Mercado]],[1]!Codigos_mercados_mayoristas[#Data],2,0)</f>
        <v>Ñuble</v>
      </c>
      <c r="S4740" t="str">
        <f>+VLOOKUP(Precio_semana_dia[[#This Row],[Especie]],[1]!Codigos_categoria[#Data],2,0)</f>
        <v>Cítricos</v>
      </c>
    </row>
    <row r="4741" spans="1:19" x14ac:dyDescent="0.35">
      <c r="A4741">
        <v>44204</v>
      </c>
      <c r="B4741" t="s">
        <v>125</v>
      </c>
      <c r="C4741" t="s">
        <v>20</v>
      </c>
      <c r="D4741" t="s">
        <v>52</v>
      </c>
      <c r="E4741" t="s">
        <v>123</v>
      </c>
      <c r="F4741" t="s">
        <v>124</v>
      </c>
      <c r="G4741">
        <v>16</v>
      </c>
      <c r="H4741" t="s">
        <v>39</v>
      </c>
      <c r="I4741">
        <v>400</v>
      </c>
      <c r="J4741">
        <v>6400</v>
      </c>
      <c r="K4741">
        <v>6.4</v>
      </c>
      <c r="L4741">
        <v>20000</v>
      </c>
      <c r="M4741">
        <v>1250</v>
      </c>
      <c r="N4741">
        <v>44202</v>
      </c>
      <c r="O4741">
        <v>8</v>
      </c>
      <c r="P4741" t="s">
        <v>54</v>
      </c>
      <c r="Q4741" t="s">
        <v>26</v>
      </c>
      <c r="R4741" t="str">
        <f>+VLOOKUP(Precio_semana_dia[[#This Row],[Mercado]],[1]!Codigos_mercados_mayoristas[#Data],2,0)</f>
        <v>Bíobío</v>
      </c>
      <c r="S4741" t="str">
        <f>+VLOOKUP(Precio_semana_dia[[#This Row],[Especie]],[1]!Codigos_categoria[#Data],2,0)</f>
        <v>Cítricos</v>
      </c>
    </row>
    <row r="4742" spans="1:19" x14ac:dyDescent="0.35">
      <c r="A4742">
        <v>44211</v>
      </c>
      <c r="B4742" t="s">
        <v>125</v>
      </c>
      <c r="C4742" t="s">
        <v>20</v>
      </c>
      <c r="D4742" t="s">
        <v>53</v>
      </c>
      <c r="E4742" t="s">
        <v>123</v>
      </c>
      <c r="F4742" t="s">
        <v>124</v>
      </c>
      <c r="G4742">
        <v>16</v>
      </c>
      <c r="H4742" t="s">
        <v>39</v>
      </c>
      <c r="I4742">
        <v>400</v>
      </c>
      <c r="J4742">
        <v>6400</v>
      </c>
      <c r="K4742">
        <v>6.4</v>
      </c>
      <c r="L4742">
        <v>24500</v>
      </c>
      <c r="M4742">
        <v>1531.25</v>
      </c>
      <c r="N4742">
        <v>44209</v>
      </c>
      <c r="O4742">
        <v>10</v>
      </c>
      <c r="P4742" t="s">
        <v>60</v>
      </c>
      <c r="Q4742" t="s">
        <v>26</v>
      </c>
      <c r="R4742" t="str">
        <f>+VLOOKUP(Precio_semana_dia[[#This Row],[Mercado]],[1]!Codigos_mercados_mayoristas[#Data],2,0)</f>
        <v>Los Lagos</v>
      </c>
      <c r="S4742" t="str">
        <f>+VLOOKUP(Precio_semana_dia[[#This Row],[Especie]],[1]!Codigos_categoria[#Data],2,0)</f>
        <v>Cítricos</v>
      </c>
    </row>
    <row r="4743" spans="1:19" x14ac:dyDescent="0.35">
      <c r="A4743">
        <v>44225</v>
      </c>
      <c r="B4743" t="s">
        <v>125</v>
      </c>
      <c r="C4743" t="s">
        <v>20</v>
      </c>
      <c r="D4743" t="s">
        <v>52</v>
      </c>
      <c r="E4743" t="s">
        <v>123</v>
      </c>
      <c r="F4743" t="s">
        <v>124</v>
      </c>
      <c r="G4743">
        <v>16</v>
      </c>
      <c r="H4743" t="s">
        <v>39</v>
      </c>
      <c r="I4743">
        <v>400</v>
      </c>
      <c r="J4743">
        <v>6400</v>
      </c>
      <c r="K4743">
        <v>6.4</v>
      </c>
      <c r="L4743">
        <v>16000</v>
      </c>
      <c r="M4743">
        <v>1000</v>
      </c>
      <c r="N4743">
        <v>44223</v>
      </c>
      <c r="O4743">
        <v>8</v>
      </c>
      <c r="P4743" t="s">
        <v>65</v>
      </c>
      <c r="Q4743" t="s">
        <v>26</v>
      </c>
      <c r="R4743" t="str">
        <f>+VLOOKUP(Precio_semana_dia[[#This Row],[Mercado]],[1]!Codigos_mercados_mayoristas[#Data],2,0)</f>
        <v>Bíobío</v>
      </c>
      <c r="S4743" t="str">
        <f>+VLOOKUP(Precio_semana_dia[[#This Row],[Especie]],[1]!Codigos_categoria[#Data],2,0)</f>
        <v>Cítricos</v>
      </c>
    </row>
    <row r="4744" spans="1:19" x14ac:dyDescent="0.35">
      <c r="A4744">
        <v>44189</v>
      </c>
      <c r="B4744" t="s">
        <v>155</v>
      </c>
      <c r="C4744" t="s">
        <v>156</v>
      </c>
      <c r="D4744" t="s">
        <v>53</v>
      </c>
      <c r="E4744" t="s">
        <v>157</v>
      </c>
      <c r="F4744" t="s">
        <v>158</v>
      </c>
      <c r="G4744">
        <v>16</v>
      </c>
      <c r="H4744" t="s">
        <v>39</v>
      </c>
      <c r="I4744">
        <v>400</v>
      </c>
      <c r="J4744">
        <v>6400</v>
      </c>
      <c r="K4744">
        <v>6.4</v>
      </c>
      <c r="L4744">
        <v>15500</v>
      </c>
      <c r="M4744">
        <v>968.75</v>
      </c>
      <c r="N4744">
        <v>44188</v>
      </c>
      <c r="O4744">
        <v>10</v>
      </c>
      <c r="P4744" t="s">
        <v>106</v>
      </c>
      <c r="Q4744" t="s">
        <v>38</v>
      </c>
      <c r="R4744" t="str">
        <f>+VLOOKUP(Precio_semana_dia[[#This Row],[Mercado]],[1]!Codigos_mercados_mayoristas[#Data],2,0)</f>
        <v>Los Lagos</v>
      </c>
      <c r="S4744" t="str">
        <f>+VLOOKUP(Precio_semana_dia[[#This Row],[Especie]],[1]!Codigos_categoria[#Data],2,0)</f>
        <v>Frutos de pepita</v>
      </c>
    </row>
    <row r="4745" spans="1:19" x14ac:dyDescent="0.35">
      <c r="A4745">
        <v>44189</v>
      </c>
      <c r="B4745" t="s">
        <v>155</v>
      </c>
      <c r="C4745" t="s">
        <v>156</v>
      </c>
      <c r="D4745" t="s">
        <v>52</v>
      </c>
      <c r="E4745" t="s">
        <v>157</v>
      </c>
      <c r="F4745" t="s">
        <v>158</v>
      </c>
      <c r="G4745">
        <v>16</v>
      </c>
      <c r="H4745" t="s">
        <v>41</v>
      </c>
      <c r="I4745">
        <v>400</v>
      </c>
      <c r="J4745">
        <v>6400</v>
      </c>
      <c r="K4745">
        <v>6.4</v>
      </c>
      <c r="L4745">
        <v>11500</v>
      </c>
      <c r="M4745">
        <v>718.75</v>
      </c>
      <c r="N4745">
        <v>44189</v>
      </c>
      <c r="O4745">
        <v>8</v>
      </c>
      <c r="P4745" t="s">
        <v>49</v>
      </c>
      <c r="Q4745" t="s">
        <v>38</v>
      </c>
      <c r="R4745" t="str">
        <f>+VLOOKUP(Precio_semana_dia[[#This Row],[Mercado]],[1]!Codigos_mercados_mayoristas[#Data],2,0)</f>
        <v>Bíobío</v>
      </c>
      <c r="S4745" t="str">
        <f>+VLOOKUP(Precio_semana_dia[[#This Row],[Especie]],[1]!Codigos_categoria[#Data],2,0)</f>
        <v>Frutos de pepita</v>
      </c>
    </row>
    <row r="4746" spans="1:19" x14ac:dyDescent="0.35">
      <c r="A4746">
        <v>44196</v>
      </c>
      <c r="B4746" t="s">
        <v>155</v>
      </c>
      <c r="C4746" t="s">
        <v>156</v>
      </c>
      <c r="D4746" t="s">
        <v>53</v>
      </c>
      <c r="E4746" t="s">
        <v>157</v>
      </c>
      <c r="F4746" t="s">
        <v>158</v>
      </c>
      <c r="G4746">
        <v>16</v>
      </c>
      <c r="H4746" t="s">
        <v>29</v>
      </c>
      <c r="I4746">
        <v>400</v>
      </c>
      <c r="J4746">
        <v>6400</v>
      </c>
      <c r="K4746">
        <v>6.4</v>
      </c>
      <c r="L4746">
        <v>14500</v>
      </c>
      <c r="M4746">
        <v>906.25</v>
      </c>
      <c r="N4746">
        <v>44193</v>
      </c>
      <c r="O4746">
        <v>10</v>
      </c>
      <c r="P4746" t="s">
        <v>107</v>
      </c>
      <c r="Q4746" t="s">
        <v>38</v>
      </c>
      <c r="R4746" t="str">
        <f>+VLOOKUP(Precio_semana_dia[[#This Row],[Mercado]],[1]!Codigos_mercados_mayoristas[#Data],2,0)</f>
        <v>Los Lagos</v>
      </c>
      <c r="S4746" t="str">
        <f>+VLOOKUP(Precio_semana_dia[[#This Row],[Especie]],[1]!Codigos_categoria[#Data],2,0)</f>
        <v>Frutos de pepita</v>
      </c>
    </row>
    <row r="4747" spans="1:19" x14ac:dyDescent="0.35">
      <c r="A4747">
        <v>44204</v>
      </c>
      <c r="B4747" t="s">
        <v>155</v>
      </c>
      <c r="C4747" t="s">
        <v>156</v>
      </c>
      <c r="D4747" t="s">
        <v>53</v>
      </c>
      <c r="E4747" t="s">
        <v>157</v>
      </c>
      <c r="F4747" t="s">
        <v>158</v>
      </c>
      <c r="G4747">
        <v>16</v>
      </c>
      <c r="H4747" t="s">
        <v>36</v>
      </c>
      <c r="I4747">
        <v>400</v>
      </c>
      <c r="J4747">
        <v>6400</v>
      </c>
      <c r="K4747">
        <v>6.4</v>
      </c>
      <c r="L4747">
        <v>14500</v>
      </c>
      <c r="M4747">
        <v>906.25</v>
      </c>
      <c r="N4747">
        <v>44201</v>
      </c>
      <c r="O4747">
        <v>10</v>
      </c>
      <c r="P4747" t="s">
        <v>57</v>
      </c>
      <c r="Q4747" t="s">
        <v>26</v>
      </c>
      <c r="R4747" t="str">
        <f>+VLOOKUP(Precio_semana_dia[[#This Row],[Mercado]],[1]!Codigos_mercados_mayoristas[#Data],2,0)</f>
        <v>Los Lagos</v>
      </c>
      <c r="S4747" t="str">
        <f>+VLOOKUP(Precio_semana_dia[[#This Row],[Especie]],[1]!Codigos_categoria[#Data],2,0)</f>
        <v>Frutos de pepita</v>
      </c>
    </row>
    <row r="4748" spans="1:19" x14ac:dyDescent="0.35">
      <c r="A4748">
        <v>44204</v>
      </c>
      <c r="B4748" t="s">
        <v>155</v>
      </c>
      <c r="C4748" t="s">
        <v>156</v>
      </c>
      <c r="D4748" t="s">
        <v>53</v>
      </c>
      <c r="E4748" t="s">
        <v>157</v>
      </c>
      <c r="F4748" t="s">
        <v>158</v>
      </c>
      <c r="G4748">
        <v>16</v>
      </c>
      <c r="H4748" t="s">
        <v>24</v>
      </c>
      <c r="I4748">
        <v>400</v>
      </c>
      <c r="J4748">
        <v>6400</v>
      </c>
      <c r="K4748">
        <v>6.4</v>
      </c>
      <c r="L4748">
        <v>15500</v>
      </c>
      <c r="M4748">
        <v>968.75</v>
      </c>
      <c r="N4748">
        <v>44204</v>
      </c>
      <c r="O4748">
        <v>10</v>
      </c>
      <c r="P4748" t="s">
        <v>55</v>
      </c>
      <c r="Q4748" t="s">
        <v>26</v>
      </c>
      <c r="R4748" t="str">
        <f>+VLOOKUP(Precio_semana_dia[[#This Row],[Mercado]],[1]!Codigos_mercados_mayoristas[#Data],2,0)</f>
        <v>Los Lagos</v>
      </c>
      <c r="S4748" t="str">
        <f>+VLOOKUP(Precio_semana_dia[[#This Row],[Especie]],[1]!Codigos_categoria[#Data],2,0)</f>
        <v>Frutos de pepita</v>
      </c>
    </row>
    <row r="4749" spans="1:19" x14ac:dyDescent="0.35">
      <c r="A4749">
        <v>44211</v>
      </c>
      <c r="B4749" t="s">
        <v>155</v>
      </c>
      <c r="C4749" t="s">
        <v>156</v>
      </c>
      <c r="D4749" t="s">
        <v>53</v>
      </c>
      <c r="E4749" t="s">
        <v>157</v>
      </c>
      <c r="F4749" t="s">
        <v>158</v>
      </c>
      <c r="G4749">
        <v>16</v>
      </c>
      <c r="H4749" t="s">
        <v>24</v>
      </c>
      <c r="I4749">
        <v>400</v>
      </c>
      <c r="J4749">
        <v>6400</v>
      </c>
      <c r="K4749">
        <v>6.4</v>
      </c>
      <c r="L4749">
        <v>16500</v>
      </c>
      <c r="M4749">
        <v>1031.25</v>
      </c>
      <c r="N4749">
        <v>44211</v>
      </c>
      <c r="O4749">
        <v>10</v>
      </c>
      <c r="P4749" t="s">
        <v>61</v>
      </c>
      <c r="Q4749" t="s">
        <v>26</v>
      </c>
      <c r="R4749" t="str">
        <f>+VLOOKUP(Precio_semana_dia[[#This Row],[Mercado]],[1]!Codigos_mercados_mayoristas[#Data],2,0)</f>
        <v>Los Lagos</v>
      </c>
      <c r="S4749" t="str">
        <f>+VLOOKUP(Precio_semana_dia[[#This Row],[Especie]],[1]!Codigos_categoria[#Data],2,0)</f>
        <v>Frutos de pepita</v>
      </c>
    </row>
    <row r="4750" spans="1:19" x14ac:dyDescent="0.35">
      <c r="A4750">
        <v>44225</v>
      </c>
      <c r="B4750" t="s">
        <v>155</v>
      </c>
      <c r="C4750" t="s">
        <v>156</v>
      </c>
      <c r="D4750" t="s">
        <v>53</v>
      </c>
      <c r="E4750" t="s">
        <v>157</v>
      </c>
      <c r="F4750" t="s">
        <v>158</v>
      </c>
      <c r="G4750">
        <v>16</v>
      </c>
      <c r="H4750" t="s">
        <v>36</v>
      </c>
      <c r="I4750">
        <v>400</v>
      </c>
      <c r="J4750">
        <v>6400</v>
      </c>
      <c r="K4750">
        <v>6.4</v>
      </c>
      <c r="L4750">
        <v>17500</v>
      </c>
      <c r="M4750">
        <v>1093.75</v>
      </c>
      <c r="N4750">
        <v>44222</v>
      </c>
      <c r="O4750">
        <v>10</v>
      </c>
      <c r="P4750" t="s">
        <v>63</v>
      </c>
      <c r="Q4750" t="s">
        <v>26</v>
      </c>
      <c r="R4750" t="str">
        <f>+VLOOKUP(Precio_semana_dia[[#This Row],[Mercado]],[1]!Codigos_mercados_mayoristas[#Data],2,0)</f>
        <v>Los Lagos</v>
      </c>
      <c r="S4750" t="str">
        <f>+VLOOKUP(Precio_semana_dia[[#This Row],[Especie]],[1]!Codigos_categoria[#Data],2,0)</f>
        <v>Frutos de pepita</v>
      </c>
    </row>
    <row r="4751" spans="1:19" x14ac:dyDescent="0.35">
      <c r="A4751">
        <v>44225</v>
      </c>
      <c r="B4751" t="s">
        <v>155</v>
      </c>
      <c r="C4751" t="s">
        <v>156</v>
      </c>
      <c r="D4751" t="s">
        <v>53</v>
      </c>
      <c r="E4751" t="s">
        <v>157</v>
      </c>
      <c r="F4751" t="s">
        <v>158</v>
      </c>
      <c r="G4751">
        <v>16</v>
      </c>
      <c r="H4751" t="s">
        <v>24</v>
      </c>
      <c r="I4751">
        <v>400</v>
      </c>
      <c r="J4751">
        <v>6400</v>
      </c>
      <c r="K4751">
        <v>6.4</v>
      </c>
      <c r="L4751">
        <v>17500</v>
      </c>
      <c r="M4751">
        <v>1093.75</v>
      </c>
      <c r="N4751">
        <v>44225</v>
      </c>
      <c r="O4751">
        <v>10</v>
      </c>
      <c r="P4751" t="s">
        <v>66</v>
      </c>
      <c r="Q4751" t="s">
        <v>26</v>
      </c>
      <c r="R4751" t="str">
        <f>+VLOOKUP(Precio_semana_dia[[#This Row],[Mercado]],[1]!Codigos_mercados_mayoristas[#Data],2,0)</f>
        <v>Los Lagos</v>
      </c>
      <c r="S4751" t="str">
        <f>+VLOOKUP(Precio_semana_dia[[#This Row],[Especie]],[1]!Codigos_categoria[#Data],2,0)</f>
        <v>Frutos de pepita</v>
      </c>
    </row>
    <row r="4752" spans="1:19" x14ac:dyDescent="0.35">
      <c r="A4752">
        <v>44225</v>
      </c>
      <c r="B4752" t="s">
        <v>155</v>
      </c>
      <c r="C4752" t="s">
        <v>167</v>
      </c>
      <c r="D4752" t="s">
        <v>53</v>
      </c>
      <c r="E4752" t="s">
        <v>157</v>
      </c>
      <c r="F4752" t="s">
        <v>158</v>
      </c>
      <c r="G4752">
        <v>16</v>
      </c>
      <c r="H4752" t="s">
        <v>36</v>
      </c>
      <c r="I4752">
        <v>400</v>
      </c>
      <c r="J4752">
        <v>6400</v>
      </c>
      <c r="K4752">
        <v>6.4</v>
      </c>
      <c r="L4752">
        <v>17500</v>
      </c>
      <c r="M4752">
        <v>1093.75</v>
      </c>
      <c r="N4752">
        <v>44222</v>
      </c>
      <c r="O4752">
        <v>10</v>
      </c>
      <c r="P4752" t="s">
        <v>63</v>
      </c>
      <c r="Q4752" t="s">
        <v>26</v>
      </c>
      <c r="R4752" t="str">
        <f>+VLOOKUP(Precio_semana_dia[[#This Row],[Mercado]],[1]!Codigos_mercados_mayoristas[#Data],2,0)</f>
        <v>Los Lagos</v>
      </c>
      <c r="S4752" t="str">
        <f>+VLOOKUP(Precio_semana_dia[[#This Row],[Especie]],[1]!Codigos_categoria[#Data],2,0)</f>
        <v>Frutos de pepita</v>
      </c>
    </row>
    <row r="4753" spans="1:19" x14ac:dyDescent="0.35">
      <c r="A4753">
        <v>43866</v>
      </c>
      <c r="B4753" t="s">
        <v>155</v>
      </c>
      <c r="C4753" t="s">
        <v>156</v>
      </c>
      <c r="D4753" t="s">
        <v>53</v>
      </c>
      <c r="E4753" t="s">
        <v>157</v>
      </c>
      <c r="F4753" t="s">
        <v>158</v>
      </c>
      <c r="G4753">
        <v>16</v>
      </c>
      <c r="H4753" t="s">
        <v>36</v>
      </c>
      <c r="I4753">
        <v>400</v>
      </c>
      <c r="J4753">
        <v>6400</v>
      </c>
      <c r="K4753">
        <v>6.4</v>
      </c>
      <c r="L4753">
        <v>17500</v>
      </c>
      <c r="M4753">
        <v>1093.75</v>
      </c>
      <c r="N4753">
        <v>44229</v>
      </c>
      <c r="O4753">
        <v>10</v>
      </c>
      <c r="P4753" t="s">
        <v>72</v>
      </c>
      <c r="Q4753" t="s">
        <v>69</v>
      </c>
      <c r="R4753" t="str">
        <f>+VLOOKUP(Precio_semana_dia[[#This Row],[Mercado]],[1]!Codigos_mercados_mayoristas[#Data],2,0)</f>
        <v>Los Lagos</v>
      </c>
      <c r="S4753" t="str">
        <f>+VLOOKUP(Precio_semana_dia[[#This Row],[Especie]],[1]!Codigos_categoria[#Data],2,0)</f>
        <v>Frutos de pepita</v>
      </c>
    </row>
    <row r="4754" spans="1:19" x14ac:dyDescent="0.35">
      <c r="A4754">
        <v>43866</v>
      </c>
      <c r="B4754" t="s">
        <v>155</v>
      </c>
      <c r="C4754" t="s">
        <v>156</v>
      </c>
      <c r="D4754" t="s">
        <v>53</v>
      </c>
      <c r="E4754" t="s">
        <v>157</v>
      </c>
      <c r="F4754" t="s">
        <v>158</v>
      </c>
      <c r="G4754">
        <v>16</v>
      </c>
      <c r="H4754" t="s">
        <v>24</v>
      </c>
      <c r="I4754">
        <v>400</v>
      </c>
      <c r="J4754">
        <v>6400</v>
      </c>
      <c r="K4754">
        <v>6.4</v>
      </c>
      <c r="L4754">
        <v>16000</v>
      </c>
      <c r="M4754">
        <v>1000</v>
      </c>
      <c r="N4754">
        <v>44232</v>
      </c>
      <c r="O4754">
        <v>10</v>
      </c>
      <c r="P4754" t="s">
        <v>71</v>
      </c>
      <c r="Q4754" t="s">
        <v>69</v>
      </c>
      <c r="R4754" t="str">
        <f>+VLOOKUP(Precio_semana_dia[[#This Row],[Mercado]],[1]!Codigos_mercados_mayoristas[#Data],2,0)</f>
        <v>Los Lagos</v>
      </c>
      <c r="S4754" t="str">
        <f>+VLOOKUP(Precio_semana_dia[[#This Row],[Especie]],[1]!Codigos_categoria[#Data],2,0)</f>
        <v>Frutos de pepita</v>
      </c>
    </row>
    <row r="4755" spans="1:19" x14ac:dyDescent="0.35">
      <c r="A4755">
        <v>44204</v>
      </c>
      <c r="B4755" t="s">
        <v>204</v>
      </c>
      <c r="C4755" t="s">
        <v>20</v>
      </c>
      <c r="D4755" t="s">
        <v>50</v>
      </c>
      <c r="E4755" t="s">
        <v>205</v>
      </c>
      <c r="F4755" t="s">
        <v>206</v>
      </c>
      <c r="G4755">
        <v>20</v>
      </c>
      <c r="H4755" t="s">
        <v>24</v>
      </c>
      <c r="I4755">
        <v>320</v>
      </c>
      <c r="J4755">
        <v>6400</v>
      </c>
      <c r="K4755">
        <v>6.4</v>
      </c>
      <c r="L4755">
        <v>7000</v>
      </c>
      <c r="M4755">
        <v>350</v>
      </c>
      <c r="N4755">
        <v>44204</v>
      </c>
      <c r="O4755">
        <v>13</v>
      </c>
      <c r="P4755" t="s">
        <v>55</v>
      </c>
      <c r="Q4755" t="s">
        <v>26</v>
      </c>
      <c r="R4755" t="str">
        <f>+VLOOKUP(Precio_semana_dia[[#This Row],[Mercado]],[1]!Codigos_mercados_mayoristas[#Data],2,0)</f>
        <v>Metropolitana</v>
      </c>
      <c r="S4755" t="e">
        <f>+VLOOKUP(Precio_semana_dia[[#This Row],[Especie]],[1]!Codigos_categoria[#Data],2,0)</f>
        <v>#N/A</v>
      </c>
    </row>
    <row r="4756" spans="1:19" x14ac:dyDescent="0.35">
      <c r="A4756">
        <v>44211</v>
      </c>
      <c r="B4756" t="s">
        <v>204</v>
      </c>
      <c r="C4756" t="s">
        <v>20</v>
      </c>
      <c r="D4756" t="s">
        <v>50</v>
      </c>
      <c r="E4756" t="s">
        <v>205</v>
      </c>
      <c r="F4756" t="s">
        <v>206</v>
      </c>
      <c r="G4756">
        <v>20</v>
      </c>
      <c r="H4756" t="s">
        <v>39</v>
      </c>
      <c r="I4756">
        <v>320</v>
      </c>
      <c r="J4756">
        <v>6400</v>
      </c>
      <c r="K4756">
        <v>6.4</v>
      </c>
      <c r="L4756">
        <v>7000</v>
      </c>
      <c r="M4756">
        <v>350</v>
      </c>
      <c r="N4756">
        <v>44209</v>
      </c>
      <c r="O4756">
        <v>13</v>
      </c>
      <c r="P4756" t="s">
        <v>60</v>
      </c>
      <c r="Q4756" t="s">
        <v>26</v>
      </c>
      <c r="R4756" t="str">
        <f>+VLOOKUP(Precio_semana_dia[[#This Row],[Mercado]],[1]!Codigos_mercados_mayoristas[#Data],2,0)</f>
        <v>Metropolitana</v>
      </c>
      <c r="S4756" t="e">
        <f>+VLOOKUP(Precio_semana_dia[[#This Row],[Especie]],[1]!Codigos_categoria[#Data],2,0)</f>
        <v>#N/A</v>
      </c>
    </row>
    <row r="4757" spans="1:19" x14ac:dyDescent="0.35">
      <c r="A4757">
        <v>44211</v>
      </c>
      <c r="B4757" t="s">
        <v>204</v>
      </c>
      <c r="C4757" t="s">
        <v>20</v>
      </c>
      <c r="D4757" t="s">
        <v>28</v>
      </c>
      <c r="E4757" t="s">
        <v>205</v>
      </c>
      <c r="F4757" t="s">
        <v>206</v>
      </c>
      <c r="G4757">
        <v>20</v>
      </c>
      <c r="H4757" t="s">
        <v>41</v>
      </c>
      <c r="I4757">
        <v>320</v>
      </c>
      <c r="J4757">
        <v>6400</v>
      </c>
      <c r="K4757">
        <v>6.4</v>
      </c>
      <c r="L4757">
        <v>7000</v>
      </c>
      <c r="M4757">
        <v>350</v>
      </c>
      <c r="N4757">
        <v>44210</v>
      </c>
      <c r="O4757">
        <v>9</v>
      </c>
      <c r="P4757" t="s">
        <v>62</v>
      </c>
      <c r="Q4757" t="s">
        <v>26</v>
      </c>
      <c r="R4757" t="str">
        <f>+VLOOKUP(Precio_semana_dia[[#This Row],[Mercado]],[1]!Codigos_mercados_mayoristas[#Data],2,0)</f>
        <v>La Araucanía</v>
      </c>
      <c r="S4757" t="e">
        <f>+VLOOKUP(Precio_semana_dia[[#This Row],[Especie]],[1]!Codigos_categoria[#Data],2,0)</f>
        <v>#N/A</v>
      </c>
    </row>
    <row r="4758" spans="1:19" x14ac:dyDescent="0.35">
      <c r="A4758">
        <v>44183</v>
      </c>
      <c r="B4758" t="s">
        <v>155</v>
      </c>
      <c r="C4758" t="s">
        <v>219</v>
      </c>
      <c r="D4758" t="s">
        <v>33</v>
      </c>
      <c r="E4758" t="s">
        <v>220</v>
      </c>
      <c r="F4758" t="s">
        <v>221</v>
      </c>
      <c r="G4758">
        <v>400</v>
      </c>
      <c r="H4758" t="s">
        <v>29</v>
      </c>
      <c r="I4758">
        <v>16</v>
      </c>
      <c r="J4758">
        <v>6400</v>
      </c>
      <c r="K4758">
        <v>6.4</v>
      </c>
      <c r="L4758">
        <v>277500</v>
      </c>
      <c r="M4758">
        <v>693.75</v>
      </c>
      <c r="N4758">
        <v>44179</v>
      </c>
      <c r="O4758">
        <v>4</v>
      </c>
      <c r="P4758" t="s">
        <v>44</v>
      </c>
      <c r="Q4758" t="s">
        <v>38</v>
      </c>
      <c r="R4758" t="str">
        <f>+VLOOKUP(Precio_semana_dia[[#This Row],[Mercado]],[1]!Codigos_mercados_mayoristas[#Data],2,0)</f>
        <v>Coquimbo</v>
      </c>
      <c r="S4758" t="str">
        <f>+VLOOKUP(Precio_semana_dia[[#This Row],[Especie]],[1]!Codigos_categoria[#Data],2,0)</f>
        <v>Frutos de pepita</v>
      </c>
    </row>
    <row r="4759" spans="1:19" x14ac:dyDescent="0.35">
      <c r="A4759">
        <v>44183</v>
      </c>
      <c r="B4759" t="s">
        <v>155</v>
      </c>
      <c r="C4759" t="s">
        <v>156</v>
      </c>
      <c r="D4759" t="s">
        <v>33</v>
      </c>
      <c r="E4759" t="s">
        <v>220</v>
      </c>
      <c r="F4759" t="s">
        <v>221</v>
      </c>
      <c r="G4759">
        <v>400</v>
      </c>
      <c r="H4759" t="s">
        <v>41</v>
      </c>
      <c r="I4759">
        <v>16</v>
      </c>
      <c r="J4759">
        <v>6400</v>
      </c>
      <c r="K4759">
        <v>6.4</v>
      </c>
      <c r="L4759">
        <v>277500</v>
      </c>
      <c r="M4759">
        <v>693.75</v>
      </c>
      <c r="N4759">
        <v>44182</v>
      </c>
      <c r="O4759">
        <v>4</v>
      </c>
      <c r="P4759" t="s">
        <v>42</v>
      </c>
      <c r="Q4759" t="s">
        <v>38</v>
      </c>
      <c r="R4759" t="str">
        <f>+VLOOKUP(Precio_semana_dia[[#This Row],[Mercado]],[1]!Codigos_mercados_mayoristas[#Data],2,0)</f>
        <v>Coquimbo</v>
      </c>
      <c r="S4759" t="str">
        <f>+VLOOKUP(Precio_semana_dia[[#This Row],[Especie]],[1]!Codigos_categoria[#Data],2,0)</f>
        <v>Frutos de pepita</v>
      </c>
    </row>
    <row r="4760" spans="1:19" x14ac:dyDescent="0.35">
      <c r="A4760">
        <v>44183</v>
      </c>
      <c r="B4760" t="s">
        <v>155</v>
      </c>
      <c r="C4760" t="s">
        <v>159</v>
      </c>
      <c r="D4760" t="s">
        <v>33</v>
      </c>
      <c r="E4760" t="s">
        <v>220</v>
      </c>
      <c r="F4760" t="s">
        <v>221</v>
      </c>
      <c r="G4760">
        <v>400</v>
      </c>
      <c r="H4760" t="s">
        <v>29</v>
      </c>
      <c r="I4760">
        <v>16</v>
      </c>
      <c r="J4760">
        <v>6400</v>
      </c>
      <c r="K4760">
        <v>6.4</v>
      </c>
      <c r="L4760">
        <v>227500</v>
      </c>
      <c r="M4760">
        <v>568.75</v>
      </c>
      <c r="N4760">
        <v>44179</v>
      </c>
      <c r="O4760">
        <v>4</v>
      </c>
      <c r="P4760" t="s">
        <v>44</v>
      </c>
      <c r="Q4760" t="s">
        <v>38</v>
      </c>
      <c r="R4760" t="str">
        <f>+VLOOKUP(Precio_semana_dia[[#This Row],[Mercado]],[1]!Codigos_mercados_mayoristas[#Data],2,0)</f>
        <v>Coquimbo</v>
      </c>
      <c r="S4760" t="str">
        <f>+VLOOKUP(Precio_semana_dia[[#This Row],[Especie]],[1]!Codigos_categoria[#Data],2,0)</f>
        <v>Frutos de pepita</v>
      </c>
    </row>
    <row r="4761" spans="1:19" x14ac:dyDescent="0.35">
      <c r="A4761">
        <v>44169</v>
      </c>
      <c r="B4761" t="s">
        <v>155</v>
      </c>
      <c r="C4761" t="s">
        <v>156</v>
      </c>
      <c r="D4761" t="s">
        <v>33</v>
      </c>
      <c r="E4761" t="s">
        <v>220</v>
      </c>
      <c r="F4761" t="s">
        <v>221</v>
      </c>
      <c r="G4761">
        <v>400</v>
      </c>
      <c r="H4761" t="s">
        <v>24</v>
      </c>
      <c r="I4761">
        <v>16</v>
      </c>
      <c r="J4761">
        <v>6400</v>
      </c>
      <c r="K4761">
        <v>6.4</v>
      </c>
      <c r="L4761">
        <v>252500</v>
      </c>
      <c r="M4761">
        <v>631.25</v>
      </c>
      <c r="N4761">
        <v>44169</v>
      </c>
      <c r="O4761">
        <v>4</v>
      </c>
      <c r="P4761" t="s">
        <v>88</v>
      </c>
      <c r="Q4761" t="s">
        <v>38</v>
      </c>
      <c r="R4761" t="str">
        <f>+VLOOKUP(Precio_semana_dia[[#This Row],[Mercado]],[1]!Codigos_mercados_mayoristas[#Data],2,0)</f>
        <v>Coquimbo</v>
      </c>
      <c r="S4761" t="str">
        <f>+VLOOKUP(Precio_semana_dia[[#This Row],[Especie]],[1]!Codigos_categoria[#Data],2,0)</f>
        <v>Frutos de pepita</v>
      </c>
    </row>
    <row r="4762" spans="1:19" x14ac:dyDescent="0.35">
      <c r="A4762">
        <v>44169</v>
      </c>
      <c r="B4762" t="s">
        <v>155</v>
      </c>
      <c r="C4762" t="s">
        <v>159</v>
      </c>
      <c r="D4762" t="s">
        <v>45</v>
      </c>
      <c r="E4762" t="s">
        <v>220</v>
      </c>
      <c r="F4762" t="s">
        <v>221</v>
      </c>
      <c r="G4762">
        <v>400</v>
      </c>
      <c r="H4762" t="s">
        <v>29</v>
      </c>
      <c r="I4762">
        <v>16</v>
      </c>
      <c r="J4762">
        <v>6400</v>
      </c>
      <c r="K4762">
        <v>6.4</v>
      </c>
      <c r="L4762">
        <v>140000</v>
      </c>
      <c r="M4762">
        <v>350</v>
      </c>
      <c r="N4762">
        <v>44165</v>
      </c>
      <c r="O4762">
        <v>13</v>
      </c>
      <c r="P4762" t="s">
        <v>83</v>
      </c>
      <c r="Q4762" t="s">
        <v>84</v>
      </c>
      <c r="R4762" t="str">
        <f>+VLOOKUP(Precio_semana_dia[[#This Row],[Mercado]],[1]!Codigos_mercados_mayoristas[#Data],2,0)</f>
        <v>Metropolitana</v>
      </c>
      <c r="S4762" t="str">
        <f>+VLOOKUP(Precio_semana_dia[[#This Row],[Especie]],[1]!Codigos_categoria[#Data],2,0)</f>
        <v>Frutos de pepita</v>
      </c>
    </row>
    <row r="4763" spans="1:19" x14ac:dyDescent="0.35">
      <c r="A4763">
        <v>44155</v>
      </c>
      <c r="B4763" t="s">
        <v>155</v>
      </c>
      <c r="C4763" t="s">
        <v>156</v>
      </c>
      <c r="D4763" t="s">
        <v>45</v>
      </c>
      <c r="E4763" t="s">
        <v>220</v>
      </c>
      <c r="F4763" t="s">
        <v>221</v>
      </c>
      <c r="G4763">
        <v>400</v>
      </c>
      <c r="H4763" t="s">
        <v>24</v>
      </c>
      <c r="I4763">
        <v>16</v>
      </c>
      <c r="J4763">
        <v>6400</v>
      </c>
      <c r="K4763">
        <v>6.4</v>
      </c>
      <c r="L4763">
        <v>195000</v>
      </c>
      <c r="M4763">
        <v>487.5</v>
      </c>
      <c r="N4763">
        <v>44155</v>
      </c>
      <c r="O4763">
        <v>13</v>
      </c>
      <c r="P4763" t="s">
        <v>97</v>
      </c>
      <c r="Q4763" t="s">
        <v>84</v>
      </c>
      <c r="R4763" t="str">
        <f>+VLOOKUP(Precio_semana_dia[[#This Row],[Mercado]],[1]!Codigos_mercados_mayoristas[#Data],2,0)</f>
        <v>Metropolitana</v>
      </c>
      <c r="S4763" t="str">
        <f>+VLOOKUP(Precio_semana_dia[[#This Row],[Especie]],[1]!Codigos_categoria[#Data],2,0)</f>
        <v>Frutos de pepita</v>
      </c>
    </row>
    <row r="4764" spans="1:19" x14ac:dyDescent="0.35">
      <c r="A4764">
        <v>44155</v>
      </c>
      <c r="B4764" t="s">
        <v>155</v>
      </c>
      <c r="C4764" t="s">
        <v>156</v>
      </c>
      <c r="D4764" t="s">
        <v>33</v>
      </c>
      <c r="E4764" t="s">
        <v>220</v>
      </c>
      <c r="F4764" t="s">
        <v>221</v>
      </c>
      <c r="G4764">
        <v>400</v>
      </c>
      <c r="H4764" t="s">
        <v>24</v>
      </c>
      <c r="I4764">
        <v>16</v>
      </c>
      <c r="J4764">
        <v>6400</v>
      </c>
      <c r="K4764">
        <v>6.4</v>
      </c>
      <c r="L4764">
        <v>257500</v>
      </c>
      <c r="M4764">
        <v>643.75</v>
      </c>
      <c r="N4764">
        <v>44155</v>
      </c>
      <c r="O4764">
        <v>4</v>
      </c>
      <c r="P4764" t="s">
        <v>97</v>
      </c>
      <c r="Q4764" t="s">
        <v>84</v>
      </c>
      <c r="R4764" t="str">
        <f>+VLOOKUP(Precio_semana_dia[[#This Row],[Mercado]],[1]!Codigos_mercados_mayoristas[#Data],2,0)</f>
        <v>Coquimbo</v>
      </c>
      <c r="S4764" t="str">
        <f>+VLOOKUP(Precio_semana_dia[[#This Row],[Especie]],[1]!Codigos_categoria[#Data],2,0)</f>
        <v>Frutos de pepita</v>
      </c>
    </row>
    <row r="4765" spans="1:19" x14ac:dyDescent="0.35">
      <c r="A4765">
        <v>44155</v>
      </c>
      <c r="B4765" t="s">
        <v>155</v>
      </c>
      <c r="C4765" t="s">
        <v>159</v>
      </c>
      <c r="D4765" t="s">
        <v>33</v>
      </c>
      <c r="E4765" t="s">
        <v>220</v>
      </c>
      <c r="F4765" t="s">
        <v>221</v>
      </c>
      <c r="G4765">
        <v>400</v>
      </c>
      <c r="H4765" t="s">
        <v>41</v>
      </c>
      <c r="I4765">
        <v>16</v>
      </c>
      <c r="J4765">
        <v>6400</v>
      </c>
      <c r="K4765">
        <v>6.4</v>
      </c>
      <c r="L4765">
        <v>207500</v>
      </c>
      <c r="M4765">
        <v>518.75</v>
      </c>
      <c r="N4765">
        <v>44154</v>
      </c>
      <c r="O4765">
        <v>4</v>
      </c>
      <c r="P4765" t="s">
        <v>99</v>
      </c>
      <c r="Q4765" t="s">
        <v>84</v>
      </c>
      <c r="R4765" t="str">
        <f>+VLOOKUP(Precio_semana_dia[[#This Row],[Mercado]],[1]!Codigos_mercados_mayoristas[#Data],2,0)</f>
        <v>Coquimbo</v>
      </c>
      <c r="S4765" t="str">
        <f>+VLOOKUP(Precio_semana_dia[[#This Row],[Especie]],[1]!Codigos_categoria[#Data],2,0)</f>
        <v>Frutos de pepita</v>
      </c>
    </row>
    <row r="4766" spans="1:19" x14ac:dyDescent="0.35">
      <c r="A4766">
        <v>44155</v>
      </c>
      <c r="B4766" t="s">
        <v>155</v>
      </c>
      <c r="C4766" t="s">
        <v>159</v>
      </c>
      <c r="D4766" t="s">
        <v>33</v>
      </c>
      <c r="E4766" t="s">
        <v>220</v>
      </c>
      <c r="F4766" t="s">
        <v>221</v>
      </c>
      <c r="G4766">
        <v>400</v>
      </c>
      <c r="H4766" t="s">
        <v>24</v>
      </c>
      <c r="I4766">
        <v>16</v>
      </c>
      <c r="J4766">
        <v>6400</v>
      </c>
      <c r="K4766">
        <v>6.4</v>
      </c>
      <c r="L4766">
        <v>207500</v>
      </c>
      <c r="M4766">
        <v>518.75</v>
      </c>
      <c r="N4766">
        <v>44155</v>
      </c>
      <c r="O4766">
        <v>4</v>
      </c>
      <c r="P4766" t="s">
        <v>97</v>
      </c>
      <c r="Q4766" t="s">
        <v>84</v>
      </c>
      <c r="R4766" t="str">
        <f>+VLOOKUP(Precio_semana_dia[[#This Row],[Mercado]],[1]!Codigos_mercados_mayoristas[#Data],2,0)</f>
        <v>Coquimbo</v>
      </c>
      <c r="S4766" t="str">
        <f>+VLOOKUP(Precio_semana_dia[[#This Row],[Especie]],[1]!Codigos_categoria[#Data],2,0)</f>
        <v>Frutos de pepita</v>
      </c>
    </row>
    <row r="4767" spans="1:19" x14ac:dyDescent="0.35">
      <c r="A4767">
        <v>44148</v>
      </c>
      <c r="B4767" t="s">
        <v>155</v>
      </c>
      <c r="C4767" t="s">
        <v>219</v>
      </c>
      <c r="D4767" t="s">
        <v>50</v>
      </c>
      <c r="E4767" t="s">
        <v>220</v>
      </c>
      <c r="F4767" t="s">
        <v>221</v>
      </c>
      <c r="G4767">
        <v>400</v>
      </c>
      <c r="H4767" t="s">
        <v>41</v>
      </c>
      <c r="I4767">
        <v>16</v>
      </c>
      <c r="J4767">
        <v>6400</v>
      </c>
      <c r="K4767">
        <v>6.4</v>
      </c>
      <c r="L4767">
        <v>170000</v>
      </c>
      <c r="M4767">
        <v>425</v>
      </c>
      <c r="N4767">
        <v>44147</v>
      </c>
      <c r="O4767">
        <v>13</v>
      </c>
      <c r="P4767" t="s">
        <v>128</v>
      </c>
      <c r="Q4767" t="s">
        <v>84</v>
      </c>
      <c r="R4767" t="str">
        <f>+VLOOKUP(Precio_semana_dia[[#This Row],[Mercado]],[1]!Codigos_mercados_mayoristas[#Data],2,0)</f>
        <v>Metropolitana</v>
      </c>
      <c r="S4767" t="str">
        <f>+VLOOKUP(Precio_semana_dia[[#This Row],[Especie]],[1]!Codigos_categoria[#Data],2,0)</f>
        <v>Frutos de pepita</v>
      </c>
    </row>
    <row r="4768" spans="1:19" x14ac:dyDescent="0.35">
      <c r="A4768">
        <v>44148</v>
      </c>
      <c r="B4768" t="s">
        <v>155</v>
      </c>
      <c r="C4768" t="s">
        <v>159</v>
      </c>
      <c r="D4768" t="s">
        <v>33</v>
      </c>
      <c r="E4768" t="s">
        <v>220</v>
      </c>
      <c r="F4768" t="s">
        <v>221</v>
      </c>
      <c r="G4768">
        <v>400</v>
      </c>
      <c r="H4768" t="s">
        <v>41</v>
      </c>
      <c r="I4768">
        <v>16</v>
      </c>
      <c r="J4768">
        <v>6400</v>
      </c>
      <c r="K4768">
        <v>6.4</v>
      </c>
      <c r="L4768">
        <v>207500</v>
      </c>
      <c r="M4768">
        <v>518.75</v>
      </c>
      <c r="N4768">
        <v>44147</v>
      </c>
      <c r="O4768">
        <v>4</v>
      </c>
      <c r="P4768" t="s">
        <v>128</v>
      </c>
      <c r="Q4768" t="s">
        <v>84</v>
      </c>
      <c r="R4768" t="str">
        <f>+VLOOKUP(Precio_semana_dia[[#This Row],[Mercado]],[1]!Codigos_mercados_mayoristas[#Data],2,0)</f>
        <v>Coquimbo</v>
      </c>
      <c r="S4768" t="str">
        <f>+VLOOKUP(Precio_semana_dia[[#This Row],[Especie]],[1]!Codigos_categoria[#Data],2,0)</f>
        <v>Frutos de pepita</v>
      </c>
    </row>
    <row r="4769" spans="1:19" x14ac:dyDescent="0.35">
      <c r="A4769">
        <v>44148</v>
      </c>
      <c r="B4769" t="s">
        <v>155</v>
      </c>
      <c r="C4769" t="s">
        <v>159</v>
      </c>
      <c r="D4769" t="s">
        <v>33</v>
      </c>
      <c r="E4769" t="s">
        <v>220</v>
      </c>
      <c r="F4769" t="s">
        <v>221</v>
      </c>
      <c r="G4769">
        <v>400</v>
      </c>
      <c r="H4769" t="s">
        <v>24</v>
      </c>
      <c r="I4769">
        <v>16</v>
      </c>
      <c r="J4769">
        <v>6400</v>
      </c>
      <c r="K4769">
        <v>6.4</v>
      </c>
      <c r="L4769">
        <v>207500</v>
      </c>
      <c r="M4769">
        <v>518.75</v>
      </c>
      <c r="N4769">
        <v>44148</v>
      </c>
      <c r="O4769">
        <v>4</v>
      </c>
      <c r="P4769" t="s">
        <v>129</v>
      </c>
      <c r="Q4769" t="s">
        <v>84</v>
      </c>
      <c r="R4769" t="str">
        <f>+VLOOKUP(Precio_semana_dia[[#This Row],[Mercado]],[1]!Codigos_mercados_mayoristas[#Data],2,0)</f>
        <v>Coquimbo</v>
      </c>
      <c r="S4769" t="str">
        <f>+VLOOKUP(Precio_semana_dia[[#This Row],[Especie]],[1]!Codigos_categoria[#Data],2,0)</f>
        <v>Frutos de pepita</v>
      </c>
    </row>
    <row r="4770" spans="1:19" x14ac:dyDescent="0.35">
      <c r="A4770">
        <v>44148</v>
      </c>
      <c r="B4770" t="s">
        <v>155</v>
      </c>
      <c r="C4770" t="s">
        <v>167</v>
      </c>
      <c r="D4770" t="s">
        <v>45</v>
      </c>
      <c r="E4770" t="s">
        <v>220</v>
      </c>
      <c r="F4770" t="s">
        <v>221</v>
      </c>
      <c r="G4770">
        <v>400</v>
      </c>
      <c r="H4770" t="s">
        <v>39</v>
      </c>
      <c r="I4770">
        <v>16</v>
      </c>
      <c r="J4770">
        <v>6400</v>
      </c>
      <c r="K4770">
        <v>6.4</v>
      </c>
      <c r="L4770">
        <v>160000</v>
      </c>
      <c r="M4770">
        <v>400</v>
      </c>
      <c r="N4770">
        <v>44146</v>
      </c>
      <c r="O4770">
        <v>13</v>
      </c>
      <c r="P4770" t="s">
        <v>127</v>
      </c>
      <c r="Q4770" t="s">
        <v>84</v>
      </c>
      <c r="R4770" t="str">
        <f>+VLOOKUP(Precio_semana_dia[[#This Row],[Mercado]],[1]!Codigos_mercados_mayoristas[#Data],2,0)</f>
        <v>Metropolitana</v>
      </c>
      <c r="S4770" t="str">
        <f>+VLOOKUP(Precio_semana_dia[[#This Row],[Especie]],[1]!Codigos_categoria[#Data],2,0)</f>
        <v>Frutos de pepita</v>
      </c>
    </row>
    <row r="4771" spans="1:19" x14ac:dyDescent="0.35">
      <c r="A4771">
        <v>44141</v>
      </c>
      <c r="B4771" t="s">
        <v>155</v>
      </c>
      <c r="C4771" t="s">
        <v>159</v>
      </c>
      <c r="D4771" t="s">
        <v>33</v>
      </c>
      <c r="E4771" t="s">
        <v>220</v>
      </c>
      <c r="F4771" t="s">
        <v>221</v>
      </c>
      <c r="G4771">
        <v>400</v>
      </c>
      <c r="H4771" t="s">
        <v>41</v>
      </c>
      <c r="I4771">
        <v>16</v>
      </c>
      <c r="J4771">
        <v>6400</v>
      </c>
      <c r="K4771">
        <v>6.4</v>
      </c>
      <c r="L4771">
        <v>207500</v>
      </c>
      <c r="M4771">
        <v>518.75</v>
      </c>
      <c r="N4771">
        <v>44140</v>
      </c>
      <c r="O4771">
        <v>4</v>
      </c>
      <c r="P4771" t="s">
        <v>166</v>
      </c>
      <c r="Q4771" t="s">
        <v>84</v>
      </c>
      <c r="R4771" t="str">
        <f>+VLOOKUP(Precio_semana_dia[[#This Row],[Mercado]],[1]!Codigos_mercados_mayoristas[#Data],2,0)</f>
        <v>Coquimbo</v>
      </c>
      <c r="S4771" t="str">
        <f>+VLOOKUP(Precio_semana_dia[[#This Row],[Especie]],[1]!Codigos_categoria[#Data],2,0)</f>
        <v>Frutos de pepita</v>
      </c>
    </row>
    <row r="4772" spans="1:19" x14ac:dyDescent="0.35">
      <c r="A4772">
        <v>44127</v>
      </c>
      <c r="B4772" t="s">
        <v>155</v>
      </c>
      <c r="C4772" t="s">
        <v>159</v>
      </c>
      <c r="D4772" t="s">
        <v>33</v>
      </c>
      <c r="E4772" t="s">
        <v>220</v>
      </c>
      <c r="F4772" t="s">
        <v>221</v>
      </c>
      <c r="G4772">
        <v>400</v>
      </c>
      <c r="H4772" t="s">
        <v>24</v>
      </c>
      <c r="I4772">
        <v>16</v>
      </c>
      <c r="J4772">
        <v>6400</v>
      </c>
      <c r="K4772">
        <v>6.4</v>
      </c>
      <c r="L4772">
        <v>197500</v>
      </c>
      <c r="M4772">
        <v>493.75</v>
      </c>
      <c r="N4772">
        <v>44127</v>
      </c>
      <c r="O4772">
        <v>4</v>
      </c>
      <c r="P4772" t="s">
        <v>169</v>
      </c>
      <c r="Q4772" t="s">
        <v>132</v>
      </c>
      <c r="R4772" t="str">
        <f>+VLOOKUP(Precio_semana_dia[[#This Row],[Mercado]],[1]!Codigos_mercados_mayoristas[#Data],2,0)</f>
        <v>Coquimbo</v>
      </c>
      <c r="S4772" t="str">
        <f>+VLOOKUP(Precio_semana_dia[[#This Row],[Especie]],[1]!Codigos_categoria[#Data],2,0)</f>
        <v>Frutos de pepita</v>
      </c>
    </row>
    <row r="4773" spans="1:19" x14ac:dyDescent="0.35">
      <c r="A4773">
        <v>44127</v>
      </c>
      <c r="B4773" t="s">
        <v>155</v>
      </c>
      <c r="C4773" t="s">
        <v>160</v>
      </c>
      <c r="D4773" t="s">
        <v>33</v>
      </c>
      <c r="E4773" t="s">
        <v>220</v>
      </c>
      <c r="F4773" t="s">
        <v>221</v>
      </c>
      <c r="G4773">
        <v>400</v>
      </c>
      <c r="H4773" t="s">
        <v>29</v>
      </c>
      <c r="I4773">
        <v>16</v>
      </c>
      <c r="J4773">
        <v>6400</v>
      </c>
      <c r="K4773">
        <v>6.4</v>
      </c>
      <c r="L4773">
        <v>287500</v>
      </c>
      <c r="M4773">
        <v>718.75</v>
      </c>
      <c r="N4773">
        <v>44123</v>
      </c>
      <c r="O4773">
        <v>4</v>
      </c>
      <c r="P4773" t="s">
        <v>137</v>
      </c>
      <c r="Q4773" t="s">
        <v>132</v>
      </c>
      <c r="R4773" t="str">
        <f>+VLOOKUP(Precio_semana_dia[[#This Row],[Mercado]],[1]!Codigos_mercados_mayoristas[#Data],2,0)</f>
        <v>Coquimbo</v>
      </c>
      <c r="S4773" t="str">
        <f>+VLOOKUP(Precio_semana_dia[[#This Row],[Especie]],[1]!Codigos_categoria[#Data],2,0)</f>
        <v>Frutos de pepita</v>
      </c>
    </row>
    <row r="4774" spans="1:19" x14ac:dyDescent="0.35">
      <c r="A4774">
        <v>44120</v>
      </c>
      <c r="B4774" t="s">
        <v>155</v>
      </c>
      <c r="C4774" t="s">
        <v>159</v>
      </c>
      <c r="D4774" t="s">
        <v>33</v>
      </c>
      <c r="E4774" t="s">
        <v>220</v>
      </c>
      <c r="F4774" t="s">
        <v>221</v>
      </c>
      <c r="G4774">
        <v>400</v>
      </c>
      <c r="H4774" t="s">
        <v>24</v>
      </c>
      <c r="I4774">
        <v>16</v>
      </c>
      <c r="J4774">
        <v>6400</v>
      </c>
      <c r="K4774">
        <v>6.4</v>
      </c>
      <c r="L4774">
        <v>207500</v>
      </c>
      <c r="M4774">
        <v>518.75</v>
      </c>
      <c r="N4774">
        <v>44120</v>
      </c>
      <c r="O4774">
        <v>4</v>
      </c>
      <c r="P4774" t="s">
        <v>142</v>
      </c>
      <c r="Q4774" t="s">
        <v>132</v>
      </c>
      <c r="R4774" t="str">
        <f>+VLOOKUP(Precio_semana_dia[[#This Row],[Mercado]],[1]!Codigos_mercados_mayoristas[#Data],2,0)</f>
        <v>Coquimbo</v>
      </c>
      <c r="S4774" t="str">
        <f>+VLOOKUP(Precio_semana_dia[[#This Row],[Especie]],[1]!Codigos_categoria[#Data],2,0)</f>
        <v>Frutos de pepita</v>
      </c>
    </row>
    <row r="4775" spans="1:19" x14ac:dyDescent="0.35">
      <c r="A4775">
        <v>44120</v>
      </c>
      <c r="B4775" t="s">
        <v>155</v>
      </c>
      <c r="C4775" t="s">
        <v>219</v>
      </c>
      <c r="D4775" t="s">
        <v>45</v>
      </c>
      <c r="E4775" t="s">
        <v>220</v>
      </c>
      <c r="F4775" t="s">
        <v>221</v>
      </c>
      <c r="G4775">
        <v>400</v>
      </c>
      <c r="H4775" t="s">
        <v>39</v>
      </c>
      <c r="I4775">
        <v>16</v>
      </c>
      <c r="J4775">
        <v>6400</v>
      </c>
      <c r="K4775">
        <v>6.4</v>
      </c>
      <c r="L4775">
        <v>206923</v>
      </c>
      <c r="M4775">
        <v>517.3075</v>
      </c>
      <c r="N4775">
        <v>44118</v>
      </c>
      <c r="O4775">
        <v>13</v>
      </c>
      <c r="P4775" t="s">
        <v>171</v>
      </c>
      <c r="Q4775" t="s">
        <v>132</v>
      </c>
      <c r="R4775" t="str">
        <f>+VLOOKUP(Precio_semana_dia[[#This Row],[Mercado]],[1]!Codigos_mercados_mayoristas[#Data],2,0)</f>
        <v>Metropolitana</v>
      </c>
      <c r="S4775" t="str">
        <f>+VLOOKUP(Precio_semana_dia[[#This Row],[Especie]],[1]!Codigos_categoria[#Data],2,0)</f>
        <v>Frutos de pepita</v>
      </c>
    </row>
    <row r="4776" spans="1:19" x14ac:dyDescent="0.35">
      <c r="A4776">
        <v>44120</v>
      </c>
      <c r="B4776" t="s">
        <v>155</v>
      </c>
      <c r="C4776" t="s">
        <v>159</v>
      </c>
      <c r="D4776" t="s">
        <v>45</v>
      </c>
      <c r="E4776" t="s">
        <v>220</v>
      </c>
      <c r="F4776" t="s">
        <v>221</v>
      </c>
      <c r="G4776">
        <v>400</v>
      </c>
      <c r="H4776" t="s">
        <v>39</v>
      </c>
      <c r="I4776">
        <v>16</v>
      </c>
      <c r="J4776">
        <v>6400</v>
      </c>
      <c r="K4776">
        <v>6.4</v>
      </c>
      <c r="L4776">
        <v>150000</v>
      </c>
      <c r="M4776">
        <v>375</v>
      </c>
      <c r="N4776">
        <v>44118</v>
      </c>
      <c r="O4776">
        <v>13</v>
      </c>
      <c r="P4776" t="s">
        <v>171</v>
      </c>
      <c r="Q4776" t="s">
        <v>132</v>
      </c>
      <c r="R4776" t="str">
        <f>+VLOOKUP(Precio_semana_dia[[#This Row],[Mercado]],[1]!Codigos_mercados_mayoristas[#Data],2,0)</f>
        <v>Metropolitana</v>
      </c>
      <c r="S4776" t="str">
        <f>+VLOOKUP(Precio_semana_dia[[#This Row],[Especie]],[1]!Codigos_categoria[#Data],2,0)</f>
        <v>Frutos de pepita</v>
      </c>
    </row>
    <row r="4777" spans="1:19" x14ac:dyDescent="0.35">
      <c r="A4777">
        <v>44120</v>
      </c>
      <c r="B4777" t="s">
        <v>155</v>
      </c>
      <c r="C4777" t="s">
        <v>159</v>
      </c>
      <c r="D4777" t="s">
        <v>33</v>
      </c>
      <c r="E4777" t="s">
        <v>220</v>
      </c>
      <c r="F4777" t="s">
        <v>221</v>
      </c>
      <c r="G4777">
        <v>400</v>
      </c>
      <c r="H4777" t="s">
        <v>29</v>
      </c>
      <c r="I4777">
        <v>16</v>
      </c>
      <c r="J4777">
        <v>6400</v>
      </c>
      <c r="K4777">
        <v>6.4</v>
      </c>
      <c r="L4777">
        <v>0</v>
      </c>
      <c r="M4777">
        <v>0</v>
      </c>
      <c r="N4777">
        <v>44116</v>
      </c>
      <c r="O4777">
        <v>4</v>
      </c>
      <c r="P4777" t="s">
        <v>140</v>
      </c>
      <c r="Q4777" t="s">
        <v>132</v>
      </c>
      <c r="R4777" t="str">
        <f>+VLOOKUP(Precio_semana_dia[[#This Row],[Mercado]],[1]!Codigos_mercados_mayoristas[#Data],2,0)</f>
        <v>Coquimbo</v>
      </c>
      <c r="S4777" t="str">
        <f>+VLOOKUP(Precio_semana_dia[[#This Row],[Especie]],[1]!Codigos_categoria[#Data],2,0)</f>
        <v>Frutos de pepita</v>
      </c>
    </row>
    <row r="4778" spans="1:19" x14ac:dyDescent="0.35">
      <c r="A4778">
        <v>44120</v>
      </c>
      <c r="B4778" t="s">
        <v>155</v>
      </c>
      <c r="C4778" t="s">
        <v>160</v>
      </c>
      <c r="D4778" t="s">
        <v>45</v>
      </c>
      <c r="E4778" t="s">
        <v>220</v>
      </c>
      <c r="F4778" t="s">
        <v>221</v>
      </c>
      <c r="G4778">
        <v>400</v>
      </c>
      <c r="H4778" t="s">
        <v>24</v>
      </c>
      <c r="I4778">
        <v>16</v>
      </c>
      <c r="J4778">
        <v>6400</v>
      </c>
      <c r="K4778">
        <v>6.4</v>
      </c>
      <c r="L4778">
        <v>0</v>
      </c>
      <c r="M4778">
        <v>0</v>
      </c>
      <c r="N4778">
        <v>44120</v>
      </c>
      <c r="O4778">
        <v>13</v>
      </c>
      <c r="P4778" t="s">
        <v>142</v>
      </c>
      <c r="Q4778" t="s">
        <v>132</v>
      </c>
      <c r="R4778" t="str">
        <f>+VLOOKUP(Precio_semana_dia[[#This Row],[Mercado]],[1]!Codigos_mercados_mayoristas[#Data],2,0)</f>
        <v>Metropolitana</v>
      </c>
      <c r="S4778" t="str">
        <f>+VLOOKUP(Precio_semana_dia[[#This Row],[Especie]],[1]!Codigos_categoria[#Data],2,0)</f>
        <v>Frutos de pepita</v>
      </c>
    </row>
    <row r="4779" spans="1:19" x14ac:dyDescent="0.35">
      <c r="A4779">
        <v>44106</v>
      </c>
      <c r="B4779" t="s">
        <v>155</v>
      </c>
      <c r="C4779" t="s">
        <v>219</v>
      </c>
      <c r="D4779" t="s">
        <v>45</v>
      </c>
      <c r="E4779" t="s">
        <v>220</v>
      </c>
      <c r="F4779" t="s">
        <v>221</v>
      </c>
      <c r="G4779">
        <v>400</v>
      </c>
      <c r="H4779" t="s">
        <v>39</v>
      </c>
      <c r="I4779">
        <v>16</v>
      </c>
      <c r="J4779">
        <v>6400</v>
      </c>
      <c r="K4779">
        <v>6.4</v>
      </c>
      <c r="L4779">
        <v>190000</v>
      </c>
      <c r="M4779">
        <v>475</v>
      </c>
      <c r="N4779">
        <v>44104</v>
      </c>
      <c r="O4779">
        <v>13</v>
      </c>
      <c r="P4779" t="s">
        <v>149</v>
      </c>
      <c r="Q4779" t="s">
        <v>147</v>
      </c>
      <c r="R4779" t="str">
        <f>+VLOOKUP(Precio_semana_dia[[#This Row],[Mercado]],[1]!Codigos_mercados_mayoristas[#Data],2,0)</f>
        <v>Metropolitana</v>
      </c>
      <c r="S4779" t="str">
        <f>+VLOOKUP(Precio_semana_dia[[#This Row],[Especie]],[1]!Codigos_categoria[#Data],2,0)</f>
        <v>Frutos de pepita</v>
      </c>
    </row>
    <row r="4780" spans="1:19" x14ac:dyDescent="0.35">
      <c r="A4780">
        <v>44106</v>
      </c>
      <c r="B4780" t="s">
        <v>155</v>
      </c>
      <c r="C4780" t="s">
        <v>219</v>
      </c>
      <c r="D4780" t="s">
        <v>45</v>
      </c>
      <c r="E4780" t="s">
        <v>220</v>
      </c>
      <c r="F4780" t="s">
        <v>221</v>
      </c>
      <c r="G4780">
        <v>400</v>
      </c>
      <c r="H4780" t="s">
        <v>41</v>
      </c>
      <c r="I4780">
        <v>16</v>
      </c>
      <c r="J4780">
        <v>6400</v>
      </c>
      <c r="K4780">
        <v>6.4</v>
      </c>
      <c r="L4780">
        <v>195000</v>
      </c>
      <c r="M4780">
        <v>487.5</v>
      </c>
      <c r="N4780">
        <v>44105</v>
      </c>
      <c r="O4780">
        <v>13</v>
      </c>
      <c r="P4780" t="s">
        <v>150</v>
      </c>
      <c r="Q4780" t="s">
        <v>132</v>
      </c>
      <c r="R4780" t="str">
        <f>+VLOOKUP(Precio_semana_dia[[#This Row],[Mercado]],[1]!Codigos_mercados_mayoristas[#Data],2,0)</f>
        <v>Metropolitana</v>
      </c>
      <c r="S4780" t="str">
        <f>+VLOOKUP(Precio_semana_dia[[#This Row],[Especie]],[1]!Codigos_categoria[#Data],2,0)</f>
        <v>Frutos de pepita</v>
      </c>
    </row>
    <row r="4781" spans="1:19" x14ac:dyDescent="0.35">
      <c r="A4781">
        <v>44106</v>
      </c>
      <c r="B4781" t="s">
        <v>155</v>
      </c>
      <c r="C4781" t="s">
        <v>156</v>
      </c>
      <c r="D4781" t="s">
        <v>45</v>
      </c>
      <c r="E4781" t="s">
        <v>220</v>
      </c>
      <c r="F4781" t="s">
        <v>221</v>
      </c>
      <c r="G4781">
        <v>400</v>
      </c>
      <c r="H4781" t="s">
        <v>39</v>
      </c>
      <c r="I4781">
        <v>16</v>
      </c>
      <c r="J4781">
        <v>6400</v>
      </c>
      <c r="K4781">
        <v>6.4</v>
      </c>
      <c r="L4781">
        <v>190000</v>
      </c>
      <c r="M4781">
        <v>475</v>
      </c>
      <c r="N4781">
        <v>44104</v>
      </c>
      <c r="O4781">
        <v>13</v>
      </c>
      <c r="P4781" t="s">
        <v>149</v>
      </c>
      <c r="Q4781" t="s">
        <v>147</v>
      </c>
      <c r="R4781" t="str">
        <f>+VLOOKUP(Precio_semana_dia[[#This Row],[Mercado]],[1]!Codigos_mercados_mayoristas[#Data],2,0)</f>
        <v>Metropolitana</v>
      </c>
      <c r="S4781" t="str">
        <f>+VLOOKUP(Precio_semana_dia[[#This Row],[Especie]],[1]!Codigos_categoria[#Data],2,0)</f>
        <v>Frutos de pepita</v>
      </c>
    </row>
    <row r="4782" spans="1:19" x14ac:dyDescent="0.35">
      <c r="A4782">
        <v>44106</v>
      </c>
      <c r="B4782" t="s">
        <v>155</v>
      </c>
      <c r="C4782" t="s">
        <v>159</v>
      </c>
      <c r="D4782" t="s">
        <v>45</v>
      </c>
      <c r="E4782" t="s">
        <v>220</v>
      </c>
      <c r="F4782" t="s">
        <v>221</v>
      </c>
      <c r="G4782">
        <v>400</v>
      </c>
      <c r="H4782" t="s">
        <v>39</v>
      </c>
      <c r="I4782">
        <v>16</v>
      </c>
      <c r="J4782">
        <v>6400</v>
      </c>
      <c r="K4782">
        <v>6.4</v>
      </c>
      <c r="L4782">
        <v>155000</v>
      </c>
      <c r="M4782">
        <v>387.5</v>
      </c>
      <c r="N4782">
        <v>44104</v>
      </c>
      <c r="O4782">
        <v>13</v>
      </c>
      <c r="P4782" t="s">
        <v>149</v>
      </c>
      <c r="Q4782" t="s">
        <v>147</v>
      </c>
      <c r="R4782" t="str">
        <f>+VLOOKUP(Precio_semana_dia[[#This Row],[Mercado]],[1]!Codigos_mercados_mayoristas[#Data],2,0)</f>
        <v>Metropolitana</v>
      </c>
      <c r="S4782" t="str">
        <f>+VLOOKUP(Precio_semana_dia[[#This Row],[Especie]],[1]!Codigos_categoria[#Data],2,0)</f>
        <v>Frutos de pepita</v>
      </c>
    </row>
    <row r="4783" spans="1:19" x14ac:dyDescent="0.35">
      <c r="A4783">
        <v>44099</v>
      </c>
      <c r="B4783" t="s">
        <v>155</v>
      </c>
      <c r="C4783" t="s">
        <v>219</v>
      </c>
      <c r="D4783" t="s">
        <v>33</v>
      </c>
      <c r="E4783" t="s">
        <v>220</v>
      </c>
      <c r="F4783" t="s">
        <v>221</v>
      </c>
      <c r="G4783">
        <v>400</v>
      </c>
      <c r="H4783" t="s">
        <v>24</v>
      </c>
      <c r="I4783">
        <v>16</v>
      </c>
      <c r="J4783">
        <v>6400</v>
      </c>
      <c r="K4783">
        <v>6.4</v>
      </c>
      <c r="L4783">
        <v>227500</v>
      </c>
      <c r="M4783">
        <v>568.75</v>
      </c>
      <c r="N4783">
        <v>44099</v>
      </c>
      <c r="O4783">
        <v>4</v>
      </c>
      <c r="P4783" t="s">
        <v>154</v>
      </c>
      <c r="Q4783" t="s">
        <v>147</v>
      </c>
      <c r="R4783" t="str">
        <f>+VLOOKUP(Precio_semana_dia[[#This Row],[Mercado]],[1]!Codigos_mercados_mayoristas[#Data],2,0)</f>
        <v>Coquimbo</v>
      </c>
      <c r="S4783" t="str">
        <f>+VLOOKUP(Precio_semana_dia[[#This Row],[Especie]],[1]!Codigos_categoria[#Data],2,0)</f>
        <v>Frutos de pepita</v>
      </c>
    </row>
    <row r="4784" spans="1:19" x14ac:dyDescent="0.35">
      <c r="A4784">
        <v>44099</v>
      </c>
      <c r="B4784" t="s">
        <v>155</v>
      </c>
      <c r="C4784" t="s">
        <v>156</v>
      </c>
      <c r="D4784" t="s">
        <v>45</v>
      </c>
      <c r="E4784" t="s">
        <v>220</v>
      </c>
      <c r="F4784" t="s">
        <v>221</v>
      </c>
      <c r="G4784">
        <v>400</v>
      </c>
      <c r="H4784" t="s">
        <v>36</v>
      </c>
      <c r="I4784">
        <v>16</v>
      </c>
      <c r="J4784">
        <v>6400</v>
      </c>
      <c r="K4784">
        <v>6.4</v>
      </c>
      <c r="L4784">
        <v>200000</v>
      </c>
      <c r="M4784">
        <v>500</v>
      </c>
      <c r="N4784">
        <v>44096</v>
      </c>
      <c r="O4784">
        <v>13</v>
      </c>
      <c r="P4784" t="s">
        <v>152</v>
      </c>
      <c r="Q4784" t="s">
        <v>147</v>
      </c>
      <c r="R4784" t="str">
        <f>+VLOOKUP(Precio_semana_dia[[#This Row],[Mercado]],[1]!Codigos_mercados_mayoristas[#Data],2,0)</f>
        <v>Metropolitana</v>
      </c>
      <c r="S4784" t="str">
        <f>+VLOOKUP(Precio_semana_dia[[#This Row],[Especie]],[1]!Codigos_categoria[#Data],2,0)</f>
        <v>Frutos de pepita</v>
      </c>
    </row>
    <row r="4785" spans="1:19" x14ac:dyDescent="0.35">
      <c r="A4785">
        <v>44099</v>
      </c>
      <c r="B4785" t="s">
        <v>155</v>
      </c>
      <c r="C4785" t="s">
        <v>159</v>
      </c>
      <c r="D4785" t="s">
        <v>45</v>
      </c>
      <c r="E4785" t="s">
        <v>220</v>
      </c>
      <c r="F4785" t="s">
        <v>221</v>
      </c>
      <c r="G4785">
        <v>400</v>
      </c>
      <c r="H4785" t="s">
        <v>36</v>
      </c>
      <c r="I4785">
        <v>16</v>
      </c>
      <c r="J4785">
        <v>6400</v>
      </c>
      <c r="K4785">
        <v>6.4</v>
      </c>
      <c r="L4785">
        <v>155000</v>
      </c>
      <c r="M4785">
        <v>387.5</v>
      </c>
      <c r="N4785">
        <v>44096</v>
      </c>
      <c r="O4785">
        <v>13</v>
      </c>
      <c r="P4785" t="s">
        <v>152</v>
      </c>
      <c r="Q4785" t="s">
        <v>147</v>
      </c>
      <c r="R4785" t="str">
        <f>+VLOOKUP(Precio_semana_dia[[#This Row],[Mercado]],[1]!Codigos_mercados_mayoristas[#Data],2,0)</f>
        <v>Metropolitana</v>
      </c>
      <c r="S4785" t="str">
        <f>+VLOOKUP(Precio_semana_dia[[#This Row],[Especie]],[1]!Codigos_categoria[#Data],2,0)</f>
        <v>Frutos de pepita</v>
      </c>
    </row>
    <row r="4786" spans="1:19" x14ac:dyDescent="0.35">
      <c r="A4786">
        <v>44099</v>
      </c>
      <c r="B4786" t="s">
        <v>155</v>
      </c>
      <c r="C4786" t="s">
        <v>160</v>
      </c>
      <c r="D4786" t="s">
        <v>45</v>
      </c>
      <c r="E4786" t="s">
        <v>220</v>
      </c>
      <c r="F4786" t="s">
        <v>221</v>
      </c>
      <c r="G4786">
        <v>400</v>
      </c>
      <c r="H4786" t="s">
        <v>36</v>
      </c>
      <c r="I4786">
        <v>16</v>
      </c>
      <c r="J4786">
        <v>6400</v>
      </c>
      <c r="K4786">
        <v>6.4</v>
      </c>
      <c r="L4786">
        <v>235000</v>
      </c>
      <c r="M4786">
        <v>587.5</v>
      </c>
      <c r="N4786">
        <v>44096</v>
      </c>
      <c r="O4786">
        <v>13</v>
      </c>
      <c r="P4786" t="s">
        <v>152</v>
      </c>
      <c r="Q4786" t="s">
        <v>147</v>
      </c>
      <c r="R4786" t="str">
        <f>+VLOOKUP(Precio_semana_dia[[#This Row],[Mercado]],[1]!Codigos_mercados_mayoristas[#Data],2,0)</f>
        <v>Metropolitana</v>
      </c>
      <c r="S4786" t="str">
        <f>+VLOOKUP(Precio_semana_dia[[#This Row],[Especie]],[1]!Codigos_categoria[#Data],2,0)</f>
        <v>Frutos de pepita</v>
      </c>
    </row>
    <row r="4787" spans="1:19" x14ac:dyDescent="0.35">
      <c r="A4787">
        <v>44176</v>
      </c>
      <c r="B4787" t="s">
        <v>155</v>
      </c>
      <c r="C4787" t="s">
        <v>219</v>
      </c>
      <c r="D4787" t="s">
        <v>33</v>
      </c>
      <c r="E4787" t="s">
        <v>220</v>
      </c>
      <c r="F4787" t="s">
        <v>221</v>
      </c>
      <c r="G4787">
        <v>400</v>
      </c>
      <c r="H4787" t="s">
        <v>39</v>
      </c>
      <c r="I4787">
        <v>16</v>
      </c>
      <c r="J4787">
        <v>6400</v>
      </c>
      <c r="K4787">
        <v>6.4</v>
      </c>
      <c r="L4787">
        <v>267500</v>
      </c>
      <c r="M4787">
        <v>668.75</v>
      </c>
      <c r="N4787">
        <v>44174</v>
      </c>
      <c r="O4787">
        <v>4</v>
      </c>
      <c r="P4787" t="s">
        <v>103</v>
      </c>
      <c r="Q4787" t="s">
        <v>38</v>
      </c>
      <c r="R4787" t="str">
        <f>+VLOOKUP(Precio_semana_dia[[#This Row],[Mercado]],[1]!Codigos_mercados_mayoristas[#Data],2,0)</f>
        <v>Coquimbo</v>
      </c>
      <c r="S4787" t="str">
        <f>+VLOOKUP(Precio_semana_dia[[#This Row],[Especie]],[1]!Codigos_categoria[#Data],2,0)</f>
        <v>Frutos de pepita</v>
      </c>
    </row>
    <row r="4788" spans="1:19" x14ac:dyDescent="0.35">
      <c r="A4788">
        <v>44176</v>
      </c>
      <c r="B4788" t="s">
        <v>155</v>
      </c>
      <c r="C4788" t="s">
        <v>219</v>
      </c>
      <c r="D4788" t="s">
        <v>33</v>
      </c>
      <c r="E4788" t="s">
        <v>220</v>
      </c>
      <c r="F4788" t="s">
        <v>221</v>
      </c>
      <c r="G4788">
        <v>400</v>
      </c>
      <c r="H4788" t="s">
        <v>24</v>
      </c>
      <c r="I4788">
        <v>16</v>
      </c>
      <c r="J4788">
        <v>6400</v>
      </c>
      <c r="K4788">
        <v>6.4</v>
      </c>
      <c r="L4788">
        <v>267500</v>
      </c>
      <c r="M4788">
        <v>668.75</v>
      </c>
      <c r="N4788">
        <v>44176</v>
      </c>
      <c r="O4788">
        <v>4</v>
      </c>
      <c r="P4788" t="s">
        <v>102</v>
      </c>
      <c r="Q4788" t="s">
        <v>38</v>
      </c>
      <c r="R4788" t="str">
        <f>+VLOOKUP(Precio_semana_dia[[#This Row],[Mercado]],[1]!Codigos_mercados_mayoristas[#Data],2,0)</f>
        <v>Coquimbo</v>
      </c>
      <c r="S4788" t="str">
        <f>+VLOOKUP(Precio_semana_dia[[#This Row],[Especie]],[1]!Codigos_categoria[#Data],2,0)</f>
        <v>Frutos de pepita</v>
      </c>
    </row>
    <row r="4789" spans="1:19" x14ac:dyDescent="0.35">
      <c r="A4789">
        <v>44176</v>
      </c>
      <c r="B4789" t="s">
        <v>155</v>
      </c>
      <c r="C4789" t="s">
        <v>156</v>
      </c>
      <c r="D4789" t="s">
        <v>33</v>
      </c>
      <c r="E4789" t="s">
        <v>220</v>
      </c>
      <c r="F4789" t="s">
        <v>221</v>
      </c>
      <c r="G4789">
        <v>400</v>
      </c>
      <c r="H4789" t="s">
        <v>41</v>
      </c>
      <c r="I4789">
        <v>16</v>
      </c>
      <c r="J4789">
        <v>6400</v>
      </c>
      <c r="K4789">
        <v>6.4</v>
      </c>
      <c r="L4789">
        <v>257500</v>
      </c>
      <c r="M4789">
        <v>643.75</v>
      </c>
      <c r="N4789">
        <v>44175</v>
      </c>
      <c r="O4789">
        <v>4</v>
      </c>
      <c r="P4789" t="s">
        <v>104</v>
      </c>
      <c r="Q4789" t="s">
        <v>38</v>
      </c>
      <c r="R4789" t="str">
        <f>+VLOOKUP(Precio_semana_dia[[#This Row],[Mercado]],[1]!Codigos_mercados_mayoristas[#Data],2,0)</f>
        <v>Coquimbo</v>
      </c>
      <c r="S4789" t="str">
        <f>+VLOOKUP(Precio_semana_dia[[#This Row],[Especie]],[1]!Codigos_categoria[#Data],2,0)</f>
        <v>Frutos de pepita</v>
      </c>
    </row>
    <row r="4790" spans="1:19" x14ac:dyDescent="0.35">
      <c r="A4790">
        <v>44176</v>
      </c>
      <c r="B4790" t="s">
        <v>155</v>
      </c>
      <c r="C4790" t="s">
        <v>159</v>
      </c>
      <c r="D4790" t="s">
        <v>45</v>
      </c>
      <c r="E4790" t="s">
        <v>220</v>
      </c>
      <c r="F4790" t="s">
        <v>221</v>
      </c>
      <c r="G4790">
        <v>400</v>
      </c>
      <c r="H4790" t="s">
        <v>41</v>
      </c>
      <c r="I4790">
        <v>16</v>
      </c>
      <c r="J4790">
        <v>6400</v>
      </c>
      <c r="K4790">
        <v>6.4</v>
      </c>
      <c r="L4790">
        <v>140000</v>
      </c>
      <c r="M4790">
        <v>350</v>
      </c>
      <c r="N4790">
        <v>44175</v>
      </c>
      <c r="O4790">
        <v>13</v>
      </c>
      <c r="P4790" t="s">
        <v>104</v>
      </c>
      <c r="Q4790" t="s">
        <v>38</v>
      </c>
      <c r="R4790" t="str">
        <f>+VLOOKUP(Precio_semana_dia[[#This Row],[Mercado]],[1]!Codigos_mercados_mayoristas[#Data],2,0)</f>
        <v>Metropolitana</v>
      </c>
      <c r="S4790" t="str">
        <f>+VLOOKUP(Precio_semana_dia[[#This Row],[Especie]],[1]!Codigos_categoria[#Data],2,0)</f>
        <v>Frutos de pepita</v>
      </c>
    </row>
    <row r="4791" spans="1:19" x14ac:dyDescent="0.35">
      <c r="A4791">
        <v>44176</v>
      </c>
      <c r="B4791" t="s">
        <v>155</v>
      </c>
      <c r="C4791" t="s">
        <v>159</v>
      </c>
      <c r="D4791" t="s">
        <v>33</v>
      </c>
      <c r="E4791" t="s">
        <v>220</v>
      </c>
      <c r="F4791" t="s">
        <v>221</v>
      </c>
      <c r="G4791">
        <v>400</v>
      </c>
      <c r="H4791" t="s">
        <v>39</v>
      </c>
      <c r="I4791">
        <v>16</v>
      </c>
      <c r="J4791">
        <v>6400</v>
      </c>
      <c r="K4791">
        <v>6.4</v>
      </c>
      <c r="L4791">
        <v>212500</v>
      </c>
      <c r="M4791">
        <v>531.25</v>
      </c>
      <c r="N4791">
        <v>44174</v>
      </c>
      <c r="O4791">
        <v>4</v>
      </c>
      <c r="P4791" t="s">
        <v>103</v>
      </c>
      <c r="Q4791" t="s">
        <v>38</v>
      </c>
      <c r="R4791" t="str">
        <f>+VLOOKUP(Precio_semana_dia[[#This Row],[Mercado]],[1]!Codigos_mercados_mayoristas[#Data],2,0)</f>
        <v>Coquimbo</v>
      </c>
      <c r="S4791" t="str">
        <f>+VLOOKUP(Precio_semana_dia[[#This Row],[Especie]],[1]!Codigos_categoria[#Data],2,0)</f>
        <v>Frutos de pepita</v>
      </c>
    </row>
    <row r="4792" spans="1:19" x14ac:dyDescent="0.35">
      <c r="A4792">
        <v>44176</v>
      </c>
      <c r="B4792" t="s">
        <v>155</v>
      </c>
      <c r="C4792" t="s">
        <v>159</v>
      </c>
      <c r="D4792" t="s">
        <v>33</v>
      </c>
      <c r="E4792" t="s">
        <v>220</v>
      </c>
      <c r="F4792" t="s">
        <v>221</v>
      </c>
      <c r="G4792">
        <v>400</v>
      </c>
      <c r="H4792" t="s">
        <v>41</v>
      </c>
      <c r="I4792">
        <v>16</v>
      </c>
      <c r="J4792">
        <v>6400</v>
      </c>
      <c r="K4792">
        <v>6.4</v>
      </c>
      <c r="L4792">
        <v>207500</v>
      </c>
      <c r="M4792">
        <v>518.75</v>
      </c>
      <c r="N4792">
        <v>44175</v>
      </c>
      <c r="O4792">
        <v>4</v>
      </c>
      <c r="P4792" t="s">
        <v>104</v>
      </c>
      <c r="Q4792" t="s">
        <v>38</v>
      </c>
      <c r="R4792" t="str">
        <f>+VLOOKUP(Precio_semana_dia[[#This Row],[Mercado]],[1]!Codigos_mercados_mayoristas[#Data],2,0)</f>
        <v>Coquimbo</v>
      </c>
      <c r="S4792" t="str">
        <f>+VLOOKUP(Precio_semana_dia[[#This Row],[Especie]],[1]!Codigos_categoria[#Data],2,0)</f>
        <v>Frutos de pepita</v>
      </c>
    </row>
    <row r="4793" spans="1:19" x14ac:dyDescent="0.35">
      <c r="A4793">
        <v>44189</v>
      </c>
      <c r="B4793" t="s">
        <v>155</v>
      </c>
      <c r="C4793" t="s">
        <v>156</v>
      </c>
      <c r="D4793" t="s">
        <v>45</v>
      </c>
      <c r="E4793" t="s">
        <v>220</v>
      </c>
      <c r="F4793" t="s">
        <v>221</v>
      </c>
      <c r="G4793">
        <v>400</v>
      </c>
      <c r="H4793" t="s">
        <v>29</v>
      </c>
      <c r="I4793">
        <v>16</v>
      </c>
      <c r="J4793">
        <v>6400</v>
      </c>
      <c r="K4793">
        <v>6.4</v>
      </c>
      <c r="L4793">
        <v>200000</v>
      </c>
      <c r="M4793">
        <v>500</v>
      </c>
      <c r="N4793">
        <v>44186</v>
      </c>
      <c r="O4793">
        <v>13</v>
      </c>
      <c r="P4793" t="s">
        <v>51</v>
      </c>
      <c r="Q4793" t="s">
        <v>38</v>
      </c>
      <c r="R4793" t="str">
        <f>+VLOOKUP(Precio_semana_dia[[#This Row],[Mercado]],[1]!Codigos_mercados_mayoristas[#Data],2,0)</f>
        <v>Metropolitana</v>
      </c>
      <c r="S4793" t="str">
        <f>+VLOOKUP(Precio_semana_dia[[#This Row],[Especie]],[1]!Codigos_categoria[#Data],2,0)</f>
        <v>Frutos de pepita</v>
      </c>
    </row>
    <row r="4794" spans="1:19" x14ac:dyDescent="0.35">
      <c r="A4794">
        <v>44204</v>
      </c>
      <c r="B4794" t="s">
        <v>155</v>
      </c>
      <c r="C4794" t="s">
        <v>156</v>
      </c>
      <c r="D4794" t="s">
        <v>45</v>
      </c>
      <c r="E4794" t="s">
        <v>220</v>
      </c>
      <c r="F4794" t="s">
        <v>221</v>
      </c>
      <c r="G4794">
        <v>400</v>
      </c>
      <c r="H4794" t="s">
        <v>36</v>
      </c>
      <c r="I4794">
        <v>16</v>
      </c>
      <c r="J4794">
        <v>6400</v>
      </c>
      <c r="K4794">
        <v>6.4</v>
      </c>
      <c r="L4794">
        <v>240000</v>
      </c>
      <c r="M4794">
        <v>600</v>
      </c>
      <c r="N4794">
        <v>44201</v>
      </c>
      <c r="O4794">
        <v>13</v>
      </c>
      <c r="P4794" t="s">
        <v>57</v>
      </c>
      <c r="Q4794" t="s">
        <v>26</v>
      </c>
      <c r="R4794" t="str">
        <f>+VLOOKUP(Precio_semana_dia[[#This Row],[Mercado]],[1]!Codigos_mercados_mayoristas[#Data],2,0)</f>
        <v>Metropolitana</v>
      </c>
      <c r="S4794" t="str">
        <f>+VLOOKUP(Precio_semana_dia[[#This Row],[Especie]],[1]!Codigos_categoria[#Data],2,0)</f>
        <v>Frutos de pepita</v>
      </c>
    </row>
    <row r="4795" spans="1:19" x14ac:dyDescent="0.35">
      <c r="A4795">
        <v>44225</v>
      </c>
      <c r="B4795" t="s">
        <v>155</v>
      </c>
      <c r="C4795" t="s">
        <v>156</v>
      </c>
      <c r="D4795" t="s">
        <v>45</v>
      </c>
      <c r="E4795" t="s">
        <v>220</v>
      </c>
      <c r="F4795" t="s">
        <v>221</v>
      </c>
      <c r="G4795">
        <v>400</v>
      </c>
      <c r="H4795" t="s">
        <v>29</v>
      </c>
      <c r="I4795">
        <v>16</v>
      </c>
      <c r="J4795">
        <v>6400</v>
      </c>
      <c r="K4795">
        <v>6.4</v>
      </c>
      <c r="L4795">
        <v>245000</v>
      </c>
      <c r="M4795">
        <v>612.5</v>
      </c>
      <c r="N4795">
        <v>44221</v>
      </c>
      <c r="O4795">
        <v>13</v>
      </c>
      <c r="P4795" t="s">
        <v>64</v>
      </c>
      <c r="Q4795" t="s">
        <v>26</v>
      </c>
      <c r="R4795" t="str">
        <f>+VLOOKUP(Precio_semana_dia[[#This Row],[Mercado]],[1]!Codigos_mercados_mayoristas[#Data],2,0)</f>
        <v>Metropolitana</v>
      </c>
      <c r="S4795" t="str">
        <f>+VLOOKUP(Precio_semana_dia[[#This Row],[Especie]],[1]!Codigos_categoria[#Data],2,0)</f>
        <v>Frutos de pepita</v>
      </c>
    </row>
    <row r="4796" spans="1:19" x14ac:dyDescent="0.35">
      <c r="A4796">
        <v>44169</v>
      </c>
      <c r="B4796" t="s">
        <v>186</v>
      </c>
      <c r="C4796" t="s">
        <v>188</v>
      </c>
      <c r="D4796" t="s">
        <v>33</v>
      </c>
      <c r="E4796" t="s">
        <v>220</v>
      </c>
      <c r="F4796" t="s">
        <v>221</v>
      </c>
      <c r="G4796">
        <v>400</v>
      </c>
      <c r="H4796" t="s">
        <v>24</v>
      </c>
      <c r="I4796">
        <v>16</v>
      </c>
      <c r="J4796">
        <v>6400</v>
      </c>
      <c r="K4796">
        <v>6.4</v>
      </c>
      <c r="L4796">
        <v>327500</v>
      </c>
      <c r="M4796">
        <v>818.75</v>
      </c>
      <c r="N4796">
        <v>44169</v>
      </c>
      <c r="O4796">
        <v>4</v>
      </c>
      <c r="P4796" t="s">
        <v>88</v>
      </c>
      <c r="Q4796" t="s">
        <v>38</v>
      </c>
      <c r="R4796" t="str">
        <f>+VLOOKUP(Precio_semana_dia[[#This Row],[Mercado]],[1]!Codigos_mercados_mayoristas[#Data],2,0)</f>
        <v>Coquimbo</v>
      </c>
      <c r="S4796" t="str">
        <f>+VLOOKUP(Precio_semana_dia[[#This Row],[Especie]],[1]!Codigos_categoria[#Data],2,0)</f>
        <v>Cítricos</v>
      </c>
    </row>
    <row r="4797" spans="1:19" x14ac:dyDescent="0.35">
      <c r="A4797">
        <v>44162</v>
      </c>
      <c r="B4797" t="s">
        <v>186</v>
      </c>
      <c r="C4797" t="s">
        <v>188</v>
      </c>
      <c r="D4797" t="s">
        <v>105</v>
      </c>
      <c r="E4797" t="s">
        <v>220</v>
      </c>
      <c r="F4797" t="s">
        <v>221</v>
      </c>
      <c r="G4797">
        <v>400</v>
      </c>
      <c r="H4797" t="s">
        <v>39</v>
      </c>
      <c r="I4797">
        <v>16</v>
      </c>
      <c r="J4797">
        <v>6400</v>
      </c>
      <c r="K4797">
        <v>6.4</v>
      </c>
      <c r="L4797">
        <v>307500</v>
      </c>
      <c r="M4797">
        <v>768.75</v>
      </c>
      <c r="N4797">
        <v>44160</v>
      </c>
      <c r="O4797">
        <v>4</v>
      </c>
      <c r="P4797" t="s">
        <v>91</v>
      </c>
      <c r="Q4797" t="s">
        <v>84</v>
      </c>
      <c r="R4797" t="str">
        <f>+VLOOKUP(Precio_semana_dia[[#This Row],[Mercado]],[1]!Codigos_mercados_mayoristas[#Data],2,0)</f>
        <v>Coquimbo</v>
      </c>
      <c r="S4797" t="str">
        <f>+VLOOKUP(Precio_semana_dia[[#This Row],[Especie]],[1]!Codigos_categoria[#Data],2,0)</f>
        <v>Cítricos</v>
      </c>
    </row>
    <row r="4798" spans="1:19" x14ac:dyDescent="0.35">
      <c r="A4798">
        <v>44162</v>
      </c>
      <c r="B4798" t="s">
        <v>186</v>
      </c>
      <c r="C4798" t="s">
        <v>225</v>
      </c>
      <c r="D4798" t="s">
        <v>45</v>
      </c>
      <c r="E4798" t="s">
        <v>220</v>
      </c>
      <c r="F4798" t="s">
        <v>221</v>
      </c>
      <c r="G4798">
        <v>400</v>
      </c>
      <c r="H4798" t="s">
        <v>39</v>
      </c>
      <c r="I4798">
        <v>16</v>
      </c>
      <c r="J4798">
        <v>6400</v>
      </c>
      <c r="K4798">
        <v>6.4</v>
      </c>
      <c r="L4798">
        <v>325000</v>
      </c>
      <c r="M4798">
        <v>812.5</v>
      </c>
      <c r="N4798">
        <v>44160</v>
      </c>
      <c r="O4798">
        <v>13</v>
      </c>
      <c r="P4798" t="s">
        <v>91</v>
      </c>
      <c r="Q4798" t="s">
        <v>84</v>
      </c>
      <c r="R4798" t="str">
        <f>+VLOOKUP(Precio_semana_dia[[#This Row],[Mercado]],[1]!Codigos_mercados_mayoristas[#Data],2,0)</f>
        <v>Metropolitana</v>
      </c>
      <c r="S4798" t="str">
        <f>+VLOOKUP(Precio_semana_dia[[#This Row],[Especie]],[1]!Codigos_categoria[#Data],2,0)</f>
        <v>Cítricos</v>
      </c>
    </row>
    <row r="4799" spans="1:19" x14ac:dyDescent="0.35">
      <c r="A4799">
        <v>44155</v>
      </c>
      <c r="B4799" t="s">
        <v>186</v>
      </c>
      <c r="C4799" t="s">
        <v>189</v>
      </c>
      <c r="D4799" t="s">
        <v>33</v>
      </c>
      <c r="E4799" t="s">
        <v>220</v>
      </c>
      <c r="F4799" t="s">
        <v>221</v>
      </c>
      <c r="G4799">
        <v>400</v>
      </c>
      <c r="H4799" t="s">
        <v>24</v>
      </c>
      <c r="I4799">
        <v>16</v>
      </c>
      <c r="J4799">
        <v>6400</v>
      </c>
      <c r="K4799">
        <v>6.4</v>
      </c>
      <c r="L4799">
        <v>317500</v>
      </c>
      <c r="M4799">
        <v>793.75</v>
      </c>
      <c r="N4799">
        <v>44155</v>
      </c>
      <c r="O4799">
        <v>4</v>
      </c>
      <c r="P4799" t="s">
        <v>97</v>
      </c>
      <c r="Q4799" t="s">
        <v>84</v>
      </c>
      <c r="R4799" t="str">
        <f>+VLOOKUP(Precio_semana_dia[[#This Row],[Mercado]],[1]!Codigos_mercados_mayoristas[#Data],2,0)</f>
        <v>Coquimbo</v>
      </c>
      <c r="S4799" t="str">
        <f>+VLOOKUP(Precio_semana_dia[[#This Row],[Especie]],[1]!Codigos_categoria[#Data],2,0)</f>
        <v>Cítricos</v>
      </c>
    </row>
    <row r="4800" spans="1:19" x14ac:dyDescent="0.35">
      <c r="A4800">
        <v>44141</v>
      </c>
      <c r="B4800" t="s">
        <v>186</v>
      </c>
      <c r="C4800" t="s">
        <v>188</v>
      </c>
      <c r="D4800" t="s">
        <v>45</v>
      </c>
      <c r="E4800" t="s">
        <v>220</v>
      </c>
      <c r="F4800" t="s">
        <v>221</v>
      </c>
      <c r="G4800">
        <v>400</v>
      </c>
      <c r="H4800" t="s">
        <v>24</v>
      </c>
      <c r="I4800">
        <v>16</v>
      </c>
      <c r="J4800">
        <v>6400</v>
      </c>
      <c r="K4800">
        <v>6.4</v>
      </c>
      <c r="L4800">
        <v>320000</v>
      </c>
      <c r="M4800">
        <v>800</v>
      </c>
      <c r="N4800">
        <v>44141</v>
      </c>
      <c r="O4800">
        <v>13</v>
      </c>
      <c r="P4800" t="s">
        <v>163</v>
      </c>
      <c r="Q4800" t="s">
        <v>84</v>
      </c>
      <c r="R4800" t="str">
        <f>+VLOOKUP(Precio_semana_dia[[#This Row],[Mercado]],[1]!Codigos_mercados_mayoristas[#Data],2,0)</f>
        <v>Metropolitana</v>
      </c>
      <c r="S4800" t="str">
        <f>+VLOOKUP(Precio_semana_dia[[#This Row],[Especie]],[1]!Codigos_categoria[#Data],2,0)</f>
        <v>Cítricos</v>
      </c>
    </row>
    <row r="4801" spans="1:19" x14ac:dyDescent="0.35">
      <c r="A4801">
        <v>44141</v>
      </c>
      <c r="B4801" t="s">
        <v>186</v>
      </c>
      <c r="C4801" t="s">
        <v>189</v>
      </c>
      <c r="D4801" t="s">
        <v>45</v>
      </c>
      <c r="E4801" t="s">
        <v>220</v>
      </c>
      <c r="F4801" t="s">
        <v>221</v>
      </c>
      <c r="G4801">
        <v>400</v>
      </c>
      <c r="H4801" t="s">
        <v>29</v>
      </c>
      <c r="I4801">
        <v>16</v>
      </c>
      <c r="J4801">
        <v>6400</v>
      </c>
      <c r="K4801">
        <v>6.4</v>
      </c>
      <c r="L4801">
        <v>290000</v>
      </c>
      <c r="M4801">
        <v>725</v>
      </c>
      <c r="N4801">
        <v>44137</v>
      </c>
      <c r="O4801">
        <v>13</v>
      </c>
      <c r="P4801" t="s">
        <v>162</v>
      </c>
      <c r="Q4801" t="s">
        <v>84</v>
      </c>
      <c r="R4801" t="str">
        <f>+VLOOKUP(Precio_semana_dia[[#This Row],[Mercado]],[1]!Codigos_mercados_mayoristas[#Data],2,0)</f>
        <v>Metropolitana</v>
      </c>
      <c r="S4801" t="str">
        <f>+VLOOKUP(Precio_semana_dia[[#This Row],[Especie]],[1]!Codigos_categoria[#Data],2,0)</f>
        <v>Cítricos</v>
      </c>
    </row>
    <row r="4802" spans="1:19" x14ac:dyDescent="0.35">
      <c r="A4802">
        <v>44134</v>
      </c>
      <c r="B4802" t="s">
        <v>186</v>
      </c>
      <c r="C4802" t="s">
        <v>225</v>
      </c>
      <c r="D4802" t="s">
        <v>45</v>
      </c>
      <c r="E4802" t="s">
        <v>220</v>
      </c>
      <c r="F4802" t="s">
        <v>221</v>
      </c>
      <c r="G4802">
        <v>400</v>
      </c>
      <c r="H4802" t="s">
        <v>41</v>
      </c>
      <c r="I4802">
        <v>16</v>
      </c>
      <c r="J4802">
        <v>6400</v>
      </c>
      <c r="K4802">
        <v>6.4</v>
      </c>
      <c r="L4802">
        <v>280000</v>
      </c>
      <c r="M4802">
        <v>700</v>
      </c>
      <c r="N4802">
        <v>44133</v>
      </c>
      <c r="O4802">
        <v>13</v>
      </c>
      <c r="P4802" t="s">
        <v>134</v>
      </c>
      <c r="Q4802" t="s">
        <v>132</v>
      </c>
      <c r="R4802" t="str">
        <f>+VLOOKUP(Precio_semana_dia[[#This Row],[Mercado]],[1]!Codigos_mercados_mayoristas[#Data],2,0)</f>
        <v>Metropolitana</v>
      </c>
      <c r="S4802" t="str">
        <f>+VLOOKUP(Precio_semana_dia[[#This Row],[Especie]],[1]!Codigos_categoria[#Data],2,0)</f>
        <v>Cítricos</v>
      </c>
    </row>
    <row r="4803" spans="1:19" x14ac:dyDescent="0.35">
      <c r="A4803">
        <v>44120</v>
      </c>
      <c r="B4803" t="s">
        <v>186</v>
      </c>
      <c r="C4803" t="s">
        <v>189</v>
      </c>
      <c r="D4803" t="s">
        <v>45</v>
      </c>
      <c r="E4803" t="s">
        <v>220</v>
      </c>
      <c r="F4803" t="s">
        <v>221</v>
      </c>
      <c r="G4803">
        <v>400</v>
      </c>
      <c r="H4803" t="s">
        <v>39</v>
      </c>
      <c r="I4803">
        <v>16</v>
      </c>
      <c r="J4803">
        <v>6400</v>
      </c>
      <c r="K4803">
        <v>6.4</v>
      </c>
      <c r="L4803">
        <v>300000</v>
      </c>
      <c r="M4803">
        <v>750</v>
      </c>
      <c r="N4803">
        <v>44118</v>
      </c>
      <c r="O4803">
        <v>13</v>
      </c>
      <c r="P4803" t="s">
        <v>171</v>
      </c>
      <c r="Q4803" t="s">
        <v>132</v>
      </c>
      <c r="R4803" t="str">
        <f>+VLOOKUP(Precio_semana_dia[[#This Row],[Mercado]],[1]!Codigos_mercados_mayoristas[#Data],2,0)</f>
        <v>Metropolitana</v>
      </c>
      <c r="S4803" t="str">
        <f>+VLOOKUP(Precio_semana_dia[[#This Row],[Especie]],[1]!Codigos_categoria[#Data],2,0)</f>
        <v>Cítricos</v>
      </c>
    </row>
    <row r="4804" spans="1:19" x14ac:dyDescent="0.35">
      <c r="A4804">
        <v>44113</v>
      </c>
      <c r="B4804" t="s">
        <v>186</v>
      </c>
      <c r="C4804" t="s">
        <v>189</v>
      </c>
      <c r="D4804" t="s">
        <v>45</v>
      </c>
      <c r="E4804" t="s">
        <v>220</v>
      </c>
      <c r="F4804" t="s">
        <v>221</v>
      </c>
      <c r="G4804">
        <v>400</v>
      </c>
      <c r="H4804" t="s">
        <v>29</v>
      </c>
      <c r="I4804">
        <v>16</v>
      </c>
      <c r="J4804">
        <v>6400</v>
      </c>
      <c r="K4804">
        <v>6.4</v>
      </c>
      <c r="L4804">
        <v>285000</v>
      </c>
      <c r="M4804">
        <v>712.5</v>
      </c>
      <c r="N4804">
        <v>44109</v>
      </c>
      <c r="O4804">
        <v>13</v>
      </c>
      <c r="P4804" t="s">
        <v>145</v>
      </c>
      <c r="Q4804" t="s">
        <v>132</v>
      </c>
      <c r="R4804" t="str">
        <f>+VLOOKUP(Precio_semana_dia[[#This Row],[Mercado]],[1]!Codigos_mercados_mayoristas[#Data],2,0)</f>
        <v>Metropolitana</v>
      </c>
      <c r="S4804" t="str">
        <f>+VLOOKUP(Precio_semana_dia[[#This Row],[Especie]],[1]!Codigos_categoria[#Data],2,0)</f>
        <v>Cítricos</v>
      </c>
    </row>
    <row r="4805" spans="1:19" x14ac:dyDescent="0.35">
      <c r="A4805">
        <v>44176</v>
      </c>
      <c r="B4805" t="s">
        <v>186</v>
      </c>
      <c r="C4805" t="s">
        <v>189</v>
      </c>
      <c r="D4805" t="s">
        <v>33</v>
      </c>
      <c r="E4805" t="s">
        <v>220</v>
      </c>
      <c r="F4805" t="s">
        <v>221</v>
      </c>
      <c r="G4805">
        <v>400</v>
      </c>
      <c r="H4805" t="s">
        <v>39</v>
      </c>
      <c r="I4805">
        <v>16</v>
      </c>
      <c r="J4805">
        <v>6400</v>
      </c>
      <c r="K4805">
        <v>6.4</v>
      </c>
      <c r="L4805">
        <v>337500</v>
      </c>
      <c r="M4805">
        <v>843.75</v>
      </c>
      <c r="N4805">
        <v>44174</v>
      </c>
      <c r="O4805">
        <v>4</v>
      </c>
      <c r="P4805" t="s">
        <v>103</v>
      </c>
      <c r="Q4805" t="s">
        <v>38</v>
      </c>
      <c r="R4805" t="str">
        <f>+VLOOKUP(Precio_semana_dia[[#This Row],[Mercado]],[1]!Codigos_mercados_mayoristas[#Data],2,0)</f>
        <v>Coquimbo</v>
      </c>
      <c r="S4805" t="str">
        <f>+VLOOKUP(Precio_semana_dia[[#This Row],[Especie]],[1]!Codigos_categoria[#Data],2,0)</f>
        <v>Cítricos</v>
      </c>
    </row>
    <row r="4806" spans="1:19" x14ac:dyDescent="0.35">
      <c r="A4806">
        <v>44176</v>
      </c>
      <c r="B4806" t="s">
        <v>186</v>
      </c>
      <c r="C4806" t="s">
        <v>187</v>
      </c>
      <c r="D4806" t="s">
        <v>33</v>
      </c>
      <c r="E4806" t="s">
        <v>220</v>
      </c>
      <c r="F4806" t="s">
        <v>221</v>
      </c>
      <c r="G4806">
        <v>400</v>
      </c>
      <c r="H4806" t="s">
        <v>24</v>
      </c>
      <c r="I4806">
        <v>16</v>
      </c>
      <c r="J4806">
        <v>6400</v>
      </c>
      <c r="K4806">
        <v>6.4</v>
      </c>
      <c r="L4806">
        <v>337500</v>
      </c>
      <c r="M4806">
        <v>843.75</v>
      </c>
      <c r="N4806">
        <v>44176</v>
      </c>
      <c r="O4806">
        <v>4</v>
      </c>
      <c r="P4806" t="s">
        <v>102</v>
      </c>
      <c r="Q4806" t="s">
        <v>38</v>
      </c>
      <c r="R4806" t="str">
        <f>+VLOOKUP(Precio_semana_dia[[#This Row],[Mercado]],[1]!Codigos_mercados_mayoristas[#Data],2,0)</f>
        <v>Coquimbo</v>
      </c>
      <c r="S4806" t="str">
        <f>+VLOOKUP(Precio_semana_dia[[#This Row],[Especie]],[1]!Codigos_categoria[#Data],2,0)</f>
        <v>Cítricos</v>
      </c>
    </row>
    <row r="4807" spans="1:19" x14ac:dyDescent="0.35">
      <c r="A4807">
        <v>44183</v>
      </c>
      <c r="B4807" t="s">
        <v>186</v>
      </c>
      <c r="C4807" t="s">
        <v>189</v>
      </c>
      <c r="D4807" t="s">
        <v>105</v>
      </c>
      <c r="E4807" t="s">
        <v>220</v>
      </c>
      <c r="F4807" t="s">
        <v>221</v>
      </c>
      <c r="G4807">
        <v>400</v>
      </c>
      <c r="H4807" t="s">
        <v>36</v>
      </c>
      <c r="I4807">
        <v>16</v>
      </c>
      <c r="J4807">
        <v>6400</v>
      </c>
      <c r="K4807">
        <v>6.4</v>
      </c>
      <c r="L4807">
        <v>357500</v>
      </c>
      <c r="M4807">
        <v>893.75</v>
      </c>
      <c r="N4807">
        <v>44180</v>
      </c>
      <c r="O4807">
        <v>4</v>
      </c>
      <c r="P4807" t="s">
        <v>37</v>
      </c>
      <c r="Q4807" t="s">
        <v>38</v>
      </c>
      <c r="R4807" t="str">
        <f>+VLOOKUP(Precio_semana_dia[[#This Row],[Mercado]],[1]!Codigos_mercados_mayoristas[#Data],2,0)</f>
        <v>Coquimbo</v>
      </c>
      <c r="S4807" t="str">
        <f>+VLOOKUP(Precio_semana_dia[[#This Row],[Especie]],[1]!Codigos_categoria[#Data],2,0)</f>
        <v>Cítricos</v>
      </c>
    </row>
    <row r="4808" spans="1:19" x14ac:dyDescent="0.35">
      <c r="A4808">
        <v>44183</v>
      </c>
      <c r="B4808" t="s">
        <v>186</v>
      </c>
      <c r="C4808" t="s">
        <v>189</v>
      </c>
      <c r="D4808" t="s">
        <v>33</v>
      </c>
      <c r="E4808" t="s">
        <v>220</v>
      </c>
      <c r="F4808" t="s">
        <v>221</v>
      </c>
      <c r="G4808">
        <v>400</v>
      </c>
      <c r="H4808" t="s">
        <v>36</v>
      </c>
      <c r="I4808">
        <v>16</v>
      </c>
      <c r="J4808">
        <v>6400</v>
      </c>
      <c r="K4808">
        <v>6.4</v>
      </c>
      <c r="L4808">
        <v>367500</v>
      </c>
      <c r="M4808">
        <v>918.75</v>
      </c>
      <c r="N4808">
        <v>44180</v>
      </c>
      <c r="O4808">
        <v>4</v>
      </c>
      <c r="P4808" t="s">
        <v>37</v>
      </c>
      <c r="Q4808" t="s">
        <v>38</v>
      </c>
      <c r="R4808" t="str">
        <f>+VLOOKUP(Precio_semana_dia[[#This Row],[Mercado]],[1]!Codigos_mercados_mayoristas[#Data],2,0)</f>
        <v>Coquimbo</v>
      </c>
      <c r="S4808" t="str">
        <f>+VLOOKUP(Precio_semana_dia[[#This Row],[Especie]],[1]!Codigos_categoria[#Data],2,0)</f>
        <v>Cítricos</v>
      </c>
    </row>
    <row r="4809" spans="1:19" x14ac:dyDescent="0.35">
      <c r="A4809">
        <v>44183</v>
      </c>
      <c r="B4809" t="s">
        <v>186</v>
      </c>
      <c r="C4809" t="s">
        <v>187</v>
      </c>
      <c r="D4809" t="s">
        <v>105</v>
      </c>
      <c r="E4809" t="s">
        <v>220</v>
      </c>
      <c r="F4809" t="s">
        <v>221</v>
      </c>
      <c r="G4809">
        <v>400</v>
      </c>
      <c r="H4809" t="s">
        <v>36</v>
      </c>
      <c r="I4809">
        <v>16</v>
      </c>
      <c r="J4809">
        <v>6400</v>
      </c>
      <c r="K4809">
        <v>6.4</v>
      </c>
      <c r="L4809">
        <v>357500</v>
      </c>
      <c r="M4809">
        <v>893.75</v>
      </c>
      <c r="N4809">
        <v>44180</v>
      </c>
      <c r="O4809">
        <v>4</v>
      </c>
      <c r="P4809" t="s">
        <v>37</v>
      </c>
      <c r="Q4809" t="s">
        <v>38</v>
      </c>
      <c r="R4809" t="str">
        <f>+VLOOKUP(Precio_semana_dia[[#This Row],[Mercado]],[1]!Codigos_mercados_mayoristas[#Data],2,0)</f>
        <v>Coquimbo</v>
      </c>
      <c r="S4809" t="str">
        <f>+VLOOKUP(Precio_semana_dia[[#This Row],[Especie]],[1]!Codigos_categoria[#Data],2,0)</f>
        <v>Cítricos</v>
      </c>
    </row>
    <row r="4810" spans="1:19" x14ac:dyDescent="0.35">
      <c r="A4810">
        <v>44183</v>
      </c>
      <c r="B4810" t="s">
        <v>186</v>
      </c>
      <c r="C4810" t="s">
        <v>187</v>
      </c>
      <c r="D4810" t="s">
        <v>33</v>
      </c>
      <c r="E4810" t="s">
        <v>220</v>
      </c>
      <c r="F4810" t="s">
        <v>221</v>
      </c>
      <c r="G4810">
        <v>400</v>
      </c>
      <c r="H4810" t="s">
        <v>29</v>
      </c>
      <c r="I4810">
        <v>16</v>
      </c>
      <c r="J4810">
        <v>6400</v>
      </c>
      <c r="K4810">
        <v>6.4</v>
      </c>
      <c r="L4810">
        <v>357500</v>
      </c>
      <c r="M4810">
        <v>893.75</v>
      </c>
      <c r="N4810">
        <v>44179</v>
      </c>
      <c r="O4810">
        <v>4</v>
      </c>
      <c r="P4810" t="s">
        <v>44</v>
      </c>
      <c r="Q4810" t="s">
        <v>38</v>
      </c>
      <c r="R4810" t="str">
        <f>+VLOOKUP(Precio_semana_dia[[#This Row],[Mercado]],[1]!Codigos_mercados_mayoristas[#Data],2,0)</f>
        <v>Coquimbo</v>
      </c>
      <c r="S4810" t="str">
        <f>+VLOOKUP(Precio_semana_dia[[#This Row],[Especie]],[1]!Codigos_categoria[#Data],2,0)</f>
        <v>Cítricos</v>
      </c>
    </row>
    <row r="4811" spans="1:19" x14ac:dyDescent="0.35">
      <c r="A4811">
        <v>44183</v>
      </c>
      <c r="B4811" t="s">
        <v>186</v>
      </c>
      <c r="C4811" t="s">
        <v>187</v>
      </c>
      <c r="D4811" t="s">
        <v>33</v>
      </c>
      <c r="E4811" t="s">
        <v>220</v>
      </c>
      <c r="F4811" t="s">
        <v>221</v>
      </c>
      <c r="G4811">
        <v>400</v>
      </c>
      <c r="H4811" t="s">
        <v>36</v>
      </c>
      <c r="I4811">
        <v>16</v>
      </c>
      <c r="J4811">
        <v>6400</v>
      </c>
      <c r="K4811">
        <v>6.4</v>
      </c>
      <c r="L4811">
        <v>367500</v>
      </c>
      <c r="M4811">
        <v>918.75</v>
      </c>
      <c r="N4811">
        <v>44180</v>
      </c>
      <c r="O4811">
        <v>4</v>
      </c>
      <c r="P4811" t="s">
        <v>37</v>
      </c>
      <c r="Q4811" t="s">
        <v>38</v>
      </c>
      <c r="R4811" t="str">
        <f>+VLOOKUP(Precio_semana_dia[[#This Row],[Mercado]],[1]!Codigos_mercados_mayoristas[#Data],2,0)</f>
        <v>Coquimbo</v>
      </c>
      <c r="S4811" t="str">
        <f>+VLOOKUP(Precio_semana_dia[[#This Row],[Especie]],[1]!Codigos_categoria[#Data],2,0)</f>
        <v>Cítricos</v>
      </c>
    </row>
    <row r="4812" spans="1:19" x14ac:dyDescent="0.35">
      <c r="A4812">
        <v>44204</v>
      </c>
      <c r="B4812" t="s">
        <v>186</v>
      </c>
      <c r="C4812" t="s">
        <v>189</v>
      </c>
      <c r="D4812" t="s">
        <v>45</v>
      </c>
      <c r="E4812" t="s">
        <v>220</v>
      </c>
      <c r="F4812" t="s">
        <v>221</v>
      </c>
      <c r="G4812">
        <v>400</v>
      </c>
      <c r="H4812" t="s">
        <v>24</v>
      </c>
      <c r="I4812">
        <v>16</v>
      </c>
      <c r="J4812">
        <v>6400</v>
      </c>
      <c r="K4812">
        <v>6.4</v>
      </c>
      <c r="L4812">
        <v>462500</v>
      </c>
      <c r="M4812">
        <v>1156.25</v>
      </c>
      <c r="N4812">
        <v>44204</v>
      </c>
      <c r="O4812">
        <v>13</v>
      </c>
      <c r="P4812" t="s">
        <v>55</v>
      </c>
      <c r="Q4812" t="s">
        <v>26</v>
      </c>
      <c r="R4812" t="str">
        <f>+VLOOKUP(Precio_semana_dia[[#This Row],[Mercado]],[1]!Codigos_mercados_mayoristas[#Data],2,0)</f>
        <v>Metropolitana</v>
      </c>
      <c r="S4812" t="str">
        <f>+VLOOKUP(Precio_semana_dia[[#This Row],[Especie]],[1]!Codigos_categoria[#Data],2,0)</f>
        <v>Cítricos</v>
      </c>
    </row>
    <row r="4813" spans="1:19" x14ac:dyDescent="0.35">
      <c r="A4813">
        <v>44183</v>
      </c>
      <c r="B4813" t="s">
        <v>31</v>
      </c>
      <c r="C4813" t="s">
        <v>114</v>
      </c>
      <c r="D4813" t="s">
        <v>45</v>
      </c>
      <c r="E4813" t="s">
        <v>112</v>
      </c>
      <c r="F4813" t="s">
        <v>113</v>
      </c>
      <c r="G4813">
        <v>15</v>
      </c>
      <c r="H4813" t="s">
        <v>39</v>
      </c>
      <c r="I4813">
        <v>430</v>
      </c>
      <c r="J4813">
        <v>6450</v>
      </c>
      <c r="K4813">
        <v>6.45</v>
      </c>
      <c r="L4813">
        <v>2750</v>
      </c>
      <c r="M4813">
        <v>183.33333333333334</v>
      </c>
      <c r="N4813">
        <v>44181</v>
      </c>
      <c r="O4813">
        <v>13</v>
      </c>
      <c r="P4813" t="s">
        <v>40</v>
      </c>
      <c r="Q4813" t="s">
        <v>38</v>
      </c>
      <c r="R4813" t="str">
        <f>+VLOOKUP(Precio_semana_dia[[#This Row],[Mercado]],[1]!Codigos_mercados_mayoristas[#Data],2,0)</f>
        <v>Metropolitana</v>
      </c>
      <c r="S4813" t="e">
        <f>+VLOOKUP(Precio_semana_dia[[#This Row],[Especie]],[1]!Codigos_categoria[#Data],2,0)</f>
        <v>#N/A</v>
      </c>
    </row>
    <row r="4814" spans="1:19" x14ac:dyDescent="0.35">
      <c r="A4814">
        <v>44196</v>
      </c>
      <c r="B4814" t="s">
        <v>31</v>
      </c>
      <c r="C4814" t="s">
        <v>115</v>
      </c>
      <c r="D4814" t="s">
        <v>45</v>
      </c>
      <c r="E4814" t="s">
        <v>112</v>
      </c>
      <c r="F4814" t="s">
        <v>113</v>
      </c>
      <c r="G4814">
        <v>15</v>
      </c>
      <c r="H4814" t="s">
        <v>29</v>
      </c>
      <c r="I4814">
        <v>430</v>
      </c>
      <c r="J4814">
        <v>6450</v>
      </c>
      <c r="K4814">
        <v>6.45</v>
      </c>
      <c r="L4814">
        <v>3750</v>
      </c>
      <c r="M4814">
        <v>250</v>
      </c>
      <c r="N4814">
        <v>44193</v>
      </c>
      <c r="O4814">
        <v>13</v>
      </c>
      <c r="P4814" t="s">
        <v>107</v>
      </c>
      <c r="Q4814" t="s">
        <v>38</v>
      </c>
      <c r="R4814" t="str">
        <f>+VLOOKUP(Precio_semana_dia[[#This Row],[Mercado]],[1]!Codigos_mercados_mayoristas[#Data],2,0)</f>
        <v>Metropolitana</v>
      </c>
      <c r="S4814" t="e">
        <f>+VLOOKUP(Precio_semana_dia[[#This Row],[Especie]],[1]!Codigos_categoria[#Data],2,0)</f>
        <v>#N/A</v>
      </c>
    </row>
    <row r="4815" spans="1:19" x14ac:dyDescent="0.35">
      <c r="A4815">
        <v>44204</v>
      </c>
      <c r="B4815" t="s">
        <v>31</v>
      </c>
      <c r="C4815" t="s">
        <v>115</v>
      </c>
      <c r="D4815" t="s">
        <v>45</v>
      </c>
      <c r="E4815" t="s">
        <v>112</v>
      </c>
      <c r="F4815" t="s">
        <v>113</v>
      </c>
      <c r="G4815">
        <v>15</v>
      </c>
      <c r="H4815" t="s">
        <v>36</v>
      </c>
      <c r="I4815">
        <v>430</v>
      </c>
      <c r="J4815">
        <v>6450</v>
      </c>
      <c r="K4815">
        <v>6.45</v>
      </c>
      <c r="L4815">
        <v>3250</v>
      </c>
      <c r="M4815">
        <v>216.66666666666666</v>
      </c>
      <c r="N4815">
        <v>44201</v>
      </c>
      <c r="O4815">
        <v>13</v>
      </c>
      <c r="P4815" t="s">
        <v>57</v>
      </c>
      <c r="Q4815" t="s">
        <v>26</v>
      </c>
      <c r="R4815" t="str">
        <f>+VLOOKUP(Precio_semana_dia[[#This Row],[Mercado]],[1]!Codigos_mercados_mayoristas[#Data],2,0)</f>
        <v>Metropolitana</v>
      </c>
      <c r="S4815" t="e">
        <f>+VLOOKUP(Precio_semana_dia[[#This Row],[Especie]],[1]!Codigos_categoria[#Data],2,0)</f>
        <v>#N/A</v>
      </c>
    </row>
    <row r="4816" spans="1:19" x14ac:dyDescent="0.35">
      <c r="A4816">
        <v>44211</v>
      </c>
      <c r="B4816" t="s">
        <v>31</v>
      </c>
      <c r="C4816" t="s">
        <v>115</v>
      </c>
      <c r="D4816" t="s">
        <v>45</v>
      </c>
      <c r="E4816" t="s">
        <v>112</v>
      </c>
      <c r="F4816" t="s">
        <v>113</v>
      </c>
      <c r="G4816">
        <v>15</v>
      </c>
      <c r="H4816" t="s">
        <v>29</v>
      </c>
      <c r="I4816">
        <v>430</v>
      </c>
      <c r="J4816">
        <v>6450</v>
      </c>
      <c r="K4816">
        <v>6.45</v>
      </c>
      <c r="L4816">
        <v>2750</v>
      </c>
      <c r="M4816">
        <v>183.33333333333334</v>
      </c>
      <c r="N4816">
        <v>44207</v>
      </c>
      <c r="O4816">
        <v>13</v>
      </c>
      <c r="P4816" t="s">
        <v>58</v>
      </c>
      <c r="Q4816" t="s">
        <v>26</v>
      </c>
      <c r="R4816" t="str">
        <f>+VLOOKUP(Precio_semana_dia[[#This Row],[Mercado]],[1]!Codigos_mercados_mayoristas[#Data],2,0)</f>
        <v>Metropolitana</v>
      </c>
      <c r="S4816" t="e">
        <f>+VLOOKUP(Precio_semana_dia[[#This Row],[Especie]],[1]!Codigos_categoria[#Data],2,0)</f>
        <v>#N/A</v>
      </c>
    </row>
    <row r="4817" spans="1:19" x14ac:dyDescent="0.35">
      <c r="A4817">
        <v>44211</v>
      </c>
      <c r="B4817" t="s">
        <v>31</v>
      </c>
      <c r="C4817" t="s">
        <v>115</v>
      </c>
      <c r="D4817" t="s">
        <v>45</v>
      </c>
      <c r="E4817" t="s">
        <v>112</v>
      </c>
      <c r="F4817" t="s">
        <v>113</v>
      </c>
      <c r="G4817">
        <v>15</v>
      </c>
      <c r="H4817" t="s">
        <v>36</v>
      </c>
      <c r="I4817">
        <v>430</v>
      </c>
      <c r="J4817">
        <v>6450</v>
      </c>
      <c r="K4817">
        <v>6.45</v>
      </c>
      <c r="L4817">
        <v>4250</v>
      </c>
      <c r="M4817">
        <v>283.33333333333331</v>
      </c>
      <c r="N4817">
        <v>44208</v>
      </c>
      <c r="O4817">
        <v>13</v>
      </c>
      <c r="P4817" t="s">
        <v>59</v>
      </c>
      <c r="Q4817" t="s">
        <v>26</v>
      </c>
      <c r="R4817" t="str">
        <f>+VLOOKUP(Precio_semana_dia[[#This Row],[Mercado]],[1]!Codigos_mercados_mayoristas[#Data],2,0)</f>
        <v>Metropolitana</v>
      </c>
      <c r="S4817" t="e">
        <f>+VLOOKUP(Precio_semana_dia[[#This Row],[Especie]],[1]!Codigos_categoria[#Data],2,0)</f>
        <v>#N/A</v>
      </c>
    </row>
    <row r="4818" spans="1:19" x14ac:dyDescent="0.35">
      <c r="A4818">
        <v>43866</v>
      </c>
      <c r="B4818" t="s">
        <v>31</v>
      </c>
      <c r="C4818" t="s">
        <v>111</v>
      </c>
      <c r="D4818" t="s">
        <v>28</v>
      </c>
      <c r="E4818" t="s">
        <v>112</v>
      </c>
      <c r="F4818" t="s">
        <v>113</v>
      </c>
      <c r="G4818">
        <v>15</v>
      </c>
      <c r="H4818" t="s">
        <v>24</v>
      </c>
      <c r="I4818">
        <v>430</v>
      </c>
      <c r="J4818">
        <v>6450</v>
      </c>
      <c r="K4818">
        <v>6.45</v>
      </c>
      <c r="L4818">
        <v>8523</v>
      </c>
      <c r="M4818">
        <v>568.20000000000005</v>
      </c>
      <c r="N4818">
        <v>44232</v>
      </c>
      <c r="O4818">
        <v>9</v>
      </c>
      <c r="P4818" t="s">
        <v>71</v>
      </c>
      <c r="Q4818" t="s">
        <v>69</v>
      </c>
      <c r="R4818" t="str">
        <f>+VLOOKUP(Precio_semana_dia[[#This Row],[Mercado]],[1]!Codigos_mercados_mayoristas[#Data],2,0)</f>
        <v>La Araucanía</v>
      </c>
      <c r="S4818" t="e">
        <f>+VLOOKUP(Precio_semana_dia[[#This Row],[Especie]],[1]!Codigos_categoria[#Data],2,0)</f>
        <v>#N/A</v>
      </c>
    </row>
    <row r="4819" spans="1:19" x14ac:dyDescent="0.35">
      <c r="A4819">
        <v>43866</v>
      </c>
      <c r="B4819" t="s">
        <v>31</v>
      </c>
      <c r="C4819" t="s">
        <v>115</v>
      </c>
      <c r="D4819" t="s">
        <v>45</v>
      </c>
      <c r="E4819" t="s">
        <v>112</v>
      </c>
      <c r="F4819" t="s">
        <v>113</v>
      </c>
      <c r="G4819">
        <v>15</v>
      </c>
      <c r="H4819" t="s">
        <v>36</v>
      </c>
      <c r="I4819">
        <v>430</v>
      </c>
      <c r="J4819">
        <v>6450</v>
      </c>
      <c r="K4819">
        <v>6.45</v>
      </c>
      <c r="L4819">
        <v>3250</v>
      </c>
      <c r="M4819">
        <v>216.66666666666666</v>
      </c>
      <c r="N4819">
        <v>44229</v>
      </c>
      <c r="O4819">
        <v>13</v>
      </c>
      <c r="P4819" t="s">
        <v>72</v>
      </c>
      <c r="Q4819" t="s">
        <v>69</v>
      </c>
      <c r="R4819" t="str">
        <f>+VLOOKUP(Precio_semana_dia[[#This Row],[Mercado]],[1]!Codigos_mercados_mayoristas[#Data],2,0)</f>
        <v>Metropolitana</v>
      </c>
      <c r="S4819" t="e">
        <f>+VLOOKUP(Precio_semana_dia[[#This Row],[Especie]],[1]!Codigos_categoria[#Data],2,0)</f>
        <v>#N/A</v>
      </c>
    </row>
    <row r="4820" spans="1:19" x14ac:dyDescent="0.35">
      <c r="A4820">
        <v>44141</v>
      </c>
      <c r="B4820" t="s">
        <v>186</v>
      </c>
      <c r="C4820" t="s">
        <v>188</v>
      </c>
      <c r="D4820" t="s">
        <v>50</v>
      </c>
      <c r="E4820" t="s">
        <v>181</v>
      </c>
      <c r="F4820" t="s">
        <v>182</v>
      </c>
      <c r="G4820">
        <v>18</v>
      </c>
      <c r="H4820" t="s">
        <v>36</v>
      </c>
      <c r="I4820">
        <v>360</v>
      </c>
      <c r="J4820">
        <v>6480</v>
      </c>
      <c r="K4820">
        <v>6.48</v>
      </c>
      <c r="L4820">
        <v>11500</v>
      </c>
      <c r="M4820">
        <v>638.88888888888891</v>
      </c>
      <c r="N4820">
        <v>44138</v>
      </c>
      <c r="O4820">
        <v>13</v>
      </c>
      <c r="P4820" t="s">
        <v>164</v>
      </c>
      <c r="Q4820" t="s">
        <v>84</v>
      </c>
      <c r="R4820" t="str">
        <f>+VLOOKUP(Precio_semana_dia[[#This Row],[Mercado]],[1]!Codigos_mercados_mayoristas[#Data],2,0)</f>
        <v>Metropolitana</v>
      </c>
      <c r="S4820" t="str">
        <f>+VLOOKUP(Precio_semana_dia[[#This Row],[Especie]],[1]!Codigos_categoria[#Data],2,0)</f>
        <v>Cítricos</v>
      </c>
    </row>
    <row r="4821" spans="1:19" x14ac:dyDescent="0.35">
      <c r="A4821">
        <v>44127</v>
      </c>
      <c r="B4821" t="s">
        <v>186</v>
      </c>
      <c r="C4821" t="s">
        <v>188</v>
      </c>
      <c r="D4821" t="s">
        <v>50</v>
      </c>
      <c r="E4821" t="s">
        <v>181</v>
      </c>
      <c r="F4821" t="s">
        <v>182</v>
      </c>
      <c r="G4821">
        <v>18</v>
      </c>
      <c r="H4821" t="s">
        <v>29</v>
      </c>
      <c r="I4821">
        <v>360</v>
      </c>
      <c r="J4821">
        <v>6480</v>
      </c>
      <c r="K4821">
        <v>6.48</v>
      </c>
      <c r="L4821">
        <v>11500</v>
      </c>
      <c r="M4821">
        <v>638.88888888888891</v>
      </c>
      <c r="N4821">
        <v>44123</v>
      </c>
      <c r="O4821">
        <v>13</v>
      </c>
      <c r="P4821" t="s">
        <v>137</v>
      </c>
      <c r="Q4821" t="s">
        <v>132</v>
      </c>
      <c r="R4821" t="str">
        <f>+VLOOKUP(Precio_semana_dia[[#This Row],[Mercado]],[1]!Codigos_mercados_mayoristas[#Data],2,0)</f>
        <v>Metropolitana</v>
      </c>
      <c r="S4821" t="str">
        <f>+VLOOKUP(Precio_semana_dia[[#This Row],[Especie]],[1]!Codigos_categoria[#Data],2,0)</f>
        <v>Cítricos</v>
      </c>
    </row>
    <row r="4822" spans="1:19" x14ac:dyDescent="0.35">
      <c r="A4822">
        <v>44127</v>
      </c>
      <c r="B4822" t="s">
        <v>186</v>
      </c>
      <c r="C4822" t="s">
        <v>189</v>
      </c>
      <c r="D4822" t="s">
        <v>50</v>
      </c>
      <c r="E4822" t="s">
        <v>181</v>
      </c>
      <c r="F4822" t="s">
        <v>182</v>
      </c>
      <c r="G4822">
        <v>18</v>
      </c>
      <c r="H4822" t="s">
        <v>24</v>
      </c>
      <c r="I4822">
        <v>360</v>
      </c>
      <c r="J4822">
        <v>6480</v>
      </c>
      <c r="K4822">
        <v>6.48</v>
      </c>
      <c r="L4822">
        <v>11500</v>
      </c>
      <c r="M4822">
        <v>638.88888888888891</v>
      </c>
      <c r="N4822">
        <v>44127</v>
      </c>
      <c r="O4822">
        <v>13</v>
      </c>
      <c r="P4822" t="s">
        <v>169</v>
      </c>
      <c r="Q4822" t="s">
        <v>132</v>
      </c>
      <c r="R4822" t="str">
        <f>+VLOOKUP(Precio_semana_dia[[#This Row],[Mercado]],[1]!Codigos_mercados_mayoristas[#Data],2,0)</f>
        <v>Metropolitana</v>
      </c>
      <c r="S4822" t="str">
        <f>+VLOOKUP(Precio_semana_dia[[#This Row],[Especie]],[1]!Codigos_categoria[#Data],2,0)</f>
        <v>Cítricos</v>
      </c>
    </row>
    <row r="4823" spans="1:19" x14ac:dyDescent="0.35">
      <c r="A4823">
        <v>44183</v>
      </c>
      <c r="B4823" t="s">
        <v>119</v>
      </c>
      <c r="C4823" t="s">
        <v>120</v>
      </c>
      <c r="D4823" t="s">
        <v>47</v>
      </c>
      <c r="E4823" t="s">
        <v>198</v>
      </c>
      <c r="F4823" t="s">
        <v>199</v>
      </c>
      <c r="G4823">
        <v>18</v>
      </c>
      <c r="H4823" t="s">
        <v>39</v>
      </c>
      <c r="I4823">
        <v>360</v>
      </c>
      <c r="J4823">
        <v>6480</v>
      </c>
      <c r="K4823">
        <v>6.48</v>
      </c>
      <c r="L4823">
        <v>9250</v>
      </c>
      <c r="M4823">
        <v>513.88888888888891</v>
      </c>
      <c r="N4823">
        <v>44181</v>
      </c>
      <c r="O4823">
        <v>5</v>
      </c>
      <c r="P4823" t="s">
        <v>40</v>
      </c>
      <c r="Q4823" t="s">
        <v>38</v>
      </c>
      <c r="R4823" t="str">
        <f>+VLOOKUP(Precio_semana_dia[[#This Row],[Mercado]],[1]!Codigos_mercados_mayoristas[#Data],2,0)</f>
        <v>Valparaíso</v>
      </c>
      <c r="S4823" t="e">
        <f>+VLOOKUP(Precio_semana_dia[[#This Row],[Especie]],[1]!Codigos_categoria[#Data],2,0)</f>
        <v>#N/A</v>
      </c>
    </row>
    <row r="4824" spans="1:19" x14ac:dyDescent="0.35">
      <c r="A4824">
        <v>43866</v>
      </c>
      <c r="B4824" t="s">
        <v>74</v>
      </c>
      <c r="C4824" t="s">
        <v>79</v>
      </c>
      <c r="D4824" t="s">
        <v>183</v>
      </c>
      <c r="E4824" t="s">
        <v>198</v>
      </c>
      <c r="F4824" t="s">
        <v>199</v>
      </c>
      <c r="G4824">
        <v>18</v>
      </c>
      <c r="H4824" t="s">
        <v>39</v>
      </c>
      <c r="I4824">
        <v>360</v>
      </c>
      <c r="J4824">
        <v>6480</v>
      </c>
      <c r="K4824">
        <v>6.48</v>
      </c>
      <c r="L4824">
        <v>14500</v>
      </c>
      <c r="M4824">
        <v>805.55555555555554</v>
      </c>
      <c r="N4824">
        <v>44230</v>
      </c>
      <c r="O4824">
        <v>15</v>
      </c>
      <c r="P4824" t="s">
        <v>70</v>
      </c>
      <c r="Q4824" t="s">
        <v>69</v>
      </c>
      <c r="R4824" t="str">
        <f>+VLOOKUP(Precio_semana_dia[[#This Row],[Mercado]],[1]!Codigos_mercados_mayoristas[#Data],2,0)</f>
        <v>Arica y Parinacota</v>
      </c>
      <c r="S4824" t="str">
        <f>+VLOOKUP(Precio_semana_dia[[#This Row],[Especie]],[1]!Codigos_categoria[#Data],2,0)</f>
        <v>Uva</v>
      </c>
    </row>
    <row r="4825" spans="1:19" x14ac:dyDescent="0.35">
      <c r="A4825">
        <v>44204</v>
      </c>
      <c r="B4825" t="s">
        <v>207</v>
      </c>
      <c r="C4825" t="s">
        <v>208</v>
      </c>
      <c r="D4825" t="s">
        <v>27</v>
      </c>
      <c r="E4825" t="s">
        <v>209</v>
      </c>
      <c r="F4825" t="s">
        <v>210</v>
      </c>
      <c r="G4825">
        <v>25</v>
      </c>
      <c r="H4825" t="s">
        <v>24</v>
      </c>
      <c r="I4825">
        <v>260</v>
      </c>
      <c r="J4825">
        <v>6500</v>
      </c>
      <c r="K4825">
        <v>6.5</v>
      </c>
      <c r="L4825">
        <v>9769</v>
      </c>
      <c r="M4825">
        <v>390.76</v>
      </c>
      <c r="N4825">
        <v>44204</v>
      </c>
      <c r="O4825">
        <v>16</v>
      </c>
      <c r="P4825" t="s">
        <v>55</v>
      </c>
      <c r="Q4825" t="s">
        <v>26</v>
      </c>
      <c r="R4825" t="str">
        <f>+VLOOKUP(Precio_semana_dia[[#This Row],[Mercado]],[1]!Codigos_mercados_mayoristas[#Data],2,0)</f>
        <v>Ñuble</v>
      </c>
      <c r="S4825" t="e">
        <f>+VLOOKUP(Precio_semana_dia[[#This Row],[Especie]],[1]!Codigos_categoria[#Data],2,0)</f>
        <v>#N/A</v>
      </c>
    </row>
    <row r="4826" spans="1:19" x14ac:dyDescent="0.35">
      <c r="A4826">
        <v>44204</v>
      </c>
      <c r="B4826" t="s">
        <v>207</v>
      </c>
      <c r="C4826" t="s">
        <v>214</v>
      </c>
      <c r="D4826" t="s">
        <v>27</v>
      </c>
      <c r="E4826" t="s">
        <v>209</v>
      </c>
      <c r="F4826" t="s">
        <v>210</v>
      </c>
      <c r="G4826">
        <v>25</v>
      </c>
      <c r="H4826" t="s">
        <v>29</v>
      </c>
      <c r="I4826">
        <v>260</v>
      </c>
      <c r="J4826">
        <v>6500</v>
      </c>
      <c r="K4826">
        <v>6.5</v>
      </c>
      <c r="L4826">
        <v>12462</v>
      </c>
      <c r="M4826">
        <v>498.48</v>
      </c>
      <c r="N4826">
        <v>44200</v>
      </c>
      <c r="O4826">
        <v>16</v>
      </c>
      <c r="P4826" t="s">
        <v>30</v>
      </c>
      <c r="Q4826" t="s">
        <v>26</v>
      </c>
      <c r="R4826" t="str">
        <f>+VLOOKUP(Precio_semana_dia[[#This Row],[Mercado]],[1]!Codigos_mercados_mayoristas[#Data],2,0)</f>
        <v>Ñuble</v>
      </c>
      <c r="S4826" t="e">
        <f>+VLOOKUP(Precio_semana_dia[[#This Row],[Especie]],[1]!Codigos_categoria[#Data],2,0)</f>
        <v>#N/A</v>
      </c>
    </row>
    <row r="4827" spans="1:19" x14ac:dyDescent="0.35">
      <c r="A4827">
        <v>44211</v>
      </c>
      <c r="B4827" t="s">
        <v>207</v>
      </c>
      <c r="C4827" t="s">
        <v>208</v>
      </c>
      <c r="D4827" t="s">
        <v>27</v>
      </c>
      <c r="E4827" t="s">
        <v>209</v>
      </c>
      <c r="F4827" t="s">
        <v>210</v>
      </c>
      <c r="G4827">
        <v>25</v>
      </c>
      <c r="H4827" t="s">
        <v>39</v>
      </c>
      <c r="I4827">
        <v>260</v>
      </c>
      <c r="J4827">
        <v>6500</v>
      </c>
      <c r="K4827">
        <v>6.5</v>
      </c>
      <c r="L4827">
        <v>10462</v>
      </c>
      <c r="M4827">
        <v>418.48</v>
      </c>
      <c r="N4827">
        <v>44209</v>
      </c>
      <c r="O4827">
        <v>16</v>
      </c>
      <c r="P4827" t="s">
        <v>60</v>
      </c>
      <c r="Q4827" t="s">
        <v>26</v>
      </c>
      <c r="R4827" t="str">
        <f>+VLOOKUP(Precio_semana_dia[[#This Row],[Mercado]],[1]!Codigos_mercados_mayoristas[#Data],2,0)</f>
        <v>Ñuble</v>
      </c>
      <c r="S4827" t="e">
        <f>+VLOOKUP(Precio_semana_dia[[#This Row],[Especie]],[1]!Codigos_categoria[#Data],2,0)</f>
        <v>#N/A</v>
      </c>
    </row>
    <row r="4828" spans="1:19" x14ac:dyDescent="0.35">
      <c r="A4828">
        <v>44211</v>
      </c>
      <c r="B4828" t="s">
        <v>207</v>
      </c>
      <c r="C4828" t="s">
        <v>208</v>
      </c>
      <c r="D4828" t="s">
        <v>27</v>
      </c>
      <c r="E4828" t="s">
        <v>209</v>
      </c>
      <c r="F4828" t="s">
        <v>210</v>
      </c>
      <c r="G4828">
        <v>25</v>
      </c>
      <c r="H4828" t="s">
        <v>24</v>
      </c>
      <c r="I4828">
        <v>260</v>
      </c>
      <c r="J4828">
        <v>6500</v>
      </c>
      <c r="K4828">
        <v>6.5</v>
      </c>
      <c r="L4828">
        <v>10462</v>
      </c>
      <c r="M4828">
        <v>418.48</v>
      </c>
      <c r="N4828">
        <v>44211</v>
      </c>
      <c r="O4828">
        <v>16</v>
      </c>
      <c r="P4828" t="s">
        <v>61</v>
      </c>
      <c r="Q4828" t="s">
        <v>26</v>
      </c>
      <c r="R4828" t="str">
        <f>+VLOOKUP(Precio_semana_dia[[#This Row],[Mercado]],[1]!Codigos_mercados_mayoristas[#Data],2,0)</f>
        <v>Ñuble</v>
      </c>
      <c r="S4828" t="e">
        <f>+VLOOKUP(Precio_semana_dia[[#This Row],[Especie]],[1]!Codigos_categoria[#Data],2,0)</f>
        <v>#N/A</v>
      </c>
    </row>
    <row r="4829" spans="1:19" x14ac:dyDescent="0.35">
      <c r="A4829">
        <v>44211</v>
      </c>
      <c r="B4829" t="s">
        <v>207</v>
      </c>
      <c r="C4829" t="s">
        <v>214</v>
      </c>
      <c r="D4829" t="s">
        <v>50</v>
      </c>
      <c r="E4829" t="s">
        <v>209</v>
      </c>
      <c r="F4829" t="s">
        <v>210</v>
      </c>
      <c r="G4829">
        <v>25</v>
      </c>
      <c r="H4829" t="s">
        <v>29</v>
      </c>
      <c r="I4829">
        <v>260</v>
      </c>
      <c r="J4829">
        <v>6500</v>
      </c>
      <c r="K4829">
        <v>6.5</v>
      </c>
      <c r="L4829">
        <v>10000</v>
      </c>
      <c r="M4829">
        <v>400</v>
      </c>
      <c r="N4829">
        <v>44207</v>
      </c>
      <c r="O4829">
        <v>13</v>
      </c>
      <c r="P4829" t="s">
        <v>58</v>
      </c>
      <c r="Q4829" t="s">
        <v>26</v>
      </c>
      <c r="R4829" t="str">
        <f>+VLOOKUP(Precio_semana_dia[[#This Row],[Mercado]],[1]!Codigos_mercados_mayoristas[#Data],2,0)</f>
        <v>Metropolitana</v>
      </c>
      <c r="S4829" t="e">
        <f>+VLOOKUP(Precio_semana_dia[[#This Row],[Especie]],[1]!Codigos_categoria[#Data],2,0)</f>
        <v>#N/A</v>
      </c>
    </row>
    <row r="4830" spans="1:19" x14ac:dyDescent="0.35">
      <c r="A4830">
        <v>44225</v>
      </c>
      <c r="B4830" t="s">
        <v>207</v>
      </c>
      <c r="C4830" t="s">
        <v>208</v>
      </c>
      <c r="D4830" t="s">
        <v>27</v>
      </c>
      <c r="E4830" t="s">
        <v>209</v>
      </c>
      <c r="F4830" t="s">
        <v>210</v>
      </c>
      <c r="G4830">
        <v>25</v>
      </c>
      <c r="H4830" t="s">
        <v>29</v>
      </c>
      <c r="I4830">
        <v>260</v>
      </c>
      <c r="J4830">
        <v>6500</v>
      </c>
      <c r="K4830">
        <v>6.5</v>
      </c>
      <c r="L4830">
        <v>9231</v>
      </c>
      <c r="M4830">
        <v>369.24</v>
      </c>
      <c r="N4830">
        <v>44221</v>
      </c>
      <c r="O4830">
        <v>16</v>
      </c>
      <c r="P4830" t="s">
        <v>64</v>
      </c>
      <c r="Q4830" t="s">
        <v>26</v>
      </c>
      <c r="R4830" t="str">
        <f>+VLOOKUP(Precio_semana_dia[[#This Row],[Mercado]],[1]!Codigos_mercados_mayoristas[#Data],2,0)</f>
        <v>Ñuble</v>
      </c>
      <c r="S4830" t="e">
        <f>+VLOOKUP(Precio_semana_dia[[#This Row],[Especie]],[1]!Codigos_categoria[#Data],2,0)</f>
        <v>#N/A</v>
      </c>
    </row>
    <row r="4831" spans="1:19" x14ac:dyDescent="0.35">
      <c r="A4831">
        <v>44225</v>
      </c>
      <c r="B4831" t="s">
        <v>207</v>
      </c>
      <c r="C4831" t="s">
        <v>208</v>
      </c>
      <c r="D4831" t="s">
        <v>27</v>
      </c>
      <c r="E4831" t="s">
        <v>209</v>
      </c>
      <c r="F4831" t="s">
        <v>210</v>
      </c>
      <c r="G4831">
        <v>25</v>
      </c>
      <c r="H4831" t="s">
        <v>39</v>
      </c>
      <c r="I4831">
        <v>260</v>
      </c>
      <c r="J4831">
        <v>6500</v>
      </c>
      <c r="K4831">
        <v>6.5</v>
      </c>
      <c r="L4831">
        <v>8769</v>
      </c>
      <c r="M4831">
        <v>350.76</v>
      </c>
      <c r="N4831">
        <v>44223</v>
      </c>
      <c r="O4831">
        <v>16</v>
      </c>
      <c r="P4831" t="s">
        <v>65</v>
      </c>
      <c r="Q4831" t="s">
        <v>26</v>
      </c>
      <c r="R4831" t="str">
        <f>+VLOOKUP(Precio_semana_dia[[#This Row],[Mercado]],[1]!Codigos_mercados_mayoristas[#Data],2,0)</f>
        <v>Ñuble</v>
      </c>
      <c r="S4831" t="e">
        <f>+VLOOKUP(Precio_semana_dia[[#This Row],[Especie]],[1]!Codigos_categoria[#Data],2,0)</f>
        <v>#N/A</v>
      </c>
    </row>
    <row r="4832" spans="1:19" x14ac:dyDescent="0.35">
      <c r="A4832">
        <v>44183</v>
      </c>
      <c r="B4832" t="s">
        <v>204</v>
      </c>
      <c r="C4832" t="s">
        <v>20</v>
      </c>
      <c r="D4832" t="s">
        <v>50</v>
      </c>
      <c r="E4832" t="s">
        <v>205</v>
      </c>
      <c r="F4832" t="s">
        <v>206</v>
      </c>
      <c r="G4832">
        <v>20</v>
      </c>
      <c r="H4832" t="s">
        <v>39</v>
      </c>
      <c r="I4832">
        <v>330</v>
      </c>
      <c r="J4832">
        <v>6600</v>
      </c>
      <c r="K4832">
        <v>6.6</v>
      </c>
      <c r="L4832">
        <v>5394</v>
      </c>
      <c r="M4832">
        <v>269.7</v>
      </c>
      <c r="N4832">
        <v>44181</v>
      </c>
      <c r="O4832">
        <v>13</v>
      </c>
      <c r="P4832" t="s">
        <v>40</v>
      </c>
      <c r="Q4832" t="s">
        <v>38</v>
      </c>
      <c r="R4832" t="str">
        <f>+VLOOKUP(Precio_semana_dia[[#This Row],[Mercado]],[1]!Codigos_mercados_mayoristas[#Data],2,0)</f>
        <v>Metropolitana</v>
      </c>
      <c r="S4832" t="e">
        <f>+VLOOKUP(Precio_semana_dia[[#This Row],[Especie]],[1]!Codigos_categoria[#Data],2,0)</f>
        <v>#N/A</v>
      </c>
    </row>
    <row r="4833" spans="1:19" x14ac:dyDescent="0.35">
      <c r="A4833">
        <v>44189</v>
      </c>
      <c r="B4833" t="s">
        <v>204</v>
      </c>
      <c r="C4833" t="s">
        <v>20</v>
      </c>
      <c r="D4833" t="s">
        <v>47</v>
      </c>
      <c r="E4833" t="s">
        <v>205</v>
      </c>
      <c r="F4833" t="s">
        <v>206</v>
      </c>
      <c r="G4833">
        <v>20</v>
      </c>
      <c r="H4833" t="s">
        <v>39</v>
      </c>
      <c r="I4833">
        <v>330</v>
      </c>
      <c r="J4833">
        <v>6600</v>
      </c>
      <c r="K4833">
        <v>6.6</v>
      </c>
      <c r="L4833">
        <v>5273</v>
      </c>
      <c r="M4833">
        <v>263.64999999999998</v>
      </c>
      <c r="N4833">
        <v>44188</v>
      </c>
      <c r="O4833">
        <v>5</v>
      </c>
      <c r="P4833" t="s">
        <v>106</v>
      </c>
      <c r="Q4833" t="s">
        <v>38</v>
      </c>
      <c r="R4833" t="str">
        <f>+VLOOKUP(Precio_semana_dia[[#This Row],[Mercado]],[1]!Codigos_mercados_mayoristas[#Data],2,0)</f>
        <v>Valparaíso</v>
      </c>
      <c r="S4833" t="e">
        <f>+VLOOKUP(Precio_semana_dia[[#This Row],[Especie]],[1]!Codigos_categoria[#Data],2,0)</f>
        <v>#N/A</v>
      </c>
    </row>
    <row r="4834" spans="1:19" x14ac:dyDescent="0.35">
      <c r="A4834">
        <v>44225</v>
      </c>
      <c r="B4834" t="s">
        <v>204</v>
      </c>
      <c r="C4834" t="s">
        <v>20</v>
      </c>
      <c r="D4834" t="s">
        <v>47</v>
      </c>
      <c r="E4834" t="s">
        <v>205</v>
      </c>
      <c r="F4834" t="s">
        <v>206</v>
      </c>
      <c r="G4834">
        <v>20</v>
      </c>
      <c r="H4834" t="s">
        <v>36</v>
      </c>
      <c r="I4834">
        <v>330</v>
      </c>
      <c r="J4834">
        <v>6600</v>
      </c>
      <c r="K4834">
        <v>6.6</v>
      </c>
      <c r="L4834">
        <v>6273</v>
      </c>
      <c r="M4834">
        <v>313.64999999999998</v>
      </c>
      <c r="N4834">
        <v>44222</v>
      </c>
      <c r="O4834">
        <v>5</v>
      </c>
      <c r="P4834" t="s">
        <v>63</v>
      </c>
      <c r="Q4834" t="s">
        <v>26</v>
      </c>
      <c r="R4834" t="str">
        <f>+VLOOKUP(Precio_semana_dia[[#This Row],[Mercado]],[1]!Codigos_mercados_mayoristas[#Data],2,0)</f>
        <v>Valparaíso</v>
      </c>
      <c r="S4834" t="e">
        <f>+VLOOKUP(Precio_semana_dia[[#This Row],[Especie]],[1]!Codigos_categoria[#Data],2,0)</f>
        <v>#N/A</v>
      </c>
    </row>
    <row r="4835" spans="1:19" x14ac:dyDescent="0.35">
      <c r="A4835">
        <v>44196</v>
      </c>
      <c r="B4835" t="s">
        <v>116</v>
      </c>
      <c r="C4835" t="s">
        <v>117</v>
      </c>
      <c r="D4835" t="s">
        <v>45</v>
      </c>
      <c r="E4835" t="s">
        <v>177</v>
      </c>
      <c r="F4835" t="s">
        <v>178</v>
      </c>
      <c r="G4835">
        <v>17</v>
      </c>
      <c r="H4835" t="s">
        <v>41</v>
      </c>
      <c r="I4835">
        <v>390</v>
      </c>
      <c r="J4835">
        <v>6630</v>
      </c>
      <c r="K4835">
        <v>6.63</v>
      </c>
      <c r="L4835">
        <f>+Precio_semana_dia[[#This Row],[$ /Kg]]*Precio_semana_dia[[#This Row],[NA2]]</f>
        <v>81073</v>
      </c>
      <c r="M4835">
        <v>4769</v>
      </c>
      <c r="N4835">
        <v>44196</v>
      </c>
      <c r="O4835">
        <v>13</v>
      </c>
      <c r="P4835" t="s">
        <v>110</v>
      </c>
      <c r="Q4835" t="s">
        <v>38</v>
      </c>
      <c r="R4835" t="str">
        <f>+VLOOKUP(Precio_semana_dia[[#This Row],[Mercado]],[1]!Codigos_mercados_mayoristas[#Data],2,0)</f>
        <v>Metropolitana</v>
      </c>
      <c r="S4835" t="str">
        <f>+VLOOKUP(Precio_semana_dia[[#This Row],[Especie]],[1]!Codigos_categoria[#Data],2,0)</f>
        <v>Fruto secos y oleaginosos</v>
      </c>
    </row>
    <row r="4836" spans="1:19" x14ac:dyDescent="0.35">
      <c r="A4836">
        <v>44155</v>
      </c>
      <c r="B4836" t="s">
        <v>125</v>
      </c>
      <c r="C4836" t="s">
        <v>20</v>
      </c>
      <c r="D4836" t="s">
        <v>50</v>
      </c>
      <c r="E4836" t="s">
        <v>181</v>
      </c>
      <c r="F4836" t="s">
        <v>182</v>
      </c>
      <c r="G4836">
        <v>18</v>
      </c>
      <c r="H4836" t="s">
        <v>41</v>
      </c>
      <c r="I4836">
        <v>370</v>
      </c>
      <c r="J4836">
        <v>6660</v>
      </c>
      <c r="K4836">
        <v>6.66</v>
      </c>
      <c r="L4836">
        <v>8838</v>
      </c>
      <c r="M4836">
        <v>491</v>
      </c>
      <c r="N4836">
        <v>44154</v>
      </c>
      <c r="O4836">
        <v>13</v>
      </c>
      <c r="P4836" t="s">
        <v>99</v>
      </c>
      <c r="Q4836" t="s">
        <v>84</v>
      </c>
      <c r="R4836" t="str">
        <f>+VLOOKUP(Precio_semana_dia[[#This Row],[Mercado]],[1]!Codigos_mercados_mayoristas[#Data],2,0)</f>
        <v>Metropolitana</v>
      </c>
      <c r="S4836" t="str">
        <f>+VLOOKUP(Precio_semana_dia[[#This Row],[Especie]],[1]!Codigos_categoria[#Data],2,0)</f>
        <v>Cítricos</v>
      </c>
    </row>
    <row r="4837" spans="1:19" x14ac:dyDescent="0.35">
      <c r="A4837">
        <v>44148</v>
      </c>
      <c r="B4837" t="s">
        <v>125</v>
      </c>
      <c r="C4837" t="s">
        <v>20</v>
      </c>
      <c r="D4837" t="s">
        <v>50</v>
      </c>
      <c r="E4837" t="s">
        <v>181</v>
      </c>
      <c r="F4837" t="s">
        <v>182</v>
      </c>
      <c r="G4837">
        <v>18</v>
      </c>
      <c r="H4837" t="s">
        <v>39</v>
      </c>
      <c r="I4837">
        <v>370</v>
      </c>
      <c r="J4837">
        <v>6660</v>
      </c>
      <c r="K4837">
        <v>6.66</v>
      </c>
      <c r="L4837">
        <v>8000</v>
      </c>
      <c r="M4837">
        <v>444.44444444444446</v>
      </c>
      <c r="N4837">
        <v>44146</v>
      </c>
      <c r="O4837">
        <v>13</v>
      </c>
      <c r="P4837" t="s">
        <v>127</v>
      </c>
      <c r="Q4837" t="s">
        <v>84</v>
      </c>
      <c r="R4837" t="str">
        <f>+VLOOKUP(Precio_semana_dia[[#This Row],[Mercado]],[1]!Codigos_mercados_mayoristas[#Data],2,0)</f>
        <v>Metropolitana</v>
      </c>
      <c r="S4837" t="str">
        <f>+VLOOKUP(Precio_semana_dia[[#This Row],[Especie]],[1]!Codigos_categoria[#Data],2,0)</f>
        <v>Cítricos</v>
      </c>
    </row>
    <row r="4838" spans="1:19" x14ac:dyDescent="0.35">
      <c r="A4838">
        <v>44134</v>
      </c>
      <c r="B4838" t="s">
        <v>186</v>
      </c>
      <c r="C4838" t="s">
        <v>189</v>
      </c>
      <c r="D4838" t="s">
        <v>50</v>
      </c>
      <c r="E4838" t="s">
        <v>181</v>
      </c>
      <c r="F4838" t="s">
        <v>182</v>
      </c>
      <c r="G4838">
        <v>18</v>
      </c>
      <c r="H4838" t="s">
        <v>24</v>
      </c>
      <c r="I4838">
        <v>370</v>
      </c>
      <c r="J4838">
        <v>6660</v>
      </c>
      <c r="K4838">
        <v>6.66</v>
      </c>
      <c r="L4838">
        <v>11473</v>
      </c>
      <c r="M4838">
        <v>637.38888888888891</v>
      </c>
      <c r="N4838">
        <v>44134</v>
      </c>
      <c r="O4838">
        <v>13</v>
      </c>
      <c r="P4838" t="s">
        <v>135</v>
      </c>
      <c r="Q4838" t="s">
        <v>132</v>
      </c>
      <c r="R4838" t="str">
        <f>+VLOOKUP(Precio_semana_dia[[#This Row],[Mercado]],[1]!Codigos_mercados_mayoristas[#Data],2,0)</f>
        <v>Metropolitana</v>
      </c>
      <c r="S4838" t="str">
        <f>+VLOOKUP(Precio_semana_dia[[#This Row],[Especie]],[1]!Codigos_categoria[#Data],2,0)</f>
        <v>Cítricos</v>
      </c>
    </row>
    <row r="4839" spans="1:19" x14ac:dyDescent="0.35">
      <c r="A4839">
        <v>44183</v>
      </c>
      <c r="B4839" t="s">
        <v>119</v>
      </c>
      <c r="C4839" t="s">
        <v>120</v>
      </c>
      <c r="D4839" t="s">
        <v>47</v>
      </c>
      <c r="E4839" t="s">
        <v>198</v>
      </c>
      <c r="F4839" t="s">
        <v>199</v>
      </c>
      <c r="G4839">
        <v>18</v>
      </c>
      <c r="H4839" t="s">
        <v>41</v>
      </c>
      <c r="I4839">
        <v>370</v>
      </c>
      <c r="J4839">
        <v>6660</v>
      </c>
      <c r="K4839">
        <v>6.66</v>
      </c>
      <c r="L4839">
        <v>9743</v>
      </c>
      <c r="M4839">
        <v>541.27777777777783</v>
      </c>
      <c r="N4839">
        <v>44182</v>
      </c>
      <c r="O4839">
        <v>5</v>
      </c>
      <c r="P4839" t="s">
        <v>42</v>
      </c>
      <c r="Q4839" t="s">
        <v>38</v>
      </c>
      <c r="R4839" t="str">
        <f>+VLOOKUP(Precio_semana_dia[[#This Row],[Mercado]],[1]!Codigos_mercados_mayoristas[#Data],2,0)</f>
        <v>Valparaíso</v>
      </c>
      <c r="S4839" t="e">
        <f>+VLOOKUP(Precio_semana_dia[[#This Row],[Especie]],[1]!Codigos_categoria[#Data],2,0)</f>
        <v>#N/A</v>
      </c>
    </row>
    <row r="4840" spans="1:19" x14ac:dyDescent="0.35">
      <c r="A4840">
        <v>44183</v>
      </c>
      <c r="B4840" t="s">
        <v>119</v>
      </c>
      <c r="C4840" t="s">
        <v>120</v>
      </c>
      <c r="D4840" t="s">
        <v>47</v>
      </c>
      <c r="E4840" t="s">
        <v>198</v>
      </c>
      <c r="F4840" t="s">
        <v>199</v>
      </c>
      <c r="G4840">
        <v>18</v>
      </c>
      <c r="H4840" t="s">
        <v>24</v>
      </c>
      <c r="I4840">
        <v>370</v>
      </c>
      <c r="J4840">
        <v>6660</v>
      </c>
      <c r="K4840">
        <v>6.66</v>
      </c>
      <c r="L4840">
        <v>9757</v>
      </c>
      <c r="M4840">
        <v>542.05555555555554</v>
      </c>
      <c r="N4840">
        <v>44183</v>
      </c>
      <c r="O4840">
        <v>5</v>
      </c>
      <c r="P4840" t="s">
        <v>43</v>
      </c>
      <c r="Q4840" t="s">
        <v>38</v>
      </c>
      <c r="R4840" t="str">
        <f>+VLOOKUP(Precio_semana_dia[[#This Row],[Mercado]],[1]!Codigos_mercados_mayoristas[#Data],2,0)</f>
        <v>Valparaíso</v>
      </c>
      <c r="S4840" t="e">
        <f>+VLOOKUP(Precio_semana_dia[[#This Row],[Especie]],[1]!Codigos_categoria[#Data],2,0)</f>
        <v>#N/A</v>
      </c>
    </row>
    <row r="4841" spans="1:19" x14ac:dyDescent="0.35">
      <c r="A4841">
        <v>44189</v>
      </c>
      <c r="B4841" t="s">
        <v>119</v>
      </c>
      <c r="C4841" t="s">
        <v>120</v>
      </c>
      <c r="D4841" t="s">
        <v>47</v>
      </c>
      <c r="E4841" t="s">
        <v>198</v>
      </c>
      <c r="F4841" t="s">
        <v>199</v>
      </c>
      <c r="G4841">
        <v>18</v>
      </c>
      <c r="H4841" t="s">
        <v>29</v>
      </c>
      <c r="I4841">
        <v>370</v>
      </c>
      <c r="J4841">
        <v>6660</v>
      </c>
      <c r="K4841">
        <v>6.66</v>
      </c>
      <c r="L4841">
        <v>13243</v>
      </c>
      <c r="M4841">
        <v>735.72222222222217</v>
      </c>
      <c r="N4841">
        <v>44186</v>
      </c>
      <c r="O4841">
        <v>5</v>
      </c>
      <c r="P4841" t="s">
        <v>51</v>
      </c>
      <c r="Q4841" t="s">
        <v>38</v>
      </c>
      <c r="R4841" t="str">
        <f>+VLOOKUP(Precio_semana_dia[[#This Row],[Mercado]],[1]!Codigos_mercados_mayoristas[#Data],2,0)</f>
        <v>Valparaíso</v>
      </c>
      <c r="S4841" t="e">
        <f>+VLOOKUP(Precio_semana_dia[[#This Row],[Especie]],[1]!Codigos_categoria[#Data],2,0)</f>
        <v>#N/A</v>
      </c>
    </row>
    <row r="4842" spans="1:19" x14ac:dyDescent="0.35">
      <c r="A4842">
        <v>44127</v>
      </c>
      <c r="B4842" t="s">
        <v>125</v>
      </c>
      <c r="C4842" t="s">
        <v>20</v>
      </c>
      <c r="D4842" t="s">
        <v>21</v>
      </c>
      <c r="E4842" t="s">
        <v>123</v>
      </c>
      <c r="F4842" t="s">
        <v>124</v>
      </c>
      <c r="G4842">
        <v>16</v>
      </c>
      <c r="H4842" t="s">
        <v>36</v>
      </c>
      <c r="I4842">
        <v>420</v>
      </c>
      <c r="J4842">
        <v>6720</v>
      </c>
      <c r="K4842">
        <v>6.72</v>
      </c>
      <c r="L4842">
        <v>6000</v>
      </c>
      <c r="M4842">
        <v>375</v>
      </c>
      <c r="N4842">
        <v>44124</v>
      </c>
      <c r="O4842">
        <v>7</v>
      </c>
      <c r="P4842" t="s">
        <v>168</v>
      </c>
      <c r="Q4842" t="s">
        <v>132</v>
      </c>
      <c r="R4842" t="str">
        <f>+VLOOKUP(Precio_semana_dia[[#This Row],[Mercado]],[1]!Codigos_mercados_mayoristas[#Data],2,0)</f>
        <v>Maule</v>
      </c>
      <c r="S4842" t="str">
        <f>+VLOOKUP(Precio_semana_dia[[#This Row],[Especie]],[1]!Codigos_categoria[#Data],2,0)</f>
        <v>Cítricos</v>
      </c>
    </row>
    <row r="4843" spans="1:19" x14ac:dyDescent="0.35">
      <c r="A4843">
        <v>44183</v>
      </c>
      <c r="B4843" t="s">
        <v>31</v>
      </c>
      <c r="C4843" t="s">
        <v>111</v>
      </c>
      <c r="D4843" t="s">
        <v>50</v>
      </c>
      <c r="E4843" t="s">
        <v>112</v>
      </c>
      <c r="F4843" t="s">
        <v>113</v>
      </c>
      <c r="G4843">
        <v>15</v>
      </c>
      <c r="H4843" t="s">
        <v>36</v>
      </c>
      <c r="I4843">
        <v>450</v>
      </c>
      <c r="J4843">
        <v>6750</v>
      </c>
      <c r="K4843">
        <v>6.75</v>
      </c>
      <c r="L4843">
        <v>3778</v>
      </c>
      <c r="M4843">
        <v>251.86666666666667</v>
      </c>
      <c r="N4843">
        <v>44180</v>
      </c>
      <c r="O4843">
        <v>13</v>
      </c>
      <c r="P4843" t="s">
        <v>37</v>
      </c>
      <c r="Q4843" t="s">
        <v>38</v>
      </c>
      <c r="R4843" t="str">
        <f>+VLOOKUP(Precio_semana_dia[[#This Row],[Mercado]],[1]!Codigos_mercados_mayoristas[#Data],2,0)</f>
        <v>Metropolitana</v>
      </c>
      <c r="S4843" t="e">
        <f>+VLOOKUP(Precio_semana_dia[[#This Row],[Especie]],[1]!Codigos_categoria[#Data],2,0)</f>
        <v>#N/A</v>
      </c>
    </row>
    <row r="4844" spans="1:19" x14ac:dyDescent="0.35">
      <c r="A4844">
        <v>44204</v>
      </c>
      <c r="B4844" t="s">
        <v>31</v>
      </c>
      <c r="C4844" t="s">
        <v>111</v>
      </c>
      <c r="D4844" t="s">
        <v>28</v>
      </c>
      <c r="E4844" t="s">
        <v>112</v>
      </c>
      <c r="F4844" t="s">
        <v>113</v>
      </c>
      <c r="G4844">
        <v>15</v>
      </c>
      <c r="H4844" t="s">
        <v>41</v>
      </c>
      <c r="I4844">
        <v>450</v>
      </c>
      <c r="J4844">
        <v>6750</v>
      </c>
      <c r="K4844">
        <v>6.75</v>
      </c>
      <c r="L4844">
        <v>5444</v>
      </c>
      <c r="M4844">
        <v>362.93333333333334</v>
      </c>
      <c r="N4844">
        <v>44203</v>
      </c>
      <c r="O4844">
        <v>9</v>
      </c>
      <c r="P4844" t="s">
        <v>56</v>
      </c>
      <c r="Q4844" t="s">
        <v>26</v>
      </c>
      <c r="R4844" t="str">
        <f>+VLOOKUP(Precio_semana_dia[[#This Row],[Mercado]],[1]!Codigos_mercados_mayoristas[#Data],2,0)</f>
        <v>La Araucanía</v>
      </c>
      <c r="S4844" t="e">
        <f>+VLOOKUP(Precio_semana_dia[[#This Row],[Especie]],[1]!Codigos_categoria[#Data],2,0)</f>
        <v>#N/A</v>
      </c>
    </row>
    <row r="4845" spans="1:19" x14ac:dyDescent="0.35">
      <c r="A4845">
        <v>44211</v>
      </c>
      <c r="B4845" t="s">
        <v>31</v>
      </c>
      <c r="C4845" t="s">
        <v>114</v>
      </c>
      <c r="D4845" t="s">
        <v>45</v>
      </c>
      <c r="E4845" t="s">
        <v>112</v>
      </c>
      <c r="F4845" t="s">
        <v>113</v>
      </c>
      <c r="G4845">
        <v>15</v>
      </c>
      <c r="H4845" t="s">
        <v>39</v>
      </c>
      <c r="I4845">
        <v>450</v>
      </c>
      <c r="J4845">
        <v>6750</v>
      </c>
      <c r="K4845">
        <v>6.75</v>
      </c>
      <c r="L4845">
        <v>2750</v>
      </c>
      <c r="M4845">
        <v>183.33333333333334</v>
      </c>
      <c r="N4845">
        <v>44209</v>
      </c>
      <c r="O4845">
        <v>13</v>
      </c>
      <c r="P4845" t="s">
        <v>60</v>
      </c>
      <c r="Q4845" t="s">
        <v>26</v>
      </c>
      <c r="R4845" t="str">
        <f>+VLOOKUP(Precio_semana_dia[[#This Row],[Mercado]],[1]!Codigos_mercados_mayoristas[#Data],2,0)</f>
        <v>Metropolitana</v>
      </c>
      <c r="S4845" t="e">
        <f>+VLOOKUP(Precio_semana_dia[[#This Row],[Especie]],[1]!Codigos_categoria[#Data],2,0)</f>
        <v>#N/A</v>
      </c>
    </row>
    <row r="4846" spans="1:19" x14ac:dyDescent="0.35">
      <c r="A4846">
        <v>44225</v>
      </c>
      <c r="B4846" t="s">
        <v>31</v>
      </c>
      <c r="C4846" t="s">
        <v>111</v>
      </c>
      <c r="D4846" t="s">
        <v>28</v>
      </c>
      <c r="E4846" t="s">
        <v>112</v>
      </c>
      <c r="F4846" t="s">
        <v>113</v>
      </c>
      <c r="G4846">
        <v>15</v>
      </c>
      <c r="H4846" t="s">
        <v>29</v>
      </c>
      <c r="I4846">
        <v>450</v>
      </c>
      <c r="J4846">
        <v>6750</v>
      </c>
      <c r="K4846">
        <v>6.75</v>
      </c>
      <c r="L4846">
        <v>5444</v>
      </c>
      <c r="M4846">
        <v>362.93333333333334</v>
      </c>
      <c r="N4846">
        <v>44221</v>
      </c>
      <c r="O4846">
        <v>9</v>
      </c>
      <c r="P4846" t="s">
        <v>64</v>
      </c>
      <c r="Q4846" t="s">
        <v>26</v>
      </c>
      <c r="R4846" t="str">
        <f>+VLOOKUP(Precio_semana_dia[[#This Row],[Mercado]],[1]!Codigos_mercados_mayoristas[#Data],2,0)</f>
        <v>La Araucanía</v>
      </c>
      <c r="S4846" t="e">
        <f>+VLOOKUP(Precio_semana_dia[[#This Row],[Especie]],[1]!Codigos_categoria[#Data],2,0)</f>
        <v>#N/A</v>
      </c>
    </row>
    <row r="4847" spans="1:19" x14ac:dyDescent="0.35">
      <c r="A4847">
        <v>43866</v>
      </c>
      <c r="B4847" t="s">
        <v>31</v>
      </c>
      <c r="C4847" t="s">
        <v>111</v>
      </c>
      <c r="D4847" t="s">
        <v>53</v>
      </c>
      <c r="E4847" t="s">
        <v>112</v>
      </c>
      <c r="F4847" t="s">
        <v>113</v>
      </c>
      <c r="G4847">
        <v>15</v>
      </c>
      <c r="H4847" t="s">
        <v>36</v>
      </c>
      <c r="I4847">
        <v>450</v>
      </c>
      <c r="J4847">
        <v>6750</v>
      </c>
      <c r="K4847">
        <v>6.75</v>
      </c>
      <c r="L4847">
        <v>8278</v>
      </c>
      <c r="M4847">
        <v>551.86666666666667</v>
      </c>
      <c r="N4847">
        <v>44229</v>
      </c>
      <c r="O4847">
        <v>10</v>
      </c>
      <c r="P4847" t="s">
        <v>72</v>
      </c>
      <c r="Q4847" t="s">
        <v>69</v>
      </c>
      <c r="R4847" t="str">
        <f>+VLOOKUP(Precio_semana_dia[[#This Row],[Mercado]],[1]!Codigos_mercados_mayoristas[#Data],2,0)</f>
        <v>Los Lagos</v>
      </c>
      <c r="S4847" t="e">
        <f>+VLOOKUP(Precio_semana_dia[[#This Row],[Especie]],[1]!Codigos_categoria[#Data],2,0)</f>
        <v>#N/A</v>
      </c>
    </row>
    <row r="4848" spans="1:19" x14ac:dyDescent="0.35">
      <c r="A4848">
        <v>44204</v>
      </c>
      <c r="B4848" t="s">
        <v>207</v>
      </c>
      <c r="C4848" t="s">
        <v>216</v>
      </c>
      <c r="D4848" t="s">
        <v>50</v>
      </c>
      <c r="E4848" t="s">
        <v>209</v>
      </c>
      <c r="F4848" t="s">
        <v>210</v>
      </c>
      <c r="G4848">
        <v>25</v>
      </c>
      <c r="H4848" t="s">
        <v>39</v>
      </c>
      <c r="I4848">
        <v>270</v>
      </c>
      <c r="J4848">
        <v>6750</v>
      </c>
      <c r="K4848">
        <v>6.75</v>
      </c>
      <c r="L4848">
        <v>13556</v>
      </c>
      <c r="M4848">
        <v>542.24</v>
      </c>
      <c r="N4848">
        <v>44202</v>
      </c>
      <c r="O4848">
        <v>13</v>
      </c>
      <c r="P4848" t="s">
        <v>54</v>
      </c>
      <c r="Q4848" t="s">
        <v>26</v>
      </c>
      <c r="R4848" t="str">
        <f>+VLOOKUP(Precio_semana_dia[[#This Row],[Mercado]],[1]!Codigos_mercados_mayoristas[#Data],2,0)</f>
        <v>Metropolitana</v>
      </c>
      <c r="S4848" t="e">
        <f>+VLOOKUP(Precio_semana_dia[[#This Row],[Especie]],[1]!Codigos_categoria[#Data],2,0)</f>
        <v>#N/A</v>
      </c>
    </row>
    <row r="4849" spans="1:19" x14ac:dyDescent="0.35">
      <c r="A4849">
        <v>44099</v>
      </c>
      <c r="B4849" t="s">
        <v>190</v>
      </c>
      <c r="C4849" t="s">
        <v>191</v>
      </c>
      <c r="D4849" t="s">
        <v>45</v>
      </c>
      <c r="E4849" t="s">
        <v>196</v>
      </c>
      <c r="F4849" t="s">
        <v>197</v>
      </c>
      <c r="G4849">
        <v>450</v>
      </c>
      <c r="H4849" t="s">
        <v>41</v>
      </c>
      <c r="I4849">
        <v>15</v>
      </c>
      <c r="J4849">
        <v>6750</v>
      </c>
      <c r="K4849">
        <v>6.75</v>
      </c>
      <c r="L4849">
        <v>220000</v>
      </c>
      <c r="M4849">
        <v>488.88888888888891</v>
      </c>
      <c r="N4849" s="1">
        <v>44098</v>
      </c>
      <c r="O4849">
        <v>13</v>
      </c>
      <c r="P4849" t="s">
        <v>153</v>
      </c>
      <c r="Q4849" t="s">
        <v>147</v>
      </c>
      <c r="R4849" t="str">
        <f>+VLOOKUP(Precio_semana_dia[[#This Row],[Mercado]],[1]!Codigos_mercados_mayoristas[#Data],2,0)</f>
        <v>Metropolitana</v>
      </c>
      <c r="S4849" t="str">
        <f>+VLOOKUP(Precio_semana_dia[[#This Row],[Especie]],[1]!Codigos_categoria[#Data],2,0)</f>
        <v>Frutos de pepita</v>
      </c>
    </row>
    <row r="4850" spans="1:19" x14ac:dyDescent="0.35">
      <c r="A4850">
        <v>44225</v>
      </c>
      <c r="B4850" t="s">
        <v>190</v>
      </c>
      <c r="C4850" t="s">
        <v>195</v>
      </c>
      <c r="D4850" t="s">
        <v>45</v>
      </c>
      <c r="E4850" t="s">
        <v>196</v>
      </c>
      <c r="F4850" t="s">
        <v>197</v>
      </c>
      <c r="G4850">
        <v>450</v>
      </c>
      <c r="H4850" t="s">
        <v>41</v>
      </c>
      <c r="I4850">
        <v>15</v>
      </c>
      <c r="J4850">
        <v>6750</v>
      </c>
      <c r="K4850">
        <v>6.75</v>
      </c>
      <c r="L4850">
        <v>250000</v>
      </c>
      <c r="M4850">
        <v>555.55555555555554</v>
      </c>
      <c r="N4850" s="1">
        <v>44224</v>
      </c>
      <c r="O4850">
        <v>13</v>
      </c>
      <c r="P4850" t="s">
        <v>67</v>
      </c>
      <c r="Q4850" t="s">
        <v>26</v>
      </c>
      <c r="R4850" t="str">
        <f>+VLOOKUP(Precio_semana_dia[[#This Row],[Mercado]],[1]!Codigos_mercados_mayoristas[#Data],2,0)</f>
        <v>Metropolitana</v>
      </c>
      <c r="S4850" t="str">
        <f>+VLOOKUP(Precio_semana_dia[[#This Row],[Especie]],[1]!Codigos_categoria[#Data],2,0)</f>
        <v>Frutos de pepita</v>
      </c>
    </row>
    <row r="4851" spans="1:19" x14ac:dyDescent="0.35">
      <c r="A4851">
        <v>44225</v>
      </c>
      <c r="B4851" t="s">
        <v>190</v>
      </c>
      <c r="C4851" t="s">
        <v>191</v>
      </c>
      <c r="D4851" t="s">
        <v>45</v>
      </c>
      <c r="E4851" t="s">
        <v>196</v>
      </c>
      <c r="F4851" t="s">
        <v>197</v>
      </c>
      <c r="G4851">
        <v>450</v>
      </c>
      <c r="H4851" t="s">
        <v>24</v>
      </c>
      <c r="I4851">
        <v>15</v>
      </c>
      <c r="J4851">
        <v>6750</v>
      </c>
      <c r="K4851">
        <v>6.75</v>
      </c>
      <c r="L4851">
        <v>260000</v>
      </c>
      <c r="M4851">
        <v>577.77777777777783</v>
      </c>
      <c r="N4851" s="1">
        <v>44225</v>
      </c>
      <c r="O4851">
        <v>13</v>
      </c>
      <c r="P4851" t="s">
        <v>66</v>
      </c>
      <c r="Q4851" t="s">
        <v>26</v>
      </c>
      <c r="R4851" t="str">
        <f>+VLOOKUP(Precio_semana_dia[[#This Row],[Mercado]],[1]!Codigos_mercados_mayoristas[#Data],2,0)</f>
        <v>Metropolitana</v>
      </c>
      <c r="S4851" t="str">
        <f>+VLOOKUP(Precio_semana_dia[[#This Row],[Especie]],[1]!Codigos_categoria[#Data],2,0)</f>
        <v>Frutos de pepita</v>
      </c>
    </row>
    <row r="4852" spans="1:19" x14ac:dyDescent="0.35">
      <c r="A4852">
        <v>44134</v>
      </c>
      <c r="B4852" t="s">
        <v>190</v>
      </c>
      <c r="C4852" t="s">
        <v>191</v>
      </c>
      <c r="D4852" t="s">
        <v>28</v>
      </c>
      <c r="E4852" t="s">
        <v>196</v>
      </c>
      <c r="F4852" t="s">
        <v>197</v>
      </c>
      <c r="G4852">
        <v>450</v>
      </c>
      <c r="H4852" t="s">
        <v>29</v>
      </c>
      <c r="I4852">
        <v>15</v>
      </c>
      <c r="J4852">
        <v>6750</v>
      </c>
      <c r="K4852">
        <v>6.75</v>
      </c>
      <c r="L4852">
        <v>360000</v>
      </c>
      <c r="M4852">
        <v>800</v>
      </c>
      <c r="N4852" s="1">
        <v>44130</v>
      </c>
      <c r="O4852">
        <v>9</v>
      </c>
      <c r="P4852" t="s">
        <v>136</v>
      </c>
      <c r="Q4852" t="s">
        <v>132</v>
      </c>
      <c r="R4852" t="str">
        <f>+VLOOKUP(Precio_semana_dia[[#This Row],[Mercado]],[1]!Codigos_mercados_mayoristas[#Data],2,0)</f>
        <v>La Araucanía</v>
      </c>
      <c r="S4852" t="str">
        <f>+VLOOKUP(Precio_semana_dia[[#This Row],[Especie]],[1]!Codigos_categoria[#Data],2,0)</f>
        <v>Frutos de pepita</v>
      </c>
    </row>
    <row r="4853" spans="1:19" x14ac:dyDescent="0.35">
      <c r="A4853">
        <v>44106</v>
      </c>
      <c r="B4853" t="s">
        <v>190</v>
      </c>
      <c r="C4853" t="s">
        <v>191</v>
      </c>
      <c r="D4853" t="s">
        <v>45</v>
      </c>
      <c r="E4853" t="s">
        <v>196</v>
      </c>
      <c r="F4853" t="s">
        <v>197</v>
      </c>
      <c r="G4853">
        <v>450</v>
      </c>
      <c r="H4853" t="s">
        <v>41</v>
      </c>
      <c r="I4853">
        <v>15</v>
      </c>
      <c r="J4853">
        <v>6750</v>
      </c>
      <c r="K4853">
        <v>6.75</v>
      </c>
      <c r="L4853" t="e">
        <v>#N/A</v>
      </c>
      <c r="M4853" t="e">
        <v>#N/A</v>
      </c>
      <c r="N4853" s="1">
        <v>44105</v>
      </c>
      <c r="O4853">
        <v>13</v>
      </c>
      <c r="P4853" t="s">
        <v>150</v>
      </c>
      <c r="Q4853" t="s">
        <v>132</v>
      </c>
      <c r="R4853" t="str">
        <f>+VLOOKUP(Precio_semana_dia[[#This Row],[Mercado]],[1]!Codigos_mercados_mayoristas[#Data],2,0)</f>
        <v>Metropolitana</v>
      </c>
      <c r="S4853" t="str">
        <f>+VLOOKUP(Precio_semana_dia[[#This Row],[Especie]],[1]!Codigos_categoria[#Data],2,0)</f>
        <v>Frutos de pepita</v>
      </c>
    </row>
    <row r="4854" spans="1:19" x14ac:dyDescent="0.35">
      <c r="A4854">
        <v>44225</v>
      </c>
      <c r="B4854" t="s">
        <v>125</v>
      </c>
      <c r="C4854" t="s">
        <v>20</v>
      </c>
      <c r="D4854" t="s">
        <v>45</v>
      </c>
      <c r="E4854" t="s">
        <v>123</v>
      </c>
      <c r="F4854" t="s">
        <v>124</v>
      </c>
      <c r="G4854">
        <v>16</v>
      </c>
      <c r="H4854" t="s">
        <v>24</v>
      </c>
      <c r="I4854">
        <v>425</v>
      </c>
      <c r="J4854">
        <v>6800</v>
      </c>
      <c r="K4854">
        <v>6.8</v>
      </c>
      <c r="L4854">
        <v>14412</v>
      </c>
      <c r="M4854">
        <v>900.75</v>
      </c>
      <c r="N4854">
        <v>44225</v>
      </c>
      <c r="O4854">
        <v>13</v>
      </c>
      <c r="P4854" t="s">
        <v>66</v>
      </c>
      <c r="Q4854" t="s">
        <v>26</v>
      </c>
      <c r="R4854" t="str">
        <f>+VLOOKUP(Precio_semana_dia[[#This Row],[Mercado]],[1]!Codigos_mercados_mayoristas[#Data],2,0)</f>
        <v>Metropolitana</v>
      </c>
      <c r="S4854" t="str">
        <f>+VLOOKUP(Precio_semana_dia[[#This Row],[Especie]],[1]!Codigos_categoria[#Data],2,0)</f>
        <v>Cítricos</v>
      </c>
    </row>
    <row r="4855" spans="1:19" x14ac:dyDescent="0.35">
      <c r="A4855">
        <v>44189</v>
      </c>
      <c r="B4855" t="s">
        <v>116</v>
      </c>
      <c r="C4855" t="s">
        <v>117</v>
      </c>
      <c r="D4855" t="s">
        <v>53</v>
      </c>
      <c r="E4855" t="s">
        <v>177</v>
      </c>
      <c r="F4855" t="s">
        <v>178</v>
      </c>
      <c r="G4855">
        <v>17</v>
      </c>
      <c r="H4855" t="s">
        <v>41</v>
      </c>
      <c r="I4855">
        <v>400</v>
      </c>
      <c r="J4855">
        <v>6800</v>
      </c>
      <c r="K4855">
        <v>6.8</v>
      </c>
      <c r="L4855">
        <f>+Precio_semana_dia[[#This Row],[$ /Kg]]*Precio_semana_dia[[#This Row],[NA2]]</f>
        <v>90950</v>
      </c>
      <c r="M4855">
        <v>5350</v>
      </c>
      <c r="N4855">
        <v>44189</v>
      </c>
      <c r="O4855">
        <v>10</v>
      </c>
      <c r="P4855" t="s">
        <v>49</v>
      </c>
      <c r="Q4855" t="s">
        <v>38</v>
      </c>
      <c r="R4855" t="str">
        <f>+VLOOKUP(Precio_semana_dia[[#This Row],[Mercado]],[1]!Codigos_mercados_mayoristas[#Data],2,0)</f>
        <v>Los Lagos</v>
      </c>
      <c r="S4855" t="str">
        <f>+VLOOKUP(Precio_semana_dia[[#This Row],[Especie]],[1]!Codigos_categoria[#Data],2,0)</f>
        <v>Fruto secos y oleaginosos</v>
      </c>
    </row>
    <row r="4856" spans="1:19" x14ac:dyDescent="0.35">
      <c r="A4856">
        <v>44196</v>
      </c>
      <c r="B4856" t="s">
        <v>116</v>
      </c>
      <c r="C4856" t="s">
        <v>117</v>
      </c>
      <c r="D4856" t="s">
        <v>53</v>
      </c>
      <c r="E4856" t="s">
        <v>177</v>
      </c>
      <c r="F4856" t="s">
        <v>178</v>
      </c>
      <c r="G4856">
        <v>17</v>
      </c>
      <c r="H4856" t="s">
        <v>36</v>
      </c>
      <c r="I4856">
        <v>400</v>
      </c>
      <c r="J4856">
        <v>6800</v>
      </c>
      <c r="K4856">
        <v>6.8</v>
      </c>
      <c r="L4856">
        <f>+Precio_semana_dia[[#This Row],[$ /Kg]]*Precio_semana_dia[[#This Row],[NA2]]</f>
        <v>92650</v>
      </c>
      <c r="M4856">
        <v>5450</v>
      </c>
      <c r="N4856">
        <v>44194</v>
      </c>
      <c r="O4856">
        <v>10</v>
      </c>
      <c r="P4856" t="s">
        <v>108</v>
      </c>
      <c r="Q4856" t="s">
        <v>38</v>
      </c>
      <c r="R4856" t="str">
        <f>+VLOOKUP(Precio_semana_dia[[#This Row],[Mercado]],[1]!Codigos_mercados_mayoristas[#Data],2,0)</f>
        <v>Los Lagos</v>
      </c>
      <c r="S4856" t="str">
        <f>+VLOOKUP(Precio_semana_dia[[#This Row],[Especie]],[1]!Codigos_categoria[#Data],2,0)</f>
        <v>Fruto secos y oleaginosos</v>
      </c>
    </row>
    <row r="4857" spans="1:19" x14ac:dyDescent="0.35">
      <c r="A4857">
        <v>44196</v>
      </c>
      <c r="B4857" t="s">
        <v>116</v>
      </c>
      <c r="C4857" t="s">
        <v>117</v>
      </c>
      <c r="D4857" t="s">
        <v>53</v>
      </c>
      <c r="E4857" t="s">
        <v>177</v>
      </c>
      <c r="F4857" t="s">
        <v>178</v>
      </c>
      <c r="G4857">
        <v>17</v>
      </c>
      <c r="H4857" t="s">
        <v>39</v>
      </c>
      <c r="I4857">
        <v>400</v>
      </c>
      <c r="J4857">
        <v>6800</v>
      </c>
      <c r="K4857">
        <v>6.8</v>
      </c>
      <c r="L4857">
        <f>+Precio_semana_dia[[#This Row],[$ /Kg]]*Precio_semana_dia[[#This Row],[NA2]]</f>
        <v>94350</v>
      </c>
      <c r="M4857">
        <v>5550</v>
      </c>
      <c r="N4857">
        <v>44195</v>
      </c>
      <c r="O4857">
        <v>10</v>
      </c>
      <c r="P4857" t="s">
        <v>109</v>
      </c>
      <c r="Q4857" t="s">
        <v>38</v>
      </c>
      <c r="R4857" t="str">
        <f>+VLOOKUP(Precio_semana_dia[[#This Row],[Mercado]],[1]!Codigos_mercados_mayoristas[#Data],2,0)</f>
        <v>Los Lagos</v>
      </c>
      <c r="S4857" t="str">
        <f>+VLOOKUP(Precio_semana_dia[[#This Row],[Especie]],[1]!Codigos_categoria[#Data],2,0)</f>
        <v>Fruto secos y oleaginosos</v>
      </c>
    </row>
    <row r="4858" spans="1:19" x14ac:dyDescent="0.35">
      <c r="A4858">
        <v>44196</v>
      </c>
      <c r="B4858" t="s">
        <v>204</v>
      </c>
      <c r="C4858" t="s">
        <v>20</v>
      </c>
      <c r="D4858" t="s">
        <v>47</v>
      </c>
      <c r="E4858" t="s">
        <v>205</v>
      </c>
      <c r="F4858" t="s">
        <v>206</v>
      </c>
      <c r="G4858">
        <v>20</v>
      </c>
      <c r="H4858" t="s">
        <v>36</v>
      </c>
      <c r="I4858">
        <v>340</v>
      </c>
      <c r="J4858">
        <v>6800</v>
      </c>
      <c r="K4858">
        <v>6.8</v>
      </c>
      <c r="L4858">
        <v>5765</v>
      </c>
      <c r="M4858">
        <v>288.25</v>
      </c>
      <c r="N4858">
        <v>44194</v>
      </c>
      <c r="O4858">
        <v>5</v>
      </c>
      <c r="P4858" t="s">
        <v>108</v>
      </c>
      <c r="Q4858" t="s">
        <v>38</v>
      </c>
      <c r="R4858" t="str">
        <f>+VLOOKUP(Precio_semana_dia[[#This Row],[Mercado]],[1]!Codigos_mercados_mayoristas[#Data],2,0)</f>
        <v>Valparaíso</v>
      </c>
      <c r="S4858" t="e">
        <f>+VLOOKUP(Precio_semana_dia[[#This Row],[Especie]],[1]!Codigos_categoria[#Data],2,0)</f>
        <v>#N/A</v>
      </c>
    </row>
    <row r="4859" spans="1:19" x14ac:dyDescent="0.35">
      <c r="A4859">
        <v>43866</v>
      </c>
      <c r="B4859" t="s">
        <v>204</v>
      </c>
      <c r="C4859" t="s">
        <v>20</v>
      </c>
      <c r="D4859" t="s">
        <v>47</v>
      </c>
      <c r="E4859" t="s">
        <v>205</v>
      </c>
      <c r="F4859" t="s">
        <v>206</v>
      </c>
      <c r="G4859">
        <v>20</v>
      </c>
      <c r="H4859" t="s">
        <v>36</v>
      </c>
      <c r="I4859">
        <v>340</v>
      </c>
      <c r="J4859">
        <v>6800</v>
      </c>
      <c r="K4859">
        <v>6.8</v>
      </c>
      <c r="L4859">
        <v>6235</v>
      </c>
      <c r="M4859">
        <v>311.75</v>
      </c>
      <c r="N4859">
        <v>44229</v>
      </c>
      <c r="O4859">
        <v>5</v>
      </c>
      <c r="P4859" t="s">
        <v>72</v>
      </c>
      <c r="Q4859" t="s">
        <v>69</v>
      </c>
      <c r="R4859" t="str">
        <f>+VLOOKUP(Precio_semana_dia[[#This Row],[Mercado]],[1]!Codigos_mercados_mayoristas[#Data],2,0)</f>
        <v>Valparaíso</v>
      </c>
      <c r="S4859" t="e">
        <f>+VLOOKUP(Precio_semana_dia[[#This Row],[Especie]],[1]!Codigos_categoria[#Data],2,0)</f>
        <v>#N/A</v>
      </c>
    </row>
    <row r="4860" spans="1:19" x14ac:dyDescent="0.35">
      <c r="A4860">
        <v>44155</v>
      </c>
      <c r="B4860" t="s">
        <v>155</v>
      </c>
      <c r="C4860" t="s">
        <v>159</v>
      </c>
      <c r="D4860" t="s">
        <v>45</v>
      </c>
      <c r="E4860" t="s">
        <v>220</v>
      </c>
      <c r="F4860" t="s">
        <v>221</v>
      </c>
      <c r="G4860">
        <v>400</v>
      </c>
      <c r="H4860" t="s">
        <v>41</v>
      </c>
      <c r="I4860">
        <v>17</v>
      </c>
      <c r="J4860">
        <v>6800</v>
      </c>
      <c r="K4860">
        <v>6.8</v>
      </c>
      <c r="L4860">
        <v>130000</v>
      </c>
      <c r="M4860">
        <v>325</v>
      </c>
      <c r="N4860">
        <v>44154</v>
      </c>
      <c r="O4860">
        <v>13</v>
      </c>
      <c r="P4860" t="s">
        <v>99</v>
      </c>
      <c r="Q4860" t="s">
        <v>84</v>
      </c>
      <c r="R4860" t="str">
        <f>+VLOOKUP(Precio_semana_dia[[#This Row],[Mercado]],[1]!Codigos_mercados_mayoristas[#Data],2,0)</f>
        <v>Metropolitana</v>
      </c>
      <c r="S4860" t="str">
        <f>+VLOOKUP(Precio_semana_dia[[#This Row],[Especie]],[1]!Codigos_categoria[#Data],2,0)</f>
        <v>Frutos de pepita</v>
      </c>
    </row>
    <row r="4861" spans="1:19" x14ac:dyDescent="0.35">
      <c r="A4861">
        <v>44127</v>
      </c>
      <c r="B4861" t="s">
        <v>155</v>
      </c>
      <c r="C4861" t="s">
        <v>159</v>
      </c>
      <c r="D4861" t="s">
        <v>45</v>
      </c>
      <c r="E4861" t="s">
        <v>220</v>
      </c>
      <c r="F4861" t="s">
        <v>221</v>
      </c>
      <c r="G4861">
        <v>400</v>
      </c>
      <c r="H4861" t="s">
        <v>36</v>
      </c>
      <c r="I4861">
        <v>17</v>
      </c>
      <c r="J4861">
        <v>6800</v>
      </c>
      <c r="K4861">
        <v>6.8</v>
      </c>
      <c r="L4861">
        <v>150000</v>
      </c>
      <c r="M4861">
        <v>375</v>
      </c>
      <c r="N4861">
        <v>44124</v>
      </c>
      <c r="O4861">
        <v>13</v>
      </c>
      <c r="P4861" t="s">
        <v>168</v>
      </c>
      <c r="Q4861" t="s">
        <v>132</v>
      </c>
      <c r="R4861" t="str">
        <f>+VLOOKUP(Precio_semana_dia[[#This Row],[Mercado]],[1]!Codigos_mercados_mayoristas[#Data],2,0)</f>
        <v>Metropolitana</v>
      </c>
      <c r="S4861" t="str">
        <f>+VLOOKUP(Precio_semana_dia[[#This Row],[Especie]],[1]!Codigos_categoria[#Data],2,0)</f>
        <v>Frutos de pepita</v>
      </c>
    </row>
    <row r="4862" spans="1:19" x14ac:dyDescent="0.35">
      <c r="A4862">
        <v>44106</v>
      </c>
      <c r="B4862" t="s">
        <v>155</v>
      </c>
      <c r="C4862" t="s">
        <v>219</v>
      </c>
      <c r="D4862" t="s">
        <v>45</v>
      </c>
      <c r="E4862" t="s">
        <v>220</v>
      </c>
      <c r="F4862" t="s">
        <v>221</v>
      </c>
      <c r="G4862">
        <v>400</v>
      </c>
      <c r="H4862" t="s">
        <v>24</v>
      </c>
      <c r="I4862">
        <v>17</v>
      </c>
      <c r="J4862">
        <v>6800</v>
      </c>
      <c r="K4862">
        <v>6.8</v>
      </c>
      <c r="L4862">
        <v>170588</v>
      </c>
      <c r="M4862">
        <v>426.47</v>
      </c>
      <c r="N4862">
        <v>44106</v>
      </c>
      <c r="O4862">
        <v>13</v>
      </c>
      <c r="P4862" t="s">
        <v>173</v>
      </c>
      <c r="Q4862" t="s">
        <v>132</v>
      </c>
      <c r="R4862" t="str">
        <f>+VLOOKUP(Precio_semana_dia[[#This Row],[Mercado]],[1]!Codigos_mercados_mayoristas[#Data],2,0)</f>
        <v>Metropolitana</v>
      </c>
      <c r="S4862" t="str">
        <f>+VLOOKUP(Precio_semana_dia[[#This Row],[Especie]],[1]!Codigos_categoria[#Data],2,0)</f>
        <v>Frutos de pepita</v>
      </c>
    </row>
    <row r="4863" spans="1:19" x14ac:dyDescent="0.35">
      <c r="A4863">
        <v>44106</v>
      </c>
      <c r="B4863" t="s">
        <v>155</v>
      </c>
      <c r="C4863" t="s">
        <v>159</v>
      </c>
      <c r="D4863" t="s">
        <v>45</v>
      </c>
      <c r="E4863" t="s">
        <v>220</v>
      </c>
      <c r="F4863" t="s">
        <v>221</v>
      </c>
      <c r="G4863">
        <v>400</v>
      </c>
      <c r="H4863" t="s">
        <v>29</v>
      </c>
      <c r="I4863">
        <v>17</v>
      </c>
      <c r="J4863">
        <v>6800</v>
      </c>
      <c r="K4863">
        <v>6.8</v>
      </c>
      <c r="L4863">
        <v>150000</v>
      </c>
      <c r="M4863">
        <v>375</v>
      </c>
      <c r="N4863">
        <v>44102</v>
      </c>
      <c r="O4863">
        <v>13</v>
      </c>
      <c r="P4863" t="s">
        <v>146</v>
      </c>
      <c r="Q4863" t="s">
        <v>147</v>
      </c>
      <c r="R4863" t="str">
        <f>+VLOOKUP(Precio_semana_dia[[#This Row],[Mercado]],[1]!Codigos_mercados_mayoristas[#Data],2,0)</f>
        <v>Metropolitana</v>
      </c>
      <c r="S4863" t="str">
        <f>+VLOOKUP(Precio_semana_dia[[#This Row],[Especie]],[1]!Codigos_categoria[#Data],2,0)</f>
        <v>Frutos de pepita</v>
      </c>
    </row>
    <row r="4864" spans="1:19" x14ac:dyDescent="0.35">
      <c r="A4864">
        <v>44099</v>
      </c>
      <c r="B4864" t="s">
        <v>186</v>
      </c>
      <c r="C4864" t="s">
        <v>189</v>
      </c>
      <c r="D4864" t="s">
        <v>45</v>
      </c>
      <c r="E4864" t="s">
        <v>220</v>
      </c>
      <c r="F4864" t="s">
        <v>221</v>
      </c>
      <c r="G4864">
        <v>400</v>
      </c>
      <c r="H4864" t="s">
        <v>41</v>
      </c>
      <c r="I4864">
        <v>17</v>
      </c>
      <c r="J4864">
        <v>6800</v>
      </c>
      <c r="K4864">
        <v>6.8</v>
      </c>
      <c r="L4864">
        <v>250000</v>
      </c>
      <c r="M4864">
        <v>625</v>
      </c>
      <c r="N4864">
        <v>44098</v>
      </c>
      <c r="O4864">
        <v>13</v>
      </c>
      <c r="P4864" t="s">
        <v>153</v>
      </c>
      <c r="Q4864" t="s">
        <v>147</v>
      </c>
      <c r="R4864" t="str">
        <f>+VLOOKUP(Precio_semana_dia[[#This Row],[Mercado]],[1]!Codigos_mercados_mayoristas[#Data],2,0)</f>
        <v>Metropolitana</v>
      </c>
      <c r="S4864" t="str">
        <f>+VLOOKUP(Precio_semana_dia[[#This Row],[Especie]],[1]!Codigos_categoria[#Data],2,0)</f>
        <v>Cítricos</v>
      </c>
    </row>
    <row r="4865" spans="1:19" x14ac:dyDescent="0.35">
      <c r="A4865">
        <v>43866</v>
      </c>
      <c r="B4865" t="s">
        <v>19</v>
      </c>
      <c r="C4865" t="s">
        <v>180</v>
      </c>
      <c r="D4865" t="s">
        <v>50</v>
      </c>
      <c r="E4865" t="s">
        <v>181</v>
      </c>
      <c r="F4865" t="s">
        <v>182</v>
      </c>
      <c r="G4865">
        <v>18</v>
      </c>
      <c r="H4865" t="s">
        <v>29</v>
      </c>
      <c r="I4865">
        <v>380</v>
      </c>
      <c r="J4865">
        <v>6840</v>
      </c>
      <c r="K4865">
        <v>6.84</v>
      </c>
      <c r="L4865">
        <v>8526</v>
      </c>
      <c r="M4865">
        <v>473.66666666666669</v>
      </c>
      <c r="N4865">
        <v>44228</v>
      </c>
      <c r="O4865">
        <v>13</v>
      </c>
      <c r="P4865" t="s">
        <v>68</v>
      </c>
      <c r="Q4865" t="s">
        <v>69</v>
      </c>
      <c r="R4865" t="str">
        <f>+VLOOKUP(Precio_semana_dia[[#This Row],[Mercado]],[1]!Codigos_mercados_mayoristas[#Data],2,0)</f>
        <v>Metropolitana</v>
      </c>
      <c r="S4865" t="e">
        <f>+VLOOKUP(Precio_semana_dia[[#This Row],[Especie]],[1]!Codigos_categoria[#Data],2,0)</f>
        <v>#N/A</v>
      </c>
    </row>
    <row r="4866" spans="1:19" x14ac:dyDescent="0.35">
      <c r="A4866">
        <v>44196</v>
      </c>
      <c r="B4866" t="s">
        <v>119</v>
      </c>
      <c r="C4866" t="s">
        <v>120</v>
      </c>
      <c r="D4866" t="s">
        <v>28</v>
      </c>
      <c r="E4866" t="s">
        <v>198</v>
      </c>
      <c r="F4866" t="s">
        <v>199</v>
      </c>
      <c r="G4866">
        <v>18</v>
      </c>
      <c r="H4866" t="s">
        <v>39</v>
      </c>
      <c r="I4866">
        <v>380</v>
      </c>
      <c r="J4866">
        <v>6840</v>
      </c>
      <c r="K4866">
        <v>6.84</v>
      </c>
      <c r="L4866">
        <v>21000</v>
      </c>
      <c r="M4866">
        <v>1166.6666666666667</v>
      </c>
      <c r="N4866">
        <v>44195</v>
      </c>
      <c r="O4866">
        <v>9</v>
      </c>
      <c r="P4866" t="s">
        <v>109</v>
      </c>
      <c r="Q4866" t="s">
        <v>38</v>
      </c>
      <c r="R4866" t="str">
        <f>+VLOOKUP(Precio_semana_dia[[#This Row],[Mercado]],[1]!Codigos_mercados_mayoristas[#Data],2,0)</f>
        <v>La Araucanía</v>
      </c>
      <c r="S4866" t="e">
        <f>+VLOOKUP(Precio_semana_dia[[#This Row],[Especie]],[1]!Codigos_categoria[#Data],2,0)</f>
        <v>#N/A</v>
      </c>
    </row>
    <row r="4867" spans="1:19" x14ac:dyDescent="0.35">
      <c r="A4867">
        <v>44225</v>
      </c>
      <c r="B4867" t="s">
        <v>119</v>
      </c>
      <c r="C4867" t="s">
        <v>122</v>
      </c>
      <c r="D4867" t="s">
        <v>28</v>
      </c>
      <c r="E4867" t="s">
        <v>198</v>
      </c>
      <c r="F4867" t="s">
        <v>199</v>
      </c>
      <c r="G4867">
        <v>18</v>
      </c>
      <c r="H4867" t="s">
        <v>39</v>
      </c>
      <c r="I4867">
        <v>380</v>
      </c>
      <c r="J4867">
        <v>6840</v>
      </c>
      <c r="K4867">
        <v>6.84</v>
      </c>
      <c r="L4867">
        <v>14000</v>
      </c>
      <c r="M4867">
        <v>777.77777777777783</v>
      </c>
      <c r="N4867">
        <v>44223</v>
      </c>
      <c r="O4867">
        <v>9</v>
      </c>
      <c r="P4867" t="s">
        <v>65</v>
      </c>
      <c r="Q4867" t="s">
        <v>26</v>
      </c>
      <c r="R4867" t="str">
        <f>+VLOOKUP(Precio_semana_dia[[#This Row],[Mercado]],[1]!Codigos_mercados_mayoristas[#Data],2,0)</f>
        <v>La Araucanía</v>
      </c>
      <c r="S4867" t="e">
        <f>+VLOOKUP(Precio_semana_dia[[#This Row],[Especie]],[1]!Codigos_categoria[#Data],2,0)</f>
        <v>#N/A</v>
      </c>
    </row>
    <row r="4868" spans="1:19" x14ac:dyDescent="0.35">
      <c r="A4868">
        <v>43866</v>
      </c>
      <c r="B4868" t="s">
        <v>74</v>
      </c>
      <c r="C4868" t="s">
        <v>80</v>
      </c>
      <c r="D4868" t="s">
        <v>45</v>
      </c>
      <c r="E4868" t="s">
        <v>198</v>
      </c>
      <c r="F4868" t="s">
        <v>199</v>
      </c>
      <c r="G4868">
        <v>18</v>
      </c>
      <c r="H4868" t="s">
        <v>29</v>
      </c>
      <c r="I4868">
        <v>380</v>
      </c>
      <c r="J4868">
        <v>6840</v>
      </c>
      <c r="K4868">
        <v>6.84</v>
      </c>
      <c r="L4868">
        <v>10000</v>
      </c>
      <c r="M4868">
        <v>555.55555555555554</v>
      </c>
      <c r="N4868">
        <v>44228</v>
      </c>
      <c r="O4868">
        <v>13</v>
      </c>
      <c r="P4868" t="s">
        <v>68</v>
      </c>
      <c r="Q4868" t="s">
        <v>69</v>
      </c>
      <c r="R4868" t="str">
        <f>+VLOOKUP(Precio_semana_dia[[#This Row],[Mercado]],[1]!Codigos_mercados_mayoristas[#Data],2,0)</f>
        <v>Metropolitana</v>
      </c>
      <c r="S4868" t="str">
        <f>+VLOOKUP(Precio_semana_dia[[#This Row],[Especie]],[1]!Codigos_categoria[#Data],2,0)</f>
        <v>Uva</v>
      </c>
    </row>
    <row r="4869" spans="1:19" x14ac:dyDescent="0.35">
      <c r="A4869">
        <v>43866</v>
      </c>
      <c r="B4869" t="s">
        <v>31</v>
      </c>
      <c r="C4869" t="s">
        <v>111</v>
      </c>
      <c r="D4869" t="s">
        <v>28</v>
      </c>
      <c r="E4869" t="s">
        <v>112</v>
      </c>
      <c r="F4869" t="s">
        <v>113</v>
      </c>
      <c r="G4869">
        <v>15</v>
      </c>
      <c r="H4869" t="s">
        <v>41</v>
      </c>
      <c r="I4869">
        <v>460</v>
      </c>
      <c r="J4869">
        <v>6900</v>
      </c>
      <c r="K4869">
        <v>6.9</v>
      </c>
      <c r="L4869">
        <v>8772</v>
      </c>
      <c r="M4869">
        <v>584.79999999999995</v>
      </c>
      <c r="N4869">
        <v>44231</v>
      </c>
      <c r="O4869">
        <v>9</v>
      </c>
      <c r="P4869" t="s">
        <v>73</v>
      </c>
      <c r="Q4869" t="s">
        <v>69</v>
      </c>
      <c r="R4869" t="str">
        <f>+VLOOKUP(Precio_semana_dia[[#This Row],[Mercado]],[1]!Codigos_mercados_mayoristas[#Data],2,0)</f>
        <v>La Araucanía</v>
      </c>
      <c r="S4869" t="e">
        <f>+VLOOKUP(Precio_semana_dia[[#This Row],[Especie]],[1]!Codigos_categoria[#Data],2,0)</f>
        <v>#N/A</v>
      </c>
    </row>
    <row r="4870" spans="1:19" x14ac:dyDescent="0.35">
      <c r="A4870">
        <v>44183</v>
      </c>
      <c r="B4870" t="s">
        <v>31</v>
      </c>
      <c r="C4870" t="s">
        <v>32</v>
      </c>
      <c r="D4870" t="s">
        <v>45</v>
      </c>
      <c r="E4870" t="s">
        <v>34</v>
      </c>
      <c r="F4870" t="s">
        <v>35</v>
      </c>
      <c r="G4870">
        <v>10</v>
      </c>
      <c r="H4870" t="s">
        <v>39</v>
      </c>
      <c r="I4870">
        <v>700</v>
      </c>
      <c r="J4870">
        <v>7000</v>
      </c>
      <c r="K4870">
        <v>7</v>
      </c>
      <c r="L4870">
        <v>2750</v>
      </c>
      <c r="M4870">
        <v>275</v>
      </c>
      <c r="N4870">
        <v>44181</v>
      </c>
      <c r="O4870">
        <v>13</v>
      </c>
      <c r="P4870" t="s">
        <v>40</v>
      </c>
      <c r="Q4870" t="s">
        <v>38</v>
      </c>
      <c r="R4870" t="str">
        <f>+VLOOKUP(Precio_semana_dia[[#This Row],[Mercado]],[1]!Codigos_mercados_mayoristas[#Data],2,0)</f>
        <v>Metropolitana</v>
      </c>
      <c r="S4870" t="e">
        <f>+VLOOKUP(Precio_semana_dia[[#This Row],[Especie]],[1]!Codigos_categoria[#Data],2,0)</f>
        <v>#N/A</v>
      </c>
    </row>
    <row r="4871" spans="1:19" x14ac:dyDescent="0.35">
      <c r="A4871">
        <v>44204</v>
      </c>
      <c r="B4871" t="s">
        <v>31</v>
      </c>
      <c r="C4871" t="s">
        <v>32</v>
      </c>
      <c r="D4871" t="s">
        <v>21</v>
      </c>
      <c r="E4871" t="s">
        <v>34</v>
      </c>
      <c r="F4871" t="s">
        <v>35</v>
      </c>
      <c r="G4871">
        <v>10</v>
      </c>
      <c r="H4871" t="s">
        <v>29</v>
      </c>
      <c r="I4871">
        <v>700</v>
      </c>
      <c r="J4871">
        <v>7000</v>
      </c>
      <c r="K4871">
        <v>7</v>
      </c>
      <c r="L4871">
        <v>4286</v>
      </c>
      <c r="M4871">
        <v>428.6</v>
      </c>
      <c r="N4871">
        <v>44200</v>
      </c>
      <c r="O4871">
        <v>7</v>
      </c>
      <c r="P4871" t="s">
        <v>30</v>
      </c>
      <c r="Q4871" t="s">
        <v>26</v>
      </c>
      <c r="R4871" t="str">
        <f>+VLOOKUP(Precio_semana_dia[[#This Row],[Mercado]],[1]!Codigos_mercados_mayoristas[#Data],2,0)</f>
        <v>Maule</v>
      </c>
      <c r="S4871" t="e">
        <f>+VLOOKUP(Precio_semana_dia[[#This Row],[Especie]],[1]!Codigos_categoria[#Data],2,0)</f>
        <v>#N/A</v>
      </c>
    </row>
    <row r="4872" spans="1:19" x14ac:dyDescent="0.35">
      <c r="A4872">
        <v>44204</v>
      </c>
      <c r="B4872" t="s">
        <v>31</v>
      </c>
      <c r="C4872" t="s">
        <v>32</v>
      </c>
      <c r="D4872" t="s">
        <v>21</v>
      </c>
      <c r="E4872" t="s">
        <v>34</v>
      </c>
      <c r="F4872" t="s">
        <v>35</v>
      </c>
      <c r="G4872">
        <v>10</v>
      </c>
      <c r="H4872" t="s">
        <v>39</v>
      </c>
      <c r="I4872">
        <v>700</v>
      </c>
      <c r="J4872">
        <v>7000</v>
      </c>
      <c r="K4872">
        <v>7</v>
      </c>
      <c r="L4872">
        <v>3214</v>
      </c>
      <c r="M4872">
        <v>321.39999999999998</v>
      </c>
      <c r="N4872">
        <v>44202</v>
      </c>
      <c r="O4872">
        <v>7</v>
      </c>
      <c r="P4872" t="s">
        <v>54</v>
      </c>
      <c r="Q4872" t="s">
        <v>26</v>
      </c>
      <c r="R4872" t="str">
        <f>+VLOOKUP(Precio_semana_dia[[#This Row],[Mercado]],[1]!Codigos_mercados_mayoristas[#Data],2,0)</f>
        <v>Maule</v>
      </c>
      <c r="S4872" t="e">
        <f>+VLOOKUP(Precio_semana_dia[[#This Row],[Especie]],[1]!Codigos_categoria[#Data],2,0)</f>
        <v>#N/A</v>
      </c>
    </row>
    <row r="4873" spans="1:19" x14ac:dyDescent="0.35">
      <c r="A4873">
        <v>43866</v>
      </c>
      <c r="B4873" t="s">
        <v>31</v>
      </c>
      <c r="C4873" t="s">
        <v>32</v>
      </c>
      <c r="D4873" t="s">
        <v>45</v>
      </c>
      <c r="E4873" t="s">
        <v>34</v>
      </c>
      <c r="F4873" t="s">
        <v>35</v>
      </c>
      <c r="G4873">
        <v>10</v>
      </c>
      <c r="H4873" t="s">
        <v>29</v>
      </c>
      <c r="I4873">
        <v>700</v>
      </c>
      <c r="J4873">
        <v>7000</v>
      </c>
      <c r="K4873">
        <v>7</v>
      </c>
      <c r="L4873">
        <v>4250</v>
      </c>
      <c r="M4873">
        <v>425</v>
      </c>
      <c r="N4873">
        <v>44228</v>
      </c>
      <c r="O4873">
        <v>13</v>
      </c>
      <c r="P4873" t="s">
        <v>68</v>
      </c>
      <c r="Q4873" t="s">
        <v>69</v>
      </c>
      <c r="R4873" t="str">
        <f>+VLOOKUP(Precio_semana_dia[[#This Row],[Mercado]],[1]!Codigos_mercados_mayoristas[#Data],2,0)</f>
        <v>Metropolitana</v>
      </c>
      <c r="S4873" t="e">
        <f>+VLOOKUP(Precio_semana_dia[[#This Row],[Especie]],[1]!Codigos_categoria[#Data],2,0)</f>
        <v>#N/A</v>
      </c>
    </row>
    <row r="4874" spans="1:19" x14ac:dyDescent="0.35">
      <c r="A4874">
        <v>44183</v>
      </c>
      <c r="B4874" t="s">
        <v>74</v>
      </c>
      <c r="C4874" t="s">
        <v>77</v>
      </c>
      <c r="D4874" t="s">
        <v>45</v>
      </c>
      <c r="E4874" t="s">
        <v>76</v>
      </c>
      <c r="F4874" t="s">
        <v>35</v>
      </c>
      <c r="G4874">
        <v>10</v>
      </c>
      <c r="H4874" t="s">
        <v>24</v>
      </c>
      <c r="I4874">
        <v>700</v>
      </c>
      <c r="J4874">
        <v>7000</v>
      </c>
      <c r="K4874">
        <v>7</v>
      </c>
      <c r="L4874">
        <v>12500</v>
      </c>
      <c r="M4874">
        <v>1250</v>
      </c>
      <c r="N4874">
        <v>44183</v>
      </c>
      <c r="O4874">
        <v>13</v>
      </c>
      <c r="P4874" t="s">
        <v>43</v>
      </c>
      <c r="Q4874" t="s">
        <v>38</v>
      </c>
      <c r="R4874" t="str">
        <f>+VLOOKUP(Precio_semana_dia[[#This Row],[Mercado]],[1]!Codigos_mercados_mayoristas[#Data],2,0)</f>
        <v>Metropolitana</v>
      </c>
      <c r="S4874" t="str">
        <f>+VLOOKUP(Precio_semana_dia[[#This Row],[Especie]],[1]!Codigos_categoria[#Data],2,0)</f>
        <v>Uva</v>
      </c>
    </row>
    <row r="4875" spans="1:19" x14ac:dyDescent="0.35">
      <c r="A4875">
        <v>44183</v>
      </c>
      <c r="B4875" t="s">
        <v>74</v>
      </c>
      <c r="C4875" t="s">
        <v>78</v>
      </c>
      <c r="D4875" t="s">
        <v>28</v>
      </c>
      <c r="E4875" t="s">
        <v>81</v>
      </c>
      <c r="F4875" t="s">
        <v>82</v>
      </c>
      <c r="G4875">
        <v>10</v>
      </c>
      <c r="H4875" t="s">
        <v>39</v>
      </c>
      <c r="I4875">
        <v>700</v>
      </c>
      <c r="J4875">
        <v>7000</v>
      </c>
      <c r="K4875">
        <v>7</v>
      </c>
      <c r="L4875">
        <v>16857</v>
      </c>
      <c r="M4875">
        <v>1685.7</v>
      </c>
      <c r="N4875">
        <v>44181</v>
      </c>
      <c r="O4875">
        <v>9</v>
      </c>
      <c r="P4875" t="s">
        <v>40</v>
      </c>
      <c r="Q4875" t="s">
        <v>38</v>
      </c>
      <c r="R4875" t="str">
        <f>+VLOOKUP(Precio_semana_dia[[#This Row],[Mercado]],[1]!Codigos_mercados_mayoristas[#Data],2,0)</f>
        <v>La Araucanía</v>
      </c>
      <c r="S4875" t="str">
        <f>+VLOOKUP(Precio_semana_dia[[#This Row],[Especie]],[1]!Codigos_categoria[#Data],2,0)</f>
        <v>Uva</v>
      </c>
    </row>
    <row r="4876" spans="1:19" x14ac:dyDescent="0.35">
      <c r="A4876">
        <v>44183</v>
      </c>
      <c r="B4876" t="s">
        <v>74</v>
      </c>
      <c r="C4876" t="s">
        <v>78</v>
      </c>
      <c r="D4876" t="s">
        <v>28</v>
      </c>
      <c r="E4876" t="s">
        <v>81</v>
      </c>
      <c r="F4876" t="s">
        <v>82</v>
      </c>
      <c r="G4876">
        <v>10</v>
      </c>
      <c r="H4876" t="s">
        <v>41</v>
      </c>
      <c r="I4876">
        <v>700</v>
      </c>
      <c r="J4876">
        <v>7000</v>
      </c>
      <c r="K4876">
        <v>7</v>
      </c>
      <c r="L4876">
        <v>16286</v>
      </c>
      <c r="M4876">
        <v>1628.6</v>
      </c>
      <c r="N4876">
        <v>44182</v>
      </c>
      <c r="O4876">
        <v>9</v>
      </c>
      <c r="P4876" t="s">
        <v>42</v>
      </c>
      <c r="Q4876" t="s">
        <v>38</v>
      </c>
      <c r="R4876" t="str">
        <f>+VLOOKUP(Precio_semana_dia[[#This Row],[Mercado]],[1]!Codigos_mercados_mayoristas[#Data],2,0)</f>
        <v>La Araucanía</v>
      </c>
      <c r="S4876" t="str">
        <f>+VLOOKUP(Precio_semana_dia[[#This Row],[Especie]],[1]!Codigos_categoria[#Data],2,0)</f>
        <v>Uva</v>
      </c>
    </row>
    <row r="4877" spans="1:19" x14ac:dyDescent="0.35">
      <c r="A4877">
        <v>44196</v>
      </c>
      <c r="B4877" t="s">
        <v>74</v>
      </c>
      <c r="C4877" t="s">
        <v>79</v>
      </c>
      <c r="D4877" t="s">
        <v>28</v>
      </c>
      <c r="E4877" t="s">
        <v>81</v>
      </c>
      <c r="F4877" t="s">
        <v>82</v>
      </c>
      <c r="G4877">
        <v>10</v>
      </c>
      <c r="H4877" t="s">
        <v>36</v>
      </c>
      <c r="I4877">
        <v>700</v>
      </c>
      <c r="J4877">
        <v>7000</v>
      </c>
      <c r="K4877">
        <v>7</v>
      </c>
      <c r="L4877">
        <v>13500</v>
      </c>
      <c r="M4877">
        <v>1350</v>
      </c>
      <c r="N4877">
        <v>44194</v>
      </c>
      <c r="O4877">
        <v>9</v>
      </c>
      <c r="P4877" t="s">
        <v>108</v>
      </c>
      <c r="Q4877" t="s">
        <v>38</v>
      </c>
      <c r="R4877" t="str">
        <f>+VLOOKUP(Precio_semana_dia[[#This Row],[Mercado]],[1]!Codigos_mercados_mayoristas[#Data],2,0)</f>
        <v>La Araucanía</v>
      </c>
      <c r="S4877" t="str">
        <f>+VLOOKUP(Precio_semana_dia[[#This Row],[Especie]],[1]!Codigos_categoria[#Data],2,0)</f>
        <v>Uva</v>
      </c>
    </row>
    <row r="4878" spans="1:19" x14ac:dyDescent="0.35">
      <c r="A4878">
        <v>44183</v>
      </c>
      <c r="B4878" t="s">
        <v>204</v>
      </c>
      <c r="C4878" t="s">
        <v>20</v>
      </c>
      <c r="D4878" t="s">
        <v>53</v>
      </c>
      <c r="E4878" t="s">
        <v>205</v>
      </c>
      <c r="F4878" t="s">
        <v>206</v>
      </c>
      <c r="G4878">
        <v>20</v>
      </c>
      <c r="H4878" t="s">
        <v>41</v>
      </c>
      <c r="I4878">
        <v>350</v>
      </c>
      <c r="J4878">
        <v>7000</v>
      </c>
      <c r="K4878">
        <v>7</v>
      </c>
      <c r="L4878">
        <v>8000</v>
      </c>
      <c r="M4878">
        <v>400</v>
      </c>
      <c r="N4878">
        <v>44182</v>
      </c>
      <c r="O4878">
        <v>10</v>
      </c>
      <c r="P4878" t="s">
        <v>42</v>
      </c>
      <c r="Q4878" t="s">
        <v>38</v>
      </c>
      <c r="R4878" t="str">
        <f>+VLOOKUP(Precio_semana_dia[[#This Row],[Mercado]],[1]!Codigos_mercados_mayoristas[#Data],2,0)</f>
        <v>Los Lagos</v>
      </c>
      <c r="S4878" t="e">
        <f>+VLOOKUP(Precio_semana_dia[[#This Row],[Especie]],[1]!Codigos_categoria[#Data],2,0)</f>
        <v>#N/A</v>
      </c>
    </row>
    <row r="4879" spans="1:19" x14ac:dyDescent="0.35">
      <c r="A4879">
        <v>44183</v>
      </c>
      <c r="B4879" t="s">
        <v>204</v>
      </c>
      <c r="C4879" t="s">
        <v>20</v>
      </c>
      <c r="D4879" t="s">
        <v>28</v>
      </c>
      <c r="E4879" t="s">
        <v>205</v>
      </c>
      <c r="F4879" t="s">
        <v>206</v>
      </c>
      <c r="G4879">
        <v>20</v>
      </c>
      <c r="H4879" t="s">
        <v>36</v>
      </c>
      <c r="I4879">
        <v>350</v>
      </c>
      <c r="J4879">
        <v>7000</v>
      </c>
      <c r="K4879">
        <v>7</v>
      </c>
      <c r="L4879">
        <v>8000</v>
      </c>
      <c r="M4879">
        <v>400</v>
      </c>
      <c r="N4879">
        <v>44180</v>
      </c>
      <c r="O4879">
        <v>9</v>
      </c>
      <c r="P4879" t="s">
        <v>37</v>
      </c>
      <c r="Q4879" t="s">
        <v>38</v>
      </c>
      <c r="R4879" t="str">
        <f>+VLOOKUP(Precio_semana_dia[[#This Row],[Mercado]],[1]!Codigos_mercados_mayoristas[#Data],2,0)</f>
        <v>La Araucanía</v>
      </c>
      <c r="S4879" t="e">
        <f>+VLOOKUP(Precio_semana_dia[[#This Row],[Especie]],[1]!Codigos_categoria[#Data],2,0)</f>
        <v>#N/A</v>
      </c>
    </row>
    <row r="4880" spans="1:19" x14ac:dyDescent="0.35">
      <c r="A4880">
        <v>44189</v>
      </c>
      <c r="B4880" t="s">
        <v>204</v>
      </c>
      <c r="C4880" t="s">
        <v>20</v>
      </c>
      <c r="D4880" t="s">
        <v>53</v>
      </c>
      <c r="E4880" t="s">
        <v>205</v>
      </c>
      <c r="F4880" t="s">
        <v>206</v>
      </c>
      <c r="G4880">
        <v>20</v>
      </c>
      <c r="H4880" t="s">
        <v>41</v>
      </c>
      <c r="I4880">
        <v>350</v>
      </c>
      <c r="J4880">
        <v>7000</v>
      </c>
      <c r="K4880">
        <v>7</v>
      </c>
      <c r="L4880">
        <v>9000</v>
      </c>
      <c r="M4880">
        <v>450</v>
      </c>
      <c r="N4880">
        <v>44189</v>
      </c>
      <c r="O4880">
        <v>10</v>
      </c>
      <c r="P4880" t="s">
        <v>49</v>
      </c>
      <c r="Q4880" t="s">
        <v>38</v>
      </c>
      <c r="R4880" t="str">
        <f>+VLOOKUP(Precio_semana_dia[[#This Row],[Mercado]],[1]!Codigos_mercados_mayoristas[#Data],2,0)</f>
        <v>Los Lagos</v>
      </c>
      <c r="S4880" t="e">
        <f>+VLOOKUP(Precio_semana_dia[[#This Row],[Especie]],[1]!Codigos_categoria[#Data],2,0)</f>
        <v>#N/A</v>
      </c>
    </row>
    <row r="4881" spans="1:19" x14ac:dyDescent="0.35">
      <c r="A4881">
        <v>44204</v>
      </c>
      <c r="B4881" t="s">
        <v>204</v>
      </c>
      <c r="C4881" t="s">
        <v>20</v>
      </c>
      <c r="D4881" t="s">
        <v>28</v>
      </c>
      <c r="E4881" t="s">
        <v>205</v>
      </c>
      <c r="F4881" t="s">
        <v>206</v>
      </c>
      <c r="G4881">
        <v>20</v>
      </c>
      <c r="H4881" t="s">
        <v>41</v>
      </c>
      <c r="I4881">
        <v>350</v>
      </c>
      <c r="J4881">
        <v>7000</v>
      </c>
      <c r="K4881">
        <v>7</v>
      </c>
      <c r="L4881">
        <v>7571</v>
      </c>
      <c r="M4881">
        <v>378.55</v>
      </c>
      <c r="N4881">
        <v>44203</v>
      </c>
      <c r="O4881">
        <v>9</v>
      </c>
      <c r="P4881" t="s">
        <v>56</v>
      </c>
      <c r="Q4881" t="s">
        <v>26</v>
      </c>
      <c r="R4881" t="str">
        <f>+VLOOKUP(Precio_semana_dia[[#This Row],[Mercado]],[1]!Codigos_mercados_mayoristas[#Data],2,0)</f>
        <v>La Araucanía</v>
      </c>
      <c r="S4881" t="e">
        <f>+VLOOKUP(Precio_semana_dia[[#This Row],[Especie]],[1]!Codigos_categoria[#Data],2,0)</f>
        <v>#N/A</v>
      </c>
    </row>
    <row r="4882" spans="1:19" x14ac:dyDescent="0.35">
      <c r="A4882">
        <v>44225</v>
      </c>
      <c r="B4882" t="s">
        <v>204</v>
      </c>
      <c r="C4882" t="s">
        <v>20</v>
      </c>
      <c r="D4882" t="s">
        <v>50</v>
      </c>
      <c r="E4882" t="s">
        <v>205</v>
      </c>
      <c r="F4882" t="s">
        <v>206</v>
      </c>
      <c r="G4882">
        <v>20</v>
      </c>
      <c r="H4882" t="s">
        <v>41</v>
      </c>
      <c r="I4882">
        <v>350</v>
      </c>
      <c r="J4882">
        <v>7000</v>
      </c>
      <c r="K4882">
        <v>7</v>
      </c>
      <c r="L4882">
        <v>7429</v>
      </c>
      <c r="M4882">
        <v>371.45</v>
      </c>
      <c r="N4882">
        <v>44224</v>
      </c>
      <c r="O4882">
        <v>13</v>
      </c>
      <c r="P4882" t="s">
        <v>67</v>
      </c>
      <c r="Q4882" t="s">
        <v>26</v>
      </c>
      <c r="R4882" t="str">
        <f>+VLOOKUP(Precio_semana_dia[[#This Row],[Mercado]],[1]!Codigos_mercados_mayoristas[#Data],2,0)</f>
        <v>Metropolitana</v>
      </c>
      <c r="S4882" t="e">
        <f>+VLOOKUP(Precio_semana_dia[[#This Row],[Especie]],[1]!Codigos_categoria[#Data],2,0)</f>
        <v>#N/A</v>
      </c>
    </row>
    <row r="4883" spans="1:19" x14ac:dyDescent="0.35">
      <c r="A4883">
        <v>43866</v>
      </c>
      <c r="B4883" t="s">
        <v>204</v>
      </c>
      <c r="C4883" t="s">
        <v>20</v>
      </c>
      <c r="D4883" t="s">
        <v>50</v>
      </c>
      <c r="E4883" t="s">
        <v>205</v>
      </c>
      <c r="F4883" t="s">
        <v>206</v>
      </c>
      <c r="G4883">
        <v>20</v>
      </c>
      <c r="H4883" t="s">
        <v>39</v>
      </c>
      <c r="I4883">
        <v>350</v>
      </c>
      <c r="J4883">
        <v>7000</v>
      </c>
      <c r="K4883">
        <v>7</v>
      </c>
      <c r="L4883">
        <v>7571</v>
      </c>
      <c r="M4883">
        <v>378.55</v>
      </c>
      <c r="N4883">
        <v>44230</v>
      </c>
      <c r="O4883">
        <v>13</v>
      </c>
      <c r="P4883" t="s">
        <v>70</v>
      </c>
      <c r="Q4883" t="s">
        <v>69</v>
      </c>
      <c r="R4883" t="str">
        <f>+VLOOKUP(Precio_semana_dia[[#This Row],[Mercado]],[1]!Codigos_mercados_mayoristas[#Data],2,0)</f>
        <v>Metropolitana</v>
      </c>
      <c r="S4883" t="e">
        <f>+VLOOKUP(Precio_semana_dia[[#This Row],[Especie]],[1]!Codigos_categoria[#Data],2,0)</f>
        <v>#N/A</v>
      </c>
    </row>
    <row r="4884" spans="1:19" x14ac:dyDescent="0.35">
      <c r="A4884">
        <v>44204</v>
      </c>
      <c r="B4884" t="s">
        <v>207</v>
      </c>
      <c r="C4884" t="s">
        <v>213</v>
      </c>
      <c r="D4884" t="s">
        <v>28</v>
      </c>
      <c r="E4884" t="s">
        <v>209</v>
      </c>
      <c r="F4884" t="s">
        <v>210</v>
      </c>
      <c r="G4884">
        <v>25</v>
      </c>
      <c r="H4884" t="s">
        <v>29</v>
      </c>
      <c r="I4884">
        <v>280</v>
      </c>
      <c r="J4884">
        <v>7000</v>
      </c>
      <c r="K4884">
        <v>7</v>
      </c>
      <c r="L4884">
        <v>11357</v>
      </c>
      <c r="M4884">
        <v>454.28</v>
      </c>
      <c r="N4884">
        <v>44200</v>
      </c>
      <c r="O4884">
        <v>9</v>
      </c>
      <c r="P4884" t="s">
        <v>30</v>
      </c>
      <c r="Q4884" t="s">
        <v>26</v>
      </c>
      <c r="R4884" t="str">
        <f>+VLOOKUP(Precio_semana_dia[[#This Row],[Mercado]],[1]!Codigos_mercados_mayoristas[#Data],2,0)</f>
        <v>La Araucanía</v>
      </c>
      <c r="S4884" t="e">
        <f>+VLOOKUP(Precio_semana_dia[[#This Row],[Especie]],[1]!Codigos_categoria[#Data],2,0)</f>
        <v>#N/A</v>
      </c>
    </row>
    <row r="4885" spans="1:19" x14ac:dyDescent="0.35">
      <c r="A4885">
        <v>44225</v>
      </c>
      <c r="B4885" t="s">
        <v>207</v>
      </c>
      <c r="C4885" t="s">
        <v>208</v>
      </c>
      <c r="D4885" t="s">
        <v>27</v>
      </c>
      <c r="E4885" t="s">
        <v>209</v>
      </c>
      <c r="F4885" t="s">
        <v>210</v>
      </c>
      <c r="G4885">
        <v>25</v>
      </c>
      <c r="H4885" t="s">
        <v>41</v>
      </c>
      <c r="I4885">
        <v>280</v>
      </c>
      <c r="J4885">
        <v>7000</v>
      </c>
      <c r="K4885">
        <v>7</v>
      </c>
      <c r="L4885">
        <v>8429</v>
      </c>
      <c r="M4885">
        <v>337.16</v>
      </c>
      <c r="N4885">
        <v>44224</v>
      </c>
      <c r="O4885">
        <v>16</v>
      </c>
      <c r="P4885" t="s">
        <v>67</v>
      </c>
      <c r="Q4885" t="s">
        <v>26</v>
      </c>
      <c r="R4885" t="str">
        <f>+VLOOKUP(Precio_semana_dia[[#This Row],[Mercado]],[1]!Codigos_mercados_mayoristas[#Data],2,0)</f>
        <v>Ñuble</v>
      </c>
      <c r="S4885" t="e">
        <f>+VLOOKUP(Precio_semana_dia[[#This Row],[Especie]],[1]!Codigos_categoria[#Data],2,0)</f>
        <v>#N/A</v>
      </c>
    </row>
    <row r="4886" spans="1:19" x14ac:dyDescent="0.35">
      <c r="A4886">
        <v>44204</v>
      </c>
      <c r="B4886" t="s">
        <v>125</v>
      </c>
      <c r="C4886" t="s">
        <v>20</v>
      </c>
      <c r="D4886" t="s">
        <v>105</v>
      </c>
      <c r="E4886" t="s">
        <v>123</v>
      </c>
      <c r="F4886" t="s">
        <v>124</v>
      </c>
      <c r="G4886">
        <v>16</v>
      </c>
      <c r="H4886" t="s">
        <v>39</v>
      </c>
      <c r="I4886">
        <v>450</v>
      </c>
      <c r="J4886">
        <v>7200</v>
      </c>
      <c r="K4886">
        <v>7.2</v>
      </c>
      <c r="L4886">
        <v>17900</v>
      </c>
      <c r="M4886">
        <v>1118.75</v>
      </c>
      <c r="N4886">
        <v>44202</v>
      </c>
      <c r="O4886">
        <v>4</v>
      </c>
      <c r="P4886" t="s">
        <v>54</v>
      </c>
      <c r="Q4886" t="s">
        <v>26</v>
      </c>
      <c r="R4886" t="str">
        <f>+VLOOKUP(Precio_semana_dia[[#This Row],[Mercado]],[1]!Codigos_mercados_mayoristas[#Data],2,0)</f>
        <v>Coquimbo</v>
      </c>
      <c r="S4886" t="str">
        <f>+VLOOKUP(Precio_semana_dia[[#This Row],[Especie]],[1]!Codigos_categoria[#Data],2,0)</f>
        <v>Cítricos</v>
      </c>
    </row>
    <row r="4887" spans="1:19" x14ac:dyDescent="0.35">
      <c r="A4887">
        <v>44211</v>
      </c>
      <c r="B4887" t="s">
        <v>125</v>
      </c>
      <c r="C4887" t="s">
        <v>20</v>
      </c>
      <c r="D4887" t="s">
        <v>105</v>
      </c>
      <c r="E4887" t="s">
        <v>123</v>
      </c>
      <c r="F4887" t="s">
        <v>124</v>
      </c>
      <c r="G4887">
        <v>16</v>
      </c>
      <c r="H4887" t="s">
        <v>36</v>
      </c>
      <c r="I4887">
        <v>450</v>
      </c>
      <c r="J4887">
        <v>7200</v>
      </c>
      <c r="K4887">
        <v>7.2</v>
      </c>
      <c r="L4887">
        <v>18900</v>
      </c>
      <c r="M4887">
        <v>1181.25</v>
      </c>
      <c r="N4887">
        <v>44208</v>
      </c>
      <c r="O4887">
        <v>4</v>
      </c>
      <c r="P4887" t="s">
        <v>59</v>
      </c>
      <c r="Q4887" t="s">
        <v>26</v>
      </c>
      <c r="R4887" t="str">
        <f>+VLOOKUP(Precio_semana_dia[[#This Row],[Mercado]],[1]!Codigos_mercados_mayoristas[#Data],2,0)</f>
        <v>Coquimbo</v>
      </c>
      <c r="S4887" t="str">
        <f>+VLOOKUP(Precio_semana_dia[[#This Row],[Especie]],[1]!Codigos_categoria[#Data],2,0)</f>
        <v>Cítricos</v>
      </c>
    </row>
    <row r="4888" spans="1:19" x14ac:dyDescent="0.35">
      <c r="A4888">
        <v>44196</v>
      </c>
      <c r="B4888" t="s">
        <v>19</v>
      </c>
      <c r="C4888" t="s">
        <v>20</v>
      </c>
      <c r="D4888" t="s">
        <v>52</v>
      </c>
      <c r="E4888" t="s">
        <v>181</v>
      </c>
      <c r="F4888" t="s">
        <v>182</v>
      </c>
      <c r="G4888">
        <v>18</v>
      </c>
      <c r="H4888" t="s">
        <v>36</v>
      </c>
      <c r="I4888">
        <v>400</v>
      </c>
      <c r="J4888">
        <v>7200</v>
      </c>
      <c r="K4888">
        <v>7.2</v>
      </c>
      <c r="L4888">
        <v>7750</v>
      </c>
      <c r="M4888">
        <v>430.55555555555554</v>
      </c>
      <c r="N4888">
        <v>44194</v>
      </c>
      <c r="O4888">
        <v>8</v>
      </c>
      <c r="P4888" t="s">
        <v>108</v>
      </c>
      <c r="Q4888" t="s">
        <v>38</v>
      </c>
      <c r="R4888" t="str">
        <f>+VLOOKUP(Precio_semana_dia[[#This Row],[Mercado]],[1]!Codigos_mercados_mayoristas[#Data],2,0)</f>
        <v>Bíobío</v>
      </c>
      <c r="S4888" t="e">
        <f>+VLOOKUP(Precio_semana_dia[[#This Row],[Especie]],[1]!Codigos_categoria[#Data],2,0)</f>
        <v>#N/A</v>
      </c>
    </row>
    <row r="4889" spans="1:19" x14ac:dyDescent="0.35">
      <c r="A4889">
        <v>44204</v>
      </c>
      <c r="B4889" t="s">
        <v>19</v>
      </c>
      <c r="C4889" t="s">
        <v>20</v>
      </c>
      <c r="D4889" t="s">
        <v>52</v>
      </c>
      <c r="E4889" t="s">
        <v>181</v>
      </c>
      <c r="F4889" t="s">
        <v>182</v>
      </c>
      <c r="G4889">
        <v>18</v>
      </c>
      <c r="H4889" t="s">
        <v>39</v>
      </c>
      <c r="I4889">
        <v>400</v>
      </c>
      <c r="J4889">
        <v>7200</v>
      </c>
      <c r="K4889">
        <v>7.2</v>
      </c>
      <c r="L4889">
        <v>8000</v>
      </c>
      <c r="M4889">
        <v>444.44444444444446</v>
      </c>
      <c r="N4889">
        <v>44202</v>
      </c>
      <c r="O4889">
        <v>8</v>
      </c>
      <c r="P4889" t="s">
        <v>54</v>
      </c>
      <c r="Q4889" t="s">
        <v>26</v>
      </c>
      <c r="R4889" t="str">
        <f>+VLOOKUP(Precio_semana_dia[[#This Row],[Mercado]],[1]!Codigos_mercados_mayoristas[#Data],2,0)</f>
        <v>Bíobío</v>
      </c>
      <c r="S4889" t="e">
        <f>+VLOOKUP(Precio_semana_dia[[#This Row],[Especie]],[1]!Codigos_categoria[#Data],2,0)</f>
        <v>#N/A</v>
      </c>
    </row>
    <row r="4890" spans="1:19" x14ac:dyDescent="0.35">
      <c r="A4890">
        <v>44148</v>
      </c>
      <c r="B4890" t="s">
        <v>125</v>
      </c>
      <c r="C4890" t="s">
        <v>20</v>
      </c>
      <c r="D4890" t="s">
        <v>50</v>
      </c>
      <c r="E4890" t="s">
        <v>181</v>
      </c>
      <c r="F4890" t="s">
        <v>182</v>
      </c>
      <c r="G4890">
        <v>18</v>
      </c>
      <c r="H4890" t="s">
        <v>24</v>
      </c>
      <c r="I4890">
        <v>400</v>
      </c>
      <c r="J4890">
        <v>7200</v>
      </c>
      <c r="K4890">
        <v>7.2</v>
      </c>
      <c r="L4890">
        <v>7000</v>
      </c>
      <c r="M4890">
        <v>388.88888888888891</v>
      </c>
      <c r="N4890">
        <v>44148</v>
      </c>
      <c r="O4890">
        <v>13</v>
      </c>
      <c r="P4890" t="s">
        <v>129</v>
      </c>
      <c r="Q4890" t="s">
        <v>84</v>
      </c>
      <c r="R4890" t="str">
        <f>+VLOOKUP(Precio_semana_dia[[#This Row],[Mercado]],[1]!Codigos_mercados_mayoristas[#Data],2,0)</f>
        <v>Metropolitana</v>
      </c>
      <c r="S4890" t="str">
        <f>+VLOOKUP(Precio_semana_dia[[#This Row],[Especie]],[1]!Codigos_categoria[#Data],2,0)</f>
        <v>Cítricos</v>
      </c>
    </row>
    <row r="4891" spans="1:19" x14ac:dyDescent="0.35">
      <c r="A4891">
        <v>44134</v>
      </c>
      <c r="B4891" t="s">
        <v>125</v>
      </c>
      <c r="C4891" t="s">
        <v>20</v>
      </c>
      <c r="D4891" t="s">
        <v>50</v>
      </c>
      <c r="E4891" t="s">
        <v>181</v>
      </c>
      <c r="F4891" t="s">
        <v>182</v>
      </c>
      <c r="G4891">
        <v>18</v>
      </c>
      <c r="H4891" t="s">
        <v>41</v>
      </c>
      <c r="I4891">
        <v>400</v>
      </c>
      <c r="J4891">
        <v>7200</v>
      </c>
      <c r="K4891">
        <v>7.2</v>
      </c>
      <c r="L4891">
        <v>6000</v>
      </c>
      <c r="M4891">
        <v>333.33333333333331</v>
      </c>
      <c r="N4891">
        <v>44133</v>
      </c>
      <c r="O4891">
        <v>13</v>
      </c>
      <c r="P4891" t="s">
        <v>134</v>
      </c>
      <c r="Q4891" t="s">
        <v>132</v>
      </c>
      <c r="R4891" t="str">
        <f>+VLOOKUP(Precio_semana_dia[[#This Row],[Mercado]],[1]!Codigos_mercados_mayoristas[#Data],2,0)</f>
        <v>Metropolitana</v>
      </c>
      <c r="S4891" t="str">
        <f>+VLOOKUP(Precio_semana_dia[[#This Row],[Especie]],[1]!Codigos_categoria[#Data],2,0)</f>
        <v>Cítricos</v>
      </c>
    </row>
    <row r="4892" spans="1:19" x14ac:dyDescent="0.35">
      <c r="A4892">
        <v>44099</v>
      </c>
      <c r="B4892" t="s">
        <v>125</v>
      </c>
      <c r="C4892" t="s">
        <v>20</v>
      </c>
      <c r="D4892" t="s">
        <v>50</v>
      </c>
      <c r="E4892" t="s">
        <v>181</v>
      </c>
      <c r="F4892" t="s">
        <v>182</v>
      </c>
      <c r="G4892">
        <v>18</v>
      </c>
      <c r="H4892" t="s">
        <v>39</v>
      </c>
      <c r="I4892">
        <v>400</v>
      </c>
      <c r="J4892">
        <v>7200</v>
      </c>
      <c r="K4892">
        <v>7.2</v>
      </c>
      <c r="L4892">
        <v>5455</v>
      </c>
      <c r="M4892">
        <v>303.05555555555554</v>
      </c>
      <c r="N4892">
        <v>44097</v>
      </c>
      <c r="O4892">
        <v>13</v>
      </c>
      <c r="P4892" t="s">
        <v>175</v>
      </c>
      <c r="Q4892" t="s">
        <v>147</v>
      </c>
      <c r="R4892" t="str">
        <f>+VLOOKUP(Precio_semana_dia[[#This Row],[Mercado]],[1]!Codigos_mercados_mayoristas[#Data],2,0)</f>
        <v>Metropolitana</v>
      </c>
      <c r="S4892" t="str">
        <f>+VLOOKUP(Precio_semana_dia[[#This Row],[Especie]],[1]!Codigos_categoria[#Data],2,0)</f>
        <v>Cítricos</v>
      </c>
    </row>
    <row r="4893" spans="1:19" x14ac:dyDescent="0.35">
      <c r="A4893">
        <v>44211</v>
      </c>
      <c r="B4893" t="s">
        <v>125</v>
      </c>
      <c r="C4893" t="s">
        <v>20</v>
      </c>
      <c r="D4893" t="s">
        <v>50</v>
      </c>
      <c r="E4893" t="s">
        <v>181</v>
      </c>
      <c r="F4893" t="s">
        <v>182</v>
      </c>
      <c r="G4893">
        <v>18</v>
      </c>
      <c r="H4893" t="s">
        <v>39</v>
      </c>
      <c r="I4893">
        <v>400</v>
      </c>
      <c r="J4893">
        <v>7200</v>
      </c>
      <c r="K4893">
        <v>7.2</v>
      </c>
      <c r="L4893">
        <v>18550</v>
      </c>
      <c r="M4893">
        <v>1030.5555555555557</v>
      </c>
      <c r="N4893">
        <v>44209</v>
      </c>
      <c r="O4893">
        <v>13</v>
      </c>
      <c r="P4893" t="s">
        <v>60</v>
      </c>
      <c r="Q4893" t="s">
        <v>26</v>
      </c>
      <c r="R4893" t="str">
        <f>+VLOOKUP(Precio_semana_dia[[#This Row],[Mercado]],[1]!Codigos_mercados_mayoristas[#Data],2,0)</f>
        <v>Metropolitana</v>
      </c>
      <c r="S4893" t="str">
        <f>+VLOOKUP(Precio_semana_dia[[#This Row],[Especie]],[1]!Codigos_categoria[#Data],2,0)</f>
        <v>Cítricos</v>
      </c>
    </row>
    <row r="4894" spans="1:19" x14ac:dyDescent="0.35">
      <c r="A4894">
        <v>44183</v>
      </c>
      <c r="B4894" t="s">
        <v>119</v>
      </c>
      <c r="C4894" t="s">
        <v>120</v>
      </c>
      <c r="D4894" t="s">
        <v>53</v>
      </c>
      <c r="E4894" t="s">
        <v>198</v>
      </c>
      <c r="F4894" t="s">
        <v>199</v>
      </c>
      <c r="G4894">
        <v>18</v>
      </c>
      <c r="H4894" t="s">
        <v>36</v>
      </c>
      <c r="I4894">
        <v>400</v>
      </c>
      <c r="J4894">
        <v>7200</v>
      </c>
      <c r="K4894">
        <v>7.2</v>
      </c>
      <c r="L4894">
        <v>14000</v>
      </c>
      <c r="M4894">
        <v>777.77777777777783</v>
      </c>
      <c r="N4894">
        <v>44180</v>
      </c>
      <c r="O4894">
        <v>10</v>
      </c>
      <c r="P4894" t="s">
        <v>37</v>
      </c>
      <c r="Q4894" t="s">
        <v>38</v>
      </c>
      <c r="R4894" t="str">
        <f>+VLOOKUP(Precio_semana_dia[[#This Row],[Mercado]],[1]!Codigos_mercados_mayoristas[#Data],2,0)</f>
        <v>Los Lagos</v>
      </c>
      <c r="S4894" t="e">
        <f>+VLOOKUP(Precio_semana_dia[[#This Row],[Especie]],[1]!Codigos_categoria[#Data],2,0)</f>
        <v>#N/A</v>
      </c>
    </row>
    <row r="4895" spans="1:19" x14ac:dyDescent="0.35">
      <c r="A4895">
        <v>44189</v>
      </c>
      <c r="B4895" t="s">
        <v>119</v>
      </c>
      <c r="C4895" t="s">
        <v>120</v>
      </c>
      <c r="D4895" t="s">
        <v>52</v>
      </c>
      <c r="E4895" t="s">
        <v>198</v>
      </c>
      <c r="F4895" t="s">
        <v>199</v>
      </c>
      <c r="G4895">
        <v>18</v>
      </c>
      <c r="H4895" t="s">
        <v>36</v>
      </c>
      <c r="I4895">
        <v>400</v>
      </c>
      <c r="J4895">
        <v>7200</v>
      </c>
      <c r="K4895">
        <v>7.2</v>
      </c>
      <c r="L4895">
        <v>15500</v>
      </c>
      <c r="M4895">
        <v>861.11111111111109</v>
      </c>
      <c r="N4895">
        <v>44187</v>
      </c>
      <c r="O4895">
        <v>8</v>
      </c>
      <c r="P4895" t="s">
        <v>48</v>
      </c>
      <c r="Q4895" t="s">
        <v>38</v>
      </c>
      <c r="R4895" t="str">
        <f>+VLOOKUP(Precio_semana_dia[[#This Row],[Mercado]],[1]!Codigos_mercados_mayoristas[#Data],2,0)</f>
        <v>Bíobío</v>
      </c>
      <c r="S4895" t="e">
        <f>+VLOOKUP(Precio_semana_dia[[#This Row],[Especie]],[1]!Codigos_categoria[#Data],2,0)</f>
        <v>#N/A</v>
      </c>
    </row>
    <row r="4896" spans="1:19" x14ac:dyDescent="0.35">
      <c r="A4896">
        <v>44204</v>
      </c>
      <c r="B4896" t="s">
        <v>119</v>
      </c>
      <c r="C4896" t="s">
        <v>120</v>
      </c>
      <c r="D4896" t="s">
        <v>52</v>
      </c>
      <c r="E4896" t="s">
        <v>198</v>
      </c>
      <c r="F4896" t="s">
        <v>199</v>
      </c>
      <c r="G4896">
        <v>18</v>
      </c>
      <c r="H4896" t="s">
        <v>39</v>
      </c>
      <c r="I4896">
        <v>400</v>
      </c>
      <c r="J4896">
        <v>7200</v>
      </c>
      <c r="K4896">
        <v>7.2</v>
      </c>
      <c r="L4896">
        <v>13500</v>
      </c>
      <c r="M4896">
        <v>750</v>
      </c>
      <c r="N4896">
        <v>44202</v>
      </c>
      <c r="O4896">
        <v>8</v>
      </c>
      <c r="P4896" t="s">
        <v>54</v>
      </c>
      <c r="Q4896" t="s">
        <v>26</v>
      </c>
      <c r="R4896" t="str">
        <f>+VLOOKUP(Precio_semana_dia[[#This Row],[Mercado]],[1]!Codigos_mercados_mayoristas[#Data],2,0)</f>
        <v>Bíobío</v>
      </c>
      <c r="S4896" t="e">
        <f>+VLOOKUP(Precio_semana_dia[[#This Row],[Especie]],[1]!Codigos_categoria[#Data],2,0)</f>
        <v>#N/A</v>
      </c>
    </row>
    <row r="4897" spans="1:19" x14ac:dyDescent="0.35">
      <c r="A4897">
        <v>44204</v>
      </c>
      <c r="B4897" t="s">
        <v>119</v>
      </c>
      <c r="C4897" t="s">
        <v>120</v>
      </c>
      <c r="D4897" t="s">
        <v>52</v>
      </c>
      <c r="E4897" t="s">
        <v>198</v>
      </c>
      <c r="F4897" t="s">
        <v>199</v>
      </c>
      <c r="G4897">
        <v>18</v>
      </c>
      <c r="H4897" t="s">
        <v>24</v>
      </c>
      <c r="I4897">
        <v>400</v>
      </c>
      <c r="J4897">
        <v>7200</v>
      </c>
      <c r="K4897">
        <v>7.2</v>
      </c>
      <c r="L4897">
        <v>14500</v>
      </c>
      <c r="M4897">
        <v>805.55555555555554</v>
      </c>
      <c r="N4897">
        <v>44204</v>
      </c>
      <c r="O4897">
        <v>8</v>
      </c>
      <c r="P4897" t="s">
        <v>55</v>
      </c>
      <c r="Q4897" t="s">
        <v>26</v>
      </c>
      <c r="R4897" t="str">
        <f>+VLOOKUP(Precio_semana_dia[[#This Row],[Mercado]],[1]!Codigos_mercados_mayoristas[#Data],2,0)</f>
        <v>Bíobío</v>
      </c>
      <c r="S4897" t="e">
        <f>+VLOOKUP(Precio_semana_dia[[#This Row],[Especie]],[1]!Codigos_categoria[#Data],2,0)</f>
        <v>#N/A</v>
      </c>
    </row>
    <row r="4898" spans="1:19" x14ac:dyDescent="0.35">
      <c r="A4898">
        <v>44211</v>
      </c>
      <c r="B4898" t="s">
        <v>119</v>
      </c>
      <c r="C4898" t="s">
        <v>120</v>
      </c>
      <c r="D4898" t="s">
        <v>53</v>
      </c>
      <c r="E4898" t="s">
        <v>198</v>
      </c>
      <c r="F4898" t="s">
        <v>199</v>
      </c>
      <c r="G4898">
        <v>18</v>
      </c>
      <c r="H4898" t="s">
        <v>36</v>
      </c>
      <c r="I4898">
        <v>400</v>
      </c>
      <c r="J4898">
        <v>7200</v>
      </c>
      <c r="K4898">
        <v>7.2</v>
      </c>
      <c r="L4898">
        <v>18000</v>
      </c>
      <c r="M4898">
        <v>1000</v>
      </c>
      <c r="N4898">
        <v>44208</v>
      </c>
      <c r="O4898">
        <v>10</v>
      </c>
      <c r="P4898" t="s">
        <v>59</v>
      </c>
      <c r="Q4898" t="s">
        <v>26</v>
      </c>
      <c r="R4898" t="str">
        <f>+VLOOKUP(Precio_semana_dia[[#This Row],[Mercado]],[1]!Codigos_mercados_mayoristas[#Data],2,0)</f>
        <v>Los Lagos</v>
      </c>
      <c r="S4898" t="e">
        <f>+VLOOKUP(Precio_semana_dia[[#This Row],[Especie]],[1]!Codigos_categoria[#Data],2,0)</f>
        <v>#N/A</v>
      </c>
    </row>
    <row r="4899" spans="1:19" x14ac:dyDescent="0.35">
      <c r="A4899">
        <v>44211</v>
      </c>
      <c r="B4899" t="s">
        <v>119</v>
      </c>
      <c r="C4899" t="s">
        <v>120</v>
      </c>
      <c r="D4899" t="s">
        <v>52</v>
      </c>
      <c r="E4899" t="s">
        <v>198</v>
      </c>
      <c r="F4899" t="s">
        <v>199</v>
      </c>
      <c r="G4899">
        <v>18</v>
      </c>
      <c r="H4899" t="s">
        <v>36</v>
      </c>
      <c r="I4899">
        <v>400</v>
      </c>
      <c r="J4899">
        <v>7200</v>
      </c>
      <c r="K4899">
        <v>7.2</v>
      </c>
      <c r="L4899">
        <v>12500</v>
      </c>
      <c r="M4899">
        <v>694.44444444444446</v>
      </c>
      <c r="N4899">
        <v>44208</v>
      </c>
      <c r="O4899">
        <v>8</v>
      </c>
      <c r="P4899" t="s">
        <v>59</v>
      </c>
      <c r="Q4899" t="s">
        <v>26</v>
      </c>
      <c r="R4899" t="str">
        <f>+VLOOKUP(Precio_semana_dia[[#This Row],[Mercado]],[1]!Codigos_mercados_mayoristas[#Data],2,0)</f>
        <v>Bíobío</v>
      </c>
      <c r="S4899" t="e">
        <f>+VLOOKUP(Precio_semana_dia[[#This Row],[Especie]],[1]!Codigos_categoria[#Data],2,0)</f>
        <v>#N/A</v>
      </c>
    </row>
    <row r="4900" spans="1:19" x14ac:dyDescent="0.35">
      <c r="A4900">
        <v>44211</v>
      </c>
      <c r="B4900" t="s">
        <v>119</v>
      </c>
      <c r="C4900" t="s">
        <v>122</v>
      </c>
      <c r="D4900" t="s">
        <v>53</v>
      </c>
      <c r="E4900" t="s">
        <v>198</v>
      </c>
      <c r="F4900" t="s">
        <v>199</v>
      </c>
      <c r="G4900">
        <v>18</v>
      </c>
      <c r="H4900" t="s">
        <v>24</v>
      </c>
      <c r="I4900">
        <v>400</v>
      </c>
      <c r="J4900">
        <v>7200</v>
      </c>
      <c r="K4900">
        <v>7.2</v>
      </c>
      <c r="L4900">
        <v>13000</v>
      </c>
      <c r="M4900">
        <v>722.22222222222217</v>
      </c>
      <c r="N4900">
        <v>44211</v>
      </c>
      <c r="O4900">
        <v>10</v>
      </c>
      <c r="P4900" t="s">
        <v>61</v>
      </c>
      <c r="Q4900" t="s">
        <v>26</v>
      </c>
      <c r="R4900" t="str">
        <f>+VLOOKUP(Precio_semana_dia[[#This Row],[Mercado]],[1]!Codigos_mercados_mayoristas[#Data],2,0)</f>
        <v>Los Lagos</v>
      </c>
      <c r="S4900" t="e">
        <f>+VLOOKUP(Precio_semana_dia[[#This Row],[Especie]],[1]!Codigos_categoria[#Data],2,0)</f>
        <v>#N/A</v>
      </c>
    </row>
    <row r="4901" spans="1:19" x14ac:dyDescent="0.35">
      <c r="A4901">
        <v>44225</v>
      </c>
      <c r="B4901" t="s">
        <v>119</v>
      </c>
      <c r="C4901" t="s">
        <v>122</v>
      </c>
      <c r="D4901" t="s">
        <v>53</v>
      </c>
      <c r="E4901" t="s">
        <v>198</v>
      </c>
      <c r="F4901" t="s">
        <v>199</v>
      </c>
      <c r="G4901">
        <v>18</v>
      </c>
      <c r="H4901" t="s">
        <v>29</v>
      </c>
      <c r="I4901">
        <v>400</v>
      </c>
      <c r="J4901">
        <v>7200</v>
      </c>
      <c r="K4901">
        <v>7.2</v>
      </c>
      <c r="L4901">
        <v>12000</v>
      </c>
      <c r="M4901">
        <v>666.66666666666663</v>
      </c>
      <c r="N4901">
        <v>44221</v>
      </c>
      <c r="O4901">
        <v>10</v>
      </c>
      <c r="P4901" t="s">
        <v>64</v>
      </c>
      <c r="Q4901" t="s">
        <v>26</v>
      </c>
      <c r="R4901" t="str">
        <f>+VLOOKUP(Precio_semana_dia[[#This Row],[Mercado]],[1]!Codigos_mercados_mayoristas[#Data],2,0)</f>
        <v>Los Lagos</v>
      </c>
      <c r="S4901" t="e">
        <f>+VLOOKUP(Precio_semana_dia[[#This Row],[Especie]],[1]!Codigos_categoria[#Data],2,0)</f>
        <v>#N/A</v>
      </c>
    </row>
    <row r="4902" spans="1:19" x14ac:dyDescent="0.35">
      <c r="A4902">
        <v>43866</v>
      </c>
      <c r="B4902" t="s">
        <v>119</v>
      </c>
      <c r="C4902" t="s">
        <v>120</v>
      </c>
      <c r="D4902" t="s">
        <v>52</v>
      </c>
      <c r="E4902" t="s">
        <v>198</v>
      </c>
      <c r="F4902" t="s">
        <v>199</v>
      </c>
      <c r="G4902">
        <v>18</v>
      </c>
      <c r="H4902" t="s">
        <v>39</v>
      </c>
      <c r="I4902">
        <v>400</v>
      </c>
      <c r="J4902">
        <v>7200</v>
      </c>
      <c r="K4902">
        <v>7.2</v>
      </c>
      <c r="L4902">
        <v>11500</v>
      </c>
      <c r="M4902">
        <v>638.88888888888891</v>
      </c>
      <c r="N4902">
        <v>44230</v>
      </c>
      <c r="O4902">
        <v>8</v>
      </c>
      <c r="P4902" t="s">
        <v>70</v>
      </c>
      <c r="Q4902" t="s">
        <v>69</v>
      </c>
      <c r="R4902" t="str">
        <f>+VLOOKUP(Precio_semana_dia[[#This Row],[Mercado]],[1]!Codigos_mercados_mayoristas[#Data],2,0)</f>
        <v>Bíobío</v>
      </c>
      <c r="S4902" t="e">
        <f>+VLOOKUP(Precio_semana_dia[[#This Row],[Especie]],[1]!Codigos_categoria[#Data],2,0)</f>
        <v>#N/A</v>
      </c>
    </row>
    <row r="4903" spans="1:19" x14ac:dyDescent="0.35">
      <c r="A4903">
        <v>44225</v>
      </c>
      <c r="B4903" t="s">
        <v>74</v>
      </c>
      <c r="C4903" t="s">
        <v>75</v>
      </c>
      <c r="D4903" t="s">
        <v>45</v>
      </c>
      <c r="E4903" t="s">
        <v>198</v>
      </c>
      <c r="F4903" t="s">
        <v>199</v>
      </c>
      <c r="G4903">
        <v>18</v>
      </c>
      <c r="H4903" t="s">
        <v>29</v>
      </c>
      <c r="I4903">
        <v>400</v>
      </c>
      <c r="J4903">
        <v>7200</v>
      </c>
      <c r="K4903">
        <v>7.2</v>
      </c>
      <c r="L4903">
        <v>8000</v>
      </c>
      <c r="M4903">
        <v>444.44444444444446</v>
      </c>
      <c r="N4903">
        <v>44221</v>
      </c>
      <c r="O4903">
        <v>13</v>
      </c>
      <c r="P4903" t="s">
        <v>64</v>
      </c>
      <c r="Q4903" t="s">
        <v>26</v>
      </c>
      <c r="R4903" t="str">
        <f>+VLOOKUP(Precio_semana_dia[[#This Row],[Mercado]],[1]!Codigos_mercados_mayoristas[#Data],2,0)</f>
        <v>Metropolitana</v>
      </c>
      <c r="S4903" t="str">
        <f>+VLOOKUP(Precio_semana_dia[[#This Row],[Especie]],[1]!Codigos_categoria[#Data],2,0)</f>
        <v>Uva</v>
      </c>
    </row>
    <row r="4904" spans="1:19" x14ac:dyDescent="0.35">
      <c r="A4904">
        <v>44225</v>
      </c>
      <c r="B4904" t="s">
        <v>74</v>
      </c>
      <c r="C4904" t="s">
        <v>75</v>
      </c>
      <c r="D4904" t="s">
        <v>33</v>
      </c>
      <c r="E4904" t="s">
        <v>198</v>
      </c>
      <c r="F4904" t="s">
        <v>199</v>
      </c>
      <c r="G4904">
        <v>18</v>
      </c>
      <c r="H4904" t="s">
        <v>41</v>
      </c>
      <c r="I4904">
        <v>400</v>
      </c>
      <c r="J4904">
        <v>7200</v>
      </c>
      <c r="K4904">
        <v>7.2</v>
      </c>
      <c r="L4904">
        <v>8750</v>
      </c>
      <c r="M4904">
        <v>486.11111111111109</v>
      </c>
      <c r="N4904">
        <v>44224</v>
      </c>
      <c r="O4904">
        <v>4</v>
      </c>
      <c r="P4904" t="s">
        <v>67</v>
      </c>
      <c r="Q4904" t="s">
        <v>26</v>
      </c>
      <c r="R4904" t="str">
        <f>+VLOOKUP(Precio_semana_dia[[#This Row],[Mercado]],[1]!Codigos_mercados_mayoristas[#Data],2,0)</f>
        <v>Coquimbo</v>
      </c>
      <c r="S4904" t="str">
        <f>+VLOOKUP(Precio_semana_dia[[#This Row],[Especie]],[1]!Codigos_categoria[#Data],2,0)</f>
        <v>Uva</v>
      </c>
    </row>
    <row r="4905" spans="1:19" x14ac:dyDescent="0.35">
      <c r="A4905">
        <v>44225</v>
      </c>
      <c r="B4905" t="s">
        <v>74</v>
      </c>
      <c r="C4905" t="s">
        <v>78</v>
      </c>
      <c r="D4905" t="s">
        <v>28</v>
      </c>
      <c r="E4905" t="s">
        <v>198</v>
      </c>
      <c r="F4905" t="s">
        <v>199</v>
      </c>
      <c r="G4905">
        <v>18</v>
      </c>
      <c r="H4905" t="s">
        <v>36</v>
      </c>
      <c r="I4905">
        <v>400</v>
      </c>
      <c r="J4905">
        <v>7200</v>
      </c>
      <c r="K4905">
        <v>7.2</v>
      </c>
      <c r="L4905">
        <v>15000</v>
      </c>
      <c r="M4905">
        <v>833.33333333333337</v>
      </c>
      <c r="N4905">
        <v>44222</v>
      </c>
      <c r="O4905">
        <v>9</v>
      </c>
      <c r="P4905" t="s">
        <v>63</v>
      </c>
      <c r="Q4905" t="s">
        <v>26</v>
      </c>
      <c r="R4905" t="str">
        <f>+VLOOKUP(Precio_semana_dia[[#This Row],[Mercado]],[1]!Codigos_mercados_mayoristas[#Data],2,0)</f>
        <v>La Araucanía</v>
      </c>
      <c r="S4905" t="str">
        <f>+VLOOKUP(Precio_semana_dia[[#This Row],[Especie]],[1]!Codigos_categoria[#Data],2,0)</f>
        <v>Uva</v>
      </c>
    </row>
    <row r="4906" spans="1:19" x14ac:dyDescent="0.35">
      <c r="A4906">
        <v>44225</v>
      </c>
      <c r="B4906" t="s">
        <v>74</v>
      </c>
      <c r="C4906" t="s">
        <v>79</v>
      </c>
      <c r="D4906" t="s">
        <v>28</v>
      </c>
      <c r="E4906" t="s">
        <v>198</v>
      </c>
      <c r="F4906" t="s">
        <v>199</v>
      </c>
      <c r="G4906">
        <v>18</v>
      </c>
      <c r="H4906" t="s">
        <v>39</v>
      </c>
      <c r="I4906">
        <v>400</v>
      </c>
      <c r="J4906">
        <v>7200</v>
      </c>
      <c r="K4906">
        <v>7.2</v>
      </c>
      <c r="L4906">
        <v>12000</v>
      </c>
      <c r="M4906">
        <v>666.66666666666663</v>
      </c>
      <c r="N4906">
        <v>44223</v>
      </c>
      <c r="O4906">
        <v>9</v>
      </c>
      <c r="P4906" t="s">
        <v>65</v>
      </c>
      <c r="Q4906" t="s">
        <v>26</v>
      </c>
      <c r="R4906" t="str">
        <f>+VLOOKUP(Precio_semana_dia[[#This Row],[Mercado]],[1]!Codigos_mercados_mayoristas[#Data],2,0)</f>
        <v>La Araucanía</v>
      </c>
      <c r="S4906" t="str">
        <f>+VLOOKUP(Precio_semana_dia[[#This Row],[Especie]],[1]!Codigos_categoria[#Data],2,0)</f>
        <v>Uva</v>
      </c>
    </row>
    <row r="4907" spans="1:19" x14ac:dyDescent="0.35">
      <c r="A4907">
        <v>43866</v>
      </c>
      <c r="B4907" t="s">
        <v>74</v>
      </c>
      <c r="C4907" t="s">
        <v>75</v>
      </c>
      <c r="D4907" t="s">
        <v>45</v>
      </c>
      <c r="E4907" t="s">
        <v>198</v>
      </c>
      <c r="F4907" t="s">
        <v>199</v>
      </c>
      <c r="G4907">
        <v>18</v>
      </c>
      <c r="H4907" t="s">
        <v>39</v>
      </c>
      <c r="I4907">
        <v>400</v>
      </c>
      <c r="J4907">
        <v>7200</v>
      </c>
      <c r="K4907">
        <v>7.2</v>
      </c>
      <c r="L4907">
        <v>7500</v>
      </c>
      <c r="M4907">
        <v>416.66666666666669</v>
      </c>
      <c r="N4907">
        <v>44230</v>
      </c>
      <c r="O4907">
        <v>13</v>
      </c>
      <c r="P4907" t="s">
        <v>70</v>
      </c>
      <c r="Q4907" t="s">
        <v>69</v>
      </c>
      <c r="R4907" t="str">
        <f>+VLOOKUP(Precio_semana_dia[[#This Row],[Mercado]],[1]!Codigos_mercados_mayoristas[#Data],2,0)</f>
        <v>Metropolitana</v>
      </c>
      <c r="S4907" t="str">
        <f>+VLOOKUP(Precio_semana_dia[[#This Row],[Especie]],[1]!Codigos_categoria[#Data],2,0)</f>
        <v>Uva</v>
      </c>
    </row>
    <row r="4908" spans="1:19" x14ac:dyDescent="0.35">
      <c r="A4908">
        <v>43866</v>
      </c>
      <c r="B4908" t="s">
        <v>74</v>
      </c>
      <c r="C4908" t="s">
        <v>75</v>
      </c>
      <c r="D4908" t="s">
        <v>45</v>
      </c>
      <c r="E4908" t="s">
        <v>198</v>
      </c>
      <c r="F4908" t="s">
        <v>199</v>
      </c>
      <c r="G4908">
        <v>18</v>
      </c>
      <c r="H4908" t="s">
        <v>41</v>
      </c>
      <c r="I4908">
        <v>400</v>
      </c>
      <c r="J4908">
        <v>7200</v>
      </c>
      <c r="K4908">
        <v>7.2</v>
      </c>
      <c r="L4908">
        <v>9000</v>
      </c>
      <c r="M4908">
        <v>500</v>
      </c>
      <c r="N4908">
        <v>44231</v>
      </c>
      <c r="O4908">
        <v>13</v>
      </c>
      <c r="P4908" t="s">
        <v>73</v>
      </c>
      <c r="Q4908" t="s">
        <v>69</v>
      </c>
      <c r="R4908" t="str">
        <f>+VLOOKUP(Precio_semana_dia[[#This Row],[Mercado]],[1]!Codigos_mercados_mayoristas[#Data],2,0)</f>
        <v>Metropolitana</v>
      </c>
      <c r="S4908" t="str">
        <f>+VLOOKUP(Precio_semana_dia[[#This Row],[Especie]],[1]!Codigos_categoria[#Data],2,0)</f>
        <v>Uva</v>
      </c>
    </row>
    <row r="4909" spans="1:19" x14ac:dyDescent="0.35">
      <c r="A4909">
        <v>43866</v>
      </c>
      <c r="B4909" t="s">
        <v>74</v>
      </c>
      <c r="C4909" t="s">
        <v>75</v>
      </c>
      <c r="D4909" t="s">
        <v>50</v>
      </c>
      <c r="E4909" t="s">
        <v>198</v>
      </c>
      <c r="F4909" t="s">
        <v>199</v>
      </c>
      <c r="G4909">
        <v>18</v>
      </c>
      <c r="H4909" t="s">
        <v>39</v>
      </c>
      <c r="I4909">
        <v>400</v>
      </c>
      <c r="J4909">
        <v>7200</v>
      </c>
      <c r="K4909">
        <v>7.2</v>
      </c>
      <c r="L4909">
        <v>9500</v>
      </c>
      <c r="M4909">
        <v>527.77777777777783</v>
      </c>
      <c r="N4909">
        <v>44230</v>
      </c>
      <c r="O4909">
        <v>13</v>
      </c>
      <c r="P4909" t="s">
        <v>70</v>
      </c>
      <c r="Q4909" t="s">
        <v>69</v>
      </c>
      <c r="R4909" t="str">
        <f>+VLOOKUP(Precio_semana_dia[[#This Row],[Mercado]],[1]!Codigos_mercados_mayoristas[#Data],2,0)</f>
        <v>Metropolitana</v>
      </c>
      <c r="S4909" t="str">
        <f>+VLOOKUP(Precio_semana_dia[[#This Row],[Especie]],[1]!Codigos_categoria[#Data],2,0)</f>
        <v>Uva</v>
      </c>
    </row>
    <row r="4910" spans="1:19" x14ac:dyDescent="0.35">
      <c r="A4910">
        <v>43866</v>
      </c>
      <c r="B4910" t="s">
        <v>74</v>
      </c>
      <c r="C4910" t="s">
        <v>77</v>
      </c>
      <c r="D4910" t="s">
        <v>105</v>
      </c>
      <c r="E4910" t="s">
        <v>198</v>
      </c>
      <c r="F4910" t="s">
        <v>199</v>
      </c>
      <c r="G4910">
        <v>18</v>
      </c>
      <c r="H4910" t="s">
        <v>39</v>
      </c>
      <c r="I4910">
        <v>400</v>
      </c>
      <c r="J4910">
        <v>7200</v>
      </c>
      <c r="K4910">
        <v>7.2</v>
      </c>
      <c r="L4910">
        <v>6750</v>
      </c>
      <c r="M4910">
        <v>375</v>
      </c>
      <c r="N4910">
        <v>44230</v>
      </c>
      <c r="O4910">
        <v>4</v>
      </c>
      <c r="P4910" t="s">
        <v>70</v>
      </c>
      <c r="Q4910" t="s">
        <v>69</v>
      </c>
      <c r="R4910" t="str">
        <f>+VLOOKUP(Precio_semana_dia[[#This Row],[Mercado]],[1]!Codigos_mercados_mayoristas[#Data],2,0)</f>
        <v>Coquimbo</v>
      </c>
      <c r="S4910" t="str">
        <f>+VLOOKUP(Precio_semana_dia[[#This Row],[Especie]],[1]!Codigos_categoria[#Data],2,0)</f>
        <v>Uva</v>
      </c>
    </row>
    <row r="4911" spans="1:19" x14ac:dyDescent="0.35">
      <c r="A4911">
        <v>44183</v>
      </c>
      <c r="B4911" t="s">
        <v>204</v>
      </c>
      <c r="C4911" t="s">
        <v>20</v>
      </c>
      <c r="D4911" t="s">
        <v>50</v>
      </c>
      <c r="E4911" t="s">
        <v>205</v>
      </c>
      <c r="F4911" t="s">
        <v>206</v>
      </c>
      <c r="G4911">
        <v>20</v>
      </c>
      <c r="H4911" t="s">
        <v>24</v>
      </c>
      <c r="I4911">
        <v>360</v>
      </c>
      <c r="J4911">
        <v>7200</v>
      </c>
      <c r="K4911">
        <v>7.2</v>
      </c>
      <c r="L4911">
        <v>5667</v>
      </c>
      <c r="M4911">
        <v>283.35000000000002</v>
      </c>
      <c r="N4911">
        <v>44183</v>
      </c>
      <c r="O4911">
        <v>13</v>
      </c>
      <c r="P4911" t="s">
        <v>43</v>
      </c>
      <c r="Q4911" t="s">
        <v>38</v>
      </c>
      <c r="R4911" t="str">
        <f>+VLOOKUP(Precio_semana_dia[[#This Row],[Mercado]],[1]!Codigos_mercados_mayoristas[#Data],2,0)</f>
        <v>Metropolitana</v>
      </c>
      <c r="S4911" t="e">
        <f>+VLOOKUP(Precio_semana_dia[[#This Row],[Especie]],[1]!Codigos_categoria[#Data],2,0)</f>
        <v>#N/A</v>
      </c>
    </row>
    <row r="4912" spans="1:19" x14ac:dyDescent="0.35">
      <c r="A4912">
        <v>44189</v>
      </c>
      <c r="B4912" t="s">
        <v>204</v>
      </c>
      <c r="C4912" t="s">
        <v>20</v>
      </c>
      <c r="D4912" t="s">
        <v>50</v>
      </c>
      <c r="E4912" t="s">
        <v>205</v>
      </c>
      <c r="F4912" t="s">
        <v>206</v>
      </c>
      <c r="G4912">
        <v>20</v>
      </c>
      <c r="H4912" t="s">
        <v>41</v>
      </c>
      <c r="I4912">
        <v>360</v>
      </c>
      <c r="J4912">
        <v>7200</v>
      </c>
      <c r="K4912">
        <v>7.2</v>
      </c>
      <c r="L4912">
        <v>5444</v>
      </c>
      <c r="M4912">
        <v>272.2</v>
      </c>
      <c r="N4912">
        <v>44189</v>
      </c>
      <c r="O4912">
        <v>13</v>
      </c>
      <c r="P4912" t="s">
        <v>49</v>
      </c>
      <c r="Q4912" t="s">
        <v>38</v>
      </c>
      <c r="R4912" t="str">
        <f>+VLOOKUP(Precio_semana_dia[[#This Row],[Mercado]],[1]!Codigos_mercados_mayoristas[#Data],2,0)</f>
        <v>Metropolitana</v>
      </c>
      <c r="S4912" t="e">
        <f>+VLOOKUP(Precio_semana_dia[[#This Row],[Especie]],[1]!Codigos_categoria[#Data],2,0)</f>
        <v>#N/A</v>
      </c>
    </row>
    <row r="4913" spans="1:19" x14ac:dyDescent="0.35">
      <c r="A4913">
        <v>44169</v>
      </c>
      <c r="B4913" t="s">
        <v>155</v>
      </c>
      <c r="C4913" t="s">
        <v>156</v>
      </c>
      <c r="D4913" t="s">
        <v>45</v>
      </c>
      <c r="E4913" t="s">
        <v>220</v>
      </c>
      <c r="F4913" t="s">
        <v>221</v>
      </c>
      <c r="G4913">
        <v>400</v>
      </c>
      <c r="H4913" t="s">
        <v>39</v>
      </c>
      <c r="I4913">
        <v>18</v>
      </c>
      <c r="J4913">
        <v>7200</v>
      </c>
      <c r="K4913">
        <v>7.2</v>
      </c>
      <c r="L4913">
        <v>200000</v>
      </c>
      <c r="M4913">
        <v>500</v>
      </c>
      <c r="N4913">
        <v>44167</v>
      </c>
      <c r="O4913">
        <v>13</v>
      </c>
      <c r="P4913" t="s">
        <v>85</v>
      </c>
      <c r="Q4913" t="s">
        <v>38</v>
      </c>
      <c r="R4913" t="str">
        <f>+VLOOKUP(Precio_semana_dia[[#This Row],[Mercado]],[1]!Codigos_mercados_mayoristas[#Data],2,0)</f>
        <v>Metropolitana</v>
      </c>
      <c r="S4913" t="str">
        <f>+VLOOKUP(Precio_semana_dia[[#This Row],[Especie]],[1]!Codigos_categoria[#Data],2,0)</f>
        <v>Frutos de pepita</v>
      </c>
    </row>
    <row r="4914" spans="1:19" x14ac:dyDescent="0.35">
      <c r="A4914">
        <v>44169</v>
      </c>
      <c r="B4914" t="s">
        <v>155</v>
      </c>
      <c r="C4914" t="s">
        <v>156</v>
      </c>
      <c r="D4914" t="s">
        <v>45</v>
      </c>
      <c r="E4914" t="s">
        <v>220</v>
      </c>
      <c r="F4914" t="s">
        <v>221</v>
      </c>
      <c r="G4914">
        <v>400</v>
      </c>
      <c r="H4914" t="s">
        <v>41</v>
      </c>
      <c r="I4914">
        <v>18</v>
      </c>
      <c r="J4914">
        <v>7200</v>
      </c>
      <c r="K4914">
        <v>7.2</v>
      </c>
      <c r="L4914">
        <v>215000</v>
      </c>
      <c r="M4914">
        <v>537.5</v>
      </c>
      <c r="N4914">
        <v>44168</v>
      </c>
      <c r="O4914">
        <v>13</v>
      </c>
      <c r="P4914" t="s">
        <v>86</v>
      </c>
      <c r="Q4914" t="s">
        <v>38</v>
      </c>
      <c r="R4914" t="str">
        <f>+VLOOKUP(Precio_semana_dia[[#This Row],[Mercado]],[1]!Codigos_mercados_mayoristas[#Data],2,0)</f>
        <v>Metropolitana</v>
      </c>
      <c r="S4914" t="str">
        <f>+VLOOKUP(Precio_semana_dia[[#This Row],[Especie]],[1]!Codigos_categoria[#Data],2,0)</f>
        <v>Frutos de pepita</v>
      </c>
    </row>
    <row r="4915" spans="1:19" x14ac:dyDescent="0.35">
      <c r="A4915">
        <v>44162</v>
      </c>
      <c r="B4915" t="s">
        <v>155</v>
      </c>
      <c r="C4915" t="s">
        <v>159</v>
      </c>
      <c r="D4915" t="s">
        <v>45</v>
      </c>
      <c r="E4915" t="s">
        <v>220</v>
      </c>
      <c r="F4915" t="s">
        <v>221</v>
      </c>
      <c r="G4915">
        <v>400</v>
      </c>
      <c r="H4915" t="s">
        <v>39</v>
      </c>
      <c r="I4915">
        <v>18</v>
      </c>
      <c r="J4915">
        <v>7200</v>
      </c>
      <c r="K4915">
        <v>7.2</v>
      </c>
      <c r="L4915">
        <v>130000</v>
      </c>
      <c r="M4915">
        <v>325</v>
      </c>
      <c r="N4915">
        <v>44160</v>
      </c>
      <c r="O4915">
        <v>13</v>
      </c>
      <c r="P4915" t="s">
        <v>91</v>
      </c>
      <c r="Q4915" t="s">
        <v>84</v>
      </c>
      <c r="R4915" t="str">
        <f>+VLOOKUP(Precio_semana_dia[[#This Row],[Mercado]],[1]!Codigos_mercados_mayoristas[#Data],2,0)</f>
        <v>Metropolitana</v>
      </c>
      <c r="S4915" t="str">
        <f>+VLOOKUP(Precio_semana_dia[[#This Row],[Especie]],[1]!Codigos_categoria[#Data],2,0)</f>
        <v>Frutos de pepita</v>
      </c>
    </row>
    <row r="4916" spans="1:19" x14ac:dyDescent="0.35">
      <c r="A4916">
        <v>44162</v>
      </c>
      <c r="B4916" t="s">
        <v>155</v>
      </c>
      <c r="C4916" t="s">
        <v>159</v>
      </c>
      <c r="D4916" t="s">
        <v>45</v>
      </c>
      <c r="E4916" t="s">
        <v>220</v>
      </c>
      <c r="F4916" t="s">
        <v>221</v>
      </c>
      <c r="G4916">
        <v>400</v>
      </c>
      <c r="H4916" t="s">
        <v>41</v>
      </c>
      <c r="I4916">
        <v>18</v>
      </c>
      <c r="J4916">
        <v>7200</v>
      </c>
      <c r="K4916">
        <v>7.2</v>
      </c>
      <c r="L4916">
        <v>120000</v>
      </c>
      <c r="M4916">
        <v>300</v>
      </c>
      <c r="N4916">
        <v>44161</v>
      </c>
      <c r="O4916">
        <v>13</v>
      </c>
      <c r="P4916" t="s">
        <v>92</v>
      </c>
      <c r="Q4916" t="s">
        <v>84</v>
      </c>
      <c r="R4916" t="str">
        <f>+VLOOKUP(Precio_semana_dia[[#This Row],[Mercado]],[1]!Codigos_mercados_mayoristas[#Data],2,0)</f>
        <v>Metropolitana</v>
      </c>
      <c r="S4916" t="str">
        <f>+VLOOKUP(Precio_semana_dia[[#This Row],[Especie]],[1]!Codigos_categoria[#Data],2,0)</f>
        <v>Frutos de pepita</v>
      </c>
    </row>
    <row r="4917" spans="1:19" x14ac:dyDescent="0.35">
      <c r="A4917">
        <v>44148</v>
      </c>
      <c r="B4917" t="s">
        <v>155</v>
      </c>
      <c r="C4917" t="s">
        <v>219</v>
      </c>
      <c r="D4917" t="s">
        <v>33</v>
      </c>
      <c r="E4917" t="s">
        <v>220</v>
      </c>
      <c r="F4917" t="s">
        <v>221</v>
      </c>
      <c r="G4917">
        <v>400</v>
      </c>
      <c r="H4917" t="s">
        <v>39</v>
      </c>
      <c r="I4917">
        <v>18</v>
      </c>
      <c r="J4917">
        <v>7200</v>
      </c>
      <c r="K4917">
        <v>7.2</v>
      </c>
      <c r="L4917">
        <v>227500</v>
      </c>
      <c r="M4917">
        <v>568.75</v>
      </c>
      <c r="N4917">
        <v>44146</v>
      </c>
      <c r="O4917">
        <v>4</v>
      </c>
      <c r="P4917" t="s">
        <v>127</v>
      </c>
      <c r="Q4917" t="s">
        <v>84</v>
      </c>
      <c r="R4917" t="str">
        <f>+VLOOKUP(Precio_semana_dia[[#This Row],[Mercado]],[1]!Codigos_mercados_mayoristas[#Data],2,0)</f>
        <v>Coquimbo</v>
      </c>
      <c r="S4917" t="str">
        <f>+VLOOKUP(Precio_semana_dia[[#This Row],[Especie]],[1]!Codigos_categoria[#Data],2,0)</f>
        <v>Frutos de pepita</v>
      </c>
    </row>
    <row r="4918" spans="1:19" x14ac:dyDescent="0.35">
      <c r="A4918">
        <v>44127</v>
      </c>
      <c r="B4918" t="s">
        <v>155</v>
      </c>
      <c r="C4918" t="s">
        <v>167</v>
      </c>
      <c r="D4918" t="s">
        <v>45</v>
      </c>
      <c r="E4918" t="s">
        <v>220</v>
      </c>
      <c r="F4918" t="s">
        <v>221</v>
      </c>
      <c r="G4918">
        <v>400</v>
      </c>
      <c r="H4918" t="s">
        <v>41</v>
      </c>
      <c r="I4918">
        <v>18</v>
      </c>
      <c r="J4918">
        <v>7200</v>
      </c>
      <c r="K4918">
        <v>7.2</v>
      </c>
      <c r="L4918">
        <v>160000</v>
      </c>
      <c r="M4918">
        <v>400</v>
      </c>
      <c r="N4918">
        <v>44126</v>
      </c>
      <c r="O4918">
        <v>13</v>
      </c>
      <c r="P4918" t="s">
        <v>139</v>
      </c>
      <c r="Q4918" t="s">
        <v>132</v>
      </c>
      <c r="R4918" t="str">
        <f>+VLOOKUP(Precio_semana_dia[[#This Row],[Mercado]],[1]!Codigos_mercados_mayoristas[#Data],2,0)</f>
        <v>Metropolitana</v>
      </c>
      <c r="S4918" t="str">
        <f>+VLOOKUP(Precio_semana_dia[[#This Row],[Especie]],[1]!Codigos_categoria[#Data],2,0)</f>
        <v>Frutos de pepita</v>
      </c>
    </row>
    <row r="4919" spans="1:19" x14ac:dyDescent="0.35">
      <c r="A4919">
        <v>44106</v>
      </c>
      <c r="B4919" t="s">
        <v>155</v>
      </c>
      <c r="C4919" t="s">
        <v>156</v>
      </c>
      <c r="D4919" t="s">
        <v>45</v>
      </c>
      <c r="E4919" t="s">
        <v>220</v>
      </c>
      <c r="F4919" t="s">
        <v>221</v>
      </c>
      <c r="G4919">
        <v>400</v>
      </c>
      <c r="H4919" t="s">
        <v>24</v>
      </c>
      <c r="I4919">
        <v>18</v>
      </c>
      <c r="J4919">
        <v>7200</v>
      </c>
      <c r="K4919">
        <v>7.2</v>
      </c>
      <c r="L4919">
        <v>190000</v>
      </c>
      <c r="M4919">
        <v>475</v>
      </c>
      <c r="N4919">
        <v>44106</v>
      </c>
      <c r="O4919">
        <v>13</v>
      </c>
      <c r="P4919" t="s">
        <v>173</v>
      </c>
      <c r="Q4919" t="s">
        <v>132</v>
      </c>
      <c r="R4919" t="str">
        <f>+VLOOKUP(Precio_semana_dia[[#This Row],[Mercado]],[1]!Codigos_mercados_mayoristas[#Data],2,0)</f>
        <v>Metropolitana</v>
      </c>
      <c r="S4919" t="str">
        <f>+VLOOKUP(Precio_semana_dia[[#This Row],[Especie]],[1]!Codigos_categoria[#Data],2,0)</f>
        <v>Frutos de pepita</v>
      </c>
    </row>
    <row r="4920" spans="1:19" x14ac:dyDescent="0.35">
      <c r="A4920">
        <v>44189</v>
      </c>
      <c r="B4920" t="s">
        <v>155</v>
      </c>
      <c r="C4920" t="s">
        <v>219</v>
      </c>
      <c r="D4920" t="s">
        <v>45</v>
      </c>
      <c r="E4920" t="s">
        <v>220</v>
      </c>
      <c r="F4920" t="s">
        <v>221</v>
      </c>
      <c r="G4920">
        <v>400</v>
      </c>
      <c r="H4920" t="s">
        <v>36</v>
      </c>
      <c r="I4920">
        <v>18</v>
      </c>
      <c r="J4920">
        <v>7200</v>
      </c>
      <c r="K4920">
        <v>7.2</v>
      </c>
      <c r="L4920">
        <v>270000</v>
      </c>
      <c r="M4920">
        <v>675</v>
      </c>
      <c r="N4920">
        <v>44187</v>
      </c>
      <c r="O4920">
        <v>13</v>
      </c>
      <c r="P4920" t="s">
        <v>48</v>
      </c>
      <c r="Q4920" t="s">
        <v>38</v>
      </c>
      <c r="R4920" t="str">
        <f>+VLOOKUP(Precio_semana_dia[[#This Row],[Mercado]],[1]!Codigos_mercados_mayoristas[#Data],2,0)</f>
        <v>Metropolitana</v>
      </c>
      <c r="S4920" t="str">
        <f>+VLOOKUP(Precio_semana_dia[[#This Row],[Especie]],[1]!Codigos_categoria[#Data],2,0)</f>
        <v>Frutos de pepita</v>
      </c>
    </row>
    <row r="4921" spans="1:19" x14ac:dyDescent="0.35">
      <c r="A4921">
        <v>44204</v>
      </c>
      <c r="B4921" t="s">
        <v>155</v>
      </c>
      <c r="C4921" t="s">
        <v>219</v>
      </c>
      <c r="D4921" t="s">
        <v>45</v>
      </c>
      <c r="E4921" t="s">
        <v>220</v>
      </c>
      <c r="F4921" t="s">
        <v>221</v>
      </c>
      <c r="G4921">
        <v>400</v>
      </c>
      <c r="H4921" t="s">
        <v>36</v>
      </c>
      <c r="I4921">
        <v>18</v>
      </c>
      <c r="J4921">
        <v>7200</v>
      </c>
      <c r="K4921">
        <v>7.2</v>
      </c>
      <c r="L4921">
        <v>250000</v>
      </c>
      <c r="M4921">
        <v>625</v>
      </c>
      <c r="N4921">
        <v>44201</v>
      </c>
      <c r="O4921">
        <v>13</v>
      </c>
      <c r="P4921" t="s">
        <v>57</v>
      </c>
      <c r="Q4921" t="s">
        <v>26</v>
      </c>
      <c r="R4921" t="str">
        <f>+VLOOKUP(Precio_semana_dia[[#This Row],[Mercado]],[1]!Codigos_mercados_mayoristas[#Data],2,0)</f>
        <v>Metropolitana</v>
      </c>
      <c r="S4921" t="str">
        <f>+VLOOKUP(Precio_semana_dia[[#This Row],[Especie]],[1]!Codigos_categoria[#Data],2,0)</f>
        <v>Frutos de pepita</v>
      </c>
    </row>
    <row r="4922" spans="1:19" x14ac:dyDescent="0.35">
      <c r="A4922">
        <v>44225</v>
      </c>
      <c r="B4922" t="s">
        <v>155</v>
      </c>
      <c r="C4922" t="s">
        <v>156</v>
      </c>
      <c r="D4922" t="s">
        <v>45</v>
      </c>
      <c r="E4922" t="s">
        <v>220</v>
      </c>
      <c r="F4922" t="s">
        <v>221</v>
      </c>
      <c r="G4922">
        <v>400</v>
      </c>
      <c r="H4922" t="s">
        <v>41</v>
      </c>
      <c r="I4922">
        <v>18</v>
      </c>
      <c r="J4922">
        <v>7200</v>
      </c>
      <c r="K4922">
        <v>7.2</v>
      </c>
      <c r="L4922">
        <v>240000</v>
      </c>
      <c r="M4922">
        <v>600</v>
      </c>
      <c r="N4922">
        <v>44224</v>
      </c>
      <c r="O4922">
        <v>13</v>
      </c>
      <c r="P4922" t="s">
        <v>67</v>
      </c>
      <c r="Q4922" t="s">
        <v>26</v>
      </c>
      <c r="R4922" t="str">
        <f>+VLOOKUP(Precio_semana_dia[[#This Row],[Mercado]],[1]!Codigos_mercados_mayoristas[#Data],2,0)</f>
        <v>Metropolitana</v>
      </c>
      <c r="S4922" t="str">
        <f>+VLOOKUP(Precio_semana_dia[[#This Row],[Especie]],[1]!Codigos_categoria[#Data],2,0)</f>
        <v>Frutos de pepita</v>
      </c>
    </row>
    <row r="4923" spans="1:19" x14ac:dyDescent="0.35">
      <c r="A4923">
        <v>44225</v>
      </c>
      <c r="B4923" t="s">
        <v>155</v>
      </c>
      <c r="C4923" t="s">
        <v>167</v>
      </c>
      <c r="D4923" t="s">
        <v>45</v>
      </c>
      <c r="E4923" t="s">
        <v>220</v>
      </c>
      <c r="F4923" t="s">
        <v>221</v>
      </c>
      <c r="G4923">
        <v>400</v>
      </c>
      <c r="H4923" t="s">
        <v>24</v>
      </c>
      <c r="I4923">
        <v>18</v>
      </c>
      <c r="J4923">
        <v>7200</v>
      </c>
      <c r="K4923">
        <v>7.2</v>
      </c>
      <c r="L4923">
        <v>250000</v>
      </c>
      <c r="M4923">
        <v>625</v>
      </c>
      <c r="N4923">
        <v>44225</v>
      </c>
      <c r="O4923">
        <v>13</v>
      </c>
      <c r="P4923" t="s">
        <v>66</v>
      </c>
      <c r="Q4923" t="s">
        <v>26</v>
      </c>
      <c r="R4923" t="str">
        <f>+VLOOKUP(Precio_semana_dia[[#This Row],[Mercado]],[1]!Codigos_mercados_mayoristas[#Data],2,0)</f>
        <v>Metropolitana</v>
      </c>
      <c r="S4923" t="str">
        <f>+VLOOKUP(Precio_semana_dia[[#This Row],[Especie]],[1]!Codigos_categoria[#Data],2,0)</f>
        <v>Frutos de pepita</v>
      </c>
    </row>
    <row r="4924" spans="1:19" x14ac:dyDescent="0.35">
      <c r="A4924">
        <v>44169</v>
      </c>
      <c r="B4924" t="s">
        <v>186</v>
      </c>
      <c r="C4924" t="s">
        <v>189</v>
      </c>
      <c r="D4924" t="s">
        <v>45</v>
      </c>
      <c r="E4924" t="s">
        <v>220</v>
      </c>
      <c r="F4924" t="s">
        <v>221</v>
      </c>
      <c r="G4924">
        <v>400</v>
      </c>
      <c r="H4924" t="s">
        <v>36</v>
      </c>
      <c r="I4924">
        <v>18</v>
      </c>
      <c r="J4924">
        <v>7200</v>
      </c>
      <c r="K4924">
        <v>7.2</v>
      </c>
      <c r="L4924">
        <v>330000</v>
      </c>
      <c r="M4924">
        <v>825</v>
      </c>
      <c r="N4924">
        <v>44166</v>
      </c>
      <c r="O4924">
        <v>13</v>
      </c>
      <c r="P4924" t="s">
        <v>87</v>
      </c>
      <c r="Q4924" t="s">
        <v>38</v>
      </c>
      <c r="R4924" t="str">
        <f>+VLOOKUP(Precio_semana_dia[[#This Row],[Mercado]],[1]!Codigos_mercados_mayoristas[#Data],2,0)</f>
        <v>Metropolitana</v>
      </c>
      <c r="S4924" t="str">
        <f>+VLOOKUP(Precio_semana_dia[[#This Row],[Especie]],[1]!Codigos_categoria[#Data],2,0)</f>
        <v>Cítricos</v>
      </c>
    </row>
    <row r="4925" spans="1:19" x14ac:dyDescent="0.35">
      <c r="A4925">
        <v>44162</v>
      </c>
      <c r="B4925" t="s">
        <v>186</v>
      </c>
      <c r="C4925" t="s">
        <v>188</v>
      </c>
      <c r="D4925" t="s">
        <v>45</v>
      </c>
      <c r="E4925" t="s">
        <v>220</v>
      </c>
      <c r="F4925" t="s">
        <v>221</v>
      </c>
      <c r="G4925">
        <v>400</v>
      </c>
      <c r="H4925" t="s">
        <v>29</v>
      </c>
      <c r="I4925">
        <v>18</v>
      </c>
      <c r="J4925">
        <v>7200</v>
      </c>
      <c r="K4925">
        <v>7.2</v>
      </c>
      <c r="L4925">
        <v>320000</v>
      </c>
      <c r="M4925">
        <v>800</v>
      </c>
      <c r="N4925">
        <v>44158</v>
      </c>
      <c r="O4925">
        <v>13</v>
      </c>
      <c r="P4925" t="s">
        <v>94</v>
      </c>
      <c r="Q4925" t="s">
        <v>84</v>
      </c>
      <c r="R4925" t="str">
        <f>+VLOOKUP(Precio_semana_dia[[#This Row],[Mercado]],[1]!Codigos_mercados_mayoristas[#Data],2,0)</f>
        <v>Metropolitana</v>
      </c>
      <c r="S4925" t="str">
        <f>+VLOOKUP(Precio_semana_dia[[#This Row],[Especie]],[1]!Codigos_categoria[#Data],2,0)</f>
        <v>Cítricos</v>
      </c>
    </row>
    <row r="4926" spans="1:19" x14ac:dyDescent="0.35">
      <c r="A4926">
        <v>44148</v>
      </c>
      <c r="B4926" t="s">
        <v>186</v>
      </c>
      <c r="C4926" t="s">
        <v>188</v>
      </c>
      <c r="D4926" t="s">
        <v>45</v>
      </c>
      <c r="E4926" t="s">
        <v>220</v>
      </c>
      <c r="F4926" t="s">
        <v>221</v>
      </c>
      <c r="G4926">
        <v>400</v>
      </c>
      <c r="H4926" t="s">
        <v>36</v>
      </c>
      <c r="I4926">
        <v>18</v>
      </c>
      <c r="J4926">
        <v>7200</v>
      </c>
      <c r="K4926">
        <v>7.2</v>
      </c>
      <c r="L4926">
        <v>310000</v>
      </c>
      <c r="M4926">
        <v>775</v>
      </c>
      <c r="N4926">
        <v>44145</v>
      </c>
      <c r="O4926">
        <v>13</v>
      </c>
      <c r="P4926" t="s">
        <v>126</v>
      </c>
      <c r="Q4926" t="s">
        <v>84</v>
      </c>
      <c r="R4926" t="str">
        <f>+VLOOKUP(Precio_semana_dia[[#This Row],[Mercado]],[1]!Codigos_mercados_mayoristas[#Data],2,0)</f>
        <v>Metropolitana</v>
      </c>
      <c r="S4926" t="str">
        <f>+VLOOKUP(Precio_semana_dia[[#This Row],[Especie]],[1]!Codigos_categoria[#Data],2,0)</f>
        <v>Cítricos</v>
      </c>
    </row>
    <row r="4927" spans="1:19" x14ac:dyDescent="0.35">
      <c r="A4927">
        <v>44141</v>
      </c>
      <c r="B4927" t="s">
        <v>186</v>
      </c>
      <c r="C4927" t="s">
        <v>188</v>
      </c>
      <c r="D4927" t="s">
        <v>45</v>
      </c>
      <c r="E4927" t="s">
        <v>220</v>
      </c>
      <c r="F4927" t="s">
        <v>221</v>
      </c>
      <c r="G4927">
        <v>400</v>
      </c>
      <c r="H4927" t="s">
        <v>41</v>
      </c>
      <c r="I4927">
        <v>18</v>
      </c>
      <c r="J4927">
        <v>7200</v>
      </c>
      <c r="K4927">
        <v>7.2</v>
      </c>
      <c r="L4927">
        <v>320000</v>
      </c>
      <c r="M4927">
        <v>800</v>
      </c>
      <c r="N4927">
        <v>44140</v>
      </c>
      <c r="O4927">
        <v>13</v>
      </c>
      <c r="P4927" t="s">
        <v>166</v>
      </c>
      <c r="Q4927" t="s">
        <v>84</v>
      </c>
      <c r="R4927" t="str">
        <f>+VLOOKUP(Precio_semana_dia[[#This Row],[Mercado]],[1]!Codigos_mercados_mayoristas[#Data],2,0)</f>
        <v>Metropolitana</v>
      </c>
      <c r="S4927" t="str">
        <f>+VLOOKUP(Precio_semana_dia[[#This Row],[Especie]],[1]!Codigos_categoria[#Data],2,0)</f>
        <v>Cítricos</v>
      </c>
    </row>
    <row r="4928" spans="1:19" x14ac:dyDescent="0.35">
      <c r="A4928">
        <v>44127</v>
      </c>
      <c r="B4928" t="s">
        <v>186</v>
      </c>
      <c r="C4928" t="s">
        <v>188</v>
      </c>
      <c r="D4928" t="s">
        <v>45</v>
      </c>
      <c r="E4928" t="s">
        <v>220</v>
      </c>
      <c r="F4928" t="s">
        <v>221</v>
      </c>
      <c r="G4928">
        <v>400</v>
      </c>
      <c r="H4928" t="s">
        <v>41</v>
      </c>
      <c r="I4928">
        <v>18</v>
      </c>
      <c r="J4928">
        <v>7200</v>
      </c>
      <c r="K4928">
        <v>7.2</v>
      </c>
      <c r="L4928">
        <v>280000</v>
      </c>
      <c r="M4928">
        <v>700</v>
      </c>
      <c r="N4928">
        <v>44126</v>
      </c>
      <c r="O4928">
        <v>13</v>
      </c>
      <c r="P4928" t="s">
        <v>139</v>
      </c>
      <c r="Q4928" t="s">
        <v>132</v>
      </c>
      <c r="R4928" t="str">
        <f>+VLOOKUP(Precio_semana_dia[[#This Row],[Mercado]],[1]!Codigos_mercados_mayoristas[#Data],2,0)</f>
        <v>Metropolitana</v>
      </c>
      <c r="S4928" t="str">
        <f>+VLOOKUP(Precio_semana_dia[[#This Row],[Especie]],[1]!Codigos_categoria[#Data],2,0)</f>
        <v>Cítricos</v>
      </c>
    </row>
    <row r="4929" spans="1:19" x14ac:dyDescent="0.35">
      <c r="A4929">
        <v>44120</v>
      </c>
      <c r="B4929" t="s">
        <v>186</v>
      </c>
      <c r="C4929" t="s">
        <v>189</v>
      </c>
      <c r="D4929" t="s">
        <v>45</v>
      </c>
      <c r="E4929" t="s">
        <v>220</v>
      </c>
      <c r="F4929" t="s">
        <v>221</v>
      </c>
      <c r="G4929">
        <v>400</v>
      </c>
      <c r="H4929" t="s">
        <v>24</v>
      </c>
      <c r="I4929">
        <v>18</v>
      </c>
      <c r="J4929">
        <v>7200</v>
      </c>
      <c r="K4929">
        <v>7.2</v>
      </c>
      <c r="L4929">
        <v>295000</v>
      </c>
      <c r="M4929">
        <v>737.5</v>
      </c>
      <c r="N4929">
        <v>44120</v>
      </c>
      <c r="O4929">
        <v>13</v>
      </c>
      <c r="P4929" t="s">
        <v>142</v>
      </c>
      <c r="Q4929" t="s">
        <v>132</v>
      </c>
      <c r="R4929" t="str">
        <f>+VLOOKUP(Precio_semana_dia[[#This Row],[Mercado]],[1]!Codigos_mercados_mayoristas[#Data],2,0)</f>
        <v>Metropolitana</v>
      </c>
      <c r="S4929" t="str">
        <f>+VLOOKUP(Precio_semana_dia[[#This Row],[Especie]],[1]!Codigos_categoria[#Data],2,0)</f>
        <v>Cítricos</v>
      </c>
    </row>
    <row r="4930" spans="1:19" x14ac:dyDescent="0.35">
      <c r="A4930">
        <v>44176</v>
      </c>
      <c r="B4930" t="s">
        <v>186</v>
      </c>
      <c r="C4930" t="s">
        <v>189</v>
      </c>
      <c r="D4930" t="s">
        <v>45</v>
      </c>
      <c r="E4930" t="s">
        <v>220</v>
      </c>
      <c r="F4930" t="s">
        <v>221</v>
      </c>
      <c r="G4930">
        <v>400</v>
      </c>
      <c r="H4930" t="s">
        <v>29</v>
      </c>
      <c r="I4930">
        <v>18</v>
      </c>
      <c r="J4930">
        <v>7200</v>
      </c>
      <c r="K4930">
        <v>7.2</v>
      </c>
      <c r="L4930">
        <v>325000</v>
      </c>
      <c r="M4930">
        <v>812.5</v>
      </c>
      <c r="N4930">
        <v>44172</v>
      </c>
      <c r="O4930">
        <v>13</v>
      </c>
      <c r="P4930" t="s">
        <v>100</v>
      </c>
      <c r="Q4930" t="s">
        <v>38</v>
      </c>
      <c r="R4930" t="str">
        <f>+VLOOKUP(Precio_semana_dia[[#This Row],[Mercado]],[1]!Codigos_mercados_mayoristas[#Data],2,0)</f>
        <v>Metropolitana</v>
      </c>
      <c r="S4930" t="str">
        <f>+VLOOKUP(Precio_semana_dia[[#This Row],[Especie]],[1]!Codigos_categoria[#Data],2,0)</f>
        <v>Cítricos</v>
      </c>
    </row>
    <row r="4931" spans="1:19" x14ac:dyDescent="0.35">
      <c r="A4931">
        <v>44183</v>
      </c>
      <c r="B4931" t="s">
        <v>186</v>
      </c>
      <c r="C4931" t="s">
        <v>187</v>
      </c>
      <c r="D4931" t="s">
        <v>45</v>
      </c>
      <c r="E4931" t="s">
        <v>220</v>
      </c>
      <c r="F4931" t="s">
        <v>221</v>
      </c>
      <c r="G4931">
        <v>400</v>
      </c>
      <c r="H4931" t="s">
        <v>36</v>
      </c>
      <c r="I4931">
        <v>18</v>
      </c>
      <c r="J4931">
        <v>7200</v>
      </c>
      <c r="K4931">
        <v>7.2</v>
      </c>
      <c r="L4931">
        <v>375000</v>
      </c>
      <c r="M4931">
        <v>937.5</v>
      </c>
      <c r="N4931">
        <v>44180</v>
      </c>
      <c r="O4931">
        <v>13</v>
      </c>
      <c r="P4931" t="s">
        <v>37</v>
      </c>
      <c r="Q4931" t="s">
        <v>38</v>
      </c>
      <c r="R4931" t="str">
        <f>+VLOOKUP(Precio_semana_dia[[#This Row],[Mercado]],[1]!Codigos_mercados_mayoristas[#Data],2,0)</f>
        <v>Metropolitana</v>
      </c>
      <c r="S4931" t="str">
        <f>+VLOOKUP(Precio_semana_dia[[#This Row],[Especie]],[1]!Codigos_categoria[#Data],2,0)</f>
        <v>Cítricos</v>
      </c>
    </row>
    <row r="4932" spans="1:19" x14ac:dyDescent="0.35">
      <c r="A4932">
        <v>44204</v>
      </c>
      <c r="B4932" t="s">
        <v>186</v>
      </c>
      <c r="C4932" t="s">
        <v>187</v>
      </c>
      <c r="D4932" t="s">
        <v>45</v>
      </c>
      <c r="E4932" t="s">
        <v>220</v>
      </c>
      <c r="F4932" t="s">
        <v>221</v>
      </c>
      <c r="G4932">
        <v>400</v>
      </c>
      <c r="H4932" t="s">
        <v>39</v>
      </c>
      <c r="I4932">
        <v>18</v>
      </c>
      <c r="J4932">
        <v>7200</v>
      </c>
      <c r="K4932">
        <v>7.2</v>
      </c>
      <c r="L4932">
        <v>405000</v>
      </c>
      <c r="M4932">
        <v>1012.5</v>
      </c>
      <c r="N4932">
        <v>44202</v>
      </c>
      <c r="O4932">
        <v>13</v>
      </c>
      <c r="P4932" t="s">
        <v>54</v>
      </c>
      <c r="Q4932" t="s">
        <v>26</v>
      </c>
      <c r="R4932" t="str">
        <f>+VLOOKUP(Precio_semana_dia[[#This Row],[Mercado]],[1]!Codigos_mercados_mayoristas[#Data],2,0)</f>
        <v>Metropolitana</v>
      </c>
      <c r="S4932" t="str">
        <f>+VLOOKUP(Precio_semana_dia[[#This Row],[Especie]],[1]!Codigos_categoria[#Data],2,0)</f>
        <v>Cítricos</v>
      </c>
    </row>
    <row r="4933" spans="1:19" x14ac:dyDescent="0.35">
      <c r="A4933">
        <v>44225</v>
      </c>
      <c r="B4933" t="s">
        <v>186</v>
      </c>
      <c r="C4933" t="s">
        <v>188</v>
      </c>
      <c r="D4933" t="s">
        <v>45</v>
      </c>
      <c r="E4933" t="s">
        <v>220</v>
      </c>
      <c r="F4933" t="s">
        <v>221</v>
      </c>
      <c r="G4933">
        <v>400</v>
      </c>
      <c r="H4933" t="s">
        <v>24</v>
      </c>
      <c r="I4933">
        <v>18</v>
      </c>
      <c r="J4933">
        <v>7200</v>
      </c>
      <c r="K4933">
        <v>7.2</v>
      </c>
      <c r="L4933">
        <v>500000</v>
      </c>
      <c r="M4933">
        <v>1250</v>
      </c>
      <c r="N4933">
        <v>44225</v>
      </c>
      <c r="O4933">
        <v>13</v>
      </c>
      <c r="P4933" t="s">
        <v>66</v>
      </c>
      <c r="Q4933" t="s">
        <v>26</v>
      </c>
      <c r="R4933" t="str">
        <f>+VLOOKUP(Precio_semana_dia[[#This Row],[Mercado]],[1]!Codigos_mercados_mayoristas[#Data],2,0)</f>
        <v>Metropolitana</v>
      </c>
      <c r="S4933" t="str">
        <f>+VLOOKUP(Precio_semana_dia[[#This Row],[Especie]],[1]!Codigos_categoria[#Data],2,0)</f>
        <v>Cítricos</v>
      </c>
    </row>
    <row r="4934" spans="1:19" x14ac:dyDescent="0.35">
      <c r="A4934">
        <v>44120</v>
      </c>
      <c r="B4934" t="s">
        <v>190</v>
      </c>
      <c r="C4934" t="s">
        <v>191</v>
      </c>
      <c r="D4934" t="s">
        <v>33</v>
      </c>
      <c r="E4934" t="s">
        <v>196</v>
      </c>
      <c r="F4934" t="s">
        <v>197</v>
      </c>
      <c r="G4934">
        <v>450</v>
      </c>
      <c r="H4934" t="s">
        <v>29</v>
      </c>
      <c r="I4934">
        <v>16</v>
      </c>
      <c r="J4934">
        <v>7200</v>
      </c>
      <c r="K4934">
        <v>7.2</v>
      </c>
      <c r="L4934">
        <v>0</v>
      </c>
      <c r="M4934">
        <v>0</v>
      </c>
      <c r="N4934" s="1">
        <v>44116</v>
      </c>
      <c r="O4934">
        <v>4</v>
      </c>
      <c r="P4934" t="s">
        <v>140</v>
      </c>
      <c r="Q4934" t="s">
        <v>132</v>
      </c>
      <c r="R4934" t="str">
        <f>+VLOOKUP(Precio_semana_dia[[#This Row],[Mercado]],[1]!Codigos_mercados_mayoristas[#Data],2,0)</f>
        <v>Coquimbo</v>
      </c>
      <c r="S4934" t="str">
        <f>+VLOOKUP(Precio_semana_dia[[#This Row],[Especie]],[1]!Codigos_categoria[#Data],2,0)</f>
        <v>Frutos de pepita</v>
      </c>
    </row>
    <row r="4935" spans="1:19" x14ac:dyDescent="0.35">
      <c r="A4935">
        <v>44148</v>
      </c>
      <c r="B4935" t="s">
        <v>190</v>
      </c>
      <c r="C4935" t="s">
        <v>194</v>
      </c>
      <c r="D4935" t="s">
        <v>45</v>
      </c>
      <c r="E4935" t="s">
        <v>196</v>
      </c>
      <c r="F4935" t="s">
        <v>197</v>
      </c>
      <c r="G4935">
        <v>450</v>
      </c>
      <c r="H4935" t="s">
        <v>36</v>
      </c>
      <c r="I4935">
        <v>16</v>
      </c>
      <c r="J4935">
        <v>7200</v>
      </c>
      <c r="K4935">
        <v>7.2</v>
      </c>
      <c r="L4935">
        <v>240000</v>
      </c>
      <c r="M4935">
        <v>533.33333333333337</v>
      </c>
      <c r="N4935" s="1">
        <v>44145</v>
      </c>
      <c r="O4935">
        <v>13</v>
      </c>
      <c r="P4935" t="s">
        <v>126</v>
      </c>
      <c r="Q4935" t="s">
        <v>84</v>
      </c>
      <c r="R4935" t="str">
        <f>+VLOOKUP(Precio_semana_dia[[#This Row],[Mercado]],[1]!Codigos_mercados_mayoristas[#Data],2,0)</f>
        <v>Metropolitana</v>
      </c>
      <c r="S4935" t="str">
        <f>+VLOOKUP(Precio_semana_dia[[#This Row],[Especie]],[1]!Codigos_categoria[#Data],2,0)</f>
        <v>Frutos de pepita</v>
      </c>
    </row>
    <row r="4936" spans="1:19" x14ac:dyDescent="0.35">
      <c r="A4936">
        <v>43866</v>
      </c>
      <c r="B4936" t="s">
        <v>190</v>
      </c>
      <c r="C4936" t="s">
        <v>191</v>
      </c>
      <c r="D4936" t="s">
        <v>45</v>
      </c>
      <c r="E4936" t="s">
        <v>196</v>
      </c>
      <c r="F4936" t="s">
        <v>197</v>
      </c>
      <c r="G4936">
        <v>450</v>
      </c>
      <c r="H4936" t="s">
        <v>36</v>
      </c>
      <c r="I4936">
        <v>16</v>
      </c>
      <c r="J4936">
        <v>7200</v>
      </c>
      <c r="K4936">
        <v>7.2</v>
      </c>
      <c r="L4936">
        <v>250000</v>
      </c>
      <c r="M4936">
        <v>555.55555555555554</v>
      </c>
      <c r="N4936" s="1">
        <v>44229</v>
      </c>
      <c r="O4936">
        <v>13</v>
      </c>
      <c r="P4936" t="s">
        <v>72</v>
      </c>
      <c r="Q4936" t="s">
        <v>69</v>
      </c>
      <c r="R4936" t="str">
        <f>+VLOOKUP(Precio_semana_dia[[#This Row],[Mercado]],[1]!Codigos_mercados_mayoristas[#Data],2,0)</f>
        <v>Metropolitana</v>
      </c>
      <c r="S4936" t="str">
        <f>+VLOOKUP(Precio_semana_dia[[#This Row],[Especie]],[1]!Codigos_categoria[#Data],2,0)</f>
        <v>Frutos de pepita</v>
      </c>
    </row>
    <row r="4937" spans="1:19" x14ac:dyDescent="0.35">
      <c r="A4937">
        <v>44120</v>
      </c>
      <c r="B4937" t="s">
        <v>190</v>
      </c>
      <c r="C4937" t="s">
        <v>191</v>
      </c>
      <c r="D4937" t="s">
        <v>33</v>
      </c>
      <c r="E4937" t="s">
        <v>196</v>
      </c>
      <c r="F4937" t="s">
        <v>197</v>
      </c>
      <c r="G4937">
        <v>450</v>
      </c>
      <c r="H4937" t="s">
        <v>41</v>
      </c>
      <c r="I4937">
        <v>16</v>
      </c>
      <c r="J4937">
        <v>7200</v>
      </c>
      <c r="K4937">
        <v>7.2</v>
      </c>
      <c r="L4937">
        <v>277500</v>
      </c>
      <c r="M4937">
        <v>616.66666666666663</v>
      </c>
      <c r="N4937" s="1">
        <v>44119</v>
      </c>
      <c r="O4937">
        <v>4</v>
      </c>
      <c r="P4937" t="s">
        <v>141</v>
      </c>
      <c r="Q4937" t="s">
        <v>132</v>
      </c>
      <c r="R4937" t="str">
        <f>+VLOOKUP(Precio_semana_dia[[#This Row],[Mercado]],[1]!Codigos_mercados_mayoristas[#Data],2,0)</f>
        <v>Coquimbo</v>
      </c>
      <c r="S4937" t="str">
        <f>+VLOOKUP(Precio_semana_dia[[#This Row],[Especie]],[1]!Codigos_categoria[#Data],2,0)</f>
        <v>Frutos de pepita</v>
      </c>
    </row>
    <row r="4938" spans="1:19" x14ac:dyDescent="0.35">
      <c r="A4938">
        <v>44106</v>
      </c>
      <c r="B4938" t="s">
        <v>190</v>
      </c>
      <c r="C4938" t="s">
        <v>191</v>
      </c>
      <c r="D4938" t="s">
        <v>33</v>
      </c>
      <c r="E4938" t="s">
        <v>196</v>
      </c>
      <c r="F4938" t="s">
        <v>197</v>
      </c>
      <c r="G4938">
        <v>450</v>
      </c>
      <c r="H4938" t="s">
        <v>41</v>
      </c>
      <c r="I4938">
        <v>16</v>
      </c>
      <c r="J4938">
        <v>7200</v>
      </c>
      <c r="K4938">
        <v>7.2</v>
      </c>
      <c r="L4938">
        <v>307500</v>
      </c>
      <c r="M4938">
        <v>683.33333333333337</v>
      </c>
      <c r="N4938" s="1">
        <v>44105</v>
      </c>
      <c r="O4938">
        <v>4</v>
      </c>
      <c r="P4938" t="s">
        <v>150</v>
      </c>
      <c r="Q4938" t="s">
        <v>132</v>
      </c>
      <c r="R4938" t="str">
        <f>+VLOOKUP(Precio_semana_dia[[#This Row],[Mercado]],[1]!Codigos_mercados_mayoristas[#Data],2,0)</f>
        <v>Coquimbo</v>
      </c>
      <c r="S4938" t="str">
        <f>+VLOOKUP(Precio_semana_dia[[#This Row],[Especie]],[1]!Codigos_categoria[#Data],2,0)</f>
        <v>Frutos de pepita</v>
      </c>
    </row>
    <row r="4939" spans="1:19" x14ac:dyDescent="0.35">
      <c r="A4939">
        <v>44204</v>
      </c>
      <c r="B4939" t="s">
        <v>204</v>
      </c>
      <c r="C4939" t="s">
        <v>20</v>
      </c>
      <c r="D4939" t="s">
        <v>47</v>
      </c>
      <c r="E4939" t="s">
        <v>205</v>
      </c>
      <c r="F4939" t="s">
        <v>206</v>
      </c>
      <c r="G4939">
        <v>20</v>
      </c>
      <c r="H4939" t="s">
        <v>29</v>
      </c>
      <c r="I4939">
        <v>370</v>
      </c>
      <c r="J4939">
        <v>7400</v>
      </c>
      <c r="K4939">
        <v>7.4</v>
      </c>
      <c r="L4939">
        <v>6257</v>
      </c>
      <c r="M4939">
        <v>312.85000000000002</v>
      </c>
      <c r="N4939">
        <v>44200</v>
      </c>
      <c r="O4939">
        <v>5</v>
      </c>
      <c r="P4939" t="s">
        <v>30</v>
      </c>
      <c r="Q4939" t="s">
        <v>26</v>
      </c>
      <c r="R4939" t="str">
        <f>+VLOOKUP(Precio_semana_dia[[#This Row],[Mercado]],[1]!Codigos_mercados_mayoristas[#Data],2,0)</f>
        <v>Valparaíso</v>
      </c>
      <c r="S4939" t="e">
        <f>+VLOOKUP(Precio_semana_dia[[#This Row],[Especie]],[1]!Codigos_categoria[#Data],2,0)</f>
        <v>#N/A</v>
      </c>
    </row>
    <row r="4940" spans="1:19" x14ac:dyDescent="0.35">
      <c r="A4940">
        <v>44183</v>
      </c>
      <c r="B4940" t="s">
        <v>31</v>
      </c>
      <c r="C4940" t="s">
        <v>111</v>
      </c>
      <c r="D4940" t="s">
        <v>53</v>
      </c>
      <c r="E4940" t="s">
        <v>112</v>
      </c>
      <c r="F4940" t="s">
        <v>113</v>
      </c>
      <c r="G4940">
        <v>15</v>
      </c>
      <c r="H4940" t="s">
        <v>24</v>
      </c>
      <c r="I4940">
        <v>500</v>
      </c>
      <c r="J4940">
        <v>7500</v>
      </c>
      <c r="K4940">
        <v>7.5</v>
      </c>
      <c r="L4940">
        <v>6200</v>
      </c>
      <c r="M4940">
        <v>413.33333333333331</v>
      </c>
      <c r="N4940">
        <v>44183</v>
      </c>
      <c r="O4940">
        <v>10</v>
      </c>
      <c r="P4940" t="s">
        <v>43</v>
      </c>
      <c r="Q4940" t="s">
        <v>38</v>
      </c>
      <c r="R4940" t="str">
        <f>+VLOOKUP(Precio_semana_dia[[#This Row],[Mercado]],[1]!Codigos_mercados_mayoristas[#Data],2,0)</f>
        <v>Los Lagos</v>
      </c>
      <c r="S4940" t="e">
        <f>+VLOOKUP(Precio_semana_dia[[#This Row],[Especie]],[1]!Codigos_categoria[#Data],2,0)</f>
        <v>#N/A</v>
      </c>
    </row>
    <row r="4941" spans="1:19" x14ac:dyDescent="0.35">
      <c r="A4941">
        <v>44183</v>
      </c>
      <c r="B4941" t="s">
        <v>31</v>
      </c>
      <c r="C4941" t="s">
        <v>111</v>
      </c>
      <c r="D4941" t="s">
        <v>21</v>
      </c>
      <c r="E4941" t="s">
        <v>112</v>
      </c>
      <c r="F4941" t="s">
        <v>113</v>
      </c>
      <c r="G4941">
        <v>15</v>
      </c>
      <c r="H4941" t="s">
        <v>29</v>
      </c>
      <c r="I4941">
        <v>500</v>
      </c>
      <c r="J4941">
        <v>7500</v>
      </c>
      <c r="K4941">
        <v>7.5</v>
      </c>
      <c r="L4941">
        <v>3000</v>
      </c>
      <c r="M4941">
        <v>200</v>
      </c>
      <c r="N4941">
        <v>44179</v>
      </c>
      <c r="O4941">
        <v>7</v>
      </c>
      <c r="P4941" t="s">
        <v>44</v>
      </c>
      <c r="Q4941" t="s">
        <v>38</v>
      </c>
      <c r="R4941" t="str">
        <f>+VLOOKUP(Precio_semana_dia[[#This Row],[Mercado]],[1]!Codigos_mercados_mayoristas[#Data],2,0)</f>
        <v>Maule</v>
      </c>
      <c r="S4941" t="e">
        <f>+VLOOKUP(Precio_semana_dia[[#This Row],[Especie]],[1]!Codigos_categoria[#Data],2,0)</f>
        <v>#N/A</v>
      </c>
    </row>
    <row r="4942" spans="1:19" x14ac:dyDescent="0.35">
      <c r="A4942">
        <v>44183</v>
      </c>
      <c r="B4942" t="s">
        <v>31</v>
      </c>
      <c r="C4942" t="s">
        <v>111</v>
      </c>
      <c r="D4942" t="s">
        <v>21</v>
      </c>
      <c r="E4942" t="s">
        <v>112</v>
      </c>
      <c r="F4942" t="s">
        <v>113</v>
      </c>
      <c r="G4942">
        <v>15</v>
      </c>
      <c r="H4942" t="s">
        <v>36</v>
      </c>
      <c r="I4942">
        <v>500</v>
      </c>
      <c r="J4942">
        <v>7500</v>
      </c>
      <c r="K4942">
        <v>7.5</v>
      </c>
      <c r="L4942">
        <v>3500</v>
      </c>
      <c r="M4942">
        <v>233.33333333333334</v>
      </c>
      <c r="N4942">
        <v>44180</v>
      </c>
      <c r="O4942">
        <v>7</v>
      </c>
      <c r="P4942" t="s">
        <v>37</v>
      </c>
      <c r="Q4942" t="s">
        <v>38</v>
      </c>
      <c r="R4942" t="str">
        <f>+VLOOKUP(Precio_semana_dia[[#This Row],[Mercado]],[1]!Codigos_mercados_mayoristas[#Data],2,0)</f>
        <v>Maule</v>
      </c>
      <c r="S4942" t="e">
        <f>+VLOOKUP(Precio_semana_dia[[#This Row],[Especie]],[1]!Codigos_categoria[#Data],2,0)</f>
        <v>#N/A</v>
      </c>
    </row>
    <row r="4943" spans="1:19" x14ac:dyDescent="0.35">
      <c r="A4943">
        <v>44183</v>
      </c>
      <c r="B4943" t="s">
        <v>31</v>
      </c>
      <c r="C4943" t="s">
        <v>111</v>
      </c>
      <c r="D4943" t="s">
        <v>21</v>
      </c>
      <c r="E4943" t="s">
        <v>112</v>
      </c>
      <c r="F4943" t="s">
        <v>113</v>
      </c>
      <c r="G4943">
        <v>15</v>
      </c>
      <c r="H4943" t="s">
        <v>39</v>
      </c>
      <c r="I4943">
        <v>500</v>
      </c>
      <c r="J4943">
        <v>7500</v>
      </c>
      <c r="K4943">
        <v>7.5</v>
      </c>
      <c r="L4943">
        <v>3500</v>
      </c>
      <c r="M4943">
        <v>233.33333333333334</v>
      </c>
      <c r="N4943">
        <v>44181</v>
      </c>
      <c r="O4943">
        <v>7</v>
      </c>
      <c r="P4943" t="s">
        <v>40</v>
      </c>
      <c r="Q4943" t="s">
        <v>38</v>
      </c>
      <c r="R4943" t="str">
        <f>+VLOOKUP(Precio_semana_dia[[#This Row],[Mercado]],[1]!Codigos_mercados_mayoristas[#Data],2,0)</f>
        <v>Maule</v>
      </c>
      <c r="S4943" t="e">
        <f>+VLOOKUP(Precio_semana_dia[[#This Row],[Especie]],[1]!Codigos_categoria[#Data],2,0)</f>
        <v>#N/A</v>
      </c>
    </row>
    <row r="4944" spans="1:19" x14ac:dyDescent="0.35">
      <c r="A4944">
        <v>44183</v>
      </c>
      <c r="B4944" t="s">
        <v>31</v>
      </c>
      <c r="C4944" t="s">
        <v>111</v>
      </c>
      <c r="D4944" t="s">
        <v>21</v>
      </c>
      <c r="E4944" t="s">
        <v>112</v>
      </c>
      <c r="F4944" t="s">
        <v>113</v>
      </c>
      <c r="G4944">
        <v>15</v>
      </c>
      <c r="H4944" t="s">
        <v>41</v>
      </c>
      <c r="I4944">
        <v>500</v>
      </c>
      <c r="J4944">
        <v>7500</v>
      </c>
      <c r="K4944">
        <v>7.5</v>
      </c>
      <c r="L4944">
        <v>3500</v>
      </c>
      <c r="M4944">
        <v>233.33333333333334</v>
      </c>
      <c r="N4944">
        <v>44182</v>
      </c>
      <c r="O4944">
        <v>7</v>
      </c>
      <c r="P4944" t="s">
        <v>42</v>
      </c>
      <c r="Q4944" t="s">
        <v>38</v>
      </c>
      <c r="R4944" t="str">
        <f>+VLOOKUP(Precio_semana_dia[[#This Row],[Mercado]],[1]!Codigos_mercados_mayoristas[#Data],2,0)</f>
        <v>Maule</v>
      </c>
      <c r="S4944" t="e">
        <f>+VLOOKUP(Precio_semana_dia[[#This Row],[Especie]],[1]!Codigos_categoria[#Data],2,0)</f>
        <v>#N/A</v>
      </c>
    </row>
    <row r="4945" spans="1:19" x14ac:dyDescent="0.35">
      <c r="A4945">
        <v>44183</v>
      </c>
      <c r="B4945" t="s">
        <v>31</v>
      </c>
      <c r="C4945" t="s">
        <v>111</v>
      </c>
      <c r="D4945" t="s">
        <v>21</v>
      </c>
      <c r="E4945" t="s">
        <v>112</v>
      </c>
      <c r="F4945" t="s">
        <v>113</v>
      </c>
      <c r="G4945">
        <v>15</v>
      </c>
      <c r="H4945" t="s">
        <v>24</v>
      </c>
      <c r="I4945">
        <v>500</v>
      </c>
      <c r="J4945">
        <v>7500</v>
      </c>
      <c r="K4945">
        <v>7.5</v>
      </c>
      <c r="L4945">
        <v>3000</v>
      </c>
      <c r="M4945">
        <v>200</v>
      </c>
      <c r="N4945">
        <v>44183</v>
      </c>
      <c r="O4945">
        <v>7</v>
      </c>
      <c r="P4945" t="s">
        <v>43</v>
      </c>
      <c r="Q4945" t="s">
        <v>38</v>
      </c>
      <c r="R4945" t="str">
        <f>+VLOOKUP(Precio_semana_dia[[#This Row],[Mercado]],[1]!Codigos_mercados_mayoristas[#Data],2,0)</f>
        <v>Maule</v>
      </c>
      <c r="S4945" t="e">
        <f>+VLOOKUP(Precio_semana_dia[[#This Row],[Especie]],[1]!Codigos_categoria[#Data],2,0)</f>
        <v>#N/A</v>
      </c>
    </row>
    <row r="4946" spans="1:19" x14ac:dyDescent="0.35">
      <c r="A4946">
        <v>44183</v>
      </c>
      <c r="B4946" t="s">
        <v>31</v>
      </c>
      <c r="C4946" t="s">
        <v>111</v>
      </c>
      <c r="D4946" t="s">
        <v>33</v>
      </c>
      <c r="E4946" t="s">
        <v>112</v>
      </c>
      <c r="F4946" t="s">
        <v>113</v>
      </c>
      <c r="G4946">
        <v>15</v>
      </c>
      <c r="H4946" t="s">
        <v>39</v>
      </c>
      <c r="I4946">
        <v>500</v>
      </c>
      <c r="J4946">
        <v>7500</v>
      </c>
      <c r="K4946">
        <v>7.5</v>
      </c>
      <c r="L4946">
        <v>4750</v>
      </c>
      <c r="M4946">
        <v>316.66666666666669</v>
      </c>
      <c r="N4946">
        <v>44181</v>
      </c>
      <c r="O4946">
        <v>4</v>
      </c>
      <c r="P4946" t="s">
        <v>40</v>
      </c>
      <c r="Q4946" t="s">
        <v>38</v>
      </c>
      <c r="R4946" t="str">
        <f>+VLOOKUP(Precio_semana_dia[[#This Row],[Mercado]],[1]!Codigos_mercados_mayoristas[#Data],2,0)</f>
        <v>Coquimbo</v>
      </c>
      <c r="S4946" t="e">
        <f>+VLOOKUP(Precio_semana_dia[[#This Row],[Especie]],[1]!Codigos_categoria[#Data],2,0)</f>
        <v>#N/A</v>
      </c>
    </row>
    <row r="4947" spans="1:19" x14ac:dyDescent="0.35">
      <c r="A4947">
        <v>44189</v>
      </c>
      <c r="B4947" t="s">
        <v>31</v>
      </c>
      <c r="C4947" t="s">
        <v>111</v>
      </c>
      <c r="D4947" t="s">
        <v>21</v>
      </c>
      <c r="E4947" t="s">
        <v>112</v>
      </c>
      <c r="F4947" t="s">
        <v>113</v>
      </c>
      <c r="G4947">
        <v>15</v>
      </c>
      <c r="H4947" t="s">
        <v>29</v>
      </c>
      <c r="I4947">
        <v>500</v>
      </c>
      <c r="J4947">
        <v>7500</v>
      </c>
      <c r="K4947">
        <v>7.5</v>
      </c>
      <c r="L4947">
        <v>3000</v>
      </c>
      <c r="M4947">
        <v>200</v>
      </c>
      <c r="N4947">
        <v>44186</v>
      </c>
      <c r="O4947">
        <v>7</v>
      </c>
      <c r="P4947" t="s">
        <v>51</v>
      </c>
      <c r="Q4947" t="s">
        <v>38</v>
      </c>
      <c r="R4947" t="str">
        <f>+VLOOKUP(Precio_semana_dia[[#This Row],[Mercado]],[1]!Codigos_mercados_mayoristas[#Data],2,0)</f>
        <v>Maule</v>
      </c>
      <c r="S4947" t="e">
        <f>+VLOOKUP(Precio_semana_dia[[#This Row],[Especie]],[1]!Codigos_categoria[#Data],2,0)</f>
        <v>#N/A</v>
      </c>
    </row>
    <row r="4948" spans="1:19" x14ac:dyDescent="0.35">
      <c r="A4948">
        <v>44189</v>
      </c>
      <c r="B4948" t="s">
        <v>31</v>
      </c>
      <c r="C4948" t="s">
        <v>111</v>
      </c>
      <c r="D4948" t="s">
        <v>21</v>
      </c>
      <c r="E4948" t="s">
        <v>112</v>
      </c>
      <c r="F4948" t="s">
        <v>113</v>
      </c>
      <c r="G4948">
        <v>15</v>
      </c>
      <c r="H4948" t="s">
        <v>36</v>
      </c>
      <c r="I4948">
        <v>500</v>
      </c>
      <c r="J4948">
        <v>7500</v>
      </c>
      <c r="K4948">
        <v>7.5</v>
      </c>
      <c r="L4948">
        <v>3500</v>
      </c>
      <c r="M4948">
        <v>233.33333333333334</v>
      </c>
      <c r="N4948">
        <v>44187</v>
      </c>
      <c r="O4948">
        <v>7</v>
      </c>
      <c r="P4948" t="s">
        <v>48</v>
      </c>
      <c r="Q4948" t="s">
        <v>38</v>
      </c>
      <c r="R4948" t="str">
        <f>+VLOOKUP(Precio_semana_dia[[#This Row],[Mercado]],[1]!Codigos_mercados_mayoristas[#Data],2,0)</f>
        <v>Maule</v>
      </c>
      <c r="S4948" t="e">
        <f>+VLOOKUP(Precio_semana_dia[[#This Row],[Especie]],[1]!Codigos_categoria[#Data],2,0)</f>
        <v>#N/A</v>
      </c>
    </row>
    <row r="4949" spans="1:19" x14ac:dyDescent="0.35">
      <c r="A4949">
        <v>44189</v>
      </c>
      <c r="B4949" t="s">
        <v>31</v>
      </c>
      <c r="C4949" t="s">
        <v>111</v>
      </c>
      <c r="D4949" t="s">
        <v>21</v>
      </c>
      <c r="E4949" t="s">
        <v>112</v>
      </c>
      <c r="F4949" t="s">
        <v>113</v>
      </c>
      <c r="G4949">
        <v>15</v>
      </c>
      <c r="H4949" t="s">
        <v>39</v>
      </c>
      <c r="I4949">
        <v>500</v>
      </c>
      <c r="J4949">
        <v>7500</v>
      </c>
      <c r="K4949">
        <v>7.5</v>
      </c>
      <c r="L4949">
        <v>3500</v>
      </c>
      <c r="M4949">
        <v>233.33333333333334</v>
      </c>
      <c r="N4949">
        <v>44188</v>
      </c>
      <c r="O4949">
        <v>7</v>
      </c>
      <c r="P4949" t="s">
        <v>106</v>
      </c>
      <c r="Q4949" t="s">
        <v>38</v>
      </c>
      <c r="R4949" t="str">
        <f>+VLOOKUP(Precio_semana_dia[[#This Row],[Mercado]],[1]!Codigos_mercados_mayoristas[#Data],2,0)</f>
        <v>Maule</v>
      </c>
      <c r="S4949" t="e">
        <f>+VLOOKUP(Precio_semana_dia[[#This Row],[Especie]],[1]!Codigos_categoria[#Data],2,0)</f>
        <v>#N/A</v>
      </c>
    </row>
    <row r="4950" spans="1:19" x14ac:dyDescent="0.35">
      <c r="A4950">
        <v>44196</v>
      </c>
      <c r="B4950" t="s">
        <v>31</v>
      </c>
      <c r="C4950" t="s">
        <v>111</v>
      </c>
      <c r="D4950" t="s">
        <v>21</v>
      </c>
      <c r="E4950" t="s">
        <v>112</v>
      </c>
      <c r="F4950" t="s">
        <v>113</v>
      </c>
      <c r="G4950">
        <v>15</v>
      </c>
      <c r="H4950" t="s">
        <v>29</v>
      </c>
      <c r="I4950">
        <v>500</v>
      </c>
      <c r="J4950">
        <v>7500</v>
      </c>
      <c r="K4950">
        <v>7.5</v>
      </c>
      <c r="L4950">
        <v>4000</v>
      </c>
      <c r="M4950">
        <v>266.66666666666669</v>
      </c>
      <c r="N4950">
        <v>44193</v>
      </c>
      <c r="O4950">
        <v>7</v>
      </c>
      <c r="P4950" t="s">
        <v>107</v>
      </c>
      <c r="Q4950" t="s">
        <v>38</v>
      </c>
      <c r="R4950" t="str">
        <f>+VLOOKUP(Precio_semana_dia[[#This Row],[Mercado]],[1]!Codigos_mercados_mayoristas[#Data],2,0)</f>
        <v>Maule</v>
      </c>
      <c r="S4950" t="e">
        <f>+VLOOKUP(Precio_semana_dia[[#This Row],[Especie]],[1]!Codigos_categoria[#Data],2,0)</f>
        <v>#N/A</v>
      </c>
    </row>
    <row r="4951" spans="1:19" x14ac:dyDescent="0.35">
      <c r="A4951">
        <v>44196</v>
      </c>
      <c r="B4951" t="s">
        <v>31</v>
      </c>
      <c r="C4951" t="s">
        <v>111</v>
      </c>
      <c r="D4951" t="s">
        <v>21</v>
      </c>
      <c r="E4951" t="s">
        <v>112</v>
      </c>
      <c r="F4951" t="s">
        <v>113</v>
      </c>
      <c r="G4951">
        <v>15</v>
      </c>
      <c r="H4951" t="s">
        <v>36</v>
      </c>
      <c r="I4951">
        <v>500</v>
      </c>
      <c r="J4951">
        <v>7500</v>
      </c>
      <c r="K4951">
        <v>7.5</v>
      </c>
      <c r="L4951">
        <v>4000</v>
      </c>
      <c r="M4951">
        <v>266.66666666666669</v>
      </c>
      <c r="N4951">
        <v>44194</v>
      </c>
      <c r="O4951">
        <v>7</v>
      </c>
      <c r="P4951" t="s">
        <v>108</v>
      </c>
      <c r="Q4951" t="s">
        <v>38</v>
      </c>
      <c r="R4951" t="str">
        <f>+VLOOKUP(Precio_semana_dia[[#This Row],[Mercado]],[1]!Codigos_mercados_mayoristas[#Data],2,0)</f>
        <v>Maule</v>
      </c>
      <c r="S4951" t="e">
        <f>+VLOOKUP(Precio_semana_dia[[#This Row],[Especie]],[1]!Codigos_categoria[#Data],2,0)</f>
        <v>#N/A</v>
      </c>
    </row>
    <row r="4952" spans="1:19" x14ac:dyDescent="0.35">
      <c r="A4952">
        <v>44196</v>
      </c>
      <c r="B4952" t="s">
        <v>31</v>
      </c>
      <c r="C4952" t="s">
        <v>111</v>
      </c>
      <c r="D4952" t="s">
        <v>21</v>
      </c>
      <c r="E4952" t="s">
        <v>112</v>
      </c>
      <c r="F4952" t="s">
        <v>113</v>
      </c>
      <c r="G4952">
        <v>15</v>
      </c>
      <c r="H4952" t="s">
        <v>39</v>
      </c>
      <c r="I4952">
        <v>500</v>
      </c>
      <c r="J4952">
        <v>7500</v>
      </c>
      <c r="K4952">
        <v>7.5</v>
      </c>
      <c r="L4952">
        <v>4000</v>
      </c>
      <c r="M4952">
        <v>266.66666666666669</v>
      </c>
      <c r="N4952">
        <v>44195</v>
      </c>
      <c r="O4952">
        <v>7</v>
      </c>
      <c r="P4952" t="s">
        <v>109</v>
      </c>
      <c r="Q4952" t="s">
        <v>38</v>
      </c>
      <c r="R4952" t="str">
        <f>+VLOOKUP(Precio_semana_dia[[#This Row],[Mercado]],[1]!Codigos_mercados_mayoristas[#Data],2,0)</f>
        <v>Maule</v>
      </c>
      <c r="S4952" t="e">
        <f>+VLOOKUP(Precio_semana_dia[[#This Row],[Especie]],[1]!Codigos_categoria[#Data],2,0)</f>
        <v>#N/A</v>
      </c>
    </row>
    <row r="4953" spans="1:19" x14ac:dyDescent="0.35">
      <c r="A4953">
        <v>44196</v>
      </c>
      <c r="B4953" t="s">
        <v>31</v>
      </c>
      <c r="C4953" t="s">
        <v>111</v>
      </c>
      <c r="D4953" t="s">
        <v>21</v>
      </c>
      <c r="E4953" t="s">
        <v>112</v>
      </c>
      <c r="F4953" t="s">
        <v>113</v>
      </c>
      <c r="G4953">
        <v>15</v>
      </c>
      <c r="H4953" t="s">
        <v>41</v>
      </c>
      <c r="I4953">
        <v>500</v>
      </c>
      <c r="J4953">
        <v>7500</v>
      </c>
      <c r="K4953">
        <v>7.5</v>
      </c>
      <c r="L4953">
        <v>4000</v>
      </c>
      <c r="M4953">
        <v>266.66666666666669</v>
      </c>
      <c r="N4953">
        <v>44196</v>
      </c>
      <c r="O4953">
        <v>7</v>
      </c>
      <c r="P4953" t="s">
        <v>110</v>
      </c>
      <c r="Q4953" t="s">
        <v>38</v>
      </c>
      <c r="R4953" t="str">
        <f>+VLOOKUP(Precio_semana_dia[[#This Row],[Mercado]],[1]!Codigos_mercados_mayoristas[#Data],2,0)</f>
        <v>Maule</v>
      </c>
      <c r="S4953" t="e">
        <f>+VLOOKUP(Precio_semana_dia[[#This Row],[Especie]],[1]!Codigos_categoria[#Data],2,0)</f>
        <v>#N/A</v>
      </c>
    </row>
    <row r="4954" spans="1:19" x14ac:dyDescent="0.35">
      <c r="A4954">
        <v>44204</v>
      </c>
      <c r="B4954" t="s">
        <v>31</v>
      </c>
      <c r="C4954" t="s">
        <v>111</v>
      </c>
      <c r="D4954" t="s">
        <v>21</v>
      </c>
      <c r="E4954" t="s">
        <v>112</v>
      </c>
      <c r="F4954" t="s">
        <v>113</v>
      </c>
      <c r="G4954">
        <v>15</v>
      </c>
      <c r="H4954" t="s">
        <v>36</v>
      </c>
      <c r="I4954">
        <v>500</v>
      </c>
      <c r="J4954">
        <v>7500</v>
      </c>
      <c r="K4954">
        <v>7.5</v>
      </c>
      <c r="L4954">
        <v>4500</v>
      </c>
      <c r="M4954">
        <v>300</v>
      </c>
      <c r="N4954">
        <v>44201</v>
      </c>
      <c r="O4954">
        <v>7</v>
      </c>
      <c r="P4954" t="s">
        <v>57</v>
      </c>
      <c r="Q4954" t="s">
        <v>26</v>
      </c>
      <c r="R4954" t="str">
        <f>+VLOOKUP(Precio_semana_dia[[#This Row],[Mercado]],[1]!Codigos_mercados_mayoristas[#Data],2,0)</f>
        <v>Maule</v>
      </c>
      <c r="S4954" t="e">
        <f>+VLOOKUP(Precio_semana_dia[[#This Row],[Especie]],[1]!Codigos_categoria[#Data],2,0)</f>
        <v>#N/A</v>
      </c>
    </row>
    <row r="4955" spans="1:19" x14ac:dyDescent="0.35">
      <c r="A4955">
        <v>44204</v>
      </c>
      <c r="B4955" t="s">
        <v>31</v>
      </c>
      <c r="C4955" t="s">
        <v>111</v>
      </c>
      <c r="D4955" t="s">
        <v>21</v>
      </c>
      <c r="E4955" t="s">
        <v>112</v>
      </c>
      <c r="F4955" t="s">
        <v>113</v>
      </c>
      <c r="G4955">
        <v>15</v>
      </c>
      <c r="H4955" t="s">
        <v>39</v>
      </c>
      <c r="I4955">
        <v>500</v>
      </c>
      <c r="J4955">
        <v>7500</v>
      </c>
      <c r="K4955">
        <v>7.5</v>
      </c>
      <c r="L4955">
        <v>5000</v>
      </c>
      <c r="M4955">
        <v>333.33333333333331</v>
      </c>
      <c r="N4955">
        <v>44202</v>
      </c>
      <c r="O4955">
        <v>7</v>
      </c>
      <c r="P4955" t="s">
        <v>54</v>
      </c>
      <c r="Q4955" t="s">
        <v>26</v>
      </c>
      <c r="R4955" t="str">
        <f>+VLOOKUP(Precio_semana_dia[[#This Row],[Mercado]],[1]!Codigos_mercados_mayoristas[#Data],2,0)</f>
        <v>Maule</v>
      </c>
      <c r="S4955" t="e">
        <f>+VLOOKUP(Precio_semana_dia[[#This Row],[Especie]],[1]!Codigos_categoria[#Data],2,0)</f>
        <v>#N/A</v>
      </c>
    </row>
    <row r="4956" spans="1:19" x14ac:dyDescent="0.35">
      <c r="A4956">
        <v>44204</v>
      </c>
      <c r="B4956" t="s">
        <v>31</v>
      </c>
      <c r="C4956" t="s">
        <v>111</v>
      </c>
      <c r="D4956" t="s">
        <v>21</v>
      </c>
      <c r="E4956" t="s">
        <v>112</v>
      </c>
      <c r="F4956" t="s">
        <v>113</v>
      </c>
      <c r="G4956">
        <v>15</v>
      </c>
      <c r="H4956" t="s">
        <v>41</v>
      </c>
      <c r="I4956">
        <v>500</v>
      </c>
      <c r="J4956">
        <v>7500</v>
      </c>
      <c r="K4956">
        <v>7.5</v>
      </c>
      <c r="L4956">
        <v>4000</v>
      </c>
      <c r="M4956">
        <v>266.66666666666669</v>
      </c>
      <c r="N4956">
        <v>44203</v>
      </c>
      <c r="O4956">
        <v>7</v>
      </c>
      <c r="P4956" t="s">
        <v>56</v>
      </c>
      <c r="Q4956" t="s">
        <v>26</v>
      </c>
      <c r="R4956" t="str">
        <f>+VLOOKUP(Precio_semana_dia[[#This Row],[Mercado]],[1]!Codigos_mercados_mayoristas[#Data],2,0)</f>
        <v>Maule</v>
      </c>
      <c r="S4956" t="e">
        <f>+VLOOKUP(Precio_semana_dia[[#This Row],[Especie]],[1]!Codigos_categoria[#Data],2,0)</f>
        <v>#N/A</v>
      </c>
    </row>
    <row r="4957" spans="1:19" x14ac:dyDescent="0.35">
      <c r="A4957">
        <v>44211</v>
      </c>
      <c r="B4957" t="s">
        <v>31</v>
      </c>
      <c r="C4957" t="s">
        <v>111</v>
      </c>
      <c r="D4957" t="s">
        <v>21</v>
      </c>
      <c r="E4957" t="s">
        <v>112</v>
      </c>
      <c r="F4957" t="s">
        <v>113</v>
      </c>
      <c r="G4957">
        <v>15</v>
      </c>
      <c r="H4957" t="s">
        <v>29</v>
      </c>
      <c r="I4957">
        <v>500</v>
      </c>
      <c r="J4957">
        <v>7500</v>
      </c>
      <c r="K4957">
        <v>7.5</v>
      </c>
      <c r="L4957">
        <v>4000</v>
      </c>
      <c r="M4957">
        <v>266.66666666666669</v>
      </c>
      <c r="N4957">
        <v>44207</v>
      </c>
      <c r="O4957">
        <v>7</v>
      </c>
      <c r="P4957" t="s">
        <v>58</v>
      </c>
      <c r="Q4957" t="s">
        <v>26</v>
      </c>
      <c r="R4957" t="str">
        <f>+VLOOKUP(Precio_semana_dia[[#This Row],[Mercado]],[1]!Codigos_mercados_mayoristas[#Data],2,0)</f>
        <v>Maule</v>
      </c>
      <c r="S4957" t="e">
        <f>+VLOOKUP(Precio_semana_dia[[#This Row],[Especie]],[1]!Codigos_categoria[#Data],2,0)</f>
        <v>#N/A</v>
      </c>
    </row>
    <row r="4958" spans="1:19" x14ac:dyDescent="0.35">
      <c r="A4958">
        <v>44211</v>
      </c>
      <c r="B4958" t="s">
        <v>31</v>
      </c>
      <c r="C4958" t="s">
        <v>111</v>
      </c>
      <c r="D4958" t="s">
        <v>21</v>
      </c>
      <c r="E4958" t="s">
        <v>112</v>
      </c>
      <c r="F4958" t="s">
        <v>113</v>
      </c>
      <c r="G4958">
        <v>15</v>
      </c>
      <c r="H4958" t="s">
        <v>36</v>
      </c>
      <c r="I4958">
        <v>500</v>
      </c>
      <c r="J4958">
        <v>7500</v>
      </c>
      <c r="K4958">
        <v>7.5</v>
      </c>
      <c r="L4958">
        <v>4000</v>
      </c>
      <c r="M4958">
        <v>266.66666666666669</v>
      </c>
      <c r="N4958">
        <v>44208</v>
      </c>
      <c r="O4958">
        <v>7</v>
      </c>
      <c r="P4958" t="s">
        <v>59</v>
      </c>
      <c r="Q4958" t="s">
        <v>26</v>
      </c>
      <c r="R4958" t="str">
        <f>+VLOOKUP(Precio_semana_dia[[#This Row],[Mercado]],[1]!Codigos_mercados_mayoristas[#Data],2,0)</f>
        <v>Maule</v>
      </c>
      <c r="S4958" t="e">
        <f>+VLOOKUP(Precio_semana_dia[[#This Row],[Especie]],[1]!Codigos_categoria[#Data],2,0)</f>
        <v>#N/A</v>
      </c>
    </row>
    <row r="4959" spans="1:19" x14ac:dyDescent="0.35">
      <c r="A4959">
        <v>44211</v>
      </c>
      <c r="B4959" t="s">
        <v>31</v>
      </c>
      <c r="C4959" t="s">
        <v>111</v>
      </c>
      <c r="D4959" t="s">
        <v>21</v>
      </c>
      <c r="E4959" t="s">
        <v>112</v>
      </c>
      <c r="F4959" t="s">
        <v>113</v>
      </c>
      <c r="G4959">
        <v>15</v>
      </c>
      <c r="H4959" t="s">
        <v>39</v>
      </c>
      <c r="I4959">
        <v>500</v>
      </c>
      <c r="J4959">
        <v>7500</v>
      </c>
      <c r="K4959">
        <v>7.5</v>
      </c>
      <c r="L4959">
        <v>4000</v>
      </c>
      <c r="M4959">
        <v>266.66666666666669</v>
      </c>
      <c r="N4959">
        <v>44209</v>
      </c>
      <c r="O4959">
        <v>7</v>
      </c>
      <c r="P4959" t="s">
        <v>60</v>
      </c>
      <c r="Q4959" t="s">
        <v>26</v>
      </c>
      <c r="R4959" t="str">
        <f>+VLOOKUP(Precio_semana_dia[[#This Row],[Mercado]],[1]!Codigos_mercados_mayoristas[#Data],2,0)</f>
        <v>Maule</v>
      </c>
      <c r="S4959" t="e">
        <f>+VLOOKUP(Precio_semana_dia[[#This Row],[Especie]],[1]!Codigos_categoria[#Data],2,0)</f>
        <v>#N/A</v>
      </c>
    </row>
    <row r="4960" spans="1:19" x14ac:dyDescent="0.35">
      <c r="A4960">
        <v>44211</v>
      </c>
      <c r="B4960" t="s">
        <v>31</v>
      </c>
      <c r="C4960" t="s">
        <v>111</v>
      </c>
      <c r="D4960" t="s">
        <v>21</v>
      </c>
      <c r="E4960" t="s">
        <v>112</v>
      </c>
      <c r="F4960" t="s">
        <v>113</v>
      </c>
      <c r="G4960">
        <v>15</v>
      </c>
      <c r="H4960" t="s">
        <v>41</v>
      </c>
      <c r="I4960">
        <v>500</v>
      </c>
      <c r="J4960">
        <v>7500</v>
      </c>
      <c r="K4960">
        <v>7.5</v>
      </c>
      <c r="L4960">
        <v>4000</v>
      </c>
      <c r="M4960">
        <v>266.66666666666669</v>
      </c>
      <c r="N4960">
        <v>44210</v>
      </c>
      <c r="O4960">
        <v>7</v>
      </c>
      <c r="P4960" t="s">
        <v>62</v>
      </c>
      <c r="Q4960" t="s">
        <v>26</v>
      </c>
      <c r="R4960" t="str">
        <f>+VLOOKUP(Precio_semana_dia[[#This Row],[Mercado]],[1]!Codigos_mercados_mayoristas[#Data],2,0)</f>
        <v>Maule</v>
      </c>
      <c r="S4960" t="e">
        <f>+VLOOKUP(Precio_semana_dia[[#This Row],[Especie]],[1]!Codigos_categoria[#Data],2,0)</f>
        <v>#N/A</v>
      </c>
    </row>
    <row r="4961" spans="1:19" x14ac:dyDescent="0.35">
      <c r="A4961">
        <v>44211</v>
      </c>
      <c r="B4961" t="s">
        <v>31</v>
      </c>
      <c r="C4961" t="s">
        <v>111</v>
      </c>
      <c r="D4961" t="s">
        <v>21</v>
      </c>
      <c r="E4961" t="s">
        <v>112</v>
      </c>
      <c r="F4961" t="s">
        <v>113</v>
      </c>
      <c r="G4961">
        <v>15</v>
      </c>
      <c r="H4961" t="s">
        <v>24</v>
      </c>
      <c r="I4961">
        <v>500</v>
      </c>
      <c r="J4961">
        <v>7500</v>
      </c>
      <c r="K4961">
        <v>7.5</v>
      </c>
      <c r="L4961">
        <v>3500</v>
      </c>
      <c r="M4961">
        <v>233.33333333333334</v>
      </c>
      <c r="N4961">
        <v>44211</v>
      </c>
      <c r="O4961">
        <v>7</v>
      </c>
      <c r="P4961" t="s">
        <v>61</v>
      </c>
      <c r="Q4961" t="s">
        <v>26</v>
      </c>
      <c r="R4961" t="str">
        <f>+VLOOKUP(Precio_semana_dia[[#This Row],[Mercado]],[1]!Codigos_mercados_mayoristas[#Data],2,0)</f>
        <v>Maule</v>
      </c>
      <c r="S4961" t="e">
        <f>+VLOOKUP(Precio_semana_dia[[#This Row],[Especie]],[1]!Codigos_categoria[#Data],2,0)</f>
        <v>#N/A</v>
      </c>
    </row>
    <row r="4962" spans="1:19" x14ac:dyDescent="0.35">
      <c r="A4962">
        <v>44225</v>
      </c>
      <c r="B4962" t="s">
        <v>31</v>
      </c>
      <c r="C4962" t="s">
        <v>111</v>
      </c>
      <c r="D4962" t="s">
        <v>21</v>
      </c>
      <c r="E4962" t="s">
        <v>112</v>
      </c>
      <c r="F4962" t="s">
        <v>113</v>
      </c>
      <c r="G4962">
        <v>15</v>
      </c>
      <c r="H4962" t="s">
        <v>29</v>
      </c>
      <c r="I4962">
        <v>500</v>
      </c>
      <c r="J4962">
        <v>7500</v>
      </c>
      <c r="K4962">
        <v>7.5</v>
      </c>
      <c r="L4962">
        <v>4000</v>
      </c>
      <c r="M4962">
        <v>266.66666666666669</v>
      </c>
      <c r="N4962">
        <v>44221</v>
      </c>
      <c r="O4962">
        <v>7</v>
      </c>
      <c r="P4962" t="s">
        <v>64</v>
      </c>
      <c r="Q4962" t="s">
        <v>26</v>
      </c>
      <c r="R4962" t="str">
        <f>+VLOOKUP(Precio_semana_dia[[#This Row],[Mercado]],[1]!Codigos_mercados_mayoristas[#Data],2,0)</f>
        <v>Maule</v>
      </c>
      <c r="S4962" t="e">
        <f>+VLOOKUP(Precio_semana_dia[[#This Row],[Especie]],[1]!Codigos_categoria[#Data],2,0)</f>
        <v>#N/A</v>
      </c>
    </row>
    <row r="4963" spans="1:19" x14ac:dyDescent="0.35">
      <c r="A4963">
        <v>44225</v>
      </c>
      <c r="B4963" t="s">
        <v>31</v>
      </c>
      <c r="C4963" t="s">
        <v>111</v>
      </c>
      <c r="D4963" t="s">
        <v>21</v>
      </c>
      <c r="E4963" t="s">
        <v>112</v>
      </c>
      <c r="F4963" t="s">
        <v>113</v>
      </c>
      <c r="G4963">
        <v>15</v>
      </c>
      <c r="H4963" t="s">
        <v>36</v>
      </c>
      <c r="I4963">
        <v>500</v>
      </c>
      <c r="J4963">
        <v>7500</v>
      </c>
      <c r="K4963">
        <v>7.5</v>
      </c>
      <c r="L4963">
        <v>4000</v>
      </c>
      <c r="M4963">
        <v>266.66666666666669</v>
      </c>
      <c r="N4963">
        <v>44222</v>
      </c>
      <c r="O4963">
        <v>7</v>
      </c>
      <c r="P4963" t="s">
        <v>63</v>
      </c>
      <c r="Q4963" t="s">
        <v>26</v>
      </c>
      <c r="R4963" t="str">
        <f>+VLOOKUP(Precio_semana_dia[[#This Row],[Mercado]],[1]!Codigos_mercados_mayoristas[#Data],2,0)</f>
        <v>Maule</v>
      </c>
      <c r="S4963" t="e">
        <f>+VLOOKUP(Precio_semana_dia[[#This Row],[Especie]],[1]!Codigos_categoria[#Data],2,0)</f>
        <v>#N/A</v>
      </c>
    </row>
    <row r="4964" spans="1:19" x14ac:dyDescent="0.35">
      <c r="A4964">
        <v>44225</v>
      </c>
      <c r="B4964" t="s">
        <v>31</v>
      </c>
      <c r="C4964" t="s">
        <v>111</v>
      </c>
      <c r="D4964" t="s">
        <v>21</v>
      </c>
      <c r="E4964" t="s">
        <v>112</v>
      </c>
      <c r="F4964" t="s">
        <v>113</v>
      </c>
      <c r="G4964">
        <v>15</v>
      </c>
      <c r="H4964" t="s">
        <v>39</v>
      </c>
      <c r="I4964">
        <v>500</v>
      </c>
      <c r="J4964">
        <v>7500</v>
      </c>
      <c r="K4964">
        <v>7.5</v>
      </c>
      <c r="L4964">
        <v>5000</v>
      </c>
      <c r="M4964">
        <v>333.33333333333331</v>
      </c>
      <c r="N4964">
        <v>44223</v>
      </c>
      <c r="O4964">
        <v>7</v>
      </c>
      <c r="P4964" t="s">
        <v>65</v>
      </c>
      <c r="Q4964" t="s">
        <v>26</v>
      </c>
      <c r="R4964" t="str">
        <f>+VLOOKUP(Precio_semana_dia[[#This Row],[Mercado]],[1]!Codigos_mercados_mayoristas[#Data],2,0)</f>
        <v>Maule</v>
      </c>
      <c r="S4964" t="e">
        <f>+VLOOKUP(Precio_semana_dia[[#This Row],[Especie]],[1]!Codigos_categoria[#Data],2,0)</f>
        <v>#N/A</v>
      </c>
    </row>
    <row r="4965" spans="1:19" x14ac:dyDescent="0.35">
      <c r="A4965">
        <v>44225</v>
      </c>
      <c r="B4965" t="s">
        <v>31</v>
      </c>
      <c r="C4965" t="s">
        <v>111</v>
      </c>
      <c r="D4965" t="s">
        <v>21</v>
      </c>
      <c r="E4965" t="s">
        <v>112</v>
      </c>
      <c r="F4965" t="s">
        <v>113</v>
      </c>
      <c r="G4965">
        <v>15</v>
      </c>
      <c r="H4965" t="s">
        <v>41</v>
      </c>
      <c r="I4965">
        <v>500</v>
      </c>
      <c r="J4965">
        <v>7500</v>
      </c>
      <c r="K4965">
        <v>7.5</v>
      </c>
      <c r="L4965">
        <v>5000</v>
      </c>
      <c r="M4965">
        <v>333.33333333333331</v>
      </c>
      <c r="N4965">
        <v>44224</v>
      </c>
      <c r="O4965">
        <v>7</v>
      </c>
      <c r="P4965" t="s">
        <v>67</v>
      </c>
      <c r="Q4965" t="s">
        <v>26</v>
      </c>
      <c r="R4965" t="str">
        <f>+VLOOKUP(Precio_semana_dia[[#This Row],[Mercado]],[1]!Codigos_mercados_mayoristas[#Data],2,0)</f>
        <v>Maule</v>
      </c>
      <c r="S4965" t="e">
        <f>+VLOOKUP(Precio_semana_dia[[#This Row],[Especie]],[1]!Codigos_categoria[#Data],2,0)</f>
        <v>#N/A</v>
      </c>
    </row>
    <row r="4966" spans="1:19" x14ac:dyDescent="0.35">
      <c r="A4966">
        <v>44225</v>
      </c>
      <c r="B4966" t="s">
        <v>31</v>
      </c>
      <c r="C4966" t="s">
        <v>111</v>
      </c>
      <c r="D4966" t="s">
        <v>21</v>
      </c>
      <c r="E4966" t="s">
        <v>112</v>
      </c>
      <c r="F4966" t="s">
        <v>113</v>
      </c>
      <c r="G4966">
        <v>15</v>
      </c>
      <c r="H4966" t="s">
        <v>24</v>
      </c>
      <c r="I4966">
        <v>500</v>
      </c>
      <c r="J4966">
        <v>7500</v>
      </c>
      <c r="K4966">
        <v>7.5</v>
      </c>
      <c r="L4966">
        <v>4500</v>
      </c>
      <c r="M4966">
        <v>300</v>
      </c>
      <c r="N4966">
        <v>44225</v>
      </c>
      <c r="O4966">
        <v>7</v>
      </c>
      <c r="P4966" t="s">
        <v>66</v>
      </c>
      <c r="Q4966" t="s">
        <v>26</v>
      </c>
      <c r="R4966" t="str">
        <f>+VLOOKUP(Precio_semana_dia[[#This Row],[Mercado]],[1]!Codigos_mercados_mayoristas[#Data],2,0)</f>
        <v>Maule</v>
      </c>
      <c r="S4966" t="e">
        <f>+VLOOKUP(Precio_semana_dia[[#This Row],[Especie]],[1]!Codigos_categoria[#Data],2,0)</f>
        <v>#N/A</v>
      </c>
    </row>
    <row r="4967" spans="1:19" x14ac:dyDescent="0.35">
      <c r="A4967">
        <v>43866</v>
      </c>
      <c r="B4967" t="s">
        <v>31</v>
      </c>
      <c r="C4967" t="s">
        <v>111</v>
      </c>
      <c r="D4967" t="s">
        <v>21</v>
      </c>
      <c r="E4967" t="s">
        <v>112</v>
      </c>
      <c r="F4967" t="s">
        <v>113</v>
      </c>
      <c r="G4967">
        <v>15</v>
      </c>
      <c r="H4967" t="s">
        <v>29</v>
      </c>
      <c r="I4967">
        <v>500</v>
      </c>
      <c r="J4967">
        <v>7500</v>
      </c>
      <c r="K4967">
        <v>7.5</v>
      </c>
      <c r="L4967">
        <v>4500</v>
      </c>
      <c r="M4967">
        <v>300</v>
      </c>
      <c r="N4967">
        <v>44228</v>
      </c>
      <c r="O4967">
        <v>7</v>
      </c>
      <c r="P4967" t="s">
        <v>68</v>
      </c>
      <c r="Q4967" t="s">
        <v>69</v>
      </c>
      <c r="R4967" t="str">
        <f>+VLOOKUP(Precio_semana_dia[[#This Row],[Mercado]],[1]!Codigos_mercados_mayoristas[#Data],2,0)</f>
        <v>Maule</v>
      </c>
      <c r="S4967" t="e">
        <f>+VLOOKUP(Precio_semana_dia[[#This Row],[Especie]],[1]!Codigos_categoria[#Data],2,0)</f>
        <v>#N/A</v>
      </c>
    </row>
    <row r="4968" spans="1:19" x14ac:dyDescent="0.35">
      <c r="A4968">
        <v>43866</v>
      </c>
      <c r="B4968" t="s">
        <v>31</v>
      </c>
      <c r="C4968" t="s">
        <v>111</v>
      </c>
      <c r="D4968" t="s">
        <v>21</v>
      </c>
      <c r="E4968" t="s">
        <v>112</v>
      </c>
      <c r="F4968" t="s">
        <v>113</v>
      </c>
      <c r="G4968">
        <v>15</v>
      </c>
      <c r="H4968" t="s">
        <v>36</v>
      </c>
      <c r="I4968">
        <v>500</v>
      </c>
      <c r="J4968">
        <v>7500</v>
      </c>
      <c r="K4968">
        <v>7.5</v>
      </c>
      <c r="L4968">
        <v>5000</v>
      </c>
      <c r="M4968">
        <v>333.33333333333331</v>
      </c>
      <c r="N4968">
        <v>44229</v>
      </c>
      <c r="O4968">
        <v>7</v>
      </c>
      <c r="P4968" t="s">
        <v>72</v>
      </c>
      <c r="Q4968" t="s">
        <v>69</v>
      </c>
      <c r="R4968" t="str">
        <f>+VLOOKUP(Precio_semana_dia[[#This Row],[Mercado]],[1]!Codigos_mercados_mayoristas[#Data],2,0)</f>
        <v>Maule</v>
      </c>
      <c r="S4968" t="e">
        <f>+VLOOKUP(Precio_semana_dia[[#This Row],[Especie]],[1]!Codigos_categoria[#Data],2,0)</f>
        <v>#N/A</v>
      </c>
    </row>
    <row r="4969" spans="1:19" x14ac:dyDescent="0.35">
      <c r="A4969">
        <v>43866</v>
      </c>
      <c r="B4969" t="s">
        <v>31</v>
      </c>
      <c r="C4969" t="s">
        <v>111</v>
      </c>
      <c r="D4969" t="s">
        <v>21</v>
      </c>
      <c r="E4969" t="s">
        <v>112</v>
      </c>
      <c r="F4969" t="s">
        <v>113</v>
      </c>
      <c r="G4969">
        <v>15</v>
      </c>
      <c r="H4969" t="s">
        <v>39</v>
      </c>
      <c r="I4969">
        <v>500</v>
      </c>
      <c r="J4969">
        <v>7500</v>
      </c>
      <c r="K4969">
        <v>7.5</v>
      </c>
      <c r="L4969">
        <v>5000</v>
      </c>
      <c r="M4969">
        <v>333.33333333333331</v>
      </c>
      <c r="N4969">
        <v>44230</v>
      </c>
      <c r="O4969">
        <v>7</v>
      </c>
      <c r="P4969" t="s">
        <v>70</v>
      </c>
      <c r="Q4969" t="s">
        <v>69</v>
      </c>
      <c r="R4969" t="str">
        <f>+VLOOKUP(Precio_semana_dia[[#This Row],[Mercado]],[1]!Codigos_mercados_mayoristas[#Data],2,0)</f>
        <v>Maule</v>
      </c>
      <c r="S4969" t="e">
        <f>+VLOOKUP(Precio_semana_dia[[#This Row],[Especie]],[1]!Codigos_categoria[#Data],2,0)</f>
        <v>#N/A</v>
      </c>
    </row>
    <row r="4970" spans="1:19" x14ac:dyDescent="0.35">
      <c r="A4970">
        <v>43866</v>
      </c>
      <c r="B4970" t="s">
        <v>31</v>
      </c>
      <c r="C4970" t="s">
        <v>111</v>
      </c>
      <c r="D4970" t="s">
        <v>21</v>
      </c>
      <c r="E4970" t="s">
        <v>112</v>
      </c>
      <c r="F4970" t="s">
        <v>113</v>
      </c>
      <c r="G4970">
        <v>15</v>
      </c>
      <c r="H4970" t="s">
        <v>41</v>
      </c>
      <c r="I4970">
        <v>500</v>
      </c>
      <c r="J4970">
        <v>7500</v>
      </c>
      <c r="K4970">
        <v>7.5</v>
      </c>
      <c r="L4970">
        <v>5000</v>
      </c>
      <c r="M4970">
        <v>333.33333333333331</v>
      </c>
      <c r="N4970">
        <v>44231</v>
      </c>
      <c r="O4970">
        <v>7</v>
      </c>
      <c r="P4970" t="s">
        <v>73</v>
      </c>
      <c r="Q4970" t="s">
        <v>69</v>
      </c>
      <c r="R4970" t="str">
        <f>+VLOOKUP(Precio_semana_dia[[#This Row],[Mercado]],[1]!Codigos_mercados_mayoristas[#Data],2,0)</f>
        <v>Maule</v>
      </c>
      <c r="S4970" t="e">
        <f>+VLOOKUP(Precio_semana_dia[[#This Row],[Especie]],[1]!Codigos_categoria[#Data],2,0)</f>
        <v>#N/A</v>
      </c>
    </row>
    <row r="4971" spans="1:19" x14ac:dyDescent="0.35">
      <c r="A4971">
        <v>43866</v>
      </c>
      <c r="B4971" t="s">
        <v>31</v>
      </c>
      <c r="C4971" t="s">
        <v>111</v>
      </c>
      <c r="D4971" t="s">
        <v>21</v>
      </c>
      <c r="E4971" t="s">
        <v>112</v>
      </c>
      <c r="F4971" t="s">
        <v>113</v>
      </c>
      <c r="G4971">
        <v>15</v>
      </c>
      <c r="H4971" t="s">
        <v>24</v>
      </c>
      <c r="I4971">
        <v>500</v>
      </c>
      <c r="J4971">
        <v>7500</v>
      </c>
      <c r="K4971">
        <v>7.5</v>
      </c>
      <c r="L4971">
        <v>5000</v>
      </c>
      <c r="M4971">
        <v>333.33333333333331</v>
      </c>
      <c r="N4971">
        <v>44232</v>
      </c>
      <c r="O4971">
        <v>7</v>
      </c>
      <c r="P4971" t="s">
        <v>71</v>
      </c>
      <c r="Q4971" t="s">
        <v>69</v>
      </c>
      <c r="R4971" t="str">
        <f>+VLOOKUP(Precio_semana_dia[[#This Row],[Mercado]],[1]!Codigos_mercados_mayoristas[#Data],2,0)</f>
        <v>Maule</v>
      </c>
      <c r="S4971" t="e">
        <f>+VLOOKUP(Precio_semana_dia[[#This Row],[Especie]],[1]!Codigos_categoria[#Data],2,0)</f>
        <v>#N/A</v>
      </c>
    </row>
    <row r="4972" spans="1:19" x14ac:dyDescent="0.35">
      <c r="A4972">
        <v>44189</v>
      </c>
      <c r="B4972" t="s">
        <v>119</v>
      </c>
      <c r="C4972" t="s">
        <v>120</v>
      </c>
      <c r="D4972" t="s">
        <v>52</v>
      </c>
      <c r="E4972" t="s">
        <v>121</v>
      </c>
      <c r="F4972" t="s">
        <v>113</v>
      </c>
      <c r="G4972">
        <v>15</v>
      </c>
      <c r="H4972" t="s">
        <v>36</v>
      </c>
      <c r="I4972">
        <v>500</v>
      </c>
      <c r="J4972">
        <v>7500</v>
      </c>
      <c r="K4972">
        <v>7.5</v>
      </c>
      <c r="L4972">
        <v>10400</v>
      </c>
      <c r="M4972">
        <v>693.33333333333337</v>
      </c>
      <c r="N4972">
        <v>44187</v>
      </c>
      <c r="O4972">
        <v>8</v>
      </c>
      <c r="P4972" t="s">
        <v>48</v>
      </c>
      <c r="Q4972" t="s">
        <v>38</v>
      </c>
      <c r="R4972" t="str">
        <f>+VLOOKUP(Precio_semana_dia[[#This Row],[Mercado]],[1]!Codigos_mercados_mayoristas[#Data],2,0)</f>
        <v>Bíobío</v>
      </c>
      <c r="S4972" t="e">
        <f>+VLOOKUP(Precio_semana_dia[[#This Row],[Especie]],[1]!Codigos_categoria[#Data],2,0)</f>
        <v>#N/A</v>
      </c>
    </row>
    <row r="4973" spans="1:19" x14ac:dyDescent="0.35">
      <c r="A4973">
        <v>44189</v>
      </c>
      <c r="B4973" t="s">
        <v>119</v>
      </c>
      <c r="C4973" t="s">
        <v>122</v>
      </c>
      <c r="D4973" t="s">
        <v>28</v>
      </c>
      <c r="E4973" t="s">
        <v>121</v>
      </c>
      <c r="F4973" t="s">
        <v>113</v>
      </c>
      <c r="G4973">
        <v>15</v>
      </c>
      <c r="H4973" t="s">
        <v>41</v>
      </c>
      <c r="I4973">
        <v>500</v>
      </c>
      <c r="J4973">
        <v>7500</v>
      </c>
      <c r="K4973">
        <v>7.5</v>
      </c>
      <c r="L4973">
        <v>13000</v>
      </c>
      <c r="M4973">
        <v>866.66666666666663</v>
      </c>
      <c r="N4973">
        <v>44189</v>
      </c>
      <c r="O4973">
        <v>9</v>
      </c>
      <c r="P4973" t="s">
        <v>49</v>
      </c>
      <c r="Q4973" t="s">
        <v>38</v>
      </c>
      <c r="R4973" t="str">
        <f>+VLOOKUP(Precio_semana_dia[[#This Row],[Mercado]],[1]!Codigos_mercados_mayoristas[#Data],2,0)</f>
        <v>La Araucanía</v>
      </c>
      <c r="S4973" t="e">
        <f>+VLOOKUP(Precio_semana_dia[[#This Row],[Especie]],[1]!Codigos_categoria[#Data],2,0)</f>
        <v>#N/A</v>
      </c>
    </row>
    <row r="4974" spans="1:19" x14ac:dyDescent="0.35">
      <c r="A4974">
        <v>43866</v>
      </c>
      <c r="B4974" t="s">
        <v>119</v>
      </c>
      <c r="C4974" t="s">
        <v>120</v>
      </c>
      <c r="D4974" t="s">
        <v>27</v>
      </c>
      <c r="E4974" t="s">
        <v>121</v>
      </c>
      <c r="F4974" t="s">
        <v>113</v>
      </c>
      <c r="G4974">
        <v>15</v>
      </c>
      <c r="H4974" t="s">
        <v>36</v>
      </c>
      <c r="I4974">
        <v>500</v>
      </c>
      <c r="J4974">
        <v>7500</v>
      </c>
      <c r="K4974">
        <v>7.5</v>
      </c>
      <c r="L4974">
        <v>6750</v>
      </c>
      <c r="M4974">
        <v>450</v>
      </c>
      <c r="N4974">
        <v>44229</v>
      </c>
      <c r="O4974">
        <v>16</v>
      </c>
      <c r="P4974" t="s">
        <v>72</v>
      </c>
      <c r="Q4974" t="s">
        <v>69</v>
      </c>
      <c r="R4974" t="str">
        <f>+VLOOKUP(Precio_semana_dia[[#This Row],[Mercado]],[1]!Codigos_mercados_mayoristas[#Data],2,0)</f>
        <v>Ñuble</v>
      </c>
      <c r="S4974" t="e">
        <f>+VLOOKUP(Precio_semana_dia[[#This Row],[Especie]],[1]!Codigos_categoria[#Data],2,0)</f>
        <v>#N/A</v>
      </c>
    </row>
    <row r="4975" spans="1:19" x14ac:dyDescent="0.35">
      <c r="A4975">
        <v>43866</v>
      </c>
      <c r="B4975" t="s">
        <v>119</v>
      </c>
      <c r="C4975" t="s">
        <v>122</v>
      </c>
      <c r="D4975" t="s">
        <v>52</v>
      </c>
      <c r="E4975" t="s">
        <v>121</v>
      </c>
      <c r="F4975" t="s">
        <v>113</v>
      </c>
      <c r="G4975">
        <v>15</v>
      </c>
      <c r="H4975" t="s">
        <v>41</v>
      </c>
      <c r="I4975">
        <v>500</v>
      </c>
      <c r="J4975">
        <v>7500</v>
      </c>
      <c r="K4975">
        <v>7.5</v>
      </c>
      <c r="L4975">
        <v>7000</v>
      </c>
      <c r="M4975">
        <v>466.66666666666669</v>
      </c>
      <c r="N4975">
        <v>44231</v>
      </c>
      <c r="O4975">
        <v>8</v>
      </c>
      <c r="P4975" t="s">
        <v>73</v>
      </c>
      <c r="Q4975" t="s">
        <v>69</v>
      </c>
      <c r="R4975" t="str">
        <f>+VLOOKUP(Precio_semana_dia[[#This Row],[Mercado]],[1]!Codigos_mercados_mayoristas[#Data],2,0)</f>
        <v>Bíobío</v>
      </c>
      <c r="S4975" t="e">
        <f>+VLOOKUP(Precio_semana_dia[[#This Row],[Especie]],[1]!Codigos_categoria[#Data],2,0)</f>
        <v>#N/A</v>
      </c>
    </row>
    <row r="4976" spans="1:19" x14ac:dyDescent="0.35">
      <c r="A4976">
        <v>43866</v>
      </c>
      <c r="B4976" t="s">
        <v>119</v>
      </c>
      <c r="C4976" t="s">
        <v>122</v>
      </c>
      <c r="D4976" t="s">
        <v>52</v>
      </c>
      <c r="E4976" t="s">
        <v>121</v>
      </c>
      <c r="F4976" t="s">
        <v>113</v>
      </c>
      <c r="G4976">
        <v>15</v>
      </c>
      <c r="H4976" t="s">
        <v>24</v>
      </c>
      <c r="I4976">
        <v>500</v>
      </c>
      <c r="J4976">
        <v>7500</v>
      </c>
      <c r="K4976">
        <v>7.5</v>
      </c>
      <c r="L4976">
        <v>7000</v>
      </c>
      <c r="M4976">
        <v>466.66666666666669</v>
      </c>
      <c r="N4976">
        <v>44232</v>
      </c>
      <c r="O4976">
        <v>8</v>
      </c>
      <c r="P4976" t="s">
        <v>71</v>
      </c>
      <c r="Q4976" t="s">
        <v>69</v>
      </c>
      <c r="R4976" t="str">
        <f>+VLOOKUP(Precio_semana_dia[[#This Row],[Mercado]],[1]!Codigos_mercados_mayoristas[#Data],2,0)</f>
        <v>Bíobío</v>
      </c>
      <c r="S4976" t="e">
        <f>+VLOOKUP(Precio_semana_dia[[#This Row],[Especie]],[1]!Codigos_categoria[#Data],2,0)</f>
        <v>#N/A</v>
      </c>
    </row>
    <row r="4977" spans="1:19" x14ac:dyDescent="0.35">
      <c r="A4977">
        <v>44196</v>
      </c>
      <c r="B4977" t="s">
        <v>207</v>
      </c>
      <c r="C4977" t="s">
        <v>213</v>
      </c>
      <c r="D4977" t="s">
        <v>27</v>
      </c>
      <c r="E4977" t="s">
        <v>209</v>
      </c>
      <c r="F4977" t="s">
        <v>210</v>
      </c>
      <c r="G4977">
        <v>25</v>
      </c>
      <c r="H4977" t="s">
        <v>39</v>
      </c>
      <c r="I4977">
        <v>300</v>
      </c>
      <c r="J4977">
        <v>7500</v>
      </c>
      <c r="K4977">
        <v>7.5</v>
      </c>
      <c r="L4977">
        <v>12500</v>
      </c>
      <c r="M4977">
        <v>500</v>
      </c>
      <c r="N4977">
        <v>44195</v>
      </c>
      <c r="O4977">
        <v>16</v>
      </c>
      <c r="P4977" t="s">
        <v>109</v>
      </c>
      <c r="Q4977" t="s">
        <v>38</v>
      </c>
      <c r="R4977" t="str">
        <f>+VLOOKUP(Precio_semana_dia[[#This Row],[Mercado]],[1]!Codigos_mercados_mayoristas[#Data],2,0)</f>
        <v>Ñuble</v>
      </c>
      <c r="S4977" t="e">
        <f>+VLOOKUP(Precio_semana_dia[[#This Row],[Especie]],[1]!Codigos_categoria[#Data],2,0)</f>
        <v>#N/A</v>
      </c>
    </row>
    <row r="4978" spans="1:19" x14ac:dyDescent="0.35">
      <c r="A4978">
        <v>44204</v>
      </c>
      <c r="B4978" t="s">
        <v>207</v>
      </c>
      <c r="C4978" t="s">
        <v>212</v>
      </c>
      <c r="D4978" t="s">
        <v>53</v>
      </c>
      <c r="E4978" t="s">
        <v>209</v>
      </c>
      <c r="F4978" t="s">
        <v>210</v>
      </c>
      <c r="G4978">
        <v>25</v>
      </c>
      <c r="H4978" t="s">
        <v>29</v>
      </c>
      <c r="I4978">
        <v>300</v>
      </c>
      <c r="J4978">
        <v>7500</v>
      </c>
      <c r="K4978">
        <v>7.5</v>
      </c>
      <c r="L4978">
        <v>12467</v>
      </c>
      <c r="M4978">
        <v>498.68</v>
      </c>
      <c r="N4978">
        <v>44200</v>
      </c>
      <c r="O4978">
        <v>10</v>
      </c>
      <c r="P4978" t="s">
        <v>30</v>
      </c>
      <c r="Q4978" t="s">
        <v>26</v>
      </c>
      <c r="R4978" t="str">
        <f>+VLOOKUP(Precio_semana_dia[[#This Row],[Mercado]],[1]!Codigos_mercados_mayoristas[#Data],2,0)</f>
        <v>Los Lagos</v>
      </c>
      <c r="S4978" t="e">
        <f>+VLOOKUP(Precio_semana_dia[[#This Row],[Especie]],[1]!Codigos_categoria[#Data],2,0)</f>
        <v>#N/A</v>
      </c>
    </row>
    <row r="4979" spans="1:19" x14ac:dyDescent="0.35">
      <c r="A4979">
        <v>44204</v>
      </c>
      <c r="B4979" t="s">
        <v>207</v>
      </c>
      <c r="C4979" t="s">
        <v>212</v>
      </c>
      <c r="D4979" t="s">
        <v>53</v>
      </c>
      <c r="E4979" t="s">
        <v>209</v>
      </c>
      <c r="F4979" t="s">
        <v>210</v>
      </c>
      <c r="G4979">
        <v>25</v>
      </c>
      <c r="H4979" t="s">
        <v>39</v>
      </c>
      <c r="I4979">
        <v>300</v>
      </c>
      <c r="J4979">
        <v>7500</v>
      </c>
      <c r="K4979">
        <v>7.5</v>
      </c>
      <c r="L4979">
        <v>13000</v>
      </c>
      <c r="M4979">
        <v>520</v>
      </c>
      <c r="N4979">
        <v>44202</v>
      </c>
      <c r="O4979">
        <v>10</v>
      </c>
      <c r="P4979" t="s">
        <v>54</v>
      </c>
      <c r="Q4979" t="s">
        <v>26</v>
      </c>
      <c r="R4979" t="str">
        <f>+VLOOKUP(Precio_semana_dia[[#This Row],[Mercado]],[1]!Codigos_mercados_mayoristas[#Data],2,0)</f>
        <v>Los Lagos</v>
      </c>
      <c r="S4979" t="e">
        <f>+VLOOKUP(Precio_semana_dia[[#This Row],[Especie]],[1]!Codigos_categoria[#Data],2,0)</f>
        <v>#N/A</v>
      </c>
    </row>
    <row r="4980" spans="1:19" x14ac:dyDescent="0.35">
      <c r="A4980">
        <v>44204</v>
      </c>
      <c r="B4980" t="s">
        <v>207</v>
      </c>
      <c r="C4980" t="s">
        <v>212</v>
      </c>
      <c r="D4980" t="s">
        <v>53</v>
      </c>
      <c r="E4980" t="s">
        <v>209</v>
      </c>
      <c r="F4980" t="s">
        <v>210</v>
      </c>
      <c r="G4980">
        <v>25</v>
      </c>
      <c r="H4980" t="s">
        <v>41</v>
      </c>
      <c r="I4980">
        <v>300</v>
      </c>
      <c r="J4980">
        <v>7500</v>
      </c>
      <c r="K4980">
        <v>7.5</v>
      </c>
      <c r="L4980">
        <v>13000</v>
      </c>
      <c r="M4980">
        <v>520</v>
      </c>
      <c r="N4980">
        <v>44203</v>
      </c>
      <c r="O4980">
        <v>10</v>
      </c>
      <c r="P4980" t="s">
        <v>56</v>
      </c>
      <c r="Q4980" t="s">
        <v>26</v>
      </c>
      <c r="R4980" t="str">
        <f>+VLOOKUP(Precio_semana_dia[[#This Row],[Mercado]],[1]!Codigos_mercados_mayoristas[#Data],2,0)</f>
        <v>Los Lagos</v>
      </c>
      <c r="S4980" t="e">
        <f>+VLOOKUP(Precio_semana_dia[[#This Row],[Especie]],[1]!Codigos_categoria[#Data],2,0)</f>
        <v>#N/A</v>
      </c>
    </row>
    <row r="4981" spans="1:19" x14ac:dyDescent="0.35">
      <c r="A4981">
        <v>44204</v>
      </c>
      <c r="B4981" t="s">
        <v>207</v>
      </c>
      <c r="C4981" t="s">
        <v>216</v>
      </c>
      <c r="D4981" t="s">
        <v>50</v>
      </c>
      <c r="E4981" t="s">
        <v>209</v>
      </c>
      <c r="F4981" t="s">
        <v>210</v>
      </c>
      <c r="G4981">
        <v>25</v>
      </c>
      <c r="H4981" t="s">
        <v>24</v>
      </c>
      <c r="I4981">
        <v>300</v>
      </c>
      <c r="J4981">
        <v>7500</v>
      </c>
      <c r="K4981">
        <v>7.5</v>
      </c>
      <c r="L4981">
        <v>14000</v>
      </c>
      <c r="M4981">
        <v>560</v>
      </c>
      <c r="N4981">
        <v>44204</v>
      </c>
      <c r="O4981">
        <v>13</v>
      </c>
      <c r="P4981" t="s">
        <v>55</v>
      </c>
      <c r="Q4981" t="s">
        <v>26</v>
      </c>
      <c r="R4981" t="str">
        <f>+VLOOKUP(Precio_semana_dia[[#This Row],[Mercado]],[1]!Codigos_mercados_mayoristas[#Data],2,0)</f>
        <v>Metropolitana</v>
      </c>
      <c r="S4981" t="e">
        <f>+VLOOKUP(Precio_semana_dia[[#This Row],[Especie]],[1]!Codigos_categoria[#Data],2,0)</f>
        <v>#N/A</v>
      </c>
    </row>
    <row r="4982" spans="1:19" x14ac:dyDescent="0.35">
      <c r="A4982">
        <v>44204</v>
      </c>
      <c r="B4982" t="s">
        <v>207</v>
      </c>
      <c r="C4982" t="s">
        <v>214</v>
      </c>
      <c r="D4982" t="s">
        <v>27</v>
      </c>
      <c r="E4982" t="s">
        <v>209</v>
      </c>
      <c r="F4982" t="s">
        <v>210</v>
      </c>
      <c r="G4982">
        <v>25</v>
      </c>
      <c r="H4982" t="s">
        <v>39</v>
      </c>
      <c r="I4982">
        <v>300</v>
      </c>
      <c r="J4982">
        <v>7500</v>
      </c>
      <c r="K4982">
        <v>7.5</v>
      </c>
      <c r="L4982">
        <v>10600</v>
      </c>
      <c r="M4982">
        <v>424</v>
      </c>
      <c r="N4982">
        <v>44202</v>
      </c>
      <c r="O4982">
        <v>16</v>
      </c>
      <c r="P4982" t="s">
        <v>54</v>
      </c>
      <c r="Q4982" t="s">
        <v>26</v>
      </c>
      <c r="R4982" t="str">
        <f>+VLOOKUP(Precio_semana_dia[[#This Row],[Mercado]],[1]!Codigos_mercados_mayoristas[#Data],2,0)</f>
        <v>Ñuble</v>
      </c>
      <c r="S4982" t="e">
        <f>+VLOOKUP(Precio_semana_dia[[#This Row],[Especie]],[1]!Codigos_categoria[#Data],2,0)</f>
        <v>#N/A</v>
      </c>
    </row>
    <row r="4983" spans="1:19" x14ac:dyDescent="0.35">
      <c r="A4983">
        <v>44204</v>
      </c>
      <c r="B4983" t="s">
        <v>207</v>
      </c>
      <c r="C4983" t="s">
        <v>214</v>
      </c>
      <c r="D4983" t="s">
        <v>50</v>
      </c>
      <c r="E4983" t="s">
        <v>209</v>
      </c>
      <c r="F4983" t="s">
        <v>210</v>
      </c>
      <c r="G4983">
        <v>25</v>
      </c>
      <c r="H4983" t="s">
        <v>36</v>
      </c>
      <c r="I4983">
        <v>300</v>
      </c>
      <c r="J4983">
        <v>7500</v>
      </c>
      <c r="K4983">
        <v>7.5</v>
      </c>
      <c r="L4983">
        <v>13333</v>
      </c>
      <c r="M4983">
        <v>533.32000000000005</v>
      </c>
      <c r="N4983">
        <v>44201</v>
      </c>
      <c r="O4983">
        <v>13</v>
      </c>
      <c r="P4983" t="s">
        <v>57</v>
      </c>
      <c r="Q4983" t="s">
        <v>26</v>
      </c>
      <c r="R4983" t="str">
        <f>+VLOOKUP(Precio_semana_dia[[#This Row],[Mercado]],[1]!Codigos_mercados_mayoristas[#Data],2,0)</f>
        <v>Metropolitana</v>
      </c>
      <c r="S4983" t="e">
        <f>+VLOOKUP(Precio_semana_dia[[#This Row],[Especie]],[1]!Codigos_categoria[#Data],2,0)</f>
        <v>#N/A</v>
      </c>
    </row>
    <row r="4984" spans="1:19" x14ac:dyDescent="0.35">
      <c r="A4984">
        <v>44225</v>
      </c>
      <c r="B4984" t="s">
        <v>207</v>
      </c>
      <c r="C4984" t="s">
        <v>208</v>
      </c>
      <c r="D4984" t="s">
        <v>27</v>
      </c>
      <c r="E4984" t="s">
        <v>209</v>
      </c>
      <c r="F4984" t="s">
        <v>210</v>
      </c>
      <c r="G4984">
        <v>25</v>
      </c>
      <c r="H4984" t="s">
        <v>36</v>
      </c>
      <c r="I4984">
        <v>300</v>
      </c>
      <c r="J4984">
        <v>7500</v>
      </c>
      <c r="K4984">
        <v>7.5</v>
      </c>
      <c r="L4984">
        <v>8733</v>
      </c>
      <c r="M4984">
        <v>349.32</v>
      </c>
      <c r="N4984">
        <v>44222</v>
      </c>
      <c r="O4984">
        <v>16</v>
      </c>
      <c r="P4984" t="s">
        <v>63</v>
      </c>
      <c r="Q4984" t="s">
        <v>26</v>
      </c>
      <c r="R4984" t="str">
        <f>+VLOOKUP(Precio_semana_dia[[#This Row],[Mercado]],[1]!Codigos_mercados_mayoristas[#Data],2,0)</f>
        <v>Ñuble</v>
      </c>
      <c r="S4984" t="e">
        <f>+VLOOKUP(Precio_semana_dia[[#This Row],[Especie]],[1]!Codigos_categoria[#Data],2,0)</f>
        <v>#N/A</v>
      </c>
    </row>
    <row r="4985" spans="1:19" x14ac:dyDescent="0.35">
      <c r="A4985">
        <v>43866</v>
      </c>
      <c r="B4985" t="s">
        <v>207</v>
      </c>
      <c r="C4985" t="s">
        <v>213</v>
      </c>
      <c r="D4985" t="s">
        <v>53</v>
      </c>
      <c r="E4985" t="s">
        <v>209</v>
      </c>
      <c r="F4985" t="s">
        <v>210</v>
      </c>
      <c r="G4985">
        <v>25</v>
      </c>
      <c r="H4985" t="s">
        <v>29</v>
      </c>
      <c r="I4985">
        <v>300</v>
      </c>
      <c r="J4985">
        <v>7500</v>
      </c>
      <c r="K4985">
        <v>7.5</v>
      </c>
      <c r="L4985">
        <v>8500</v>
      </c>
      <c r="M4985">
        <v>340</v>
      </c>
      <c r="N4985">
        <v>44228</v>
      </c>
      <c r="O4985">
        <v>10</v>
      </c>
      <c r="P4985" t="s">
        <v>68</v>
      </c>
      <c r="Q4985" t="s">
        <v>69</v>
      </c>
      <c r="R4985" t="str">
        <f>+VLOOKUP(Precio_semana_dia[[#This Row],[Mercado]],[1]!Codigos_mercados_mayoristas[#Data],2,0)</f>
        <v>Los Lagos</v>
      </c>
      <c r="S4985" t="e">
        <f>+VLOOKUP(Precio_semana_dia[[#This Row],[Especie]],[1]!Codigos_categoria[#Data],2,0)</f>
        <v>#N/A</v>
      </c>
    </row>
    <row r="4986" spans="1:19" x14ac:dyDescent="0.35">
      <c r="A4986">
        <v>44211</v>
      </c>
      <c r="B4986" t="s">
        <v>125</v>
      </c>
      <c r="C4986" t="s">
        <v>20</v>
      </c>
      <c r="D4986" t="s">
        <v>105</v>
      </c>
      <c r="E4986" t="s">
        <v>123</v>
      </c>
      <c r="F4986" t="s">
        <v>124</v>
      </c>
      <c r="G4986">
        <v>16</v>
      </c>
      <c r="H4986" t="s">
        <v>39</v>
      </c>
      <c r="I4986">
        <v>470</v>
      </c>
      <c r="J4986">
        <v>7520</v>
      </c>
      <c r="K4986">
        <v>7.52</v>
      </c>
      <c r="L4986">
        <v>18900</v>
      </c>
      <c r="M4986">
        <v>1181.25</v>
      </c>
      <c r="N4986">
        <v>44209</v>
      </c>
      <c r="O4986">
        <v>4</v>
      </c>
      <c r="P4986" t="s">
        <v>60</v>
      </c>
      <c r="Q4986" t="s">
        <v>26</v>
      </c>
      <c r="R4986" t="str">
        <f>+VLOOKUP(Precio_semana_dia[[#This Row],[Mercado]],[1]!Codigos_mercados_mayoristas[#Data],2,0)</f>
        <v>Coquimbo</v>
      </c>
      <c r="S4986" t="str">
        <f>+VLOOKUP(Precio_semana_dia[[#This Row],[Especie]],[1]!Codigos_categoria[#Data],2,0)</f>
        <v>Cítricos</v>
      </c>
    </row>
    <row r="4987" spans="1:19" x14ac:dyDescent="0.35">
      <c r="A4987">
        <v>44189</v>
      </c>
      <c r="B4987" t="s">
        <v>116</v>
      </c>
      <c r="C4987" t="s">
        <v>117</v>
      </c>
      <c r="D4987" t="s">
        <v>45</v>
      </c>
      <c r="E4987" t="s">
        <v>177</v>
      </c>
      <c r="F4987" t="s">
        <v>178</v>
      </c>
      <c r="G4987">
        <v>17</v>
      </c>
      <c r="H4987" t="s">
        <v>41</v>
      </c>
      <c r="I4987">
        <v>445</v>
      </c>
      <c r="J4987">
        <v>7565</v>
      </c>
      <c r="K4987">
        <v>7.5650000000000004</v>
      </c>
      <c r="L4987">
        <f>+Precio_semana_dia[[#This Row],[$ /Kg]]*Precio_semana_dia[[#This Row],[NA2]]</f>
        <v>76500</v>
      </c>
      <c r="M4987">
        <v>4500</v>
      </c>
      <c r="N4987">
        <v>44189</v>
      </c>
      <c r="O4987">
        <v>13</v>
      </c>
      <c r="P4987" t="s">
        <v>49</v>
      </c>
      <c r="Q4987" t="s">
        <v>38</v>
      </c>
      <c r="R4987" t="str">
        <f>+VLOOKUP(Precio_semana_dia[[#This Row],[Mercado]],[1]!Codigos_mercados_mayoristas[#Data],2,0)</f>
        <v>Metropolitana</v>
      </c>
      <c r="S4987" t="str">
        <f>+VLOOKUP(Precio_semana_dia[[#This Row],[Especie]],[1]!Codigos_categoria[#Data],2,0)</f>
        <v>Fruto secos y oleaginosos</v>
      </c>
    </row>
    <row r="4988" spans="1:19" x14ac:dyDescent="0.35">
      <c r="A4988">
        <v>44183</v>
      </c>
      <c r="B4988" t="s">
        <v>31</v>
      </c>
      <c r="C4988" t="s">
        <v>32</v>
      </c>
      <c r="D4988" t="s">
        <v>33</v>
      </c>
      <c r="E4988" t="s">
        <v>34</v>
      </c>
      <c r="F4988" t="s">
        <v>35</v>
      </c>
      <c r="G4988">
        <v>10</v>
      </c>
      <c r="H4988" t="s">
        <v>29</v>
      </c>
      <c r="I4988">
        <v>760</v>
      </c>
      <c r="J4988">
        <v>7600</v>
      </c>
      <c r="K4988">
        <v>7.6</v>
      </c>
      <c r="L4988">
        <v>3750</v>
      </c>
      <c r="M4988">
        <v>375</v>
      </c>
      <c r="N4988">
        <v>44179</v>
      </c>
      <c r="O4988">
        <v>4</v>
      </c>
      <c r="P4988" t="s">
        <v>44</v>
      </c>
      <c r="Q4988" t="s">
        <v>38</v>
      </c>
      <c r="R4988" t="str">
        <f>+VLOOKUP(Precio_semana_dia[[#This Row],[Mercado]],[1]!Codigos_mercados_mayoristas[#Data],2,0)</f>
        <v>Coquimbo</v>
      </c>
      <c r="S4988" t="e">
        <f>+VLOOKUP(Precio_semana_dia[[#This Row],[Especie]],[1]!Codigos_categoria[#Data],2,0)</f>
        <v>#N/A</v>
      </c>
    </row>
    <row r="4989" spans="1:19" x14ac:dyDescent="0.35">
      <c r="A4989">
        <v>44189</v>
      </c>
      <c r="B4989" t="s">
        <v>31</v>
      </c>
      <c r="C4989" t="s">
        <v>32</v>
      </c>
      <c r="D4989" t="s">
        <v>33</v>
      </c>
      <c r="E4989" t="s">
        <v>34</v>
      </c>
      <c r="F4989" t="s">
        <v>35</v>
      </c>
      <c r="G4989">
        <v>10</v>
      </c>
      <c r="H4989" t="s">
        <v>29</v>
      </c>
      <c r="I4989">
        <v>760</v>
      </c>
      <c r="J4989">
        <v>7600</v>
      </c>
      <c r="K4989">
        <v>7.6</v>
      </c>
      <c r="L4989">
        <v>3750</v>
      </c>
      <c r="M4989">
        <v>375</v>
      </c>
      <c r="N4989">
        <v>44186</v>
      </c>
      <c r="O4989">
        <v>4</v>
      </c>
      <c r="P4989" t="s">
        <v>51</v>
      </c>
      <c r="Q4989" t="s">
        <v>38</v>
      </c>
      <c r="R4989" t="str">
        <f>+VLOOKUP(Precio_semana_dia[[#This Row],[Mercado]],[1]!Codigos_mercados_mayoristas[#Data],2,0)</f>
        <v>Coquimbo</v>
      </c>
      <c r="S4989" t="e">
        <f>+VLOOKUP(Precio_semana_dia[[#This Row],[Especie]],[1]!Codigos_categoria[#Data],2,0)</f>
        <v>#N/A</v>
      </c>
    </row>
    <row r="4990" spans="1:19" x14ac:dyDescent="0.35">
      <c r="A4990">
        <v>44204</v>
      </c>
      <c r="B4990" t="s">
        <v>31</v>
      </c>
      <c r="C4990" t="s">
        <v>32</v>
      </c>
      <c r="D4990" t="s">
        <v>33</v>
      </c>
      <c r="E4990" t="s">
        <v>34</v>
      </c>
      <c r="F4990" t="s">
        <v>35</v>
      </c>
      <c r="G4990">
        <v>10</v>
      </c>
      <c r="H4990" t="s">
        <v>39</v>
      </c>
      <c r="I4990">
        <v>760</v>
      </c>
      <c r="J4990">
        <v>7600</v>
      </c>
      <c r="K4990">
        <v>7.6</v>
      </c>
      <c r="L4990">
        <v>3750</v>
      </c>
      <c r="M4990">
        <v>375</v>
      </c>
      <c r="N4990">
        <v>44202</v>
      </c>
      <c r="O4990">
        <v>4</v>
      </c>
      <c r="P4990" t="s">
        <v>54</v>
      </c>
      <c r="Q4990" t="s">
        <v>26</v>
      </c>
      <c r="R4990" t="str">
        <f>+VLOOKUP(Precio_semana_dia[[#This Row],[Mercado]],[1]!Codigos_mercados_mayoristas[#Data],2,0)</f>
        <v>Coquimbo</v>
      </c>
      <c r="S4990" t="e">
        <f>+VLOOKUP(Precio_semana_dia[[#This Row],[Especie]],[1]!Codigos_categoria[#Data],2,0)</f>
        <v>#N/A</v>
      </c>
    </row>
    <row r="4991" spans="1:19" x14ac:dyDescent="0.35">
      <c r="A4991">
        <v>44204</v>
      </c>
      <c r="B4991" t="s">
        <v>31</v>
      </c>
      <c r="C4991" t="s">
        <v>32</v>
      </c>
      <c r="D4991" t="s">
        <v>33</v>
      </c>
      <c r="E4991" t="s">
        <v>34</v>
      </c>
      <c r="F4991" t="s">
        <v>35</v>
      </c>
      <c r="G4991">
        <v>10</v>
      </c>
      <c r="H4991" t="s">
        <v>24</v>
      </c>
      <c r="I4991">
        <v>760</v>
      </c>
      <c r="J4991">
        <v>7600</v>
      </c>
      <c r="K4991">
        <v>7.6</v>
      </c>
      <c r="L4991">
        <v>3750</v>
      </c>
      <c r="M4991">
        <v>375</v>
      </c>
      <c r="N4991">
        <v>44204</v>
      </c>
      <c r="O4991">
        <v>4</v>
      </c>
      <c r="P4991" t="s">
        <v>55</v>
      </c>
      <c r="Q4991" t="s">
        <v>26</v>
      </c>
      <c r="R4991" t="str">
        <f>+VLOOKUP(Precio_semana_dia[[#This Row],[Mercado]],[1]!Codigos_mercados_mayoristas[#Data],2,0)</f>
        <v>Coquimbo</v>
      </c>
      <c r="S4991" t="e">
        <f>+VLOOKUP(Precio_semana_dia[[#This Row],[Especie]],[1]!Codigos_categoria[#Data],2,0)</f>
        <v>#N/A</v>
      </c>
    </row>
    <row r="4992" spans="1:19" x14ac:dyDescent="0.35">
      <c r="A4992">
        <v>44211</v>
      </c>
      <c r="B4992" t="s">
        <v>31</v>
      </c>
      <c r="C4992" t="s">
        <v>32</v>
      </c>
      <c r="D4992" t="s">
        <v>33</v>
      </c>
      <c r="E4992" t="s">
        <v>34</v>
      </c>
      <c r="F4992" t="s">
        <v>35</v>
      </c>
      <c r="G4992">
        <v>10</v>
      </c>
      <c r="H4992" t="s">
        <v>39</v>
      </c>
      <c r="I4992">
        <v>760</v>
      </c>
      <c r="J4992">
        <v>7600</v>
      </c>
      <c r="K4992">
        <v>7.6</v>
      </c>
      <c r="L4992">
        <v>3750</v>
      </c>
      <c r="M4992">
        <v>375</v>
      </c>
      <c r="N4992">
        <v>44209</v>
      </c>
      <c r="O4992">
        <v>4</v>
      </c>
      <c r="P4992" t="s">
        <v>60</v>
      </c>
      <c r="Q4992" t="s">
        <v>26</v>
      </c>
      <c r="R4992" t="str">
        <f>+VLOOKUP(Precio_semana_dia[[#This Row],[Mercado]],[1]!Codigos_mercados_mayoristas[#Data],2,0)</f>
        <v>Coquimbo</v>
      </c>
      <c r="S4992" t="e">
        <f>+VLOOKUP(Precio_semana_dia[[#This Row],[Especie]],[1]!Codigos_categoria[#Data],2,0)</f>
        <v>#N/A</v>
      </c>
    </row>
    <row r="4993" spans="1:19" x14ac:dyDescent="0.35">
      <c r="A4993">
        <v>44211</v>
      </c>
      <c r="B4993" t="s">
        <v>31</v>
      </c>
      <c r="C4993" t="s">
        <v>32</v>
      </c>
      <c r="D4993" t="s">
        <v>33</v>
      </c>
      <c r="E4993" t="s">
        <v>34</v>
      </c>
      <c r="F4993" t="s">
        <v>35</v>
      </c>
      <c r="G4993">
        <v>10</v>
      </c>
      <c r="H4993" t="s">
        <v>24</v>
      </c>
      <c r="I4993">
        <v>760</v>
      </c>
      <c r="J4993">
        <v>7600</v>
      </c>
      <c r="K4993">
        <v>7.6</v>
      </c>
      <c r="L4993">
        <v>3750</v>
      </c>
      <c r="M4993">
        <v>375</v>
      </c>
      <c r="N4993">
        <v>44211</v>
      </c>
      <c r="O4993">
        <v>4</v>
      </c>
      <c r="P4993" t="s">
        <v>61</v>
      </c>
      <c r="Q4993" t="s">
        <v>26</v>
      </c>
      <c r="R4993" t="str">
        <f>+VLOOKUP(Precio_semana_dia[[#This Row],[Mercado]],[1]!Codigos_mercados_mayoristas[#Data],2,0)</f>
        <v>Coquimbo</v>
      </c>
      <c r="S4993" t="e">
        <f>+VLOOKUP(Precio_semana_dia[[#This Row],[Especie]],[1]!Codigos_categoria[#Data],2,0)</f>
        <v>#N/A</v>
      </c>
    </row>
    <row r="4994" spans="1:19" x14ac:dyDescent="0.35">
      <c r="A4994">
        <v>44225</v>
      </c>
      <c r="B4994" t="s">
        <v>31</v>
      </c>
      <c r="C4994" t="s">
        <v>32</v>
      </c>
      <c r="D4994" t="s">
        <v>33</v>
      </c>
      <c r="E4994" t="s">
        <v>34</v>
      </c>
      <c r="F4994" t="s">
        <v>35</v>
      </c>
      <c r="G4994">
        <v>10</v>
      </c>
      <c r="H4994" t="s">
        <v>39</v>
      </c>
      <c r="I4994">
        <v>760</v>
      </c>
      <c r="J4994">
        <v>7600</v>
      </c>
      <c r="K4994">
        <v>7.6</v>
      </c>
      <c r="L4994">
        <v>4250</v>
      </c>
      <c r="M4994">
        <v>425</v>
      </c>
      <c r="N4994">
        <v>44223</v>
      </c>
      <c r="O4994">
        <v>4</v>
      </c>
      <c r="P4994" t="s">
        <v>65</v>
      </c>
      <c r="Q4994" t="s">
        <v>26</v>
      </c>
      <c r="R4994" t="str">
        <f>+VLOOKUP(Precio_semana_dia[[#This Row],[Mercado]],[1]!Codigos_mercados_mayoristas[#Data],2,0)</f>
        <v>Coquimbo</v>
      </c>
      <c r="S4994" t="e">
        <f>+VLOOKUP(Precio_semana_dia[[#This Row],[Especie]],[1]!Codigos_categoria[#Data],2,0)</f>
        <v>#N/A</v>
      </c>
    </row>
    <row r="4995" spans="1:19" x14ac:dyDescent="0.35">
      <c r="A4995">
        <v>44225</v>
      </c>
      <c r="B4995" t="s">
        <v>31</v>
      </c>
      <c r="C4995" t="s">
        <v>32</v>
      </c>
      <c r="D4995" t="s">
        <v>33</v>
      </c>
      <c r="E4995" t="s">
        <v>34</v>
      </c>
      <c r="F4995" t="s">
        <v>35</v>
      </c>
      <c r="G4995">
        <v>10</v>
      </c>
      <c r="H4995" t="s">
        <v>24</v>
      </c>
      <c r="I4995">
        <v>760</v>
      </c>
      <c r="J4995">
        <v>7600</v>
      </c>
      <c r="K4995">
        <v>7.6</v>
      </c>
      <c r="L4995">
        <v>4250</v>
      </c>
      <c r="M4995">
        <v>425</v>
      </c>
      <c r="N4995">
        <v>44225</v>
      </c>
      <c r="O4995">
        <v>4</v>
      </c>
      <c r="P4995" t="s">
        <v>66</v>
      </c>
      <c r="Q4995" t="s">
        <v>26</v>
      </c>
      <c r="R4995" t="str">
        <f>+VLOOKUP(Precio_semana_dia[[#This Row],[Mercado]],[1]!Codigos_mercados_mayoristas[#Data],2,0)</f>
        <v>Coquimbo</v>
      </c>
      <c r="S4995" t="e">
        <f>+VLOOKUP(Precio_semana_dia[[#This Row],[Especie]],[1]!Codigos_categoria[#Data],2,0)</f>
        <v>#N/A</v>
      </c>
    </row>
    <row r="4996" spans="1:19" x14ac:dyDescent="0.35">
      <c r="A4996">
        <v>44183</v>
      </c>
      <c r="B4996" t="s">
        <v>204</v>
      </c>
      <c r="C4996" t="s">
        <v>20</v>
      </c>
      <c r="D4996" t="s">
        <v>28</v>
      </c>
      <c r="E4996" t="s">
        <v>205</v>
      </c>
      <c r="F4996" t="s">
        <v>206</v>
      </c>
      <c r="G4996">
        <v>20</v>
      </c>
      <c r="H4996" t="s">
        <v>29</v>
      </c>
      <c r="I4996">
        <v>380</v>
      </c>
      <c r="J4996">
        <v>7600</v>
      </c>
      <c r="K4996">
        <v>7.6</v>
      </c>
      <c r="L4996">
        <v>6789</v>
      </c>
      <c r="M4996">
        <v>339.45</v>
      </c>
      <c r="N4996">
        <v>44179</v>
      </c>
      <c r="O4996">
        <v>9</v>
      </c>
      <c r="P4996" t="s">
        <v>44</v>
      </c>
      <c r="Q4996" t="s">
        <v>38</v>
      </c>
      <c r="R4996" t="str">
        <f>+VLOOKUP(Precio_semana_dia[[#This Row],[Mercado]],[1]!Codigos_mercados_mayoristas[#Data],2,0)</f>
        <v>La Araucanía</v>
      </c>
      <c r="S4996" t="e">
        <f>+VLOOKUP(Precio_semana_dia[[#This Row],[Especie]],[1]!Codigos_categoria[#Data],2,0)</f>
        <v>#N/A</v>
      </c>
    </row>
    <row r="4997" spans="1:19" x14ac:dyDescent="0.35">
      <c r="A4997">
        <v>44204</v>
      </c>
      <c r="B4997" t="s">
        <v>204</v>
      </c>
      <c r="C4997" t="s">
        <v>20</v>
      </c>
      <c r="D4997" t="s">
        <v>50</v>
      </c>
      <c r="E4997" t="s">
        <v>205</v>
      </c>
      <c r="F4997" t="s">
        <v>206</v>
      </c>
      <c r="G4997">
        <v>20</v>
      </c>
      <c r="H4997" t="s">
        <v>36</v>
      </c>
      <c r="I4997">
        <v>380</v>
      </c>
      <c r="J4997">
        <v>7600</v>
      </c>
      <c r="K4997">
        <v>7.6</v>
      </c>
      <c r="L4997">
        <v>7526</v>
      </c>
      <c r="M4997">
        <v>376.3</v>
      </c>
      <c r="N4997">
        <v>44201</v>
      </c>
      <c r="O4997">
        <v>13</v>
      </c>
      <c r="P4997" t="s">
        <v>57</v>
      </c>
      <c r="Q4997" t="s">
        <v>26</v>
      </c>
      <c r="R4997" t="str">
        <f>+VLOOKUP(Precio_semana_dia[[#This Row],[Mercado]],[1]!Codigos_mercados_mayoristas[#Data],2,0)</f>
        <v>Metropolitana</v>
      </c>
      <c r="S4997" t="e">
        <f>+VLOOKUP(Precio_semana_dia[[#This Row],[Especie]],[1]!Codigos_categoria[#Data],2,0)</f>
        <v>#N/A</v>
      </c>
    </row>
    <row r="4998" spans="1:19" x14ac:dyDescent="0.35">
      <c r="A4998">
        <v>44127</v>
      </c>
      <c r="B4998" t="s">
        <v>125</v>
      </c>
      <c r="C4998" t="s">
        <v>20</v>
      </c>
      <c r="D4998" t="s">
        <v>50</v>
      </c>
      <c r="E4998" t="s">
        <v>181</v>
      </c>
      <c r="F4998" t="s">
        <v>182</v>
      </c>
      <c r="G4998">
        <v>18</v>
      </c>
      <c r="H4998" t="s">
        <v>29</v>
      </c>
      <c r="I4998">
        <v>425</v>
      </c>
      <c r="J4998">
        <v>7650</v>
      </c>
      <c r="K4998">
        <v>7.65</v>
      </c>
      <c r="L4998">
        <v>5000</v>
      </c>
      <c r="M4998">
        <v>277.77777777777777</v>
      </c>
      <c r="N4998">
        <v>44123</v>
      </c>
      <c r="O4998">
        <v>13</v>
      </c>
      <c r="P4998" t="s">
        <v>137</v>
      </c>
      <c r="Q4998" t="s">
        <v>132</v>
      </c>
      <c r="R4998" t="str">
        <f>+VLOOKUP(Precio_semana_dia[[#This Row],[Mercado]],[1]!Codigos_mercados_mayoristas[#Data],2,0)</f>
        <v>Metropolitana</v>
      </c>
      <c r="S4998" t="str">
        <f>+VLOOKUP(Precio_semana_dia[[#This Row],[Especie]],[1]!Codigos_categoria[#Data],2,0)</f>
        <v>Cítricos</v>
      </c>
    </row>
    <row r="4999" spans="1:19" x14ac:dyDescent="0.35">
      <c r="A4999">
        <v>44225</v>
      </c>
      <c r="B4999" t="s">
        <v>125</v>
      </c>
      <c r="C4999" t="s">
        <v>20</v>
      </c>
      <c r="D4999" t="s">
        <v>45</v>
      </c>
      <c r="E4999" t="s">
        <v>123</v>
      </c>
      <c r="F4999" t="s">
        <v>124</v>
      </c>
      <c r="G4999">
        <v>16</v>
      </c>
      <c r="H4999" t="s">
        <v>36</v>
      </c>
      <c r="I4999">
        <v>480</v>
      </c>
      <c r="J4999">
        <v>7680</v>
      </c>
      <c r="K4999">
        <v>7.68</v>
      </c>
      <c r="L4999">
        <v>16000</v>
      </c>
      <c r="M4999">
        <v>1000</v>
      </c>
      <c r="N4999">
        <v>44222</v>
      </c>
      <c r="O4999">
        <v>13</v>
      </c>
      <c r="P4999" t="s">
        <v>63</v>
      </c>
      <c r="Q4999" t="s">
        <v>26</v>
      </c>
      <c r="R4999" t="str">
        <f>+VLOOKUP(Precio_semana_dia[[#This Row],[Mercado]],[1]!Codigos_mercados_mayoristas[#Data],2,0)</f>
        <v>Metropolitana</v>
      </c>
      <c r="S4999" t="str">
        <f>+VLOOKUP(Precio_semana_dia[[#This Row],[Especie]],[1]!Codigos_categoria[#Data],2,0)</f>
        <v>Cítricos</v>
      </c>
    </row>
    <row r="5000" spans="1:19" x14ac:dyDescent="0.35">
      <c r="A5000">
        <v>44134</v>
      </c>
      <c r="B5000" t="s">
        <v>125</v>
      </c>
      <c r="C5000" t="s">
        <v>20</v>
      </c>
      <c r="D5000" t="s">
        <v>50</v>
      </c>
      <c r="E5000" t="s">
        <v>181</v>
      </c>
      <c r="F5000" t="s">
        <v>182</v>
      </c>
      <c r="G5000">
        <v>18</v>
      </c>
      <c r="H5000" t="s">
        <v>36</v>
      </c>
      <c r="I5000">
        <v>430</v>
      </c>
      <c r="J5000">
        <v>7740</v>
      </c>
      <c r="K5000">
        <v>7.74</v>
      </c>
      <c r="L5000">
        <v>5000</v>
      </c>
      <c r="M5000">
        <v>277.77777777777777</v>
      </c>
      <c r="N5000">
        <v>44131</v>
      </c>
      <c r="O5000">
        <v>13</v>
      </c>
      <c r="P5000" t="s">
        <v>133</v>
      </c>
      <c r="Q5000" t="s">
        <v>132</v>
      </c>
      <c r="R5000" t="str">
        <f>+VLOOKUP(Precio_semana_dia[[#This Row],[Mercado]],[1]!Codigos_mercados_mayoristas[#Data],2,0)</f>
        <v>Metropolitana</v>
      </c>
      <c r="S5000" t="str">
        <f>+VLOOKUP(Precio_semana_dia[[#This Row],[Especie]],[1]!Codigos_categoria[#Data],2,0)</f>
        <v>Cítricos</v>
      </c>
    </row>
    <row r="5001" spans="1:19" x14ac:dyDescent="0.35">
      <c r="A5001">
        <v>44183</v>
      </c>
      <c r="B5001" t="s">
        <v>207</v>
      </c>
      <c r="C5001" t="s">
        <v>214</v>
      </c>
      <c r="D5001" t="s">
        <v>47</v>
      </c>
      <c r="E5001" t="s">
        <v>209</v>
      </c>
      <c r="F5001" t="s">
        <v>210</v>
      </c>
      <c r="G5001">
        <v>25</v>
      </c>
      <c r="H5001" t="s">
        <v>24</v>
      </c>
      <c r="I5001">
        <v>310</v>
      </c>
      <c r="J5001">
        <v>7750</v>
      </c>
      <c r="K5001">
        <v>7.75</v>
      </c>
      <c r="L5001">
        <v>9258</v>
      </c>
      <c r="M5001">
        <v>370.32</v>
      </c>
      <c r="N5001">
        <v>44183</v>
      </c>
      <c r="O5001">
        <v>5</v>
      </c>
      <c r="P5001" t="s">
        <v>43</v>
      </c>
      <c r="Q5001" t="s">
        <v>38</v>
      </c>
      <c r="R5001" t="str">
        <f>+VLOOKUP(Precio_semana_dia[[#This Row],[Mercado]],[1]!Codigos_mercados_mayoristas[#Data],2,0)</f>
        <v>Valparaíso</v>
      </c>
      <c r="S5001" t="e">
        <f>+VLOOKUP(Precio_semana_dia[[#This Row],[Especie]],[1]!Codigos_categoria[#Data],2,0)</f>
        <v>#N/A</v>
      </c>
    </row>
    <row r="5002" spans="1:19" x14ac:dyDescent="0.35">
      <c r="A5002">
        <v>44189</v>
      </c>
      <c r="B5002" t="s">
        <v>207</v>
      </c>
      <c r="C5002" t="s">
        <v>214</v>
      </c>
      <c r="D5002" t="s">
        <v>47</v>
      </c>
      <c r="E5002" t="s">
        <v>209</v>
      </c>
      <c r="F5002" t="s">
        <v>210</v>
      </c>
      <c r="G5002">
        <v>25</v>
      </c>
      <c r="H5002" t="s">
        <v>29</v>
      </c>
      <c r="I5002">
        <v>310</v>
      </c>
      <c r="J5002">
        <v>7750</v>
      </c>
      <c r="K5002">
        <v>7.75</v>
      </c>
      <c r="L5002">
        <v>9210</v>
      </c>
      <c r="M5002">
        <v>368.4</v>
      </c>
      <c r="N5002">
        <v>44186</v>
      </c>
      <c r="O5002">
        <v>5</v>
      </c>
      <c r="P5002" t="s">
        <v>51</v>
      </c>
      <c r="Q5002" t="s">
        <v>38</v>
      </c>
      <c r="R5002" t="str">
        <f>+VLOOKUP(Precio_semana_dia[[#This Row],[Mercado]],[1]!Codigos_mercados_mayoristas[#Data],2,0)</f>
        <v>Valparaíso</v>
      </c>
      <c r="S5002" t="e">
        <f>+VLOOKUP(Precio_semana_dia[[#This Row],[Especie]],[1]!Codigos_categoria[#Data],2,0)</f>
        <v>#N/A</v>
      </c>
    </row>
    <row r="5003" spans="1:19" x14ac:dyDescent="0.35">
      <c r="A5003">
        <v>43866</v>
      </c>
      <c r="B5003" t="s">
        <v>207</v>
      </c>
      <c r="C5003" t="s">
        <v>212</v>
      </c>
      <c r="D5003" t="s">
        <v>47</v>
      </c>
      <c r="E5003" t="s">
        <v>209</v>
      </c>
      <c r="F5003" t="s">
        <v>210</v>
      </c>
      <c r="G5003">
        <v>25</v>
      </c>
      <c r="H5003" t="s">
        <v>29</v>
      </c>
      <c r="I5003">
        <v>310</v>
      </c>
      <c r="J5003">
        <v>7750</v>
      </c>
      <c r="K5003">
        <v>7.75</v>
      </c>
      <c r="L5003">
        <v>7742</v>
      </c>
      <c r="M5003">
        <v>309.68</v>
      </c>
      <c r="N5003">
        <v>44228</v>
      </c>
      <c r="O5003">
        <v>5</v>
      </c>
      <c r="P5003" t="s">
        <v>68</v>
      </c>
      <c r="Q5003" t="s">
        <v>69</v>
      </c>
      <c r="R5003" t="str">
        <f>+VLOOKUP(Precio_semana_dia[[#This Row],[Mercado]],[1]!Codigos_mercados_mayoristas[#Data],2,0)</f>
        <v>Valparaíso</v>
      </c>
      <c r="S5003" t="e">
        <f>+VLOOKUP(Precio_semana_dia[[#This Row],[Especie]],[1]!Codigos_categoria[#Data],2,0)</f>
        <v>#N/A</v>
      </c>
    </row>
    <row r="5004" spans="1:19" x14ac:dyDescent="0.35">
      <c r="A5004">
        <v>43866</v>
      </c>
      <c r="B5004" t="s">
        <v>207</v>
      </c>
      <c r="C5004" t="s">
        <v>214</v>
      </c>
      <c r="D5004" t="s">
        <v>47</v>
      </c>
      <c r="E5004" t="s">
        <v>209</v>
      </c>
      <c r="F5004" t="s">
        <v>210</v>
      </c>
      <c r="G5004">
        <v>25</v>
      </c>
      <c r="H5004" t="s">
        <v>36</v>
      </c>
      <c r="I5004">
        <v>310</v>
      </c>
      <c r="J5004">
        <v>7750</v>
      </c>
      <c r="K5004">
        <v>7.75</v>
      </c>
      <c r="L5004">
        <v>7742</v>
      </c>
      <c r="M5004">
        <v>309.68</v>
      </c>
      <c r="N5004">
        <v>44229</v>
      </c>
      <c r="O5004">
        <v>5</v>
      </c>
      <c r="P5004" t="s">
        <v>72</v>
      </c>
      <c r="Q5004" t="s">
        <v>69</v>
      </c>
      <c r="R5004" t="str">
        <f>+VLOOKUP(Precio_semana_dia[[#This Row],[Mercado]],[1]!Codigos_mercados_mayoristas[#Data],2,0)</f>
        <v>Valparaíso</v>
      </c>
      <c r="S5004" t="e">
        <f>+VLOOKUP(Precio_semana_dia[[#This Row],[Especie]],[1]!Codigos_categoria[#Data],2,0)</f>
        <v>#N/A</v>
      </c>
    </row>
    <row r="5005" spans="1:19" x14ac:dyDescent="0.35">
      <c r="A5005">
        <v>43866</v>
      </c>
      <c r="B5005" t="s">
        <v>207</v>
      </c>
      <c r="C5005" t="s">
        <v>214</v>
      </c>
      <c r="D5005" t="s">
        <v>47</v>
      </c>
      <c r="E5005" t="s">
        <v>209</v>
      </c>
      <c r="F5005" t="s">
        <v>210</v>
      </c>
      <c r="G5005">
        <v>25</v>
      </c>
      <c r="H5005" t="s">
        <v>24</v>
      </c>
      <c r="I5005">
        <v>310</v>
      </c>
      <c r="J5005">
        <v>7750</v>
      </c>
      <c r="K5005">
        <v>7.75</v>
      </c>
      <c r="L5005">
        <v>7242</v>
      </c>
      <c r="M5005">
        <v>289.68</v>
      </c>
      <c r="N5005">
        <v>44232</v>
      </c>
      <c r="O5005">
        <v>5</v>
      </c>
      <c r="P5005" t="s">
        <v>71</v>
      </c>
      <c r="Q5005" t="s">
        <v>69</v>
      </c>
      <c r="R5005" t="str">
        <f>+VLOOKUP(Precio_semana_dia[[#This Row],[Mercado]],[1]!Codigos_mercados_mayoristas[#Data],2,0)</f>
        <v>Valparaíso</v>
      </c>
      <c r="S5005" t="e">
        <f>+VLOOKUP(Precio_semana_dia[[#This Row],[Especie]],[1]!Codigos_categoria[#Data],2,0)</f>
        <v>#N/A</v>
      </c>
    </row>
    <row r="5006" spans="1:19" x14ac:dyDescent="0.35">
      <c r="A5006">
        <v>44189</v>
      </c>
      <c r="B5006" t="s">
        <v>31</v>
      </c>
      <c r="C5006" t="s">
        <v>32</v>
      </c>
      <c r="D5006" t="s">
        <v>33</v>
      </c>
      <c r="E5006" t="s">
        <v>34</v>
      </c>
      <c r="F5006" t="s">
        <v>35</v>
      </c>
      <c r="G5006">
        <v>10</v>
      </c>
      <c r="H5006" t="s">
        <v>39</v>
      </c>
      <c r="I5006">
        <v>780</v>
      </c>
      <c r="J5006">
        <v>7800</v>
      </c>
      <c r="K5006">
        <v>7.8</v>
      </c>
      <c r="L5006">
        <v>3750</v>
      </c>
      <c r="M5006">
        <v>375</v>
      </c>
      <c r="N5006">
        <v>44188</v>
      </c>
      <c r="O5006">
        <v>4</v>
      </c>
      <c r="P5006" t="s">
        <v>106</v>
      </c>
      <c r="Q5006" t="s">
        <v>38</v>
      </c>
      <c r="R5006" t="str">
        <f>+VLOOKUP(Precio_semana_dia[[#This Row],[Mercado]],[1]!Codigos_mercados_mayoristas[#Data],2,0)</f>
        <v>Coquimbo</v>
      </c>
      <c r="S5006" t="e">
        <f>+VLOOKUP(Precio_semana_dia[[#This Row],[Especie]],[1]!Codigos_categoria[#Data],2,0)</f>
        <v>#N/A</v>
      </c>
    </row>
    <row r="5007" spans="1:19" x14ac:dyDescent="0.35">
      <c r="A5007">
        <v>44183</v>
      </c>
      <c r="B5007" t="s">
        <v>31</v>
      </c>
      <c r="C5007" t="s">
        <v>114</v>
      </c>
      <c r="D5007" t="s">
        <v>45</v>
      </c>
      <c r="E5007" t="s">
        <v>112</v>
      </c>
      <c r="F5007" t="s">
        <v>113</v>
      </c>
      <c r="G5007">
        <v>15</v>
      </c>
      <c r="H5007" t="s">
        <v>41</v>
      </c>
      <c r="I5007">
        <v>520</v>
      </c>
      <c r="J5007">
        <v>7800</v>
      </c>
      <c r="K5007">
        <v>7.8</v>
      </c>
      <c r="L5007">
        <v>2750</v>
      </c>
      <c r="M5007">
        <v>183.33333333333334</v>
      </c>
      <c r="N5007">
        <v>44182</v>
      </c>
      <c r="O5007">
        <v>13</v>
      </c>
      <c r="P5007" t="s">
        <v>42</v>
      </c>
      <c r="Q5007" t="s">
        <v>38</v>
      </c>
      <c r="R5007" t="str">
        <f>+VLOOKUP(Precio_semana_dia[[#This Row],[Mercado]],[1]!Codigos_mercados_mayoristas[#Data],2,0)</f>
        <v>Metropolitana</v>
      </c>
      <c r="S5007" t="e">
        <f>+VLOOKUP(Precio_semana_dia[[#This Row],[Especie]],[1]!Codigos_categoria[#Data],2,0)</f>
        <v>#N/A</v>
      </c>
    </row>
    <row r="5008" spans="1:19" x14ac:dyDescent="0.35">
      <c r="A5008">
        <v>44183</v>
      </c>
      <c r="B5008" t="s">
        <v>31</v>
      </c>
      <c r="C5008" t="s">
        <v>114</v>
      </c>
      <c r="D5008" t="s">
        <v>45</v>
      </c>
      <c r="E5008" t="s">
        <v>112</v>
      </c>
      <c r="F5008" t="s">
        <v>113</v>
      </c>
      <c r="G5008">
        <v>15</v>
      </c>
      <c r="H5008" t="s">
        <v>24</v>
      </c>
      <c r="I5008">
        <v>520</v>
      </c>
      <c r="J5008">
        <v>7800</v>
      </c>
      <c r="K5008">
        <v>7.8</v>
      </c>
      <c r="L5008">
        <v>2750</v>
      </c>
      <c r="M5008">
        <v>183.33333333333334</v>
      </c>
      <c r="N5008">
        <v>44183</v>
      </c>
      <c r="O5008">
        <v>13</v>
      </c>
      <c r="P5008" t="s">
        <v>43</v>
      </c>
      <c r="Q5008" t="s">
        <v>38</v>
      </c>
      <c r="R5008" t="str">
        <f>+VLOOKUP(Precio_semana_dia[[#This Row],[Mercado]],[1]!Codigos_mercados_mayoristas[#Data],2,0)</f>
        <v>Metropolitana</v>
      </c>
      <c r="S5008" t="e">
        <f>+VLOOKUP(Precio_semana_dia[[#This Row],[Especie]],[1]!Codigos_categoria[#Data],2,0)</f>
        <v>#N/A</v>
      </c>
    </row>
    <row r="5009" spans="1:19" x14ac:dyDescent="0.35">
      <c r="A5009">
        <v>44183</v>
      </c>
      <c r="B5009" t="s">
        <v>31</v>
      </c>
      <c r="C5009" t="s">
        <v>115</v>
      </c>
      <c r="D5009" t="s">
        <v>45</v>
      </c>
      <c r="E5009" t="s">
        <v>112</v>
      </c>
      <c r="F5009" t="s">
        <v>113</v>
      </c>
      <c r="G5009">
        <v>15</v>
      </c>
      <c r="H5009" t="s">
        <v>39</v>
      </c>
      <c r="I5009">
        <v>520</v>
      </c>
      <c r="J5009">
        <v>7800</v>
      </c>
      <c r="K5009">
        <v>7.8</v>
      </c>
      <c r="L5009">
        <v>2750</v>
      </c>
      <c r="M5009">
        <v>183.33333333333334</v>
      </c>
      <c r="N5009">
        <v>44181</v>
      </c>
      <c r="O5009">
        <v>13</v>
      </c>
      <c r="P5009" t="s">
        <v>40</v>
      </c>
      <c r="Q5009" t="s">
        <v>38</v>
      </c>
      <c r="R5009" t="str">
        <f>+VLOOKUP(Precio_semana_dia[[#This Row],[Mercado]],[1]!Codigos_mercados_mayoristas[#Data],2,0)</f>
        <v>Metropolitana</v>
      </c>
      <c r="S5009" t="e">
        <f>+VLOOKUP(Precio_semana_dia[[#This Row],[Especie]],[1]!Codigos_categoria[#Data],2,0)</f>
        <v>#N/A</v>
      </c>
    </row>
    <row r="5010" spans="1:19" x14ac:dyDescent="0.35">
      <c r="A5010">
        <v>44183</v>
      </c>
      <c r="B5010" t="s">
        <v>31</v>
      </c>
      <c r="C5010" t="s">
        <v>115</v>
      </c>
      <c r="D5010" t="s">
        <v>45</v>
      </c>
      <c r="E5010" t="s">
        <v>112</v>
      </c>
      <c r="F5010" t="s">
        <v>113</v>
      </c>
      <c r="G5010">
        <v>15</v>
      </c>
      <c r="H5010" t="s">
        <v>41</v>
      </c>
      <c r="I5010">
        <v>520</v>
      </c>
      <c r="J5010">
        <v>7800</v>
      </c>
      <c r="K5010">
        <v>7.8</v>
      </c>
      <c r="L5010">
        <v>2750</v>
      </c>
      <c r="M5010">
        <v>183.33333333333334</v>
      </c>
      <c r="N5010">
        <v>44182</v>
      </c>
      <c r="O5010">
        <v>13</v>
      </c>
      <c r="P5010" t="s">
        <v>42</v>
      </c>
      <c r="Q5010" t="s">
        <v>38</v>
      </c>
      <c r="R5010" t="str">
        <f>+VLOOKUP(Precio_semana_dia[[#This Row],[Mercado]],[1]!Codigos_mercados_mayoristas[#Data],2,0)</f>
        <v>Metropolitana</v>
      </c>
      <c r="S5010" t="e">
        <f>+VLOOKUP(Precio_semana_dia[[#This Row],[Especie]],[1]!Codigos_categoria[#Data],2,0)</f>
        <v>#N/A</v>
      </c>
    </row>
    <row r="5011" spans="1:19" x14ac:dyDescent="0.35">
      <c r="A5011">
        <v>44183</v>
      </c>
      <c r="B5011" t="s">
        <v>31</v>
      </c>
      <c r="C5011" t="s">
        <v>115</v>
      </c>
      <c r="D5011" t="s">
        <v>45</v>
      </c>
      <c r="E5011" t="s">
        <v>112</v>
      </c>
      <c r="F5011" t="s">
        <v>113</v>
      </c>
      <c r="G5011">
        <v>15</v>
      </c>
      <c r="H5011" t="s">
        <v>24</v>
      </c>
      <c r="I5011">
        <v>520</v>
      </c>
      <c r="J5011">
        <v>7800</v>
      </c>
      <c r="K5011">
        <v>7.8</v>
      </c>
      <c r="L5011">
        <v>2750</v>
      </c>
      <c r="M5011">
        <v>183.33333333333334</v>
      </c>
      <c r="N5011">
        <v>44183</v>
      </c>
      <c r="O5011">
        <v>13</v>
      </c>
      <c r="P5011" t="s">
        <v>43</v>
      </c>
      <c r="Q5011" t="s">
        <v>38</v>
      </c>
      <c r="R5011" t="str">
        <f>+VLOOKUP(Precio_semana_dia[[#This Row],[Mercado]],[1]!Codigos_mercados_mayoristas[#Data],2,0)</f>
        <v>Metropolitana</v>
      </c>
      <c r="S5011" t="e">
        <f>+VLOOKUP(Precio_semana_dia[[#This Row],[Especie]],[1]!Codigos_categoria[#Data],2,0)</f>
        <v>#N/A</v>
      </c>
    </row>
    <row r="5012" spans="1:19" x14ac:dyDescent="0.35">
      <c r="A5012">
        <v>44189</v>
      </c>
      <c r="B5012" t="s">
        <v>31</v>
      </c>
      <c r="C5012" t="s">
        <v>115</v>
      </c>
      <c r="D5012" t="s">
        <v>45</v>
      </c>
      <c r="E5012" t="s">
        <v>112</v>
      </c>
      <c r="F5012" t="s">
        <v>113</v>
      </c>
      <c r="G5012">
        <v>15</v>
      </c>
      <c r="H5012" t="s">
        <v>29</v>
      </c>
      <c r="I5012">
        <v>520</v>
      </c>
      <c r="J5012">
        <v>7800</v>
      </c>
      <c r="K5012">
        <v>7.8</v>
      </c>
      <c r="L5012">
        <v>2750</v>
      </c>
      <c r="M5012">
        <v>183.33333333333334</v>
      </c>
      <c r="N5012">
        <v>44186</v>
      </c>
      <c r="O5012">
        <v>13</v>
      </c>
      <c r="P5012" t="s">
        <v>51</v>
      </c>
      <c r="Q5012" t="s">
        <v>38</v>
      </c>
      <c r="R5012" t="str">
        <f>+VLOOKUP(Precio_semana_dia[[#This Row],[Mercado]],[1]!Codigos_mercados_mayoristas[#Data],2,0)</f>
        <v>Metropolitana</v>
      </c>
      <c r="S5012" t="e">
        <f>+VLOOKUP(Precio_semana_dia[[#This Row],[Especie]],[1]!Codigos_categoria[#Data],2,0)</f>
        <v>#N/A</v>
      </c>
    </row>
    <row r="5013" spans="1:19" x14ac:dyDescent="0.35">
      <c r="A5013">
        <v>44204</v>
      </c>
      <c r="B5013" t="s">
        <v>31</v>
      </c>
      <c r="C5013" t="s">
        <v>114</v>
      </c>
      <c r="D5013" t="s">
        <v>45</v>
      </c>
      <c r="E5013" t="s">
        <v>112</v>
      </c>
      <c r="F5013" t="s">
        <v>113</v>
      </c>
      <c r="G5013">
        <v>15</v>
      </c>
      <c r="H5013" t="s">
        <v>36</v>
      </c>
      <c r="I5013">
        <v>520</v>
      </c>
      <c r="J5013">
        <v>7800</v>
      </c>
      <c r="K5013">
        <v>7.8</v>
      </c>
      <c r="L5013">
        <v>3250</v>
      </c>
      <c r="M5013">
        <v>216.66666666666666</v>
      </c>
      <c r="N5013">
        <v>44201</v>
      </c>
      <c r="O5013">
        <v>13</v>
      </c>
      <c r="P5013" t="s">
        <v>57</v>
      </c>
      <c r="Q5013" t="s">
        <v>26</v>
      </c>
      <c r="R5013" t="str">
        <f>+VLOOKUP(Precio_semana_dia[[#This Row],[Mercado]],[1]!Codigos_mercados_mayoristas[#Data],2,0)</f>
        <v>Metropolitana</v>
      </c>
      <c r="S5013" t="e">
        <f>+VLOOKUP(Precio_semana_dia[[#This Row],[Especie]],[1]!Codigos_categoria[#Data],2,0)</f>
        <v>#N/A</v>
      </c>
    </row>
    <row r="5014" spans="1:19" x14ac:dyDescent="0.35">
      <c r="A5014">
        <v>44204</v>
      </c>
      <c r="B5014" t="s">
        <v>31</v>
      </c>
      <c r="C5014" t="s">
        <v>114</v>
      </c>
      <c r="D5014" t="s">
        <v>45</v>
      </c>
      <c r="E5014" t="s">
        <v>112</v>
      </c>
      <c r="F5014" t="s">
        <v>113</v>
      </c>
      <c r="G5014">
        <v>15</v>
      </c>
      <c r="H5014" t="s">
        <v>39</v>
      </c>
      <c r="I5014">
        <v>520</v>
      </c>
      <c r="J5014">
        <v>7800</v>
      </c>
      <c r="K5014">
        <v>7.8</v>
      </c>
      <c r="L5014">
        <v>3250</v>
      </c>
      <c r="M5014">
        <v>216.66666666666666</v>
      </c>
      <c r="N5014">
        <v>44202</v>
      </c>
      <c r="O5014">
        <v>13</v>
      </c>
      <c r="P5014" t="s">
        <v>54</v>
      </c>
      <c r="Q5014" t="s">
        <v>26</v>
      </c>
      <c r="R5014" t="str">
        <f>+VLOOKUP(Precio_semana_dia[[#This Row],[Mercado]],[1]!Codigos_mercados_mayoristas[#Data],2,0)</f>
        <v>Metropolitana</v>
      </c>
      <c r="S5014" t="e">
        <f>+VLOOKUP(Precio_semana_dia[[#This Row],[Especie]],[1]!Codigos_categoria[#Data],2,0)</f>
        <v>#N/A</v>
      </c>
    </row>
    <row r="5015" spans="1:19" x14ac:dyDescent="0.35">
      <c r="A5015">
        <v>44204</v>
      </c>
      <c r="B5015" t="s">
        <v>31</v>
      </c>
      <c r="C5015" t="s">
        <v>114</v>
      </c>
      <c r="D5015" t="s">
        <v>45</v>
      </c>
      <c r="E5015" t="s">
        <v>112</v>
      </c>
      <c r="F5015" t="s">
        <v>113</v>
      </c>
      <c r="G5015">
        <v>15</v>
      </c>
      <c r="H5015" t="s">
        <v>41</v>
      </c>
      <c r="I5015">
        <v>520</v>
      </c>
      <c r="J5015">
        <v>7800</v>
      </c>
      <c r="K5015">
        <v>7.8</v>
      </c>
      <c r="L5015">
        <v>3250</v>
      </c>
      <c r="M5015">
        <v>216.66666666666666</v>
      </c>
      <c r="N5015">
        <v>44203</v>
      </c>
      <c r="O5015">
        <v>13</v>
      </c>
      <c r="P5015" t="s">
        <v>56</v>
      </c>
      <c r="Q5015" t="s">
        <v>26</v>
      </c>
      <c r="R5015" t="str">
        <f>+VLOOKUP(Precio_semana_dia[[#This Row],[Mercado]],[1]!Codigos_mercados_mayoristas[#Data],2,0)</f>
        <v>Metropolitana</v>
      </c>
      <c r="S5015" t="e">
        <f>+VLOOKUP(Precio_semana_dia[[#This Row],[Especie]],[1]!Codigos_categoria[#Data],2,0)</f>
        <v>#N/A</v>
      </c>
    </row>
    <row r="5016" spans="1:19" x14ac:dyDescent="0.35">
      <c r="A5016">
        <v>44204</v>
      </c>
      <c r="B5016" t="s">
        <v>31</v>
      </c>
      <c r="C5016" t="s">
        <v>114</v>
      </c>
      <c r="D5016" t="s">
        <v>45</v>
      </c>
      <c r="E5016" t="s">
        <v>112</v>
      </c>
      <c r="F5016" t="s">
        <v>113</v>
      </c>
      <c r="G5016">
        <v>15</v>
      </c>
      <c r="H5016" t="s">
        <v>24</v>
      </c>
      <c r="I5016">
        <v>520</v>
      </c>
      <c r="J5016">
        <v>7800</v>
      </c>
      <c r="K5016">
        <v>7.8</v>
      </c>
      <c r="L5016">
        <v>3250</v>
      </c>
      <c r="M5016">
        <v>216.66666666666666</v>
      </c>
      <c r="N5016">
        <v>44204</v>
      </c>
      <c r="O5016">
        <v>13</v>
      </c>
      <c r="P5016" t="s">
        <v>55</v>
      </c>
      <c r="Q5016" t="s">
        <v>26</v>
      </c>
      <c r="R5016" t="str">
        <f>+VLOOKUP(Precio_semana_dia[[#This Row],[Mercado]],[1]!Codigos_mercados_mayoristas[#Data],2,0)</f>
        <v>Metropolitana</v>
      </c>
      <c r="S5016" t="e">
        <f>+VLOOKUP(Precio_semana_dia[[#This Row],[Especie]],[1]!Codigos_categoria[#Data],2,0)</f>
        <v>#N/A</v>
      </c>
    </row>
    <row r="5017" spans="1:19" x14ac:dyDescent="0.35">
      <c r="A5017">
        <v>44204</v>
      </c>
      <c r="B5017" t="s">
        <v>31</v>
      </c>
      <c r="C5017" t="s">
        <v>115</v>
      </c>
      <c r="D5017" t="s">
        <v>45</v>
      </c>
      <c r="E5017" t="s">
        <v>112</v>
      </c>
      <c r="F5017" t="s">
        <v>113</v>
      </c>
      <c r="G5017">
        <v>15</v>
      </c>
      <c r="H5017" t="s">
        <v>39</v>
      </c>
      <c r="I5017">
        <v>520</v>
      </c>
      <c r="J5017">
        <v>7800</v>
      </c>
      <c r="K5017">
        <v>7.8</v>
      </c>
      <c r="L5017">
        <v>3250</v>
      </c>
      <c r="M5017">
        <v>216.66666666666666</v>
      </c>
      <c r="N5017">
        <v>44202</v>
      </c>
      <c r="O5017">
        <v>13</v>
      </c>
      <c r="P5017" t="s">
        <v>54</v>
      </c>
      <c r="Q5017" t="s">
        <v>26</v>
      </c>
      <c r="R5017" t="str">
        <f>+VLOOKUP(Precio_semana_dia[[#This Row],[Mercado]],[1]!Codigos_mercados_mayoristas[#Data],2,0)</f>
        <v>Metropolitana</v>
      </c>
      <c r="S5017" t="e">
        <f>+VLOOKUP(Precio_semana_dia[[#This Row],[Especie]],[1]!Codigos_categoria[#Data],2,0)</f>
        <v>#N/A</v>
      </c>
    </row>
    <row r="5018" spans="1:19" x14ac:dyDescent="0.35">
      <c r="A5018">
        <v>44204</v>
      </c>
      <c r="B5018" t="s">
        <v>31</v>
      </c>
      <c r="C5018" t="s">
        <v>115</v>
      </c>
      <c r="D5018" t="s">
        <v>45</v>
      </c>
      <c r="E5018" t="s">
        <v>112</v>
      </c>
      <c r="F5018" t="s">
        <v>113</v>
      </c>
      <c r="G5018">
        <v>15</v>
      </c>
      <c r="H5018" t="s">
        <v>41</v>
      </c>
      <c r="I5018">
        <v>520</v>
      </c>
      <c r="J5018">
        <v>7800</v>
      </c>
      <c r="K5018">
        <v>7.8</v>
      </c>
      <c r="L5018">
        <v>3250</v>
      </c>
      <c r="M5018">
        <v>216.66666666666666</v>
      </c>
      <c r="N5018">
        <v>44203</v>
      </c>
      <c r="O5018">
        <v>13</v>
      </c>
      <c r="P5018" t="s">
        <v>56</v>
      </c>
      <c r="Q5018" t="s">
        <v>26</v>
      </c>
      <c r="R5018" t="str">
        <f>+VLOOKUP(Precio_semana_dia[[#This Row],[Mercado]],[1]!Codigos_mercados_mayoristas[#Data],2,0)</f>
        <v>Metropolitana</v>
      </c>
      <c r="S5018" t="e">
        <f>+VLOOKUP(Precio_semana_dia[[#This Row],[Especie]],[1]!Codigos_categoria[#Data],2,0)</f>
        <v>#N/A</v>
      </c>
    </row>
    <row r="5019" spans="1:19" x14ac:dyDescent="0.35">
      <c r="A5019">
        <v>44204</v>
      </c>
      <c r="B5019" t="s">
        <v>31</v>
      </c>
      <c r="C5019" t="s">
        <v>115</v>
      </c>
      <c r="D5019" t="s">
        <v>45</v>
      </c>
      <c r="E5019" t="s">
        <v>112</v>
      </c>
      <c r="F5019" t="s">
        <v>113</v>
      </c>
      <c r="G5019">
        <v>15</v>
      </c>
      <c r="H5019" t="s">
        <v>24</v>
      </c>
      <c r="I5019">
        <v>520</v>
      </c>
      <c r="J5019">
        <v>7800</v>
      </c>
      <c r="K5019">
        <v>7.8</v>
      </c>
      <c r="L5019">
        <v>3250</v>
      </c>
      <c r="M5019">
        <v>216.66666666666666</v>
      </c>
      <c r="N5019">
        <v>44204</v>
      </c>
      <c r="O5019">
        <v>13</v>
      </c>
      <c r="P5019" t="s">
        <v>55</v>
      </c>
      <c r="Q5019" t="s">
        <v>26</v>
      </c>
      <c r="R5019" t="str">
        <f>+VLOOKUP(Precio_semana_dia[[#This Row],[Mercado]],[1]!Codigos_mercados_mayoristas[#Data],2,0)</f>
        <v>Metropolitana</v>
      </c>
      <c r="S5019" t="e">
        <f>+VLOOKUP(Precio_semana_dia[[#This Row],[Especie]],[1]!Codigos_categoria[#Data],2,0)</f>
        <v>#N/A</v>
      </c>
    </row>
    <row r="5020" spans="1:19" x14ac:dyDescent="0.35">
      <c r="A5020">
        <v>43866</v>
      </c>
      <c r="B5020" t="s">
        <v>31</v>
      </c>
      <c r="C5020" t="s">
        <v>114</v>
      </c>
      <c r="D5020" t="s">
        <v>45</v>
      </c>
      <c r="E5020" t="s">
        <v>112</v>
      </c>
      <c r="F5020" t="s">
        <v>113</v>
      </c>
      <c r="G5020">
        <v>15</v>
      </c>
      <c r="H5020" t="s">
        <v>29</v>
      </c>
      <c r="I5020">
        <v>520</v>
      </c>
      <c r="J5020">
        <v>7800</v>
      </c>
      <c r="K5020">
        <v>7.8</v>
      </c>
      <c r="L5020">
        <v>4250</v>
      </c>
      <c r="M5020">
        <v>283.33333333333331</v>
      </c>
      <c r="N5020">
        <v>44228</v>
      </c>
      <c r="O5020">
        <v>13</v>
      </c>
      <c r="P5020" t="s">
        <v>68</v>
      </c>
      <c r="Q5020" t="s">
        <v>69</v>
      </c>
      <c r="R5020" t="str">
        <f>+VLOOKUP(Precio_semana_dia[[#This Row],[Mercado]],[1]!Codigos_mercados_mayoristas[#Data],2,0)</f>
        <v>Metropolitana</v>
      </c>
      <c r="S5020" t="e">
        <f>+VLOOKUP(Precio_semana_dia[[#This Row],[Especie]],[1]!Codigos_categoria[#Data],2,0)</f>
        <v>#N/A</v>
      </c>
    </row>
    <row r="5021" spans="1:19" x14ac:dyDescent="0.35">
      <c r="A5021">
        <v>43866</v>
      </c>
      <c r="B5021" t="s">
        <v>31</v>
      </c>
      <c r="C5021" t="s">
        <v>114</v>
      </c>
      <c r="D5021" t="s">
        <v>45</v>
      </c>
      <c r="E5021" t="s">
        <v>112</v>
      </c>
      <c r="F5021" t="s">
        <v>113</v>
      </c>
      <c r="G5021">
        <v>15</v>
      </c>
      <c r="H5021" t="s">
        <v>36</v>
      </c>
      <c r="I5021">
        <v>520</v>
      </c>
      <c r="J5021">
        <v>7800</v>
      </c>
      <c r="K5021">
        <v>7.8</v>
      </c>
      <c r="L5021">
        <v>3250</v>
      </c>
      <c r="M5021">
        <v>216.66666666666666</v>
      </c>
      <c r="N5021">
        <v>44229</v>
      </c>
      <c r="O5021">
        <v>13</v>
      </c>
      <c r="P5021" t="s">
        <v>72</v>
      </c>
      <c r="Q5021" t="s">
        <v>69</v>
      </c>
      <c r="R5021" t="str">
        <f>+VLOOKUP(Precio_semana_dia[[#This Row],[Mercado]],[1]!Codigos_mercados_mayoristas[#Data],2,0)</f>
        <v>Metropolitana</v>
      </c>
      <c r="S5021" t="e">
        <f>+VLOOKUP(Precio_semana_dia[[#This Row],[Especie]],[1]!Codigos_categoria[#Data],2,0)</f>
        <v>#N/A</v>
      </c>
    </row>
    <row r="5022" spans="1:19" x14ac:dyDescent="0.35">
      <c r="A5022">
        <v>44183</v>
      </c>
      <c r="B5022" t="s">
        <v>31</v>
      </c>
      <c r="C5022" t="s">
        <v>32</v>
      </c>
      <c r="D5022" t="s">
        <v>45</v>
      </c>
      <c r="E5022" t="s">
        <v>34</v>
      </c>
      <c r="F5022" t="s">
        <v>35</v>
      </c>
      <c r="G5022">
        <v>10</v>
      </c>
      <c r="H5022" t="s">
        <v>41</v>
      </c>
      <c r="I5022">
        <v>790</v>
      </c>
      <c r="J5022">
        <v>7900</v>
      </c>
      <c r="K5022">
        <v>7.9</v>
      </c>
      <c r="L5022">
        <v>2750</v>
      </c>
      <c r="M5022">
        <v>275</v>
      </c>
      <c r="N5022">
        <v>44182</v>
      </c>
      <c r="O5022">
        <v>13</v>
      </c>
      <c r="P5022" t="s">
        <v>42</v>
      </c>
      <c r="Q5022" t="s">
        <v>38</v>
      </c>
      <c r="R5022" t="str">
        <f>+VLOOKUP(Precio_semana_dia[[#This Row],[Mercado]],[1]!Codigos_mercados_mayoristas[#Data],2,0)</f>
        <v>Metropolitana</v>
      </c>
      <c r="S5022" t="e">
        <f>+VLOOKUP(Precio_semana_dia[[#This Row],[Especie]],[1]!Codigos_categoria[#Data],2,0)</f>
        <v>#N/A</v>
      </c>
    </row>
    <row r="5023" spans="1:19" x14ac:dyDescent="0.35">
      <c r="A5023">
        <v>44099</v>
      </c>
      <c r="B5023" t="s">
        <v>125</v>
      </c>
      <c r="C5023" t="s">
        <v>20</v>
      </c>
      <c r="D5023" t="s">
        <v>50</v>
      </c>
      <c r="E5023" t="s">
        <v>181</v>
      </c>
      <c r="F5023" t="s">
        <v>182</v>
      </c>
      <c r="G5023">
        <v>18</v>
      </c>
      <c r="H5023" t="s">
        <v>24</v>
      </c>
      <c r="I5023">
        <v>440</v>
      </c>
      <c r="J5023">
        <v>7920</v>
      </c>
      <c r="K5023">
        <v>7.92</v>
      </c>
      <c r="L5023">
        <v>5109</v>
      </c>
      <c r="M5023">
        <v>283.83333333333331</v>
      </c>
      <c r="N5023">
        <v>44099</v>
      </c>
      <c r="O5023">
        <v>13</v>
      </c>
      <c r="P5023" t="s">
        <v>154</v>
      </c>
      <c r="Q5023" t="s">
        <v>147</v>
      </c>
      <c r="R5023" t="str">
        <f>+VLOOKUP(Precio_semana_dia[[#This Row],[Mercado]],[1]!Codigos_mercados_mayoristas[#Data],2,0)</f>
        <v>Metropolitana</v>
      </c>
      <c r="S5023" t="str">
        <f>+VLOOKUP(Precio_semana_dia[[#This Row],[Especie]],[1]!Codigos_categoria[#Data],2,0)</f>
        <v>Cítricos</v>
      </c>
    </row>
    <row r="5024" spans="1:19" x14ac:dyDescent="0.35">
      <c r="A5024">
        <v>44225</v>
      </c>
      <c r="B5024" t="s">
        <v>125</v>
      </c>
      <c r="C5024" t="s">
        <v>20</v>
      </c>
      <c r="D5024" t="s">
        <v>50</v>
      </c>
      <c r="E5024" t="s">
        <v>181</v>
      </c>
      <c r="F5024" t="s">
        <v>182</v>
      </c>
      <c r="G5024">
        <v>18</v>
      </c>
      <c r="H5024" t="s">
        <v>41</v>
      </c>
      <c r="I5024">
        <v>440</v>
      </c>
      <c r="J5024">
        <v>7920</v>
      </c>
      <c r="K5024">
        <v>7.92</v>
      </c>
      <c r="L5024">
        <v>19591</v>
      </c>
      <c r="M5024">
        <v>1088.3888888888889</v>
      </c>
      <c r="N5024">
        <v>44224</v>
      </c>
      <c r="O5024">
        <v>13</v>
      </c>
      <c r="P5024" t="s">
        <v>67</v>
      </c>
      <c r="Q5024" t="s">
        <v>26</v>
      </c>
      <c r="R5024" t="str">
        <f>+VLOOKUP(Precio_semana_dia[[#This Row],[Mercado]],[1]!Codigos_mercados_mayoristas[#Data],2,0)</f>
        <v>Metropolitana</v>
      </c>
      <c r="S5024" t="str">
        <f>+VLOOKUP(Precio_semana_dia[[#This Row],[Especie]],[1]!Codigos_categoria[#Data],2,0)</f>
        <v>Cítricos</v>
      </c>
    </row>
    <row r="5025" spans="1:19" x14ac:dyDescent="0.35">
      <c r="A5025">
        <v>44148</v>
      </c>
      <c r="B5025" t="s">
        <v>186</v>
      </c>
      <c r="C5025" t="s">
        <v>188</v>
      </c>
      <c r="D5025" t="s">
        <v>50</v>
      </c>
      <c r="E5025" t="s">
        <v>181</v>
      </c>
      <c r="F5025" t="s">
        <v>182</v>
      </c>
      <c r="G5025">
        <v>18</v>
      </c>
      <c r="H5025" t="s">
        <v>41</v>
      </c>
      <c r="I5025">
        <v>440</v>
      </c>
      <c r="J5025">
        <v>7920</v>
      </c>
      <c r="K5025">
        <v>7.92</v>
      </c>
      <c r="L5025">
        <v>11670</v>
      </c>
      <c r="M5025">
        <v>648.33333333333337</v>
      </c>
      <c r="N5025">
        <v>44147</v>
      </c>
      <c r="O5025">
        <v>13</v>
      </c>
      <c r="P5025" t="s">
        <v>128</v>
      </c>
      <c r="Q5025" t="s">
        <v>84</v>
      </c>
      <c r="R5025" t="str">
        <f>+VLOOKUP(Precio_semana_dia[[#This Row],[Mercado]],[1]!Codigos_mercados_mayoristas[#Data],2,0)</f>
        <v>Metropolitana</v>
      </c>
      <c r="S5025" t="str">
        <f>+VLOOKUP(Precio_semana_dia[[#This Row],[Especie]],[1]!Codigos_categoria[#Data],2,0)</f>
        <v>Cítricos</v>
      </c>
    </row>
    <row r="5026" spans="1:19" x14ac:dyDescent="0.35">
      <c r="A5026">
        <v>44189</v>
      </c>
      <c r="B5026" t="s">
        <v>119</v>
      </c>
      <c r="C5026" t="s">
        <v>120</v>
      </c>
      <c r="D5026" t="s">
        <v>47</v>
      </c>
      <c r="E5026" t="s">
        <v>198</v>
      </c>
      <c r="F5026" t="s">
        <v>199</v>
      </c>
      <c r="G5026">
        <v>18</v>
      </c>
      <c r="H5026" t="s">
        <v>39</v>
      </c>
      <c r="I5026">
        <v>440</v>
      </c>
      <c r="J5026">
        <v>7920</v>
      </c>
      <c r="K5026">
        <v>7.92</v>
      </c>
      <c r="L5026">
        <v>15727</v>
      </c>
      <c r="M5026">
        <v>873.72222222222217</v>
      </c>
      <c r="N5026">
        <v>44188</v>
      </c>
      <c r="O5026">
        <v>5</v>
      </c>
      <c r="P5026" t="s">
        <v>106</v>
      </c>
      <c r="Q5026" t="s">
        <v>38</v>
      </c>
      <c r="R5026" t="str">
        <f>+VLOOKUP(Precio_semana_dia[[#This Row],[Mercado]],[1]!Codigos_mercados_mayoristas[#Data],2,0)</f>
        <v>Valparaíso</v>
      </c>
      <c r="S5026" t="e">
        <f>+VLOOKUP(Precio_semana_dia[[#This Row],[Especie]],[1]!Codigos_categoria[#Data],2,0)</f>
        <v>#N/A</v>
      </c>
    </row>
    <row r="5027" spans="1:19" x14ac:dyDescent="0.35">
      <c r="A5027">
        <v>44211</v>
      </c>
      <c r="B5027" t="s">
        <v>119</v>
      </c>
      <c r="C5027" t="s">
        <v>122</v>
      </c>
      <c r="D5027" t="s">
        <v>200</v>
      </c>
      <c r="E5027" t="s">
        <v>198</v>
      </c>
      <c r="F5027" t="s">
        <v>199</v>
      </c>
      <c r="G5027">
        <v>18</v>
      </c>
      <c r="H5027" t="s">
        <v>39</v>
      </c>
      <c r="I5027">
        <v>440</v>
      </c>
      <c r="J5027">
        <v>7920</v>
      </c>
      <c r="K5027">
        <v>7.92</v>
      </c>
      <c r="L5027">
        <v>7773</v>
      </c>
      <c r="M5027">
        <v>431.83333333333331</v>
      </c>
      <c r="N5027">
        <v>44209</v>
      </c>
      <c r="O5027">
        <v>13</v>
      </c>
      <c r="P5027" t="s">
        <v>60</v>
      </c>
      <c r="Q5027" t="s">
        <v>26</v>
      </c>
      <c r="R5027" t="str">
        <f>+VLOOKUP(Precio_semana_dia[[#This Row],[Mercado]],[1]!Codigos_mercados_mayoristas[#Data],2,0)</f>
        <v>Metropolitana</v>
      </c>
      <c r="S5027" t="e">
        <f>+VLOOKUP(Precio_semana_dia[[#This Row],[Especie]],[1]!Codigos_categoria[#Data],2,0)</f>
        <v>#N/A</v>
      </c>
    </row>
    <row r="5028" spans="1:19" x14ac:dyDescent="0.35">
      <c r="A5028">
        <v>43866</v>
      </c>
      <c r="B5028" t="s">
        <v>207</v>
      </c>
      <c r="C5028" t="s">
        <v>213</v>
      </c>
      <c r="D5028" t="s">
        <v>47</v>
      </c>
      <c r="E5028" t="s">
        <v>209</v>
      </c>
      <c r="F5028" t="s">
        <v>210</v>
      </c>
      <c r="G5028">
        <v>25</v>
      </c>
      <c r="H5028" t="s">
        <v>41</v>
      </c>
      <c r="I5028">
        <v>318</v>
      </c>
      <c r="J5028">
        <v>7950</v>
      </c>
      <c r="K5028">
        <v>7.95</v>
      </c>
      <c r="L5028">
        <v>7233</v>
      </c>
      <c r="M5028">
        <v>289.32</v>
      </c>
      <c r="N5028">
        <v>44231</v>
      </c>
      <c r="O5028">
        <v>5</v>
      </c>
      <c r="P5028" t="s">
        <v>73</v>
      </c>
      <c r="Q5028" t="s">
        <v>69</v>
      </c>
      <c r="R5028" t="str">
        <f>+VLOOKUP(Precio_semana_dia[[#This Row],[Mercado]],[1]!Codigos_mercados_mayoristas[#Data],2,0)</f>
        <v>Valparaíso</v>
      </c>
      <c r="S5028" t="e">
        <f>+VLOOKUP(Precio_semana_dia[[#This Row],[Especie]],[1]!Codigos_categoria[#Data],2,0)</f>
        <v>#N/A</v>
      </c>
    </row>
    <row r="5029" spans="1:19" x14ac:dyDescent="0.35">
      <c r="A5029">
        <v>44204</v>
      </c>
      <c r="B5029" t="s">
        <v>19</v>
      </c>
      <c r="C5029" t="s">
        <v>20</v>
      </c>
      <c r="D5029" t="s">
        <v>28</v>
      </c>
      <c r="E5029" t="s">
        <v>22</v>
      </c>
      <c r="F5029" t="s">
        <v>23</v>
      </c>
      <c r="G5029">
        <v>10</v>
      </c>
      <c r="H5029" t="s">
        <v>36</v>
      </c>
      <c r="I5029">
        <v>800</v>
      </c>
      <c r="J5029">
        <v>8000</v>
      </c>
      <c r="K5029">
        <v>8</v>
      </c>
      <c r="L5029">
        <v>1700</v>
      </c>
      <c r="M5029">
        <v>170</v>
      </c>
      <c r="N5029">
        <v>44201</v>
      </c>
      <c r="O5029">
        <v>9</v>
      </c>
      <c r="P5029" t="s">
        <v>57</v>
      </c>
      <c r="Q5029" t="s">
        <v>26</v>
      </c>
      <c r="R5029" t="str">
        <f>+VLOOKUP(Precio_semana_dia[[#This Row],[Mercado]],[1]!Codigos_mercados_mayoristas[#Data],2,0)</f>
        <v>La Araucanía</v>
      </c>
      <c r="S5029" t="e">
        <f>+VLOOKUP(Precio_semana_dia[[#This Row],[Especie]],[1]!Codigos_categoria[#Data],2,0)</f>
        <v>#N/A</v>
      </c>
    </row>
    <row r="5030" spans="1:19" x14ac:dyDescent="0.35">
      <c r="A5030">
        <v>43866</v>
      </c>
      <c r="B5030" t="s">
        <v>31</v>
      </c>
      <c r="C5030" t="s">
        <v>32</v>
      </c>
      <c r="D5030" t="s">
        <v>33</v>
      </c>
      <c r="E5030" t="s">
        <v>34</v>
      </c>
      <c r="F5030" t="s">
        <v>35</v>
      </c>
      <c r="G5030">
        <v>10</v>
      </c>
      <c r="H5030" t="s">
        <v>39</v>
      </c>
      <c r="I5030">
        <v>800</v>
      </c>
      <c r="J5030">
        <v>8000</v>
      </c>
      <c r="K5030">
        <v>8</v>
      </c>
      <c r="L5030">
        <v>4250</v>
      </c>
      <c r="M5030">
        <v>425</v>
      </c>
      <c r="N5030">
        <v>44230</v>
      </c>
      <c r="O5030">
        <v>4</v>
      </c>
      <c r="P5030" t="s">
        <v>70</v>
      </c>
      <c r="Q5030" t="s">
        <v>69</v>
      </c>
      <c r="R5030" t="str">
        <f>+VLOOKUP(Precio_semana_dia[[#This Row],[Mercado]],[1]!Codigos_mercados_mayoristas[#Data],2,0)</f>
        <v>Coquimbo</v>
      </c>
      <c r="S5030" t="e">
        <f>+VLOOKUP(Precio_semana_dia[[#This Row],[Especie]],[1]!Codigos_categoria[#Data],2,0)</f>
        <v>#N/A</v>
      </c>
    </row>
    <row r="5031" spans="1:19" x14ac:dyDescent="0.35">
      <c r="A5031">
        <v>43866</v>
      </c>
      <c r="B5031" t="s">
        <v>31</v>
      </c>
      <c r="C5031" t="s">
        <v>32</v>
      </c>
      <c r="D5031" t="s">
        <v>33</v>
      </c>
      <c r="E5031" t="s">
        <v>34</v>
      </c>
      <c r="F5031" t="s">
        <v>35</v>
      </c>
      <c r="G5031">
        <v>10</v>
      </c>
      <c r="H5031" t="s">
        <v>24</v>
      </c>
      <c r="I5031">
        <v>800</v>
      </c>
      <c r="J5031">
        <v>8000</v>
      </c>
      <c r="K5031">
        <v>8</v>
      </c>
      <c r="L5031">
        <v>4250</v>
      </c>
      <c r="M5031">
        <v>425</v>
      </c>
      <c r="N5031">
        <v>44232</v>
      </c>
      <c r="O5031">
        <v>4</v>
      </c>
      <c r="P5031" t="s">
        <v>71</v>
      </c>
      <c r="Q5031" t="s">
        <v>69</v>
      </c>
      <c r="R5031" t="str">
        <f>+VLOOKUP(Precio_semana_dia[[#This Row],[Mercado]],[1]!Codigos_mercados_mayoristas[#Data],2,0)</f>
        <v>Coquimbo</v>
      </c>
      <c r="S5031" t="e">
        <f>+VLOOKUP(Precio_semana_dia[[#This Row],[Especie]],[1]!Codigos_categoria[#Data],2,0)</f>
        <v>#N/A</v>
      </c>
    </row>
    <row r="5032" spans="1:19" x14ac:dyDescent="0.35">
      <c r="A5032">
        <v>44183</v>
      </c>
      <c r="B5032" t="s">
        <v>74</v>
      </c>
      <c r="C5032" t="s">
        <v>78</v>
      </c>
      <c r="D5032" t="s">
        <v>45</v>
      </c>
      <c r="E5032" t="s">
        <v>76</v>
      </c>
      <c r="F5032" t="s">
        <v>35</v>
      </c>
      <c r="G5032">
        <v>10</v>
      </c>
      <c r="H5032" t="s">
        <v>24</v>
      </c>
      <c r="I5032">
        <v>800</v>
      </c>
      <c r="J5032">
        <v>8000</v>
      </c>
      <c r="K5032">
        <v>8</v>
      </c>
      <c r="L5032">
        <v>11500</v>
      </c>
      <c r="M5032">
        <v>1150</v>
      </c>
      <c r="N5032">
        <v>44183</v>
      </c>
      <c r="O5032">
        <v>13</v>
      </c>
      <c r="P5032" t="s">
        <v>43</v>
      </c>
      <c r="Q5032" t="s">
        <v>38</v>
      </c>
      <c r="R5032" t="str">
        <f>+VLOOKUP(Precio_semana_dia[[#This Row],[Mercado]],[1]!Codigos_mercados_mayoristas[#Data],2,0)</f>
        <v>Metropolitana</v>
      </c>
      <c r="S5032" t="str">
        <f>+VLOOKUP(Precio_semana_dia[[#This Row],[Especie]],[1]!Codigos_categoria[#Data],2,0)</f>
        <v>Uva</v>
      </c>
    </row>
    <row r="5033" spans="1:19" x14ac:dyDescent="0.35">
      <c r="A5033">
        <v>44148</v>
      </c>
      <c r="B5033" t="s">
        <v>125</v>
      </c>
      <c r="C5033" t="s">
        <v>20</v>
      </c>
      <c r="D5033" t="s">
        <v>53</v>
      </c>
      <c r="E5033" t="s">
        <v>123</v>
      </c>
      <c r="F5033" t="s">
        <v>124</v>
      </c>
      <c r="G5033">
        <v>16</v>
      </c>
      <c r="H5033" t="s">
        <v>41</v>
      </c>
      <c r="I5033">
        <v>500</v>
      </c>
      <c r="J5033">
        <v>8000</v>
      </c>
      <c r="K5033">
        <v>8</v>
      </c>
      <c r="L5033">
        <v>10500</v>
      </c>
      <c r="M5033">
        <v>656.25</v>
      </c>
      <c r="N5033">
        <v>44147</v>
      </c>
      <c r="O5033">
        <v>10</v>
      </c>
      <c r="P5033" t="s">
        <v>128</v>
      </c>
      <c r="Q5033" t="s">
        <v>84</v>
      </c>
      <c r="R5033" t="str">
        <f>+VLOOKUP(Precio_semana_dia[[#This Row],[Mercado]],[1]!Codigos_mercados_mayoristas[#Data],2,0)</f>
        <v>Los Lagos</v>
      </c>
      <c r="S5033" t="str">
        <f>+VLOOKUP(Precio_semana_dia[[#This Row],[Especie]],[1]!Codigos_categoria[#Data],2,0)</f>
        <v>Cítricos</v>
      </c>
    </row>
    <row r="5034" spans="1:19" x14ac:dyDescent="0.35">
      <c r="A5034">
        <v>44127</v>
      </c>
      <c r="B5034" t="s">
        <v>125</v>
      </c>
      <c r="C5034" t="s">
        <v>20</v>
      </c>
      <c r="D5034" t="s">
        <v>53</v>
      </c>
      <c r="E5034" t="s">
        <v>123</v>
      </c>
      <c r="F5034" t="s">
        <v>124</v>
      </c>
      <c r="G5034">
        <v>16</v>
      </c>
      <c r="H5034" t="s">
        <v>29</v>
      </c>
      <c r="I5034">
        <v>500</v>
      </c>
      <c r="J5034">
        <v>8000</v>
      </c>
      <c r="K5034">
        <v>8</v>
      </c>
      <c r="L5034">
        <v>8250</v>
      </c>
      <c r="M5034">
        <v>515.625</v>
      </c>
      <c r="N5034">
        <v>44123</v>
      </c>
      <c r="O5034">
        <v>10</v>
      </c>
      <c r="P5034" t="s">
        <v>137</v>
      </c>
      <c r="Q5034" t="s">
        <v>132</v>
      </c>
      <c r="R5034" t="str">
        <f>+VLOOKUP(Precio_semana_dia[[#This Row],[Mercado]],[1]!Codigos_mercados_mayoristas[#Data],2,0)</f>
        <v>Los Lagos</v>
      </c>
      <c r="S5034" t="str">
        <f>+VLOOKUP(Precio_semana_dia[[#This Row],[Especie]],[1]!Codigos_categoria[#Data],2,0)</f>
        <v>Cítricos</v>
      </c>
    </row>
    <row r="5035" spans="1:19" x14ac:dyDescent="0.35">
      <c r="A5035">
        <v>44120</v>
      </c>
      <c r="B5035" t="s">
        <v>125</v>
      </c>
      <c r="C5035" t="s">
        <v>20</v>
      </c>
      <c r="D5035" t="s">
        <v>53</v>
      </c>
      <c r="E5035" t="s">
        <v>123</v>
      </c>
      <c r="F5035" t="s">
        <v>124</v>
      </c>
      <c r="G5035">
        <v>16</v>
      </c>
      <c r="H5035" t="s">
        <v>41</v>
      </c>
      <c r="I5035">
        <v>500</v>
      </c>
      <c r="J5035">
        <v>8000</v>
      </c>
      <c r="K5035">
        <v>8</v>
      </c>
      <c r="L5035">
        <v>8250</v>
      </c>
      <c r="M5035">
        <v>515.625</v>
      </c>
      <c r="N5035">
        <v>44119</v>
      </c>
      <c r="O5035">
        <v>10</v>
      </c>
      <c r="P5035" t="s">
        <v>141</v>
      </c>
      <c r="Q5035" t="s">
        <v>132</v>
      </c>
      <c r="R5035" t="str">
        <f>+VLOOKUP(Precio_semana_dia[[#This Row],[Mercado]],[1]!Codigos_mercados_mayoristas[#Data],2,0)</f>
        <v>Los Lagos</v>
      </c>
      <c r="S5035" t="str">
        <f>+VLOOKUP(Precio_semana_dia[[#This Row],[Especie]],[1]!Codigos_categoria[#Data],2,0)</f>
        <v>Cítricos</v>
      </c>
    </row>
    <row r="5036" spans="1:19" x14ac:dyDescent="0.35">
      <c r="A5036">
        <v>44120</v>
      </c>
      <c r="B5036" t="s">
        <v>125</v>
      </c>
      <c r="C5036" t="s">
        <v>20</v>
      </c>
      <c r="D5036" t="s">
        <v>21</v>
      </c>
      <c r="E5036" t="s">
        <v>123</v>
      </c>
      <c r="F5036" t="s">
        <v>124</v>
      </c>
      <c r="G5036">
        <v>16</v>
      </c>
      <c r="H5036" t="s">
        <v>36</v>
      </c>
      <c r="I5036">
        <v>500</v>
      </c>
      <c r="J5036">
        <v>8000</v>
      </c>
      <c r="K5036">
        <v>8</v>
      </c>
      <c r="L5036">
        <v>5500</v>
      </c>
      <c r="M5036">
        <v>343.75</v>
      </c>
      <c r="N5036">
        <v>44117</v>
      </c>
      <c r="O5036">
        <v>7</v>
      </c>
      <c r="P5036" t="s">
        <v>172</v>
      </c>
      <c r="Q5036" t="s">
        <v>132</v>
      </c>
      <c r="R5036" t="str">
        <f>+VLOOKUP(Precio_semana_dia[[#This Row],[Mercado]],[1]!Codigos_mercados_mayoristas[#Data],2,0)</f>
        <v>Maule</v>
      </c>
      <c r="S5036" t="str">
        <f>+VLOOKUP(Precio_semana_dia[[#This Row],[Especie]],[1]!Codigos_categoria[#Data],2,0)</f>
        <v>Cítricos</v>
      </c>
    </row>
    <row r="5037" spans="1:19" x14ac:dyDescent="0.35">
      <c r="A5037">
        <v>44189</v>
      </c>
      <c r="B5037" t="s">
        <v>125</v>
      </c>
      <c r="C5037" t="s">
        <v>20</v>
      </c>
      <c r="D5037" t="s">
        <v>53</v>
      </c>
      <c r="E5037" t="s">
        <v>123</v>
      </c>
      <c r="F5037" t="s">
        <v>124</v>
      </c>
      <c r="G5037">
        <v>16</v>
      </c>
      <c r="H5037" t="s">
        <v>29</v>
      </c>
      <c r="I5037">
        <v>500</v>
      </c>
      <c r="J5037">
        <v>8000</v>
      </c>
      <c r="K5037">
        <v>8</v>
      </c>
      <c r="L5037">
        <v>17250</v>
      </c>
      <c r="M5037">
        <v>1078.125</v>
      </c>
      <c r="N5037">
        <v>44186</v>
      </c>
      <c r="O5037">
        <v>10</v>
      </c>
      <c r="P5037" t="s">
        <v>51</v>
      </c>
      <c r="Q5037" t="s">
        <v>38</v>
      </c>
      <c r="R5037" t="str">
        <f>+VLOOKUP(Precio_semana_dia[[#This Row],[Mercado]],[1]!Codigos_mercados_mayoristas[#Data],2,0)</f>
        <v>Los Lagos</v>
      </c>
      <c r="S5037" t="str">
        <f>+VLOOKUP(Precio_semana_dia[[#This Row],[Especie]],[1]!Codigos_categoria[#Data],2,0)</f>
        <v>Cítricos</v>
      </c>
    </row>
    <row r="5038" spans="1:19" x14ac:dyDescent="0.35">
      <c r="A5038">
        <v>44204</v>
      </c>
      <c r="B5038" t="s">
        <v>125</v>
      </c>
      <c r="C5038" t="s">
        <v>20</v>
      </c>
      <c r="D5038" t="s">
        <v>53</v>
      </c>
      <c r="E5038" t="s">
        <v>123</v>
      </c>
      <c r="F5038" t="s">
        <v>124</v>
      </c>
      <c r="G5038">
        <v>16</v>
      </c>
      <c r="H5038" t="s">
        <v>41</v>
      </c>
      <c r="I5038">
        <v>500</v>
      </c>
      <c r="J5038">
        <v>8000</v>
      </c>
      <c r="K5038">
        <v>8</v>
      </c>
      <c r="L5038">
        <v>24500</v>
      </c>
      <c r="M5038">
        <v>1531.25</v>
      </c>
      <c r="N5038">
        <v>44203</v>
      </c>
      <c r="O5038">
        <v>10</v>
      </c>
      <c r="P5038" t="s">
        <v>56</v>
      </c>
      <c r="Q5038" t="s">
        <v>26</v>
      </c>
      <c r="R5038" t="str">
        <f>+VLOOKUP(Precio_semana_dia[[#This Row],[Mercado]],[1]!Codigos_mercados_mayoristas[#Data],2,0)</f>
        <v>Los Lagos</v>
      </c>
      <c r="S5038" t="str">
        <f>+VLOOKUP(Precio_semana_dia[[#This Row],[Especie]],[1]!Codigos_categoria[#Data],2,0)</f>
        <v>Cítricos</v>
      </c>
    </row>
    <row r="5039" spans="1:19" x14ac:dyDescent="0.35">
      <c r="A5039">
        <v>44183</v>
      </c>
      <c r="B5039" t="s">
        <v>204</v>
      </c>
      <c r="C5039" t="s">
        <v>20</v>
      </c>
      <c r="D5039" t="s">
        <v>21</v>
      </c>
      <c r="E5039" t="s">
        <v>205</v>
      </c>
      <c r="F5039" t="s">
        <v>206</v>
      </c>
      <c r="G5039">
        <v>20</v>
      </c>
      <c r="H5039" t="s">
        <v>29</v>
      </c>
      <c r="I5039">
        <v>400</v>
      </c>
      <c r="J5039">
        <v>8000</v>
      </c>
      <c r="K5039">
        <v>8</v>
      </c>
      <c r="L5039">
        <v>6000</v>
      </c>
      <c r="M5039">
        <v>300</v>
      </c>
      <c r="N5039">
        <v>44179</v>
      </c>
      <c r="O5039">
        <v>7</v>
      </c>
      <c r="P5039" t="s">
        <v>44</v>
      </c>
      <c r="Q5039" t="s">
        <v>38</v>
      </c>
      <c r="R5039" t="str">
        <f>+VLOOKUP(Precio_semana_dia[[#This Row],[Mercado]],[1]!Codigos_mercados_mayoristas[#Data],2,0)</f>
        <v>Maule</v>
      </c>
      <c r="S5039" t="e">
        <f>+VLOOKUP(Precio_semana_dia[[#This Row],[Especie]],[1]!Codigos_categoria[#Data],2,0)</f>
        <v>#N/A</v>
      </c>
    </row>
    <row r="5040" spans="1:19" x14ac:dyDescent="0.35">
      <c r="A5040">
        <v>44183</v>
      </c>
      <c r="B5040" t="s">
        <v>204</v>
      </c>
      <c r="C5040" t="s">
        <v>20</v>
      </c>
      <c r="D5040" t="s">
        <v>21</v>
      </c>
      <c r="E5040" t="s">
        <v>205</v>
      </c>
      <c r="F5040" t="s">
        <v>206</v>
      </c>
      <c r="G5040">
        <v>20</v>
      </c>
      <c r="H5040" t="s">
        <v>36</v>
      </c>
      <c r="I5040">
        <v>400</v>
      </c>
      <c r="J5040">
        <v>8000</v>
      </c>
      <c r="K5040">
        <v>8</v>
      </c>
      <c r="L5040">
        <v>6000</v>
      </c>
      <c r="M5040">
        <v>300</v>
      </c>
      <c r="N5040">
        <v>44180</v>
      </c>
      <c r="O5040">
        <v>7</v>
      </c>
      <c r="P5040" t="s">
        <v>37</v>
      </c>
      <c r="Q5040" t="s">
        <v>38</v>
      </c>
      <c r="R5040" t="str">
        <f>+VLOOKUP(Precio_semana_dia[[#This Row],[Mercado]],[1]!Codigos_mercados_mayoristas[#Data],2,0)</f>
        <v>Maule</v>
      </c>
      <c r="S5040" t="e">
        <f>+VLOOKUP(Precio_semana_dia[[#This Row],[Especie]],[1]!Codigos_categoria[#Data],2,0)</f>
        <v>#N/A</v>
      </c>
    </row>
    <row r="5041" spans="1:19" x14ac:dyDescent="0.35">
      <c r="A5041">
        <v>44183</v>
      </c>
      <c r="B5041" t="s">
        <v>204</v>
      </c>
      <c r="C5041" t="s">
        <v>20</v>
      </c>
      <c r="D5041" t="s">
        <v>21</v>
      </c>
      <c r="E5041" t="s">
        <v>205</v>
      </c>
      <c r="F5041" t="s">
        <v>206</v>
      </c>
      <c r="G5041">
        <v>20</v>
      </c>
      <c r="H5041" t="s">
        <v>39</v>
      </c>
      <c r="I5041">
        <v>400</v>
      </c>
      <c r="J5041">
        <v>8000</v>
      </c>
      <c r="K5041">
        <v>8</v>
      </c>
      <c r="L5041">
        <v>6000</v>
      </c>
      <c r="M5041">
        <v>300</v>
      </c>
      <c r="N5041">
        <v>44181</v>
      </c>
      <c r="O5041">
        <v>7</v>
      </c>
      <c r="P5041" t="s">
        <v>40</v>
      </c>
      <c r="Q5041" t="s">
        <v>38</v>
      </c>
      <c r="R5041" t="str">
        <f>+VLOOKUP(Precio_semana_dia[[#This Row],[Mercado]],[1]!Codigos_mercados_mayoristas[#Data],2,0)</f>
        <v>Maule</v>
      </c>
      <c r="S5041" t="e">
        <f>+VLOOKUP(Precio_semana_dia[[#This Row],[Especie]],[1]!Codigos_categoria[#Data],2,0)</f>
        <v>#N/A</v>
      </c>
    </row>
    <row r="5042" spans="1:19" x14ac:dyDescent="0.35">
      <c r="A5042">
        <v>44183</v>
      </c>
      <c r="B5042" t="s">
        <v>204</v>
      </c>
      <c r="C5042" t="s">
        <v>20</v>
      </c>
      <c r="D5042" t="s">
        <v>21</v>
      </c>
      <c r="E5042" t="s">
        <v>205</v>
      </c>
      <c r="F5042" t="s">
        <v>206</v>
      </c>
      <c r="G5042">
        <v>20</v>
      </c>
      <c r="H5042" t="s">
        <v>24</v>
      </c>
      <c r="I5042">
        <v>400</v>
      </c>
      <c r="J5042">
        <v>8000</v>
      </c>
      <c r="K5042">
        <v>8</v>
      </c>
      <c r="L5042">
        <v>6000</v>
      </c>
      <c r="M5042">
        <v>300</v>
      </c>
      <c r="N5042">
        <v>44183</v>
      </c>
      <c r="O5042">
        <v>7</v>
      </c>
      <c r="P5042" t="s">
        <v>43</v>
      </c>
      <c r="Q5042" t="s">
        <v>38</v>
      </c>
      <c r="R5042" t="str">
        <f>+VLOOKUP(Precio_semana_dia[[#This Row],[Mercado]],[1]!Codigos_mercados_mayoristas[#Data],2,0)</f>
        <v>Maule</v>
      </c>
      <c r="S5042" t="e">
        <f>+VLOOKUP(Precio_semana_dia[[#This Row],[Especie]],[1]!Codigos_categoria[#Data],2,0)</f>
        <v>#N/A</v>
      </c>
    </row>
    <row r="5043" spans="1:19" x14ac:dyDescent="0.35">
      <c r="A5043">
        <v>44183</v>
      </c>
      <c r="B5043" t="s">
        <v>204</v>
      </c>
      <c r="C5043" t="s">
        <v>20</v>
      </c>
      <c r="D5043" t="s">
        <v>33</v>
      </c>
      <c r="E5043" t="s">
        <v>205</v>
      </c>
      <c r="F5043" t="s">
        <v>206</v>
      </c>
      <c r="G5043">
        <v>20</v>
      </c>
      <c r="H5043" t="s">
        <v>39</v>
      </c>
      <c r="I5043">
        <v>400</v>
      </c>
      <c r="J5043">
        <v>8000</v>
      </c>
      <c r="K5043">
        <v>8</v>
      </c>
      <c r="L5043">
        <v>5250</v>
      </c>
      <c r="M5043">
        <v>262.5</v>
      </c>
      <c r="N5043">
        <v>44181</v>
      </c>
      <c r="O5043">
        <v>4</v>
      </c>
      <c r="P5043" t="s">
        <v>40</v>
      </c>
      <c r="Q5043" t="s">
        <v>38</v>
      </c>
      <c r="R5043" t="str">
        <f>+VLOOKUP(Precio_semana_dia[[#This Row],[Mercado]],[1]!Codigos_mercados_mayoristas[#Data],2,0)</f>
        <v>Coquimbo</v>
      </c>
      <c r="S5043" t="e">
        <f>+VLOOKUP(Precio_semana_dia[[#This Row],[Especie]],[1]!Codigos_categoria[#Data],2,0)</f>
        <v>#N/A</v>
      </c>
    </row>
    <row r="5044" spans="1:19" x14ac:dyDescent="0.35">
      <c r="A5044">
        <v>44189</v>
      </c>
      <c r="B5044" t="s">
        <v>204</v>
      </c>
      <c r="C5044" t="s">
        <v>20</v>
      </c>
      <c r="D5044" t="s">
        <v>21</v>
      </c>
      <c r="E5044" t="s">
        <v>205</v>
      </c>
      <c r="F5044" t="s">
        <v>206</v>
      </c>
      <c r="G5044">
        <v>20</v>
      </c>
      <c r="H5044" t="s">
        <v>39</v>
      </c>
      <c r="I5044">
        <v>400</v>
      </c>
      <c r="J5044">
        <v>8000</v>
      </c>
      <c r="K5044">
        <v>8</v>
      </c>
      <c r="L5044">
        <v>6000</v>
      </c>
      <c r="M5044">
        <v>300</v>
      </c>
      <c r="N5044">
        <v>44188</v>
      </c>
      <c r="O5044">
        <v>7</v>
      </c>
      <c r="P5044" t="s">
        <v>106</v>
      </c>
      <c r="Q5044" t="s">
        <v>38</v>
      </c>
      <c r="R5044" t="str">
        <f>+VLOOKUP(Precio_semana_dia[[#This Row],[Mercado]],[1]!Codigos_mercados_mayoristas[#Data],2,0)</f>
        <v>Maule</v>
      </c>
      <c r="S5044" t="e">
        <f>+VLOOKUP(Precio_semana_dia[[#This Row],[Especie]],[1]!Codigos_categoria[#Data],2,0)</f>
        <v>#N/A</v>
      </c>
    </row>
    <row r="5045" spans="1:19" x14ac:dyDescent="0.35">
      <c r="A5045">
        <v>44189</v>
      </c>
      <c r="B5045" t="s">
        <v>204</v>
      </c>
      <c r="C5045" t="s">
        <v>20</v>
      </c>
      <c r="D5045" t="s">
        <v>28</v>
      </c>
      <c r="E5045" t="s">
        <v>205</v>
      </c>
      <c r="F5045" t="s">
        <v>206</v>
      </c>
      <c r="G5045">
        <v>20</v>
      </c>
      <c r="H5045" t="s">
        <v>41</v>
      </c>
      <c r="I5045">
        <v>400</v>
      </c>
      <c r="J5045">
        <v>8000</v>
      </c>
      <c r="K5045">
        <v>8</v>
      </c>
      <c r="L5045">
        <v>7000</v>
      </c>
      <c r="M5045">
        <v>350</v>
      </c>
      <c r="N5045">
        <v>44189</v>
      </c>
      <c r="O5045">
        <v>9</v>
      </c>
      <c r="P5045" t="s">
        <v>49</v>
      </c>
      <c r="Q5045" t="s">
        <v>38</v>
      </c>
      <c r="R5045" t="str">
        <f>+VLOOKUP(Precio_semana_dia[[#This Row],[Mercado]],[1]!Codigos_mercados_mayoristas[#Data],2,0)</f>
        <v>La Araucanía</v>
      </c>
      <c r="S5045" t="e">
        <f>+VLOOKUP(Precio_semana_dia[[#This Row],[Especie]],[1]!Codigos_categoria[#Data],2,0)</f>
        <v>#N/A</v>
      </c>
    </row>
    <row r="5046" spans="1:19" x14ac:dyDescent="0.35">
      <c r="A5046">
        <v>44196</v>
      </c>
      <c r="B5046" t="s">
        <v>204</v>
      </c>
      <c r="C5046" t="s">
        <v>20</v>
      </c>
      <c r="D5046" t="s">
        <v>53</v>
      </c>
      <c r="E5046" t="s">
        <v>205</v>
      </c>
      <c r="F5046" t="s">
        <v>206</v>
      </c>
      <c r="G5046">
        <v>20</v>
      </c>
      <c r="H5046" t="s">
        <v>39</v>
      </c>
      <c r="I5046">
        <v>400</v>
      </c>
      <c r="J5046">
        <v>8000</v>
      </c>
      <c r="K5046">
        <v>8</v>
      </c>
      <c r="L5046">
        <v>10500</v>
      </c>
      <c r="M5046">
        <v>525</v>
      </c>
      <c r="N5046">
        <v>44195</v>
      </c>
      <c r="O5046">
        <v>10</v>
      </c>
      <c r="P5046" t="s">
        <v>109</v>
      </c>
      <c r="Q5046" t="s">
        <v>38</v>
      </c>
      <c r="R5046" t="str">
        <f>+VLOOKUP(Precio_semana_dia[[#This Row],[Mercado]],[1]!Codigos_mercados_mayoristas[#Data],2,0)</f>
        <v>Los Lagos</v>
      </c>
      <c r="S5046" t="e">
        <f>+VLOOKUP(Precio_semana_dia[[#This Row],[Especie]],[1]!Codigos_categoria[#Data],2,0)</f>
        <v>#N/A</v>
      </c>
    </row>
    <row r="5047" spans="1:19" x14ac:dyDescent="0.35">
      <c r="A5047">
        <v>44196</v>
      </c>
      <c r="B5047" t="s">
        <v>204</v>
      </c>
      <c r="C5047" t="s">
        <v>20</v>
      </c>
      <c r="D5047" t="s">
        <v>21</v>
      </c>
      <c r="E5047" t="s">
        <v>205</v>
      </c>
      <c r="F5047" t="s">
        <v>206</v>
      </c>
      <c r="G5047">
        <v>20</v>
      </c>
      <c r="H5047" t="s">
        <v>29</v>
      </c>
      <c r="I5047">
        <v>400</v>
      </c>
      <c r="J5047">
        <v>8000</v>
      </c>
      <c r="K5047">
        <v>8</v>
      </c>
      <c r="L5047">
        <v>6000</v>
      </c>
      <c r="M5047">
        <v>300</v>
      </c>
      <c r="N5047">
        <v>44193</v>
      </c>
      <c r="O5047">
        <v>7</v>
      </c>
      <c r="P5047" t="s">
        <v>107</v>
      </c>
      <c r="Q5047" t="s">
        <v>38</v>
      </c>
      <c r="R5047" t="str">
        <f>+VLOOKUP(Precio_semana_dia[[#This Row],[Mercado]],[1]!Codigos_mercados_mayoristas[#Data],2,0)</f>
        <v>Maule</v>
      </c>
      <c r="S5047" t="e">
        <f>+VLOOKUP(Precio_semana_dia[[#This Row],[Especie]],[1]!Codigos_categoria[#Data],2,0)</f>
        <v>#N/A</v>
      </c>
    </row>
    <row r="5048" spans="1:19" x14ac:dyDescent="0.35">
      <c r="A5048">
        <v>44196</v>
      </c>
      <c r="B5048" t="s">
        <v>204</v>
      </c>
      <c r="C5048" t="s">
        <v>20</v>
      </c>
      <c r="D5048" t="s">
        <v>21</v>
      </c>
      <c r="E5048" t="s">
        <v>205</v>
      </c>
      <c r="F5048" t="s">
        <v>206</v>
      </c>
      <c r="G5048">
        <v>20</v>
      </c>
      <c r="H5048" t="s">
        <v>36</v>
      </c>
      <c r="I5048">
        <v>400</v>
      </c>
      <c r="J5048">
        <v>8000</v>
      </c>
      <c r="K5048">
        <v>8</v>
      </c>
      <c r="L5048">
        <v>6000</v>
      </c>
      <c r="M5048">
        <v>300</v>
      </c>
      <c r="N5048">
        <v>44194</v>
      </c>
      <c r="O5048">
        <v>7</v>
      </c>
      <c r="P5048" t="s">
        <v>108</v>
      </c>
      <c r="Q5048" t="s">
        <v>38</v>
      </c>
      <c r="R5048" t="str">
        <f>+VLOOKUP(Precio_semana_dia[[#This Row],[Mercado]],[1]!Codigos_mercados_mayoristas[#Data],2,0)</f>
        <v>Maule</v>
      </c>
      <c r="S5048" t="e">
        <f>+VLOOKUP(Precio_semana_dia[[#This Row],[Especie]],[1]!Codigos_categoria[#Data],2,0)</f>
        <v>#N/A</v>
      </c>
    </row>
    <row r="5049" spans="1:19" x14ac:dyDescent="0.35">
      <c r="A5049">
        <v>44204</v>
      </c>
      <c r="B5049" t="s">
        <v>204</v>
      </c>
      <c r="C5049" t="s">
        <v>20</v>
      </c>
      <c r="D5049" t="s">
        <v>21</v>
      </c>
      <c r="E5049" t="s">
        <v>205</v>
      </c>
      <c r="F5049" t="s">
        <v>206</v>
      </c>
      <c r="G5049">
        <v>20</v>
      </c>
      <c r="H5049" t="s">
        <v>29</v>
      </c>
      <c r="I5049">
        <v>400</v>
      </c>
      <c r="J5049">
        <v>8000</v>
      </c>
      <c r="K5049">
        <v>8</v>
      </c>
      <c r="L5049">
        <v>6000</v>
      </c>
      <c r="M5049">
        <v>300</v>
      </c>
      <c r="N5049">
        <v>44200</v>
      </c>
      <c r="O5049">
        <v>7</v>
      </c>
      <c r="P5049" t="s">
        <v>30</v>
      </c>
      <c r="Q5049" t="s">
        <v>26</v>
      </c>
      <c r="R5049" t="str">
        <f>+VLOOKUP(Precio_semana_dia[[#This Row],[Mercado]],[1]!Codigos_mercados_mayoristas[#Data],2,0)</f>
        <v>Maule</v>
      </c>
      <c r="S5049" t="e">
        <f>+VLOOKUP(Precio_semana_dia[[#This Row],[Especie]],[1]!Codigos_categoria[#Data],2,0)</f>
        <v>#N/A</v>
      </c>
    </row>
    <row r="5050" spans="1:19" x14ac:dyDescent="0.35">
      <c r="A5050">
        <v>44204</v>
      </c>
      <c r="B5050" t="s">
        <v>204</v>
      </c>
      <c r="C5050" t="s">
        <v>20</v>
      </c>
      <c r="D5050" t="s">
        <v>21</v>
      </c>
      <c r="E5050" t="s">
        <v>205</v>
      </c>
      <c r="F5050" t="s">
        <v>206</v>
      </c>
      <c r="G5050">
        <v>20</v>
      </c>
      <c r="H5050" t="s">
        <v>36</v>
      </c>
      <c r="I5050">
        <v>400</v>
      </c>
      <c r="J5050">
        <v>8000</v>
      </c>
      <c r="K5050">
        <v>8</v>
      </c>
      <c r="L5050">
        <v>6000</v>
      </c>
      <c r="M5050">
        <v>300</v>
      </c>
      <c r="N5050">
        <v>44201</v>
      </c>
      <c r="O5050">
        <v>7</v>
      </c>
      <c r="P5050" t="s">
        <v>57</v>
      </c>
      <c r="Q5050" t="s">
        <v>26</v>
      </c>
      <c r="R5050" t="str">
        <f>+VLOOKUP(Precio_semana_dia[[#This Row],[Mercado]],[1]!Codigos_mercados_mayoristas[#Data],2,0)</f>
        <v>Maule</v>
      </c>
      <c r="S5050" t="e">
        <f>+VLOOKUP(Precio_semana_dia[[#This Row],[Especie]],[1]!Codigos_categoria[#Data],2,0)</f>
        <v>#N/A</v>
      </c>
    </row>
    <row r="5051" spans="1:19" x14ac:dyDescent="0.35">
      <c r="A5051">
        <v>44204</v>
      </c>
      <c r="B5051" t="s">
        <v>204</v>
      </c>
      <c r="C5051" t="s">
        <v>20</v>
      </c>
      <c r="D5051" t="s">
        <v>21</v>
      </c>
      <c r="E5051" t="s">
        <v>205</v>
      </c>
      <c r="F5051" t="s">
        <v>206</v>
      </c>
      <c r="G5051">
        <v>20</v>
      </c>
      <c r="H5051" t="s">
        <v>41</v>
      </c>
      <c r="I5051">
        <v>400</v>
      </c>
      <c r="J5051">
        <v>8000</v>
      </c>
      <c r="K5051">
        <v>8</v>
      </c>
      <c r="L5051">
        <v>6000</v>
      </c>
      <c r="M5051">
        <v>300</v>
      </c>
      <c r="N5051">
        <v>44203</v>
      </c>
      <c r="O5051">
        <v>7</v>
      </c>
      <c r="P5051" t="s">
        <v>56</v>
      </c>
      <c r="Q5051" t="s">
        <v>26</v>
      </c>
      <c r="R5051" t="str">
        <f>+VLOOKUP(Precio_semana_dia[[#This Row],[Mercado]],[1]!Codigos_mercados_mayoristas[#Data],2,0)</f>
        <v>Maule</v>
      </c>
      <c r="S5051" t="e">
        <f>+VLOOKUP(Precio_semana_dia[[#This Row],[Especie]],[1]!Codigos_categoria[#Data],2,0)</f>
        <v>#N/A</v>
      </c>
    </row>
    <row r="5052" spans="1:19" x14ac:dyDescent="0.35">
      <c r="A5052">
        <v>44211</v>
      </c>
      <c r="B5052" t="s">
        <v>204</v>
      </c>
      <c r="C5052" t="s">
        <v>20</v>
      </c>
      <c r="D5052" t="s">
        <v>21</v>
      </c>
      <c r="E5052" t="s">
        <v>205</v>
      </c>
      <c r="F5052" t="s">
        <v>206</v>
      </c>
      <c r="G5052">
        <v>20</v>
      </c>
      <c r="H5052" t="s">
        <v>39</v>
      </c>
      <c r="I5052">
        <v>400</v>
      </c>
      <c r="J5052">
        <v>8000</v>
      </c>
      <c r="K5052">
        <v>8</v>
      </c>
      <c r="L5052">
        <v>6000</v>
      </c>
      <c r="M5052">
        <v>300</v>
      </c>
      <c r="N5052">
        <v>44209</v>
      </c>
      <c r="O5052">
        <v>7</v>
      </c>
      <c r="P5052" t="s">
        <v>60</v>
      </c>
      <c r="Q5052" t="s">
        <v>26</v>
      </c>
      <c r="R5052" t="str">
        <f>+VLOOKUP(Precio_semana_dia[[#This Row],[Mercado]],[1]!Codigos_mercados_mayoristas[#Data],2,0)</f>
        <v>Maule</v>
      </c>
      <c r="S5052" t="e">
        <f>+VLOOKUP(Precio_semana_dia[[#This Row],[Especie]],[1]!Codigos_categoria[#Data],2,0)</f>
        <v>#N/A</v>
      </c>
    </row>
    <row r="5053" spans="1:19" x14ac:dyDescent="0.35">
      <c r="A5053">
        <v>44211</v>
      </c>
      <c r="B5053" t="s">
        <v>204</v>
      </c>
      <c r="C5053" t="s">
        <v>20</v>
      </c>
      <c r="D5053" t="s">
        <v>21</v>
      </c>
      <c r="E5053" t="s">
        <v>205</v>
      </c>
      <c r="F5053" t="s">
        <v>206</v>
      </c>
      <c r="G5053">
        <v>20</v>
      </c>
      <c r="H5053" t="s">
        <v>41</v>
      </c>
      <c r="I5053">
        <v>400</v>
      </c>
      <c r="J5053">
        <v>8000</v>
      </c>
      <c r="K5053">
        <v>8</v>
      </c>
      <c r="L5053">
        <v>6000</v>
      </c>
      <c r="M5053">
        <v>300</v>
      </c>
      <c r="N5053">
        <v>44210</v>
      </c>
      <c r="O5053">
        <v>7</v>
      </c>
      <c r="P5053" t="s">
        <v>62</v>
      </c>
      <c r="Q5053" t="s">
        <v>26</v>
      </c>
      <c r="R5053" t="str">
        <f>+VLOOKUP(Precio_semana_dia[[#This Row],[Mercado]],[1]!Codigos_mercados_mayoristas[#Data],2,0)</f>
        <v>Maule</v>
      </c>
      <c r="S5053" t="e">
        <f>+VLOOKUP(Precio_semana_dia[[#This Row],[Especie]],[1]!Codigos_categoria[#Data],2,0)</f>
        <v>#N/A</v>
      </c>
    </row>
    <row r="5054" spans="1:19" x14ac:dyDescent="0.35">
      <c r="A5054">
        <v>44211</v>
      </c>
      <c r="B5054" t="s">
        <v>204</v>
      </c>
      <c r="C5054" t="s">
        <v>20</v>
      </c>
      <c r="D5054" t="s">
        <v>21</v>
      </c>
      <c r="E5054" t="s">
        <v>205</v>
      </c>
      <c r="F5054" t="s">
        <v>206</v>
      </c>
      <c r="G5054">
        <v>20</v>
      </c>
      <c r="H5054" t="s">
        <v>24</v>
      </c>
      <c r="I5054">
        <v>400</v>
      </c>
      <c r="J5054">
        <v>8000</v>
      </c>
      <c r="K5054">
        <v>8</v>
      </c>
      <c r="L5054">
        <v>6000</v>
      </c>
      <c r="M5054">
        <v>300</v>
      </c>
      <c r="N5054">
        <v>44211</v>
      </c>
      <c r="O5054">
        <v>7</v>
      </c>
      <c r="P5054" t="s">
        <v>61</v>
      </c>
      <c r="Q5054" t="s">
        <v>26</v>
      </c>
      <c r="R5054" t="str">
        <f>+VLOOKUP(Precio_semana_dia[[#This Row],[Mercado]],[1]!Codigos_mercados_mayoristas[#Data],2,0)</f>
        <v>Maule</v>
      </c>
      <c r="S5054" t="e">
        <f>+VLOOKUP(Precio_semana_dia[[#This Row],[Especie]],[1]!Codigos_categoria[#Data],2,0)</f>
        <v>#N/A</v>
      </c>
    </row>
    <row r="5055" spans="1:19" x14ac:dyDescent="0.35">
      <c r="A5055">
        <v>44225</v>
      </c>
      <c r="B5055" t="s">
        <v>204</v>
      </c>
      <c r="C5055" t="s">
        <v>20</v>
      </c>
      <c r="D5055" t="s">
        <v>21</v>
      </c>
      <c r="E5055" t="s">
        <v>205</v>
      </c>
      <c r="F5055" t="s">
        <v>206</v>
      </c>
      <c r="G5055">
        <v>20</v>
      </c>
      <c r="H5055" t="s">
        <v>29</v>
      </c>
      <c r="I5055">
        <v>400</v>
      </c>
      <c r="J5055">
        <v>8000</v>
      </c>
      <c r="K5055">
        <v>8</v>
      </c>
      <c r="L5055">
        <v>6000</v>
      </c>
      <c r="M5055">
        <v>300</v>
      </c>
      <c r="N5055">
        <v>44221</v>
      </c>
      <c r="O5055">
        <v>7</v>
      </c>
      <c r="P5055" t="s">
        <v>64</v>
      </c>
      <c r="Q5055" t="s">
        <v>26</v>
      </c>
      <c r="R5055" t="str">
        <f>+VLOOKUP(Precio_semana_dia[[#This Row],[Mercado]],[1]!Codigos_mercados_mayoristas[#Data],2,0)</f>
        <v>Maule</v>
      </c>
      <c r="S5055" t="e">
        <f>+VLOOKUP(Precio_semana_dia[[#This Row],[Especie]],[1]!Codigos_categoria[#Data],2,0)</f>
        <v>#N/A</v>
      </c>
    </row>
    <row r="5056" spans="1:19" x14ac:dyDescent="0.35">
      <c r="A5056">
        <v>44225</v>
      </c>
      <c r="B5056" t="s">
        <v>204</v>
      </c>
      <c r="C5056" t="s">
        <v>20</v>
      </c>
      <c r="D5056" t="s">
        <v>21</v>
      </c>
      <c r="E5056" t="s">
        <v>205</v>
      </c>
      <c r="F5056" t="s">
        <v>206</v>
      </c>
      <c r="G5056">
        <v>20</v>
      </c>
      <c r="H5056" t="s">
        <v>39</v>
      </c>
      <c r="I5056">
        <v>400</v>
      </c>
      <c r="J5056">
        <v>8000</v>
      </c>
      <c r="K5056">
        <v>8</v>
      </c>
      <c r="L5056">
        <v>6000</v>
      </c>
      <c r="M5056">
        <v>300</v>
      </c>
      <c r="N5056">
        <v>44223</v>
      </c>
      <c r="O5056">
        <v>7</v>
      </c>
      <c r="P5056" t="s">
        <v>65</v>
      </c>
      <c r="Q5056" t="s">
        <v>26</v>
      </c>
      <c r="R5056" t="str">
        <f>+VLOOKUP(Precio_semana_dia[[#This Row],[Mercado]],[1]!Codigos_mercados_mayoristas[#Data],2,0)</f>
        <v>Maule</v>
      </c>
      <c r="S5056" t="e">
        <f>+VLOOKUP(Precio_semana_dia[[#This Row],[Especie]],[1]!Codigos_categoria[#Data],2,0)</f>
        <v>#N/A</v>
      </c>
    </row>
    <row r="5057" spans="1:19" x14ac:dyDescent="0.35">
      <c r="A5057">
        <v>44225</v>
      </c>
      <c r="B5057" t="s">
        <v>204</v>
      </c>
      <c r="C5057" t="s">
        <v>20</v>
      </c>
      <c r="D5057" t="s">
        <v>21</v>
      </c>
      <c r="E5057" t="s">
        <v>205</v>
      </c>
      <c r="F5057" t="s">
        <v>206</v>
      </c>
      <c r="G5057">
        <v>20</v>
      </c>
      <c r="H5057" t="s">
        <v>41</v>
      </c>
      <c r="I5057">
        <v>400</v>
      </c>
      <c r="J5057">
        <v>8000</v>
      </c>
      <c r="K5057">
        <v>8</v>
      </c>
      <c r="L5057">
        <v>6000</v>
      </c>
      <c r="M5057">
        <v>300</v>
      </c>
      <c r="N5057">
        <v>44224</v>
      </c>
      <c r="O5057">
        <v>7</v>
      </c>
      <c r="P5057" t="s">
        <v>67</v>
      </c>
      <c r="Q5057" t="s">
        <v>26</v>
      </c>
      <c r="R5057" t="str">
        <f>+VLOOKUP(Precio_semana_dia[[#This Row],[Mercado]],[1]!Codigos_mercados_mayoristas[#Data],2,0)</f>
        <v>Maule</v>
      </c>
      <c r="S5057" t="e">
        <f>+VLOOKUP(Precio_semana_dia[[#This Row],[Especie]],[1]!Codigos_categoria[#Data],2,0)</f>
        <v>#N/A</v>
      </c>
    </row>
    <row r="5058" spans="1:19" x14ac:dyDescent="0.35">
      <c r="A5058">
        <v>44225</v>
      </c>
      <c r="B5058" t="s">
        <v>204</v>
      </c>
      <c r="C5058" t="s">
        <v>20</v>
      </c>
      <c r="D5058" t="s">
        <v>21</v>
      </c>
      <c r="E5058" t="s">
        <v>205</v>
      </c>
      <c r="F5058" t="s">
        <v>206</v>
      </c>
      <c r="G5058">
        <v>20</v>
      </c>
      <c r="H5058" t="s">
        <v>24</v>
      </c>
      <c r="I5058">
        <v>400</v>
      </c>
      <c r="J5058">
        <v>8000</v>
      </c>
      <c r="K5058">
        <v>8</v>
      </c>
      <c r="L5058">
        <v>6000</v>
      </c>
      <c r="M5058">
        <v>300</v>
      </c>
      <c r="N5058">
        <v>44225</v>
      </c>
      <c r="O5058">
        <v>7</v>
      </c>
      <c r="P5058" t="s">
        <v>66</v>
      </c>
      <c r="Q5058" t="s">
        <v>26</v>
      </c>
      <c r="R5058" t="str">
        <f>+VLOOKUP(Precio_semana_dia[[#This Row],[Mercado]],[1]!Codigos_mercados_mayoristas[#Data],2,0)</f>
        <v>Maule</v>
      </c>
      <c r="S5058" t="e">
        <f>+VLOOKUP(Precio_semana_dia[[#This Row],[Especie]],[1]!Codigos_categoria[#Data],2,0)</f>
        <v>#N/A</v>
      </c>
    </row>
    <row r="5059" spans="1:19" x14ac:dyDescent="0.35">
      <c r="A5059">
        <v>44225</v>
      </c>
      <c r="B5059" t="s">
        <v>204</v>
      </c>
      <c r="C5059" t="s">
        <v>20</v>
      </c>
      <c r="D5059" t="s">
        <v>52</v>
      </c>
      <c r="E5059" t="s">
        <v>205</v>
      </c>
      <c r="F5059" t="s">
        <v>206</v>
      </c>
      <c r="G5059">
        <v>20</v>
      </c>
      <c r="H5059" t="s">
        <v>39</v>
      </c>
      <c r="I5059">
        <v>400</v>
      </c>
      <c r="J5059">
        <v>8000</v>
      </c>
      <c r="K5059">
        <v>8</v>
      </c>
      <c r="L5059">
        <v>6500</v>
      </c>
      <c r="M5059">
        <v>325</v>
      </c>
      <c r="N5059">
        <v>44223</v>
      </c>
      <c r="O5059">
        <v>8</v>
      </c>
      <c r="P5059" t="s">
        <v>65</v>
      </c>
      <c r="Q5059" t="s">
        <v>26</v>
      </c>
      <c r="R5059" t="str">
        <f>+VLOOKUP(Precio_semana_dia[[#This Row],[Mercado]],[1]!Codigos_mercados_mayoristas[#Data],2,0)</f>
        <v>Bíobío</v>
      </c>
      <c r="S5059" t="e">
        <f>+VLOOKUP(Precio_semana_dia[[#This Row],[Especie]],[1]!Codigos_categoria[#Data],2,0)</f>
        <v>#N/A</v>
      </c>
    </row>
    <row r="5060" spans="1:19" x14ac:dyDescent="0.35">
      <c r="A5060">
        <v>43866</v>
      </c>
      <c r="B5060" t="s">
        <v>204</v>
      </c>
      <c r="C5060" t="s">
        <v>20</v>
      </c>
      <c r="D5060" t="s">
        <v>21</v>
      </c>
      <c r="E5060" t="s">
        <v>205</v>
      </c>
      <c r="F5060" t="s">
        <v>206</v>
      </c>
      <c r="G5060">
        <v>20</v>
      </c>
      <c r="H5060" t="s">
        <v>41</v>
      </c>
      <c r="I5060">
        <v>400</v>
      </c>
      <c r="J5060">
        <v>8000</v>
      </c>
      <c r="K5060">
        <v>8</v>
      </c>
      <c r="L5060">
        <v>6500</v>
      </c>
      <c r="M5060">
        <v>325</v>
      </c>
      <c r="N5060">
        <v>44231</v>
      </c>
      <c r="O5060">
        <v>7</v>
      </c>
      <c r="P5060" t="s">
        <v>73</v>
      </c>
      <c r="Q5060" t="s">
        <v>69</v>
      </c>
      <c r="R5060" t="str">
        <f>+VLOOKUP(Precio_semana_dia[[#This Row],[Mercado]],[1]!Codigos_mercados_mayoristas[#Data],2,0)</f>
        <v>Maule</v>
      </c>
      <c r="S5060" t="e">
        <f>+VLOOKUP(Precio_semana_dia[[#This Row],[Especie]],[1]!Codigos_categoria[#Data],2,0)</f>
        <v>#N/A</v>
      </c>
    </row>
    <row r="5061" spans="1:19" x14ac:dyDescent="0.35">
      <c r="A5061">
        <v>43866</v>
      </c>
      <c r="B5061" t="s">
        <v>204</v>
      </c>
      <c r="C5061" t="s">
        <v>20</v>
      </c>
      <c r="D5061" t="s">
        <v>21</v>
      </c>
      <c r="E5061" t="s">
        <v>205</v>
      </c>
      <c r="F5061" t="s">
        <v>206</v>
      </c>
      <c r="G5061">
        <v>20</v>
      </c>
      <c r="H5061" t="s">
        <v>24</v>
      </c>
      <c r="I5061">
        <v>400</v>
      </c>
      <c r="J5061">
        <v>8000</v>
      </c>
      <c r="K5061">
        <v>8</v>
      </c>
      <c r="L5061">
        <v>7000</v>
      </c>
      <c r="M5061">
        <v>350</v>
      </c>
      <c r="N5061">
        <v>44232</v>
      </c>
      <c r="O5061">
        <v>7</v>
      </c>
      <c r="P5061" t="s">
        <v>71</v>
      </c>
      <c r="Q5061" t="s">
        <v>69</v>
      </c>
      <c r="R5061" t="str">
        <f>+VLOOKUP(Precio_semana_dia[[#This Row],[Mercado]],[1]!Codigos_mercados_mayoristas[#Data],2,0)</f>
        <v>Maule</v>
      </c>
      <c r="S5061" t="e">
        <f>+VLOOKUP(Precio_semana_dia[[#This Row],[Especie]],[1]!Codigos_categoria[#Data],2,0)</f>
        <v>#N/A</v>
      </c>
    </row>
    <row r="5062" spans="1:19" x14ac:dyDescent="0.35">
      <c r="A5062">
        <v>44183</v>
      </c>
      <c r="B5062" t="s">
        <v>155</v>
      </c>
      <c r="C5062" t="s">
        <v>219</v>
      </c>
      <c r="D5062" t="s">
        <v>33</v>
      </c>
      <c r="E5062" t="s">
        <v>220</v>
      </c>
      <c r="F5062" t="s">
        <v>221</v>
      </c>
      <c r="G5062">
        <v>400</v>
      </c>
      <c r="H5062" t="s">
        <v>39</v>
      </c>
      <c r="I5062">
        <v>20</v>
      </c>
      <c r="J5062">
        <v>8000</v>
      </c>
      <c r="K5062">
        <v>8</v>
      </c>
      <c r="L5062">
        <v>297500</v>
      </c>
      <c r="M5062">
        <v>743.75</v>
      </c>
      <c r="N5062">
        <v>44181</v>
      </c>
      <c r="O5062">
        <v>4</v>
      </c>
      <c r="P5062" t="s">
        <v>40</v>
      </c>
      <c r="Q5062" t="s">
        <v>38</v>
      </c>
      <c r="R5062" t="str">
        <f>+VLOOKUP(Precio_semana_dia[[#This Row],[Mercado]],[1]!Codigos_mercados_mayoristas[#Data],2,0)</f>
        <v>Coquimbo</v>
      </c>
      <c r="S5062" t="str">
        <f>+VLOOKUP(Precio_semana_dia[[#This Row],[Especie]],[1]!Codigos_categoria[#Data],2,0)</f>
        <v>Frutos de pepita</v>
      </c>
    </row>
    <row r="5063" spans="1:19" x14ac:dyDescent="0.35">
      <c r="A5063">
        <v>44183</v>
      </c>
      <c r="B5063" t="s">
        <v>155</v>
      </c>
      <c r="C5063" t="s">
        <v>219</v>
      </c>
      <c r="D5063" t="s">
        <v>33</v>
      </c>
      <c r="E5063" t="s">
        <v>220</v>
      </c>
      <c r="F5063" t="s">
        <v>221</v>
      </c>
      <c r="G5063">
        <v>400</v>
      </c>
      <c r="H5063" t="s">
        <v>41</v>
      </c>
      <c r="I5063">
        <v>20</v>
      </c>
      <c r="J5063">
        <v>8000</v>
      </c>
      <c r="K5063">
        <v>8</v>
      </c>
      <c r="L5063">
        <v>297500</v>
      </c>
      <c r="M5063">
        <v>743.75</v>
      </c>
      <c r="N5063">
        <v>44182</v>
      </c>
      <c r="O5063">
        <v>4</v>
      </c>
      <c r="P5063" t="s">
        <v>42</v>
      </c>
      <c r="Q5063" t="s">
        <v>38</v>
      </c>
      <c r="R5063" t="str">
        <f>+VLOOKUP(Precio_semana_dia[[#This Row],[Mercado]],[1]!Codigos_mercados_mayoristas[#Data],2,0)</f>
        <v>Coquimbo</v>
      </c>
      <c r="S5063" t="str">
        <f>+VLOOKUP(Precio_semana_dia[[#This Row],[Especie]],[1]!Codigos_categoria[#Data],2,0)</f>
        <v>Frutos de pepita</v>
      </c>
    </row>
    <row r="5064" spans="1:19" x14ac:dyDescent="0.35">
      <c r="A5064">
        <v>44183</v>
      </c>
      <c r="B5064" t="s">
        <v>155</v>
      </c>
      <c r="C5064" t="s">
        <v>219</v>
      </c>
      <c r="D5064" t="s">
        <v>33</v>
      </c>
      <c r="E5064" t="s">
        <v>220</v>
      </c>
      <c r="F5064" t="s">
        <v>221</v>
      </c>
      <c r="G5064">
        <v>400</v>
      </c>
      <c r="H5064" t="s">
        <v>24</v>
      </c>
      <c r="I5064">
        <v>20</v>
      </c>
      <c r="J5064">
        <v>8000</v>
      </c>
      <c r="K5064">
        <v>8</v>
      </c>
      <c r="L5064">
        <v>307500</v>
      </c>
      <c r="M5064">
        <v>768.75</v>
      </c>
      <c r="N5064">
        <v>44183</v>
      </c>
      <c r="O5064">
        <v>4</v>
      </c>
      <c r="P5064" t="s">
        <v>43</v>
      </c>
      <c r="Q5064" t="s">
        <v>38</v>
      </c>
      <c r="R5064" t="str">
        <f>+VLOOKUP(Precio_semana_dia[[#This Row],[Mercado]],[1]!Codigos_mercados_mayoristas[#Data],2,0)</f>
        <v>Coquimbo</v>
      </c>
      <c r="S5064" t="str">
        <f>+VLOOKUP(Precio_semana_dia[[#This Row],[Especie]],[1]!Codigos_categoria[#Data],2,0)</f>
        <v>Frutos de pepita</v>
      </c>
    </row>
    <row r="5065" spans="1:19" x14ac:dyDescent="0.35">
      <c r="A5065">
        <v>44183</v>
      </c>
      <c r="B5065" t="s">
        <v>155</v>
      </c>
      <c r="C5065" t="s">
        <v>156</v>
      </c>
      <c r="D5065" t="s">
        <v>45</v>
      </c>
      <c r="E5065" t="s">
        <v>220</v>
      </c>
      <c r="F5065" t="s">
        <v>221</v>
      </c>
      <c r="G5065">
        <v>400</v>
      </c>
      <c r="H5065" t="s">
        <v>24</v>
      </c>
      <c r="I5065">
        <v>20</v>
      </c>
      <c r="J5065">
        <v>8000</v>
      </c>
      <c r="K5065">
        <v>8</v>
      </c>
      <c r="L5065">
        <v>220000</v>
      </c>
      <c r="M5065">
        <v>550</v>
      </c>
      <c r="N5065">
        <v>44183</v>
      </c>
      <c r="O5065">
        <v>13</v>
      </c>
      <c r="P5065" t="s">
        <v>43</v>
      </c>
      <c r="Q5065" t="s">
        <v>38</v>
      </c>
      <c r="R5065" t="str">
        <f>+VLOOKUP(Precio_semana_dia[[#This Row],[Mercado]],[1]!Codigos_mercados_mayoristas[#Data],2,0)</f>
        <v>Metropolitana</v>
      </c>
      <c r="S5065" t="str">
        <f>+VLOOKUP(Precio_semana_dia[[#This Row],[Especie]],[1]!Codigos_categoria[#Data],2,0)</f>
        <v>Frutos de pepita</v>
      </c>
    </row>
    <row r="5066" spans="1:19" x14ac:dyDescent="0.35">
      <c r="A5066">
        <v>44183</v>
      </c>
      <c r="B5066" t="s">
        <v>155</v>
      </c>
      <c r="C5066" t="s">
        <v>156</v>
      </c>
      <c r="D5066" t="s">
        <v>33</v>
      </c>
      <c r="E5066" t="s">
        <v>220</v>
      </c>
      <c r="F5066" t="s">
        <v>221</v>
      </c>
      <c r="G5066">
        <v>400</v>
      </c>
      <c r="H5066" t="s">
        <v>29</v>
      </c>
      <c r="I5066">
        <v>20</v>
      </c>
      <c r="J5066">
        <v>8000</v>
      </c>
      <c r="K5066">
        <v>8</v>
      </c>
      <c r="L5066">
        <v>277500</v>
      </c>
      <c r="M5066">
        <v>693.75</v>
      </c>
      <c r="N5066">
        <v>44179</v>
      </c>
      <c r="O5066">
        <v>4</v>
      </c>
      <c r="P5066" t="s">
        <v>44</v>
      </c>
      <c r="Q5066" t="s">
        <v>38</v>
      </c>
      <c r="R5066" t="str">
        <f>+VLOOKUP(Precio_semana_dia[[#This Row],[Mercado]],[1]!Codigos_mercados_mayoristas[#Data],2,0)</f>
        <v>Coquimbo</v>
      </c>
      <c r="S5066" t="str">
        <f>+VLOOKUP(Precio_semana_dia[[#This Row],[Especie]],[1]!Codigos_categoria[#Data],2,0)</f>
        <v>Frutos de pepita</v>
      </c>
    </row>
    <row r="5067" spans="1:19" x14ac:dyDescent="0.35">
      <c r="A5067">
        <v>44183</v>
      </c>
      <c r="B5067" t="s">
        <v>155</v>
      </c>
      <c r="C5067" t="s">
        <v>156</v>
      </c>
      <c r="D5067" t="s">
        <v>33</v>
      </c>
      <c r="E5067" t="s">
        <v>220</v>
      </c>
      <c r="F5067" t="s">
        <v>221</v>
      </c>
      <c r="G5067">
        <v>400</v>
      </c>
      <c r="H5067" t="s">
        <v>36</v>
      </c>
      <c r="I5067">
        <v>20</v>
      </c>
      <c r="J5067">
        <v>8000</v>
      </c>
      <c r="K5067">
        <v>8</v>
      </c>
      <c r="L5067">
        <v>277500</v>
      </c>
      <c r="M5067">
        <v>693.75</v>
      </c>
      <c r="N5067">
        <v>44180</v>
      </c>
      <c r="O5067">
        <v>4</v>
      </c>
      <c r="P5067" t="s">
        <v>37</v>
      </c>
      <c r="Q5067" t="s">
        <v>38</v>
      </c>
      <c r="R5067" t="str">
        <f>+VLOOKUP(Precio_semana_dia[[#This Row],[Mercado]],[1]!Codigos_mercados_mayoristas[#Data],2,0)</f>
        <v>Coquimbo</v>
      </c>
      <c r="S5067" t="str">
        <f>+VLOOKUP(Precio_semana_dia[[#This Row],[Especie]],[1]!Codigos_categoria[#Data],2,0)</f>
        <v>Frutos de pepita</v>
      </c>
    </row>
    <row r="5068" spans="1:19" x14ac:dyDescent="0.35">
      <c r="A5068">
        <v>44183</v>
      </c>
      <c r="B5068" t="s">
        <v>155</v>
      </c>
      <c r="C5068" t="s">
        <v>156</v>
      </c>
      <c r="D5068" t="s">
        <v>33</v>
      </c>
      <c r="E5068" t="s">
        <v>220</v>
      </c>
      <c r="F5068" t="s">
        <v>221</v>
      </c>
      <c r="G5068">
        <v>400</v>
      </c>
      <c r="H5068" t="s">
        <v>24</v>
      </c>
      <c r="I5068">
        <v>20</v>
      </c>
      <c r="J5068">
        <v>8000</v>
      </c>
      <c r="K5068">
        <v>8</v>
      </c>
      <c r="L5068">
        <v>277500</v>
      </c>
      <c r="M5068">
        <v>693.75</v>
      </c>
      <c r="N5068">
        <v>44183</v>
      </c>
      <c r="O5068">
        <v>4</v>
      </c>
      <c r="P5068" t="s">
        <v>43</v>
      </c>
      <c r="Q5068" t="s">
        <v>38</v>
      </c>
      <c r="R5068" t="str">
        <f>+VLOOKUP(Precio_semana_dia[[#This Row],[Mercado]],[1]!Codigos_mercados_mayoristas[#Data],2,0)</f>
        <v>Coquimbo</v>
      </c>
      <c r="S5068" t="str">
        <f>+VLOOKUP(Precio_semana_dia[[#This Row],[Especie]],[1]!Codigos_categoria[#Data],2,0)</f>
        <v>Frutos de pepita</v>
      </c>
    </row>
    <row r="5069" spans="1:19" x14ac:dyDescent="0.35">
      <c r="A5069">
        <v>44169</v>
      </c>
      <c r="B5069" t="s">
        <v>155</v>
      </c>
      <c r="C5069" t="s">
        <v>219</v>
      </c>
      <c r="D5069" t="s">
        <v>33</v>
      </c>
      <c r="E5069" t="s">
        <v>220</v>
      </c>
      <c r="F5069" t="s">
        <v>221</v>
      </c>
      <c r="G5069">
        <v>400</v>
      </c>
      <c r="H5069" t="s">
        <v>29</v>
      </c>
      <c r="I5069">
        <v>20</v>
      </c>
      <c r="J5069">
        <v>8000</v>
      </c>
      <c r="K5069">
        <v>8</v>
      </c>
      <c r="L5069">
        <v>262500</v>
      </c>
      <c r="M5069">
        <v>656.25</v>
      </c>
      <c r="N5069">
        <v>44165</v>
      </c>
      <c r="O5069">
        <v>4</v>
      </c>
      <c r="P5069" t="s">
        <v>83</v>
      </c>
      <c r="Q5069" t="s">
        <v>84</v>
      </c>
      <c r="R5069" t="str">
        <f>+VLOOKUP(Precio_semana_dia[[#This Row],[Mercado]],[1]!Codigos_mercados_mayoristas[#Data],2,0)</f>
        <v>Coquimbo</v>
      </c>
      <c r="S5069" t="str">
        <f>+VLOOKUP(Precio_semana_dia[[#This Row],[Especie]],[1]!Codigos_categoria[#Data],2,0)</f>
        <v>Frutos de pepita</v>
      </c>
    </row>
    <row r="5070" spans="1:19" x14ac:dyDescent="0.35">
      <c r="A5070">
        <v>44169</v>
      </c>
      <c r="B5070" t="s">
        <v>155</v>
      </c>
      <c r="C5070" t="s">
        <v>219</v>
      </c>
      <c r="D5070" t="s">
        <v>33</v>
      </c>
      <c r="E5070" t="s">
        <v>220</v>
      </c>
      <c r="F5070" t="s">
        <v>221</v>
      </c>
      <c r="G5070">
        <v>400</v>
      </c>
      <c r="H5070" t="s">
        <v>39</v>
      </c>
      <c r="I5070">
        <v>20</v>
      </c>
      <c r="J5070">
        <v>8000</v>
      </c>
      <c r="K5070">
        <v>8</v>
      </c>
      <c r="L5070">
        <v>267500</v>
      </c>
      <c r="M5070">
        <v>668.75</v>
      </c>
      <c r="N5070">
        <v>44167</v>
      </c>
      <c r="O5070">
        <v>4</v>
      </c>
      <c r="P5070" t="s">
        <v>85</v>
      </c>
      <c r="Q5070" t="s">
        <v>38</v>
      </c>
      <c r="R5070" t="str">
        <f>+VLOOKUP(Precio_semana_dia[[#This Row],[Mercado]],[1]!Codigos_mercados_mayoristas[#Data],2,0)</f>
        <v>Coquimbo</v>
      </c>
      <c r="S5070" t="str">
        <f>+VLOOKUP(Precio_semana_dia[[#This Row],[Especie]],[1]!Codigos_categoria[#Data],2,0)</f>
        <v>Frutos de pepita</v>
      </c>
    </row>
    <row r="5071" spans="1:19" x14ac:dyDescent="0.35">
      <c r="A5071">
        <v>44169</v>
      </c>
      <c r="B5071" t="s">
        <v>155</v>
      </c>
      <c r="C5071" t="s">
        <v>219</v>
      </c>
      <c r="D5071" t="s">
        <v>33</v>
      </c>
      <c r="E5071" t="s">
        <v>220</v>
      </c>
      <c r="F5071" t="s">
        <v>221</v>
      </c>
      <c r="G5071">
        <v>400</v>
      </c>
      <c r="H5071" t="s">
        <v>41</v>
      </c>
      <c r="I5071">
        <v>20</v>
      </c>
      <c r="J5071">
        <v>8000</v>
      </c>
      <c r="K5071">
        <v>8</v>
      </c>
      <c r="L5071">
        <v>267500</v>
      </c>
      <c r="M5071">
        <v>668.75</v>
      </c>
      <c r="N5071">
        <v>44168</v>
      </c>
      <c r="O5071">
        <v>4</v>
      </c>
      <c r="P5071" t="s">
        <v>86</v>
      </c>
      <c r="Q5071" t="s">
        <v>38</v>
      </c>
      <c r="R5071" t="str">
        <f>+VLOOKUP(Precio_semana_dia[[#This Row],[Mercado]],[1]!Codigos_mercados_mayoristas[#Data],2,0)</f>
        <v>Coquimbo</v>
      </c>
      <c r="S5071" t="str">
        <f>+VLOOKUP(Precio_semana_dia[[#This Row],[Especie]],[1]!Codigos_categoria[#Data],2,0)</f>
        <v>Frutos de pepita</v>
      </c>
    </row>
    <row r="5072" spans="1:19" x14ac:dyDescent="0.35">
      <c r="A5072">
        <v>44169</v>
      </c>
      <c r="B5072" t="s">
        <v>155</v>
      </c>
      <c r="C5072" t="s">
        <v>219</v>
      </c>
      <c r="D5072" t="s">
        <v>33</v>
      </c>
      <c r="E5072" t="s">
        <v>220</v>
      </c>
      <c r="F5072" t="s">
        <v>221</v>
      </c>
      <c r="G5072">
        <v>400</v>
      </c>
      <c r="H5072" t="s">
        <v>24</v>
      </c>
      <c r="I5072">
        <v>20</v>
      </c>
      <c r="J5072">
        <v>8000</v>
      </c>
      <c r="K5072">
        <v>8</v>
      </c>
      <c r="L5072">
        <v>267500</v>
      </c>
      <c r="M5072">
        <v>668.75</v>
      </c>
      <c r="N5072">
        <v>44169</v>
      </c>
      <c r="O5072">
        <v>4</v>
      </c>
      <c r="P5072" t="s">
        <v>88</v>
      </c>
      <c r="Q5072" t="s">
        <v>38</v>
      </c>
      <c r="R5072" t="str">
        <f>+VLOOKUP(Precio_semana_dia[[#This Row],[Mercado]],[1]!Codigos_mercados_mayoristas[#Data],2,0)</f>
        <v>Coquimbo</v>
      </c>
      <c r="S5072" t="str">
        <f>+VLOOKUP(Precio_semana_dia[[#This Row],[Especie]],[1]!Codigos_categoria[#Data],2,0)</f>
        <v>Frutos de pepita</v>
      </c>
    </row>
    <row r="5073" spans="1:19" x14ac:dyDescent="0.35">
      <c r="A5073">
        <v>44169</v>
      </c>
      <c r="B5073" t="s">
        <v>155</v>
      </c>
      <c r="C5073" t="s">
        <v>156</v>
      </c>
      <c r="D5073" t="s">
        <v>33</v>
      </c>
      <c r="E5073" t="s">
        <v>220</v>
      </c>
      <c r="F5073" t="s">
        <v>221</v>
      </c>
      <c r="G5073">
        <v>400</v>
      </c>
      <c r="H5073" t="s">
        <v>29</v>
      </c>
      <c r="I5073">
        <v>20</v>
      </c>
      <c r="J5073">
        <v>8000</v>
      </c>
      <c r="K5073">
        <v>8</v>
      </c>
      <c r="L5073">
        <v>247500</v>
      </c>
      <c r="M5073">
        <v>618.75</v>
      </c>
      <c r="N5073">
        <v>44165</v>
      </c>
      <c r="O5073">
        <v>4</v>
      </c>
      <c r="P5073" t="s">
        <v>83</v>
      </c>
      <c r="Q5073" t="s">
        <v>84</v>
      </c>
      <c r="R5073" t="str">
        <f>+VLOOKUP(Precio_semana_dia[[#This Row],[Mercado]],[1]!Codigos_mercados_mayoristas[#Data],2,0)</f>
        <v>Coquimbo</v>
      </c>
      <c r="S5073" t="str">
        <f>+VLOOKUP(Precio_semana_dia[[#This Row],[Especie]],[1]!Codigos_categoria[#Data],2,0)</f>
        <v>Frutos de pepita</v>
      </c>
    </row>
    <row r="5074" spans="1:19" x14ac:dyDescent="0.35">
      <c r="A5074">
        <v>44169</v>
      </c>
      <c r="B5074" t="s">
        <v>155</v>
      </c>
      <c r="C5074" t="s">
        <v>156</v>
      </c>
      <c r="D5074" t="s">
        <v>33</v>
      </c>
      <c r="E5074" t="s">
        <v>220</v>
      </c>
      <c r="F5074" t="s">
        <v>221</v>
      </c>
      <c r="G5074">
        <v>400</v>
      </c>
      <c r="H5074" t="s">
        <v>41</v>
      </c>
      <c r="I5074">
        <v>20</v>
      </c>
      <c r="J5074">
        <v>8000</v>
      </c>
      <c r="K5074">
        <v>8</v>
      </c>
      <c r="L5074">
        <v>252500</v>
      </c>
      <c r="M5074">
        <v>631.25</v>
      </c>
      <c r="N5074">
        <v>44168</v>
      </c>
      <c r="O5074">
        <v>4</v>
      </c>
      <c r="P5074" t="s">
        <v>86</v>
      </c>
      <c r="Q5074" t="s">
        <v>38</v>
      </c>
      <c r="R5074" t="str">
        <f>+VLOOKUP(Precio_semana_dia[[#This Row],[Mercado]],[1]!Codigos_mercados_mayoristas[#Data],2,0)</f>
        <v>Coquimbo</v>
      </c>
      <c r="S5074" t="str">
        <f>+VLOOKUP(Precio_semana_dia[[#This Row],[Especie]],[1]!Codigos_categoria[#Data],2,0)</f>
        <v>Frutos de pepita</v>
      </c>
    </row>
    <row r="5075" spans="1:19" x14ac:dyDescent="0.35">
      <c r="A5075">
        <v>44169</v>
      </c>
      <c r="B5075" t="s">
        <v>155</v>
      </c>
      <c r="C5075" t="s">
        <v>159</v>
      </c>
      <c r="D5075" t="s">
        <v>45</v>
      </c>
      <c r="E5075" t="s">
        <v>220</v>
      </c>
      <c r="F5075" t="s">
        <v>221</v>
      </c>
      <c r="G5075">
        <v>400</v>
      </c>
      <c r="H5075" t="s">
        <v>39</v>
      </c>
      <c r="I5075">
        <v>20</v>
      </c>
      <c r="J5075">
        <v>8000</v>
      </c>
      <c r="K5075">
        <v>8</v>
      </c>
      <c r="L5075">
        <v>170000</v>
      </c>
      <c r="M5075">
        <v>425</v>
      </c>
      <c r="N5075">
        <v>44167</v>
      </c>
      <c r="O5075">
        <v>13</v>
      </c>
      <c r="P5075" t="s">
        <v>85</v>
      </c>
      <c r="Q5075" t="s">
        <v>38</v>
      </c>
      <c r="R5075" t="str">
        <f>+VLOOKUP(Precio_semana_dia[[#This Row],[Mercado]],[1]!Codigos_mercados_mayoristas[#Data],2,0)</f>
        <v>Metropolitana</v>
      </c>
      <c r="S5075" t="str">
        <f>+VLOOKUP(Precio_semana_dia[[#This Row],[Especie]],[1]!Codigos_categoria[#Data],2,0)</f>
        <v>Frutos de pepita</v>
      </c>
    </row>
    <row r="5076" spans="1:19" x14ac:dyDescent="0.35">
      <c r="A5076">
        <v>44169</v>
      </c>
      <c r="B5076" t="s">
        <v>155</v>
      </c>
      <c r="C5076" t="s">
        <v>159</v>
      </c>
      <c r="D5076" t="s">
        <v>33</v>
      </c>
      <c r="E5076" t="s">
        <v>220</v>
      </c>
      <c r="F5076" t="s">
        <v>221</v>
      </c>
      <c r="G5076">
        <v>400</v>
      </c>
      <c r="H5076" t="s">
        <v>29</v>
      </c>
      <c r="I5076">
        <v>20</v>
      </c>
      <c r="J5076">
        <v>8000</v>
      </c>
      <c r="K5076">
        <v>8</v>
      </c>
      <c r="L5076">
        <v>192500</v>
      </c>
      <c r="M5076">
        <v>481.25</v>
      </c>
      <c r="N5076">
        <v>44165</v>
      </c>
      <c r="O5076">
        <v>4</v>
      </c>
      <c r="P5076" t="s">
        <v>83</v>
      </c>
      <c r="Q5076" t="s">
        <v>84</v>
      </c>
      <c r="R5076" t="str">
        <f>+VLOOKUP(Precio_semana_dia[[#This Row],[Mercado]],[1]!Codigos_mercados_mayoristas[#Data],2,0)</f>
        <v>Coquimbo</v>
      </c>
      <c r="S5076" t="str">
        <f>+VLOOKUP(Precio_semana_dia[[#This Row],[Especie]],[1]!Codigos_categoria[#Data],2,0)</f>
        <v>Frutos de pepita</v>
      </c>
    </row>
    <row r="5077" spans="1:19" x14ac:dyDescent="0.35">
      <c r="A5077">
        <v>44169</v>
      </c>
      <c r="B5077" t="s">
        <v>155</v>
      </c>
      <c r="C5077" t="s">
        <v>159</v>
      </c>
      <c r="D5077" t="s">
        <v>33</v>
      </c>
      <c r="E5077" t="s">
        <v>220</v>
      </c>
      <c r="F5077" t="s">
        <v>221</v>
      </c>
      <c r="G5077">
        <v>400</v>
      </c>
      <c r="H5077" t="s">
        <v>41</v>
      </c>
      <c r="I5077">
        <v>20</v>
      </c>
      <c r="J5077">
        <v>8000</v>
      </c>
      <c r="K5077">
        <v>8</v>
      </c>
      <c r="L5077">
        <v>207500</v>
      </c>
      <c r="M5077">
        <v>518.75</v>
      </c>
      <c r="N5077">
        <v>44168</v>
      </c>
      <c r="O5077">
        <v>4</v>
      </c>
      <c r="P5077" t="s">
        <v>86</v>
      </c>
      <c r="Q5077" t="s">
        <v>38</v>
      </c>
      <c r="R5077" t="str">
        <f>+VLOOKUP(Precio_semana_dia[[#This Row],[Mercado]],[1]!Codigos_mercados_mayoristas[#Data],2,0)</f>
        <v>Coquimbo</v>
      </c>
      <c r="S5077" t="str">
        <f>+VLOOKUP(Precio_semana_dia[[#This Row],[Especie]],[1]!Codigos_categoria[#Data],2,0)</f>
        <v>Frutos de pepita</v>
      </c>
    </row>
    <row r="5078" spans="1:19" x14ac:dyDescent="0.35">
      <c r="A5078">
        <v>44162</v>
      </c>
      <c r="B5078" t="s">
        <v>155</v>
      </c>
      <c r="C5078" t="s">
        <v>219</v>
      </c>
      <c r="D5078" t="s">
        <v>33</v>
      </c>
      <c r="E5078" t="s">
        <v>220</v>
      </c>
      <c r="F5078" t="s">
        <v>221</v>
      </c>
      <c r="G5078">
        <v>400</v>
      </c>
      <c r="H5078" t="s">
        <v>29</v>
      </c>
      <c r="I5078">
        <v>20</v>
      </c>
      <c r="J5078">
        <v>8000</v>
      </c>
      <c r="K5078">
        <v>8</v>
      </c>
      <c r="L5078">
        <v>267500</v>
      </c>
      <c r="M5078">
        <v>668.75</v>
      </c>
      <c r="N5078">
        <v>44158</v>
      </c>
      <c r="O5078">
        <v>4</v>
      </c>
      <c r="P5078" t="s">
        <v>94</v>
      </c>
      <c r="Q5078" t="s">
        <v>84</v>
      </c>
      <c r="R5078" t="str">
        <f>+VLOOKUP(Precio_semana_dia[[#This Row],[Mercado]],[1]!Codigos_mercados_mayoristas[#Data],2,0)</f>
        <v>Coquimbo</v>
      </c>
      <c r="S5078" t="str">
        <f>+VLOOKUP(Precio_semana_dia[[#This Row],[Especie]],[1]!Codigos_categoria[#Data],2,0)</f>
        <v>Frutos de pepita</v>
      </c>
    </row>
    <row r="5079" spans="1:19" x14ac:dyDescent="0.35">
      <c r="A5079">
        <v>44162</v>
      </c>
      <c r="B5079" t="s">
        <v>155</v>
      </c>
      <c r="C5079" t="s">
        <v>219</v>
      </c>
      <c r="D5079" t="s">
        <v>33</v>
      </c>
      <c r="E5079" t="s">
        <v>220</v>
      </c>
      <c r="F5079" t="s">
        <v>221</v>
      </c>
      <c r="G5079">
        <v>400</v>
      </c>
      <c r="H5079" t="s">
        <v>41</v>
      </c>
      <c r="I5079">
        <v>20</v>
      </c>
      <c r="J5079">
        <v>8000</v>
      </c>
      <c r="K5079">
        <v>8</v>
      </c>
      <c r="L5079">
        <v>272500</v>
      </c>
      <c r="M5079">
        <v>681.25</v>
      </c>
      <c r="N5079">
        <v>44161</v>
      </c>
      <c r="O5079">
        <v>4</v>
      </c>
      <c r="P5079" t="s">
        <v>92</v>
      </c>
      <c r="Q5079" t="s">
        <v>84</v>
      </c>
      <c r="R5079" t="str">
        <f>+VLOOKUP(Precio_semana_dia[[#This Row],[Mercado]],[1]!Codigos_mercados_mayoristas[#Data],2,0)</f>
        <v>Coquimbo</v>
      </c>
      <c r="S5079" t="str">
        <f>+VLOOKUP(Precio_semana_dia[[#This Row],[Especie]],[1]!Codigos_categoria[#Data],2,0)</f>
        <v>Frutos de pepita</v>
      </c>
    </row>
    <row r="5080" spans="1:19" x14ac:dyDescent="0.35">
      <c r="A5080">
        <v>44162</v>
      </c>
      <c r="B5080" t="s">
        <v>155</v>
      </c>
      <c r="C5080" t="s">
        <v>219</v>
      </c>
      <c r="D5080" t="s">
        <v>33</v>
      </c>
      <c r="E5080" t="s">
        <v>220</v>
      </c>
      <c r="F5080" t="s">
        <v>221</v>
      </c>
      <c r="G5080">
        <v>400</v>
      </c>
      <c r="H5080" t="s">
        <v>24</v>
      </c>
      <c r="I5080">
        <v>20</v>
      </c>
      <c r="J5080">
        <v>8000</v>
      </c>
      <c r="K5080">
        <v>8</v>
      </c>
      <c r="L5080">
        <v>267500</v>
      </c>
      <c r="M5080">
        <v>668.75</v>
      </c>
      <c r="N5080">
        <v>44162</v>
      </c>
      <c r="O5080">
        <v>4</v>
      </c>
      <c r="P5080" t="s">
        <v>93</v>
      </c>
      <c r="Q5080" t="s">
        <v>84</v>
      </c>
      <c r="R5080" t="str">
        <f>+VLOOKUP(Precio_semana_dia[[#This Row],[Mercado]],[1]!Codigos_mercados_mayoristas[#Data],2,0)</f>
        <v>Coquimbo</v>
      </c>
      <c r="S5080" t="str">
        <f>+VLOOKUP(Precio_semana_dia[[#This Row],[Especie]],[1]!Codigos_categoria[#Data],2,0)</f>
        <v>Frutos de pepita</v>
      </c>
    </row>
    <row r="5081" spans="1:19" x14ac:dyDescent="0.35">
      <c r="A5081">
        <v>44162</v>
      </c>
      <c r="B5081" t="s">
        <v>155</v>
      </c>
      <c r="C5081" t="s">
        <v>156</v>
      </c>
      <c r="D5081" t="s">
        <v>33</v>
      </c>
      <c r="E5081" t="s">
        <v>220</v>
      </c>
      <c r="F5081" t="s">
        <v>221</v>
      </c>
      <c r="G5081">
        <v>400</v>
      </c>
      <c r="H5081" t="s">
        <v>41</v>
      </c>
      <c r="I5081">
        <v>20</v>
      </c>
      <c r="J5081">
        <v>8000</v>
      </c>
      <c r="K5081">
        <v>8</v>
      </c>
      <c r="L5081">
        <v>257500</v>
      </c>
      <c r="M5081">
        <v>643.75</v>
      </c>
      <c r="N5081">
        <v>44161</v>
      </c>
      <c r="O5081">
        <v>4</v>
      </c>
      <c r="P5081" t="s">
        <v>92</v>
      </c>
      <c r="Q5081" t="s">
        <v>84</v>
      </c>
      <c r="R5081" t="str">
        <f>+VLOOKUP(Precio_semana_dia[[#This Row],[Mercado]],[1]!Codigos_mercados_mayoristas[#Data],2,0)</f>
        <v>Coquimbo</v>
      </c>
      <c r="S5081" t="str">
        <f>+VLOOKUP(Precio_semana_dia[[#This Row],[Especie]],[1]!Codigos_categoria[#Data],2,0)</f>
        <v>Frutos de pepita</v>
      </c>
    </row>
    <row r="5082" spans="1:19" x14ac:dyDescent="0.35">
      <c r="A5082">
        <v>44162</v>
      </c>
      <c r="B5082" t="s">
        <v>155</v>
      </c>
      <c r="C5082" t="s">
        <v>156</v>
      </c>
      <c r="D5082" t="s">
        <v>33</v>
      </c>
      <c r="E5082" t="s">
        <v>220</v>
      </c>
      <c r="F5082" t="s">
        <v>221</v>
      </c>
      <c r="G5082">
        <v>400</v>
      </c>
      <c r="H5082" t="s">
        <v>24</v>
      </c>
      <c r="I5082">
        <v>20</v>
      </c>
      <c r="J5082">
        <v>8000</v>
      </c>
      <c r="K5082">
        <v>8</v>
      </c>
      <c r="L5082">
        <v>247500</v>
      </c>
      <c r="M5082">
        <v>618.75</v>
      </c>
      <c r="N5082">
        <v>44162</v>
      </c>
      <c r="O5082">
        <v>4</v>
      </c>
      <c r="P5082" t="s">
        <v>93</v>
      </c>
      <c r="Q5082" t="s">
        <v>84</v>
      </c>
      <c r="R5082" t="str">
        <f>+VLOOKUP(Precio_semana_dia[[#This Row],[Mercado]],[1]!Codigos_mercados_mayoristas[#Data],2,0)</f>
        <v>Coquimbo</v>
      </c>
      <c r="S5082" t="str">
        <f>+VLOOKUP(Precio_semana_dia[[#This Row],[Especie]],[1]!Codigos_categoria[#Data],2,0)</f>
        <v>Frutos de pepita</v>
      </c>
    </row>
    <row r="5083" spans="1:19" x14ac:dyDescent="0.35">
      <c r="A5083">
        <v>44162</v>
      </c>
      <c r="B5083" t="s">
        <v>155</v>
      </c>
      <c r="C5083" t="s">
        <v>159</v>
      </c>
      <c r="D5083" t="s">
        <v>33</v>
      </c>
      <c r="E5083" t="s">
        <v>220</v>
      </c>
      <c r="F5083" t="s">
        <v>221</v>
      </c>
      <c r="G5083">
        <v>400</v>
      </c>
      <c r="H5083" t="s">
        <v>29</v>
      </c>
      <c r="I5083">
        <v>20</v>
      </c>
      <c r="J5083">
        <v>8000</v>
      </c>
      <c r="K5083">
        <v>8</v>
      </c>
      <c r="L5083">
        <v>197500</v>
      </c>
      <c r="M5083">
        <v>493.75</v>
      </c>
      <c r="N5083">
        <v>44158</v>
      </c>
      <c r="O5083">
        <v>4</v>
      </c>
      <c r="P5083" t="s">
        <v>94</v>
      </c>
      <c r="Q5083" t="s">
        <v>84</v>
      </c>
      <c r="R5083" t="str">
        <f>+VLOOKUP(Precio_semana_dia[[#This Row],[Mercado]],[1]!Codigos_mercados_mayoristas[#Data],2,0)</f>
        <v>Coquimbo</v>
      </c>
      <c r="S5083" t="str">
        <f>+VLOOKUP(Precio_semana_dia[[#This Row],[Especie]],[1]!Codigos_categoria[#Data],2,0)</f>
        <v>Frutos de pepita</v>
      </c>
    </row>
    <row r="5084" spans="1:19" x14ac:dyDescent="0.35">
      <c r="A5084">
        <v>44162</v>
      </c>
      <c r="B5084" t="s">
        <v>155</v>
      </c>
      <c r="C5084" t="s">
        <v>159</v>
      </c>
      <c r="D5084" t="s">
        <v>33</v>
      </c>
      <c r="E5084" t="s">
        <v>220</v>
      </c>
      <c r="F5084" t="s">
        <v>221</v>
      </c>
      <c r="G5084">
        <v>400</v>
      </c>
      <c r="H5084" t="s">
        <v>36</v>
      </c>
      <c r="I5084">
        <v>20</v>
      </c>
      <c r="J5084">
        <v>8000</v>
      </c>
      <c r="K5084">
        <v>8</v>
      </c>
      <c r="L5084">
        <v>197500</v>
      </c>
      <c r="M5084">
        <v>493.75</v>
      </c>
      <c r="N5084">
        <v>44159</v>
      </c>
      <c r="O5084">
        <v>4</v>
      </c>
      <c r="P5084" t="s">
        <v>90</v>
      </c>
      <c r="Q5084" t="s">
        <v>84</v>
      </c>
      <c r="R5084" t="str">
        <f>+VLOOKUP(Precio_semana_dia[[#This Row],[Mercado]],[1]!Codigos_mercados_mayoristas[#Data],2,0)</f>
        <v>Coquimbo</v>
      </c>
      <c r="S5084" t="str">
        <f>+VLOOKUP(Precio_semana_dia[[#This Row],[Especie]],[1]!Codigos_categoria[#Data],2,0)</f>
        <v>Frutos de pepita</v>
      </c>
    </row>
    <row r="5085" spans="1:19" x14ac:dyDescent="0.35">
      <c r="A5085">
        <v>44162</v>
      </c>
      <c r="B5085" t="s">
        <v>155</v>
      </c>
      <c r="C5085" t="s">
        <v>159</v>
      </c>
      <c r="D5085" t="s">
        <v>33</v>
      </c>
      <c r="E5085" t="s">
        <v>220</v>
      </c>
      <c r="F5085" t="s">
        <v>221</v>
      </c>
      <c r="G5085">
        <v>400</v>
      </c>
      <c r="H5085" t="s">
        <v>41</v>
      </c>
      <c r="I5085">
        <v>20</v>
      </c>
      <c r="J5085">
        <v>8000</v>
      </c>
      <c r="K5085">
        <v>8</v>
      </c>
      <c r="L5085">
        <v>192500</v>
      </c>
      <c r="M5085">
        <v>481.25</v>
      </c>
      <c r="N5085">
        <v>44161</v>
      </c>
      <c r="O5085">
        <v>4</v>
      </c>
      <c r="P5085" t="s">
        <v>92</v>
      </c>
      <c r="Q5085" t="s">
        <v>84</v>
      </c>
      <c r="R5085" t="str">
        <f>+VLOOKUP(Precio_semana_dia[[#This Row],[Mercado]],[1]!Codigos_mercados_mayoristas[#Data],2,0)</f>
        <v>Coquimbo</v>
      </c>
      <c r="S5085" t="str">
        <f>+VLOOKUP(Precio_semana_dia[[#This Row],[Especie]],[1]!Codigos_categoria[#Data],2,0)</f>
        <v>Frutos de pepita</v>
      </c>
    </row>
    <row r="5086" spans="1:19" x14ac:dyDescent="0.35">
      <c r="A5086">
        <v>44162</v>
      </c>
      <c r="B5086" t="s">
        <v>155</v>
      </c>
      <c r="C5086" t="s">
        <v>159</v>
      </c>
      <c r="D5086" t="s">
        <v>33</v>
      </c>
      <c r="E5086" t="s">
        <v>220</v>
      </c>
      <c r="F5086" t="s">
        <v>221</v>
      </c>
      <c r="G5086">
        <v>400</v>
      </c>
      <c r="H5086" t="s">
        <v>24</v>
      </c>
      <c r="I5086">
        <v>20</v>
      </c>
      <c r="J5086">
        <v>8000</v>
      </c>
      <c r="K5086">
        <v>8</v>
      </c>
      <c r="L5086">
        <v>192500</v>
      </c>
      <c r="M5086">
        <v>481.25</v>
      </c>
      <c r="N5086">
        <v>44162</v>
      </c>
      <c r="O5086">
        <v>4</v>
      </c>
      <c r="P5086" t="s">
        <v>93</v>
      </c>
      <c r="Q5086" t="s">
        <v>84</v>
      </c>
      <c r="R5086" t="str">
        <f>+VLOOKUP(Precio_semana_dia[[#This Row],[Mercado]],[1]!Codigos_mercados_mayoristas[#Data],2,0)</f>
        <v>Coquimbo</v>
      </c>
      <c r="S5086" t="str">
        <f>+VLOOKUP(Precio_semana_dia[[#This Row],[Especie]],[1]!Codigos_categoria[#Data],2,0)</f>
        <v>Frutos de pepita</v>
      </c>
    </row>
    <row r="5087" spans="1:19" x14ac:dyDescent="0.35">
      <c r="A5087">
        <v>44155</v>
      </c>
      <c r="B5087" t="s">
        <v>155</v>
      </c>
      <c r="C5087" t="s">
        <v>219</v>
      </c>
      <c r="D5087" t="s">
        <v>45</v>
      </c>
      <c r="E5087" t="s">
        <v>220</v>
      </c>
      <c r="F5087" t="s">
        <v>221</v>
      </c>
      <c r="G5087">
        <v>400</v>
      </c>
      <c r="H5087" t="s">
        <v>39</v>
      </c>
      <c r="I5087">
        <v>20</v>
      </c>
      <c r="J5087">
        <v>8000</v>
      </c>
      <c r="K5087">
        <v>8</v>
      </c>
      <c r="L5087">
        <v>210000</v>
      </c>
      <c r="M5087">
        <v>525</v>
      </c>
      <c r="N5087">
        <v>44153</v>
      </c>
      <c r="O5087">
        <v>13</v>
      </c>
      <c r="P5087" t="s">
        <v>96</v>
      </c>
      <c r="Q5087" t="s">
        <v>84</v>
      </c>
      <c r="R5087" t="str">
        <f>+VLOOKUP(Precio_semana_dia[[#This Row],[Mercado]],[1]!Codigos_mercados_mayoristas[#Data],2,0)</f>
        <v>Metropolitana</v>
      </c>
      <c r="S5087" t="str">
        <f>+VLOOKUP(Precio_semana_dia[[#This Row],[Especie]],[1]!Codigos_categoria[#Data],2,0)</f>
        <v>Frutos de pepita</v>
      </c>
    </row>
    <row r="5088" spans="1:19" x14ac:dyDescent="0.35">
      <c r="A5088">
        <v>44155</v>
      </c>
      <c r="B5088" t="s">
        <v>155</v>
      </c>
      <c r="C5088" t="s">
        <v>219</v>
      </c>
      <c r="D5088" t="s">
        <v>33</v>
      </c>
      <c r="E5088" t="s">
        <v>220</v>
      </c>
      <c r="F5088" t="s">
        <v>221</v>
      </c>
      <c r="G5088">
        <v>400</v>
      </c>
      <c r="H5088" t="s">
        <v>29</v>
      </c>
      <c r="I5088">
        <v>20</v>
      </c>
      <c r="J5088">
        <v>8000</v>
      </c>
      <c r="K5088">
        <v>8</v>
      </c>
      <c r="L5088">
        <v>267500</v>
      </c>
      <c r="M5088">
        <v>668.75</v>
      </c>
      <c r="N5088">
        <v>44151</v>
      </c>
      <c r="O5088">
        <v>4</v>
      </c>
      <c r="P5088" t="s">
        <v>98</v>
      </c>
      <c r="Q5088" t="s">
        <v>84</v>
      </c>
      <c r="R5088" t="str">
        <f>+VLOOKUP(Precio_semana_dia[[#This Row],[Mercado]],[1]!Codigos_mercados_mayoristas[#Data],2,0)</f>
        <v>Coquimbo</v>
      </c>
      <c r="S5088" t="str">
        <f>+VLOOKUP(Precio_semana_dia[[#This Row],[Especie]],[1]!Codigos_categoria[#Data],2,0)</f>
        <v>Frutos de pepita</v>
      </c>
    </row>
    <row r="5089" spans="1:19" x14ac:dyDescent="0.35">
      <c r="A5089">
        <v>44155</v>
      </c>
      <c r="B5089" t="s">
        <v>155</v>
      </c>
      <c r="C5089" t="s">
        <v>219</v>
      </c>
      <c r="D5089" t="s">
        <v>33</v>
      </c>
      <c r="E5089" t="s">
        <v>220</v>
      </c>
      <c r="F5089" t="s">
        <v>221</v>
      </c>
      <c r="G5089">
        <v>400</v>
      </c>
      <c r="H5089" t="s">
        <v>39</v>
      </c>
      <c r="I5089">
        <v>20</v>
      </c>
      <c r="J5089">
        <v>8000</v>
      </c>
      <c r="K5089">
        <v>8</v>
      </c>
      <c r="L5089">
        <v>267500</v>
      </c>
      <c r="M5089">
        <v>668.75</v>
      </c>
      <c r="N5089">
        <v>44153</v>
      </c>
      <c r="O5089">
        <v>4</v>
      </c>
      <c r="P5089" t="s">
        <v>96</v>
      </c>
      <c r="Q5089" t="s">
        <v>84</v>
      </c>
      <c r="R5089" t="str">
        <f>+VLOOKUP(Precio_semana_dia[[#This Row],[Mercado]],[1]!Codigos_mercados_mayoristas[#Data],2,0)</f>
        <v>Coquimbo</v>
      </c>
      <c r="S5089" t="str">
        <f>+VLOOKUP(Precio_semana_dia[[#This Row],[Especie]],[1]!Codigos_categoria[#Data],2,0)</f>
        <v>Frutos de pepita</v>
      </c>
    </row>
    <row r="5090" spans="1:19" x14ac:dyDescent="0.35">
      <c r="A5090">
        <v>44155</v>
      </c>
      <c r="B5090" t="s">
        <v>155</v>
      </c>
      <c r="C5090" t="s">
        <v>219</v>
      </c>
      <c r="D5090" t="s">
        <v>33</v>
      </c>
      <c r="E5090" t="s">
        <v>220</v>
      </c>
      <c r="F5090" t="s">
        <v>221</v>
      </c>
      <c r="G5090">
        <v>400</v>
      </c>
      <c r="H5090" t="s">
        <v>41</v>
      </c>
      <c r="I5090">
        <v>20</v>
      </c>
      <c r="J5090">
        <v>8000</v>
      </c>
      <c r="K5090">
        <v>8</v>
      </c>
      <c r="L5090">
        <v>267500</v>
      </c>
      <c r="M5090">
        <v>668.75</v>
      </c>
      <c r="N5090">
        <v>44154</v>
      </c>
      <c r="O5090">
        <v>4</v>
      </c>
      <c r="P5090" t="s">
        <v>99</v>
      </c>
      <c r="Q5090" t="s">
        <v>84</v>
      </c>
      <c r="R5090" t="str">
        <f>+VLOOKUP(Precio_semana_dia[[#This Row],[Mercado]],[1]!Codigos_mercados_mayoristas[#Data],2,0)</f>
        <v>Coquimbo</v>
      </c>
      <c r="S5090" t="str">
        <f>+VLOOKUP(Precio_semana_dia[[#This Row],[Especie]],[1]!Codigos_categoria[#Data],2,0)</f>
        <v>Frutos de pepita</v>
      </c>
    </row>
    <row r="5091" spans="1:19" x14ac:dyDescent="0.35">
      <c r="A5091">
        <v>44155</v>
      </c>
      <c r="B5091" t="s">
        <v>155</v>
      </c>
      <c r="C5091" t="s">
        <v>219</v>
      </c>
      <c r="D5091" t="s">
        <v>33</v>
      </c>
      <c r="E5091" t="s">
        <v>220</v>
      </c>
      <c r="F5091" t="s">
        <v>221</v>
      </c>
      <c r="G5091">
        <v>400</v>
      </c>
      <c r="H5091" t="s">
        <v>24</v>
      </c>
      <c r="I5091">
        <v>20</v>
      </c>
      <c r="J5091">
        <v>8000</v>
      </c>
      <c r="K5091">
        <v>8</v>
      </c>
      <c r="L5091">
        <v>267500</v>
      </c>
      <c r="M5091">
        <v>668.75</v>
      </c>
      <c r="N5091">
        <v>44155</v>
      </c>
      <c r="O5091">
        <v>4</v>
      </c>
      <c r="P5091" t="s">
        <v>97</v>
      </c>
      <c r="Q5091" t="s">
        <v>84</v>
      </c>
      <c r="R5091" t="str">
        <f>+VLOOKUP(Precio_semana_dia[[#This Row],[Mercado]],[1]!Codigos_mercados_mayoristas[#Data],2,0)</f>
        <v>Coquimbo</v>
      </c>
      <c r="S5091" t="str">
        <f>+VLOOKUP(Precio_semana_dia[[#This Row],[Especie]],[1]!Codigos_categoria[#Data],2,0)</f>
        <v>Frutos de pepita</v>
      </c>
    </row>
    <row r="5092" spans="1:19" x14ac:dyDescent="0.35">
      <c r="A5092">
        <v>44155</v>
      </c>
      <c r="B5092" t="s">
        <v>155</v>
      </c>
      <c r="C5092" t="s">
        <v>156</v>
      </c>
      <c r="D5092" t="s">
        <v>33</v>
      </c>
      <c r="E5092" t="s">
        <v>220</v>
      </c>
      <c r="F5092" t="s">
        <v>221</v>
      </c>
      <c r="G5092">
        <v>400</v>
      </c>
      <c r="H5092" t="s">
        <v>29</v>
      </c>
      <c r="I5092">
        <v>20</v>
      </c>
      <c r="J5092">
        <v>8000</v>
      </c>
      <c r="K5092">
        <v>8</v>
      </c>
      <c r="L5092">
        <v>257500</v>
      </c>
      <c r="M5092">
        <v>643.75</v>
      </c>
      <c r="N5092">
        <v>44151</v>
      </c>
      <c r="O5092">
        <v>4</v>
      </c>
      <c r="P5092" t="s">
        <v>98</v>
      </c>
      <c r="Q5092" t="s">
        <v>84</v>
      </c>
      <c r="R5092" t="str">
        <f>+VLOOKUP(Precio_semana_dia[[#This Row],[Mercado]],[1]!Codigos_mercados_mayoristas[#Data],2,0)</f>
        <v>Coquimbo</v>
      </c>
      <c r="S5092" t="str">
        <f>+VLOOKUP(Precio_semana_dia[[#This Row],[Especie]],[1]!Codigos_categoria[#Data],2,0)</f>
        <v>Frutos de pepita</v>
      </c>
    </row>
    <row r="5093" spans="1:19" x14ac:dyDescent="0.35">
      <c r="A5093">
        <v>44155</v>
      </c>
      <c r="B5093" t="s">
        <v>155</v>
      </c>
      <c r="C5093" t="s">
        <v>156</v>
      </c>
      <c r="D5093" t="s">
        <v>33</v>
      </c>
      <c r="E5093" t="s">
        <v>220</v>
      </c>
      <c r="F5093" t="s">
        <v>221</v>
      </c>
      <c r="G5093">
        <v>400</v>
      </c>
      <c r="H5093" t="s">
        <v>36</v>
      </c>
      <c r="I5093">
        <v>20</v>
      </c>
      <c r="J5093">
        <v>8000</v>
      </c>
      <c r="K5093">
        <v>8</v>
      </c>
      <c r="L5093">
        <v>257500</v>
      </c>
      <c r="M5093">
        <v>643.75</v>
      </c>
      <c r="N5093">
        <v>44152</v>
      </c>
      <c r="O5093">
        <v>4</v>
      </c>
      <c r="P5093" t="s">
        <v>95</v>
      </c>
      <c r="Q5093" t="s">
        <v>84</v>
      </c>
      <c r="R5093" t="str">
        <f>+VLOOKUP(Precio_semana_dia[[#This Row],[Mercado]],[1]!Codigos_mercados_mayoristas[#Data],2,0)</f>
        <v>Coquimbo</v>
      </c>
      <c r="S5093" t="str">
        <f>+VLOOKUP(Precio_semana_dia[[#This Row],[Especie]],[1]!Codigos_categoria[#Data],2,0)</f>
        <v>Frutos de pepita</v>
      </c>
    </row>
    <row r="5094" spans="1:19" x14ac:dyDescent="0.35">
      <c r="A5094">
        <v>44155</v>
      </c>
      <c r="B5094" t="s">
        <v>155</v>
      </c>
      <c r="C5094" t="s">
        <v>156</v>
      </c>
      <c r="D5094" t="s">
        <v>33</v>
      </c>
      <c r="E5094" t="s">
        <v>220</v>
      </c>
      <c r="F5094" t="s">
        <v>221</v>
      </c>
      <c r="G5094">
        <v>400</v>
      </c>
      <c r="H5094" t="s">
        <v>41</v>
      </c>
      <c r="I5094">
        <v>20</v>
      </c>
      <c r="J5094">
        <v>8000</v>
      </c>
      <c r="K5094">
        <v>8</v>
      </c>
      <c r="L5094">
        <v>257500</v>
      </c>
      <c r="M5094">
        <v>643.75</v>
      </c>
      <c r="N5094">
        <v>44154</v>
      </c>
      <c r="O5094">
        <v>4</v>
      </c>
      <c r="P5094" t="s">
        <v>99</v>
      </c>
      <c r="Q5094" t="s">
        <v>84</v>
      </c>
      <c r="R5094" t="str">
        <f>+VLOOKUP(Precio_semana_dia[[#This Row],[Mercado]],[1]!Codigos_mercados_mayoristas[#Data],2,0)</f>
        <v>Coquimbo</v>
      </c>
      <c r="S5094" t="str">
        <f>+VLOOKUP(Precio_semana_dia[[#This Row],[Especie]],[1]!Codigos_categoria[#Data],2,0)</f>
        <v>Frutos de pepita</v>
      </c>
    </row>
    <row r="5095" spans="1:19" x14ac:dyDescent="0.35">
      <c r="A5095">
        <v>44155</v>
      </c>
      <c r="B5095" t="s">
        <v>155</v>
      </c>
      <c r="C5095" t="s">
        <v>159</v>
      </c>
      <c r="D5095" t="s">
        <v>33</v>
      </c>
      <c r="E5095" t="s">
        <v>220</v>
      </c>
      <c r="F5095" t="s">
        <v>221</v>
      </c>
      <c r="G5095">
        <v>400</v>
      </c>
      <c r="H5095" t="s">
        <v>29</v>
      </c>
      <c r="I5095">
        <v>20</v>
      </c>
      <c r="J5095">
        <v>8000</v>
      </c>
      <c r="K5095">
        <v>8</v>
      </c>
      <c r="L5095">
        <v>197500</v>
      </c>
      <c r="M5095">
        <v>493.75</v>
      </c>
      <c r="N5095">
        <v>44151</v>
      </c>
      <c r="O5095">
        <v>4</v>
      </c>
      <c r="P5095" t="s">
        <v>98</v>
      </c>
      <c r="Q5095" t="s">
        <v>84</v>
      </c>
      <c r="R5095" t="str">
        <f>+VLOOKUP(Precio_semana_dia[[#This Row],[Mercado]],[1]!Codigos_mercados_mayoristas[#Data],2,0)</f>
        <v>Coquimbo</v>
      </c>
      <c r="S5095" t="str">
        <f>+VLOOKUP(Precio_semana_dia[[#This Row],[Especie]],[1]!Codigos_categoria[#Data],2,0)</f>
        <v>Frutos de pepita</v>
      </c>
    </row>
    <row r="5096" spans="1:19" x14ac:dyDescent="0.35">
      <c r="A5096">
        <v>44155</v>
      </c>
      <c r="B5096" t="s">
        <v>155</v>
      </c>
      <c r="C5096" t="s">
        <v>159</v>
      </c>
      <c r="D5096" t="s">
        <v>33</v>
      </c>
      <c r="E5096" t="s">
        <v>220</v>
      </c>
      <c r="F5096" t="s">
        <v>221</v>
      </c>
      <c r="G5096">
        <v>400</v>
      </c>
      <c r="H5096" t="s">
        <v>36</v>
      </c>
      <c r="I5096">
        <v>20</v>
      </c>
      <c r="J5096">
        <v>8000</v>
      </c>
      <c r="K5096">
        <v>8</v>
      </c>
      <c r="L5096">
        <v>197500</v>
      </c>
      <c r="M5096">
        <v>493.75</v>
      </c>
      <c r="N5096">
        <v>44152</v>
      </c>
      <c r="O5096">
        <v>4</v>
      </c>
      <c r="P5096" t="s">
        <v>95</v>
      </c>
      <c r="Q5096" t="s">
        <v>84</v>
      </c>
      <c r="R5096" t="str">
        <f>+VLOOKUP(Precio_semana_dia[[#This Row],[Mercado]],[1]!Codigos_mercados_mayoristas[#Data],2,0)</f>
        <v>Coquimbo</v>
      </c>
      <c r="S5096" t="str">
        <f>+VLOOKUP(Precio_semana_dia[[#This Row],[Especie]],[1]!Codigos_categoria[#Data],2,0)</f>
        <v>Frutos de pepita</v>
      </c>
    </row>
    <row r="5097" spans="1:19" x14ac:dyDescent="0.35">
      <c r="A5097">
        <v>44148</v>
      </c>
      <c r="B5097" t="s">
        <v>155</v>
      </c>
      <c r="C5097" t="s">
        <v>219</v>
      </c>
      <c r="D5097" t="s">
        <v>33</v>
      </c>
      <c r="E5097" t="s">
        <v>220</v>
      </c>
      <c r="F5097" t="s">
        <v>221</v>
      </c>
      <c r="G5097">
        <v>400</v>
      </c>
      <c r="H5097" t="s">
        <v>29</v>
      </c>
      <c r="I5097">
        <v>20</v>
      </c>
      <c r="J5097">
        <v>8000</v>
      </c>
      <c r="K5097">
        <v>8</v>
      </c>
      <c r="L5097">
        <v>227500</v>
      </c>
      <c r="M5097">
        <v>568.75</v>
      </c>
      <c r="N5097">
        <v>44144</v>
      </c>
      <c r="O5097">
        <v>4</v>
      </c>
      <c r="P5097" t="s">
        <v>130</v>
      </c>
      <c r="Q5097" t="s">
        <v>84</v>
      </c>
      <c r="R5097" t="str">
        <f>+VLOOKUP(Precio_semana_dia[[#This Row],[Mercado]],[1]!Codigos_mercados_mayoristas[#Data],2,0)</f>
        <v>Coquimbo</v>
      </c>
      <c r="S5097" t="str">
        <f>+VLOOKUP(Precio_semana_dia[[#This Row],[Especie]],[1]!Codigos_categoria[#Data],2,0)</f>
        <v>Frutos de pepita</v>
      </c>
    </row>
    <row r="5098" spans="1:19" x14ac:dyDescent="0.35">
      <c r="A5098">
        <v>44148</v>
      </c>
      <c r="B5098" t="s">
        <v>155</v>
      </c>
      <c r="C5098" t="s">
        <v>219</v>
      </c>
      <c r="D5098" t="s">
        <v>33</v>
      </c>
      <c r="E5098" t="s">
        <v>220</v>
      </c>
      <c r="F5098" t="s">
        <v>221</v>
      </c>
      <c r="G5098">
        <v>400</v>
      </c>
      <c r="H5098" t="s">
        <v>41</v>
      </c>
      <c r="I5098">
        <v>20</v>
      </c>
      <c r="J5098">
        <v>8000</v>
      </c>
      <c r="K5098">
        <v>8</v>
      </c>
      <c r="L5098">
        <v>227500</v>
      </c>
      <c r="M5098">
        <v>568.75</v>
      </c>
      <c r="N5098">
        <v>44147</v>
      </c>
      <c r="O5098">
        <v>4</v>
      </c>
      <c r="P5098" t="s">
        <v>128</v>
      </c>
      <c r="Q5098" t="s">
        <v>84</v>
      </c>
      <c r="R5098" t="str">
        <f>+VLOOKUP(Precio_semana_dia[[#This Row],[Mercado]],[1]!Codigos_mercados_mayoristas[#Data],2,0)</f>
        <v>Coquimbo</v>
      </c>
      <c r="S5098" t="str">
        <f>+VLOOKUP(Precio_semana_dia[[#This Row],[Especie]],[1]!Codigos_categoria[#Data],2,0)</f>
        <v>Frutos de pepita</v>
      </c>
    </row>
    <row r="5099" spans="1:19" x14ac:dyDescent="0.35">
      <c r="A5099">
        <v>44148</v>
      </c>
      <c r="B5099" t="s">
        <v>155</v>
      </c>
      <c r="C5099" t="s">
        <v>219</v>
      </c>
      <c r="D5099" t="s">
        <v>33</v>
      </c>
      <c r="E5099" t="s">
        <v>220</v>
      </c>
      <c r="F5099" t="s">
        <v>221</v>
      </c>
      <c r="G5099">
        <v>400</v>
      </c>
      <c r="H5099" t="s">
        <v>24</v>
      </c>
      <c r="I5099">
        <v>20</v>
      </c>
      <c r="J5099">
        <v>8000</v>
      </c>
      <c r="K5099">
        <v>8</v>
      </c>
      <c r="L5099">
        <v>247500</v>
      </c>
      <c r="M5099">
        <v>618.75</v>
      </c>
      <c r="N5099">
        <v>44148</v>
      </c>
      <c r="O5099">
        <v>4</v>
      </c>
      <c r="P5099" t="s">
        <v>129</v>
      </c>
      <c r="Q5099" t="s">
        <v>84</v>
      </c>
      <c r="R5099" t="str">
        <f>+VLOOKUP(Precio_semana_dia[[#This Row],[Mercado]],[1]!Codigos_mercados_mayoristas[#Data],2,0)</f>
        <v>Coquimbo</v>
      </c>
      <c r="S5099" t="str">
        <f>+VLOOKUP(Precio_semana_dia[[#This Row],[Especie]],[1]!Codigos_categoria[#Data],2,0)</f>
        <v>Frutos de pepita</v>
      </c>
    </row>
    <row r="5100" spans="1:19" x14ac:dyDescent="0.35">
      <c r="A5100">
        <v>44148</v>
      </c>
      <c r="B5100" t="s">
        <v>155</v>
      </c>
      <c r="C5100" t="s">
        <v>156</v>
      </c>
      <c r="D5100" t="s">
        <v>33</v>
      </c>
      <c r="E5100" t="s">
        <v>220</v>
      </c>
      <c r="F5100" t="s">
        <v>221</v>
      </c>
      <c r="G5100">
        <v>400</v>
      </c>
      <c r="H5100" t="s">
        <v>29</v>
      </c>
      <c r="I5100">
        <v>20</v>
      </c>
      <c r="J5100">
        <v>8000</v>
      </c>
      <c r="K5100">
        <v>8</v>
      </c>
      <c r="L5100">
        <v>237500</v>
      </c>
      <c r="M5100">
        <v>593.75</v>
      </c>
      <c r="N5100">
        <v>44144</v>
      </c>
      <c r="O5100">
        <v>4</v>
      </c>
      <c r="P5100" t="s">
        <v>130</v>
      </c>
      <c r="Q5100" t="s">
        <v>84</v>
      </c>
      <c r="R5100" t="str">
        <f>+VLOOKUP(Precio_semana_dia[[#This Row],[Mercado]],[1]!Codigos_mercados_mayoristas[#Data],2,0)</f>
        <v>Coquimbo</v>
      </c>
      <c r="S5100" t="str">
        <f>+VLOOKUP(Precio_semana_dia[[#This Row],[Especie]],[1]!Codigos_categoria[#Data],2,0)</f>
        <v>Frutos de pepita</v>
      </c>
    </row>
    <row r="5101" spans="1:19" x14ac:dyDescent="0.35">
      <c r="A5101">
        <v>44148</v>
      </c>
      <c r="B5101" t="s">
        <v>155</v>
      </c>
      <c r="C5101" t="s">
        <v>156</v>
      </c>
      <c r="D5101" t="s">
        <v>33</v>
      </c>
      <c r="E5101" t="s">
        <v>220</v>
      </c>
      <c r="F5101" t="s">
        <v>221</v>
      </c>
      <c r="G5101">
        <v>400</v>
      </c>
      <c r="H5101" t="s">
        <v>36</v>
      </c>
      <c r="I5101">
        <v>20</v>
      </c>
      <c r="J5101">
        <v>8000</v>
      </c>
      <c r="K5101">
        <v>8</v>
      </c>
      <c r="L5101">
        <v>237500</v>
      </c>
      <c r="M5101">
        <v>593.75</v>
      </c>
      <c r="N5101">
        <v>44145</v>
      </c>
      <c r="O5101">
        <v>4</v>
      </c>
      <c r="P5101" t="s">
        <v>126</v>
      </c>
      <c r="Q5101" t="s">
        <v>84</v>
      </c>
      <c r="R5101" t="str">
        <f>+VLOOKUP(Precio_semana_dia[[#This Row],[Mercado]],[1]!Codigos_mercados_mayoristas[#Data],2,0)</f>
        <v>Coquimbo</v>
      </c>
      <c r="S5101" t="str">
        <f>+VLOOKUP(Precio_semana_dia[[#This Row],[Especie]],[1]!Codigos_categoria[#Data],2,0)</f>
        <v>Frutos de pepita</v>
      </c>
    </row>
    <row r="5102" spans="1:19" x14ac:dyDescent="0.35">
      <c r="A5102">
        <v>44148</v>
      </c>
      <c r="B5102" t="s">
        <v>155</v>
      </c>
      <c r="C5102" t="s">
        <v>156</v>
      </c>
      <c r="D5102" t="s">
        <v>33</v>
      </c>
      <c r="E5102" t="s">
        <v>220</v>
      </c>
      <c r="F5102" t="s">
        <v>221</v>
      </c>
      <c r="G5102">
        <v>400</v>
      </c>
      <c r="H5102" t="s">
        <v>41</v>
      </c>
      <c r="I5102">
        <v>20</v>
      </c>
      <c r="J5102">
        <v>8000</v>
      </c>
      <c r="K5102">
        <v>8</v>
      </c>
      <c r="L5102">
        <v>237500</v>
      </c>
      <c r="M5102">
        <v>593.75</v>
      </c>
      <c r="N5102">
        <v>44147</v>
      </c>
      <c r="O5102">
        <v>4</v>
      </c>
      <c r="P5102" t="s">
        <v>128</v>
      </c>
      <c r="Q5102" t="s">
        <v>84</v>
      </c>
      <c r="R5102" t="str">
        <f>+VLOOKUP(Precio_semana_dia[[#This Row],[Mercado]],[1]!Codigos_mercados_mayoristas[#Data],2,0)</f>
        <v>Coquimbo</v>
      </c>
      <c r="S5102" t="str">
        <f>+VLOOKUP(Precio_semana_dia[[#This Row],[Especie]],[1]!Codigos_categoria[#Data],2,0)</f>
        <v>Frutos de pepita</v>
      </c>
    </row>
    <row r="5103" spans="1:19" x14ac:dyDescent="0.35">
      <c r="A5103">
        <v>44148</v>
      </c>
      <c r="B5103" t="s">
        <v>155</v>
      </c>
      <c r="C5103" t="s">
        <v>156</v>
      </c>
      <c r="D5103" t="s">
        <v>33</v>
      </c>
      <c r="E5103" t="s">
        <v>220</v>
      </c>
      <c r="F5103" t="s">
        <v>221</v>
      </c>
      <c r="G5103">
        <v>400</v>
      </c>
      <c r="H5103" t="s">
        <v>24</v>
      </c>
      <c r="I5103">
        <v>20</v>
      </c>
      <c r="J5103">
        <v>8000</v>
      </c>
      <c r="K5103">
        <v>8</v>
      </c>
      <c r="L5103">
        <v>247500</v>
      </c>
      <c r="M5103">
        <v>618.75</v>
      </c>
      <c r="N5103">
        <v>44148</v>
      </c>
      <c r="O5103">
        <v>4</v>
      </c>
      <c r="P5103" t="s">
        <v>129</v>
      </c>
      <c r="Q5103" t="s">
        <v>84</v>
      </c>
      <c r="R5103" t="str">
        <f>+VLOOKUP(Precio_semana_dia[[#This Row],[Mercado]],[1]!Codigos_mercados_mayoristas[#Data],2,0)</f>
        <v>Coquimbo</v>
      </c>
      <c r="S5103" t="str">
        <f>+VLOOKUP(Precio_semana_dia[[#This Row],[Especie]],[1]!Codigos_categoria[#Data],2,0)</f>
        <v>Frutos de pepita</v>
      </c>
    </row>
    <row r="5104" spans="1:19" x14ac:dyDescent="0.35">
      <c r="A5104">
        <v>44148</v>
      </c>
      <c r="B5104" t="s">
        <v>155</v>
      </c>
      <c r="C5104" t="s">
        <v>156</v>
      </c>
      <c r="D5104" t="s">
        <v>50</v>
      </c>
      <c r="E5104" t="s">
        <v>220</v>
      </c>
      <c r="F5104" t="s">
        <v>221</v>
      </c>
      <c r="G5104">
        <v>400</v>
      </c>
      <c r="H5104" t="s">
        <v>36</v>
      </c>
      <c r="I5104">
        <v>20</v>
      </c>
      <c r="J5104">
        <v>8000</v>
      </c>
      <c r="K5104">
        <v>8</v>
      </c>
      <c r="L5104">
        <v>170000</v>
      </c>
      <c r="M5104">
        <v>425</v>
      </c>
      <c r="N5104">
        <v>44145</v>
      </c>
      <c r="O5104">
        <v>13</v>
      </c>
      <c r="P5104" t="s">
        <v>126</v>
      </c>
      <c r="Q5104" t="s">
        <v>84</v>
      </c>
      <c r="R5104" t="str">
        <f>+VLOOKUP(Precio_semana_dia[[#This Row],[Mercado]],[1]!Codigos_mercados_mayoristas[#Data],2,0)</f>
        <v>Metropolitana</v>
      </c>
      <c r="S5104" t="str">
        <f>+VLOOKUP(Precio_semana_dia[[#This Row],[Especie]],[1]!Codigos_categoria[#Data],2,0)</f>
        <v>Frutos de pepita</v>
      </c>
    </row>
    <row r="5105" spans="1:19" x14ac:dyDescent="0.35">
      <c r="A5105">
        <v>44148</v>
      </c>
      <c r="B5105" t="s">
        <v>155</v>
      </c>
      <c r="C5105" t="s">
        <v>159</v>
      </c>
      <c r="D5105" t="s">
        <v>33</v>
      </c>
      <c r="E5105" t="s">
        <v>220</v>
      </c>
      <c r="F5105" t="s">
        <v>221</v>
      </c>
      <c r="G5105">
        <v>400</v>
      </c>
      <c r="H5105" t="s">
        <v>29</v>
      </c>
      <c r="I5105">
        <v>20</v>
      </c>
      <c r="J5105">
        <v>8000</v>
      </c>
      <c r="K5105">
        <v>8</v>
      </c>
      <c r="L5105">
        <v>207500</v>
      </c>
      <c r="M5105">
        <v>518.75</v>
      </c>
      <c r="N5105">
        <v>44144</v>
      </c>
      <c r="O5105">
        <v>4</v>
      </c>
      <c r="P5105" t="s">
        <v>130</v>
      </c>
      <c r="Q5105" t="s">
        <v>84</v>
      </c>
      <c r="R5105" t="str">
        <f>+VLOOKUP(Precio_semana_dia[[#This Row],[Mercado]],[1]!Codigos_mercados_mayoristas[#Data],2,0)</f>
        <v>Coquimbo</v>
      </c>
      <c r="S5105" t="str">
        <f>+VLOOKUP(Precio_semana_dia[[#This Row],[Especie]],[1]!Codigos_categoria[#Data],2,0)</f>
        <v>Frutos de pepita</v>
      </c>
    </row>
    <row r="5106" spans="1:19" x14ac:dyDescent="0.35">
      <c r="A5106">
        <v>44148</v>
      </c>
      <c r="B5106" t="s">
        <v>155</v>
      </c>
      <c r="C5106" t="s">
        <v>167</v>
      </c>
      <c r="D5106" t="s">
        <v>33</v>
      </c>
      <c r="E5106" t="s">
        <v>220</v>
      </c>
      <c r="F5106" t="s">
        <v>221</v>
      </c>
      <c r="G5106">
        <v>400</v>
      </c>
      <c r="H5106" t="s">
        <v>29</v>
      </c>
      <c r="I5106">
        <v>20</v>
      </c>
      <c r="J5106">
        <v>8000</v>
      </c>
      <c r="K5106">
        <v>8</v>
      </c>
      <c r="L5106">
        <v>207500</v>
      </c>
      <c r="M5106">
        <v>518.75</v>
      </c>
      <c r="N5106">
        <v>44144</v>
      </c>
      <c r="O5106">
        <v>4</v>
      </c>
      <c r="P5106" t="s">
        <v>130</v>
      </c>
      <c r="Q5106" t="s">
        <v>84</v>
      </c>
      <c r="R5106" t="str">
        <f>+VLOOKUP(Precio_semana_dia[[#This Row],[Mercado]],[1]!Codigos_mercados_mayoristas[#Data],2,0)</f>
        <v>Coquimbo</v>
      </c>
      <c r="S5106" t="str">
        <f>+VLOOKUP(Precio_semana_dia[[#This Row],[Especie]],[1]!Codigos_categoria[#Data],2,0)</f>
        <v>Frutos de pepita</v>
      </c>
    </row>
    <row r="5107" spans="1:19" x14ac:dyDescent="0.35">
      <c r="A5107">
        <v>44148</v>
      </c>
      <c r="B5107" t="s">
        <v>155</v>
      </c>
      <c r="C5107" t="s">
        <v>167</v>
      </c>
      <c r="D5107" t="s">
        <v>33</v>
      </c>
      <c r="E5107" t="s">
        <v>220</v>
      </c>
      <c r="F5107" t="s">
        <v>221</v>
      </c>
      <c r="G5107">
        <v>400</v>
      </c>
      <c r="H5107" t="s">
        <v>39</v>
      </c>
      <c r="I5107">
        <v>20</v>
      </c>
      <c r="J5107">
        <v>8000</v>
      </c>
      <c r="K5107">
        <v>8</v>
      </c>
      <c r="L5107">
        <v>207500</v>
      </c>
      <c r="M5107">
        <v>518.75</v>
      </c>
      <c r="N5107">
        <v>44146</v>
      </c>
      <c r="O5107">
        <v>4</v>
      </c>
      <c r="P5107" t="s">
        <v>127</v>
      </c>
      <c r="Q5107" t="s">
        <v>84</v>
      </c>
      <c r="R5107" t="str">
        <f>+VLOOKUP(Precio_semana_dia[[#This Row],[Mercado]],[1]!Codigos_mercados_mayoristas[#Data],2,0)</f>
        <v>Coquimbo</v>
      </c>
      <c r="S5107" t="str">
        <f>+VLOOKUP(Precio_semana_dia[[#This Row],[Especie]],[1]!Codigos_categoria[#Data],2,0)</f>
        <v>Frutos de pepita</v>
      </c>
    </row>
    <row r="5108" spans="1:19" x14ac:dyDescent="0.35">
      <c r="A5108">
        <v>44141</v>
      </c>
      <c r="B5108" t="s">
        <v>155</v>
      </c>
      <c r="C5108" t="s">
        <v>219</v>
      </c>
      <c r="D5108" t="s">
        <v>33</v>
      </c>
      <c r="E5108" t="s">
        <v>220</v>
      </c>
      <c r="F5108" t="s">
        <v>221</v>
      </c>
      <c r="G5108">
        <v>400</v>
      </c>
      <c r="H5108" t="s">
        <v>29</v>
      </c>
      <c r="I5108">
        <v>20</v>
      </c>
      <c r="J5108">
        <v>8000</v>
      </c>
      <c r="K5108">
        <v>8</v>
      </c>
      <c r="L5108">
        <v>232500</v>
      </c>
      <c r="M5108">
        <v>581.25</v>
      </c>
      <c r="N5108">
        <v>44137</v>
      </c>
      <c r="O5108">
        <v>4</v>
      </c>
      <c r="P5108" t="s">
        <v>162</v>
      </c>
      <c r="Q5108" t="s">
        <v>84</v>
      </c>
      <c r="R5108" t="str">
        <f>+VLOOKUP(Precio_semana_dia[[#This Row],[Mercado]],[1]!Codigos_mercados_mayoristas[#Data],2,0)</f>
        <v>Coquimbo</v>
      </c>
      <c r="S5108" t="str">
        <f>+VLOOKUP(Precio_semana_dia[[#This Row],[Especie]],[1]!Codigos_categoria[#Data],2,0)</f>
        <v>Frutos de pepita</v>
      </c>
    </row>
    <row r="5109" spans="1:19" x14ac:dyDescent="0.35">
      <c r="A5109">
        <v>44141</v>
      </c>
      <c r="B5109" t="s">
        <v>155</v>
      </c>
      <c r="C5109" t="s">
        <v>219</v>
      </c>
      <c r="D5109" t="s">
        <v>33</v>
      </c>
      <c r="E5109" t="s">
        <v>220</v>
      </c>
      <c r="F5109" t="s">
        <v>221</v>
      </c>
      <c r="G5109">
        <v>400</v>
      </c>
      <c r="H5109" t="s">
        <v>41</v>
      </c>
      <c r="I5109">
        <v>20</v>
      </c>
      <c r="J5109">
        <v>8000</v>
      </c>
      <c r="K5109">
        <v>8</v>
      </c>
      <c r="L5109">
        <v>237500</v>
      </c>
      <c r="M5109">
        <v>593.75</v>
      </c>
      <c r="N5109">
        <v>44140</v>
      </c>
      <c r="O5109">
        <v>4</v>
      </c>
      <c r="P5109" t="s">
        <v>166</v>
      </c>
      <c r="Q5109" t="s">
        <v>84</v>
      </c>
      <c r="R5109" t="str">
        <f>+VLOOKUP(Precio_semana_dia[[#This Row],[Mercado]],[1]!Codigos_mercados_mayoristas[#Data],2,0)</f>
        <v>Coquimbo</v>
      </c>
      <c r="S5109" t="str">
        <f>+VLOOKUP(Precio_semana_dia[[#This Row],[Especie]],[1]!Codigos_categoria[#Data],2,0)</f>
        <v>Frutos de pepita</v>
      </c>
    </row>
    <row r="5110" spans="1:19" x14ac:dyDescent="0.35">
      <c r="A5110">
        <v>44141</v>
      </c>
      <c r="B5110" t="s">
        <v>155</v>
      </c>
      <c r="C5110" t="s">
        <v>219</v>
      </c>
      <c r="D5110" t="s">
        <v>33</v>
      </c>
      <c r="E5110" t="s">
        <v>220</v>
      </c>
      <c r="F5110" t="s">
        <v>221</v>
      </c>
      <c r="G5110">
        <v>400</v>
      </c>
      <c r="H5110" t="s">
        <v>24</v>
      </c>
      <c r="I5110">
        <v>20</v>
      </c>
      <c r="J5110">
        <v>8000</v>
      </c>
      <c r="K5110">
        <v>8</v>
      </c>
      <c r="L5110">
        <v>237500</v>
      </c>
      <c r="M5110">
        <v>593.75</v>
      </c>
      <c r="N5110">
        <v>44141</v>
      </c>
      <c r="O5110">
        <v>4</v>
      </c>
      <c r="P5110" t="s">
        <v>163</v>
      </c>
      <c r="Q5110" t="s">
        <v>84</v>
      </c>
      <c r="R5110" t="str">
        <f>+VLOOKUP(Precio_semana_dia[[#This Row],[Mercado]],[1]!Codigos_mercados_mayoristas[#Data],2,0)</f>
        <v>Coquimbo</v>
      </c>
      <c r="S5110" t="str">
        <f>+VLOOKUP(Precio_semana_dia[[#This Row],[Especie]],[1]!Codigos_categoria[#Data],2,0)</f>
        <v>Frutos de pepita</v>
      </c>
    </row>
    <row r="5111" spans="1:19" x14ac:dyDescent="0.35">
      <c r="A5111">
        <v>44141</v>
      </c>
      <c r="B5111" t="s">
        <v>155</v>
      </c>
      <c r="C5111" t="s">
        <v>156</v>
      </c>
      <c r="D5111" t="s">
        <v>33</v>
      </c>
      <c r="E5111" t="s">
        <v>220</v>
      </c>
      <c r="F5111" t="s">
        <v>221</v>
      </c>
      <c r="G5111">
        <v>400</v>
      </c>
      <c r="H5111" t="s">
        <v>29</v>
      </c>
      <c r="I5111">
        <v>20</v>
      </c>
      <c r="J5111">
        <v>8000</v>
      </c>
      <c r="K5111">
        <v>8</v>
      </c>
      <c r="L5111">
        <v>237500</v>
      </c>
      <c r="M5111">
        <v>593.75</v>
      </c>
      <c r="N5111">
        <v>44137</v>
      </c>
      <c r="O5111">
        <v>4</v>
      </c>
      <c r="P5111" t="s">
        <v>162</v>
      </c>
      <c r="Q5111" t="s">
        <v>84</v>
      </c>
      <c r="R5111" t="str">
        <f>+VLOOKUP(Precio_semana_dia[[#This Row],[Mercado]],[1]!Codigos_mercados_mayoristas[#Data],2,0)</f>
        <v>Coquimbo</v>
      </c>
      <c r="S5111" t="str">
        <f>+VLOOKUP(Precio_semana_dia[[#This Row],[Especie]],[1]!Codigos_categoria[#Data],2,0)</f>
        <v>Frutos de pepita</v>
      </c>
    </row>
    <row r="5112" spans="1:19" x14ac:dyDescent="0.35">
      <c r="A5112">
        <v>44141</v>
      </c>
      <c r="B5112" t="s">
        <v>155</v>
      </c>
      <c r="C5112" t="s">
        <v>156</v>
      </c>
      <c r="D5112" t="s">
        <v>33</v>
      </c>
      <c r="E5112" t="s">
        <v>220</v>
      </c>
      <c r="F5112" t="s">
        <v>221</v>
      </c>
      <c r="G5112">
        <v>400</v>
      </c>
      <c r="H5112" t="s">
        <v>36</v>
      </c>
      <c r="I5112">
        <v>20</v>
      </c>
      <c r="J5112">
        <v>8000</v>
      </c>
      <c r="K5112">
        <v>8</v>
      </c>
      <c r="L5112">
        <v>237500</v>
      </c>
      <c r="M5112">
        <v>593.75</v>
      </c>
      <c r="N5112">
        <v>44138</v>
      </c>
      <c r="O5112">
        <v>4</v>
      </c>
      <c r="P5112" t="s">
        <v>164</v>
      </c>
      <c r="Q5112" t="s">
        <v>84</v>
      </c>
      <c r="R5112" t="str">
        <f>+VLOOKUP(Precio_semana_dia[[#This Row],[Mercado]],[1]!Codigos_mercados_mayoristas[#Data],2,0)</f>
        <v>Coquimbo</v>
      </c>
      <c r="S5112" t="str">
        <f>+VLOOKUP(Precio_semana_dia[[#This Row],[Especie]],[1]!Codigos_categoria[#Data],2,0)</f>
        <v>Frutos de pepita</v>
      </c>
    </row>
    <row r="5113" spans="1:19" x14ac:dyDescent="0.35">
      <c r="A5113">
        <v>44141</v>
      </c>
      <c r="B5113" t="s">
        <v>155</v>
      </c>
      <c r="C5113" t="s">
        <v>156</v>
      </c>
      <c r="D5113" t="s">
        <v>33</v>
      </c>
      <c r="E5113" t="s">
        <v>220</v>
      </c>
      <c r="F5113" t="s">
        <v>221</v>
      </c>
      <c r="G5113">
        <v>400</v>
      </c>
      <c r="H5113" t="s">
        <v>41</v>
      </c>
      <c r="I5113">
        <v>20</v>
      </c>
      <c r="J5113">
        <v>8000</v>
      </c>
      <c r="K5113">
        <v>8</v>
      </c>
      <c r="L5113">
        <v>237500</v>
      </c>
      <c r="M5113">
        <v>593.75</v>
      </c>
      <c r="N5113">
        <v>44140</v>
      </c>
      <c r="O5113">
        <v>4</v>
      </c>
      <c r="P5113" t="s">
        <v>166</v>
      </c>
      <c r="Q5113" t="s">
        <v>84</v>
      </c>
      <c r="R5113" t="str">
        <f>+VLOOKUP(Precio_semana_dia[[#This Row],[Mercado]],[1]!Codigos_mercados_mayoristas[#Data],2,0)</f>
        <v>Coquimbo</v>
      </c>
      <c r="S5113" t="str">
        <f>+VLOOKUP(Precio_semana_dia[[#This Row],[Especie]],[1]!Codigos_categoria[#Data],2,0)</f>
        <v>Frutos de pepita</v>
      </c>
    </row>
    <row r="5114" spans="1:19" x14ac:dyDescent="0.35">
      <c r="A5114">
        <v>44141</v>
      </c>
      <c r="B5114" t="s">
        <v>155</v>
      </c>
      <c r="C5114" t="s">
        <v>156</v>
      </c>
      <c r="D5114" t="s">
        <v>33</v>
      </c>
      <c r="E5114" t="s">
        <v>220</v>
      </c>
      <c r="F5114" t="s">
        <v>221</v>
      </c>
      <c r="G5114">
        <v>400</v>
      </c>
      <c r="H5114" t="s">
        <v>24</v>
      </c>
      <c r="I5114">
        <v>20</v>
      </c>
      <c r="J5114">
        <v>8000</v>
      </c>
      <c r="K5114">
        <v>8</v>
      </c>
      <c r="L5114">
        <v>237500</v>
      </c>
      <c r="M5114">
        <v>593.75</v>
      </c>
      <c r="N5114">
        <v>44141</v>
      </c>
      <c r="O5114">
        <v>4</v>
      </c>
      <c r="P5114" t="s">
        <v>163</v>
      </c>
      <c r="Q5114" t="s">
        <v>84</v>
      </c>
      <c r="R5114" t="str">
        <f>+VLOOKUP(Precio_semana_dia[[#This Row],[Mercado]],[1]!Codigos_mercados_mayoristas[#Data],2,0)</f>
        <v>Coquimbo</v>
      </c>
      <c r="S5114" t="str">
        <f>+VLOOKUP(Precio_semana_dia[[#This Row],[Especie]],[1]!Codigos_categoria[#Data],2,0)</f>
        <v>Frutos de pepita</v>
      </c>
    </row>
    <row r="5115" spans="1:19" x14ac:dyDescent="0.35">
      <c r="A5115">
        <v>44141</v>
      </c>
      <c r="B5115" t="s">
        <v>155</v>
      </c>
      <c r="C5115" t="s">
        <v>159</v>
      </c>
      <c r="D5115" t="s">
        <v>33</v>
      </c>
      <c r="E5115" t="s">
        <v>220</v>
      </c>
      <c r="F5115" t="s">
        <v>221</v>
      </c>
      <c r="G5115">
        <v>400</v>
      </c>
      <c r="H5115" t="s">
        <v>29</v>
      </c>
      <c r="I5115">
        <v>20</v>
      </c>
      <c r="J5115">
        <v>8000</v>
      </c>
      <c r="K5115">
        <v>8</v>
      </c>
      <c r="L5115">
        <v>207500</v>
      </c>
      <c r="M5115">
        <v>518.75</v>
      </c>
      <c r="N5115">
        <v>44137</v>
      </c>
      <c r="O5115">
        <v>4</v>
      </c>
      <c r="P5115" t="s">
        <v>162</v>
      </c>
      <c r="Q5115" t="s">
        <v>84</v>
      </c>
      <c r="R5115" t="str">
        <f>+VLOOKUP(Precio_semana_dia[[#This Row],[Mercado]],[1]!Codigos_mercados_mayoristas[#Data],2,0)</f>
        <v>Coquimbo</v>
      </c>
      <c r="S5115" t="str">
        <f>+VLOOKUP(Precio_semana_dia[[#This Row],[Especie]],[1]!Codigos_categoria[#Data],2,0)</f>
        <v>Frutos de pepita</v>
      </c>
    </row>
    <row r="5116" spans="1:19" x14ac:dyDescent="0.35">
      <c r="A5116">
        <v>44141</v>
      </c>
      <c r="B5116" t="s">
        <v>155</v>
      </c>
      <c r="C5116" t="s">
        <v>159</v>
      </c>
      <c r="D5116" t="s">
        <v>33</v>
      </c>
      <c r="E5116" t="s">
        <v>220</v>
      </c>
      <c r="F5116" t="s">
        <v>221</v>
      </c>
      <c r="G5116">
        <v>400</v>
      </c>
      <c r="H5116" t="s">
        <v>24</v>
      </c>
      <c r="I5116">
        <v>20</v>
      </c>
      <c r="J5116">
        <v>8000</v>
      </c>
      <c r="K5116">
        <v>8</v>
      </c>
      <c r="L5116">
        <v>207500</v>
      </c>
      <c r="M5116">
        <v>518.75</v>
      </c>
      <c r="N5116">
        <v>44141</v>
      </c>
      <c r="O5116">
        <v>4</v>
      </c>
      <c r="P5116" t="s">
        <v>163</v>
      </c>
      <c r="Q5116" t="s">
        <v>84</v>
      </c>
      <c r="R5116" t="str">
        <f>+VLOOKUP(Precio_semana_dia[[#This Row],[Mercado]],[1]!Codigos_mercados_mayoristas[#Data],2,0)</f>
        <v>Coquimbo</v>
      </c>
      <c r="S5116" t="str">
        <f>+VLOOKUP(Precio_semana_dia[[#This Row],[Especie]],[1]!Codigos_categoria[#Data],2,0)</f>
        <v>Frutos de pepita</v>
      </c>
    </row>
    <row r="5117" spans="1:19" x14ac:dyDescent="0.35">
      <c r="A5117">
        <v>44141</v>
      </c>
      <c r="B5117" t="s">
        <v>155</v>
      </c>
      <c r="C5117" t="s">
        <v>167</v>
      </c>
      <c r="D5117" t="s">
        <v>33</v>
      </c>
      <c r="E5117" t="s">
        <v>220</v>
      </c>
      <c r="F5117" t="s">
        <v>221</v>
      </c>
      <c r="G5117">
        <v>400</v>
      </c>
      <c r="H5117" t="s">
        <v>41</v>
      </c>
      <c r="I5117">
        <v>20</v>
      </c>
      <c r="J5117">
        <v>8000</v>
      </c>
      <c r="K5117">
        <v>8</v>
      </c>
      <c r="L5117">
        <v>247500</v>
      </c>
      <c r="M5117">
        <v>618.75</v>
      </c>
      <c r="N5117">
        <v>44140</v>
      </c>
      <c r="O5117">
        <v>4</v>
      </c>
      <c r="P5117" t="s">
        <v>166</v>
      </c>
      <c r="Q5117" t="s">
        <v>84</v>
      </c>
      <c r="R5117" t="str">
        <f>+VLOOKUP(Precio_semana_dia[[#This Row],[Mercado]],[1]!Codigos_mercados_mayoristas[#Data],2,0)</f>
        <v>Coquimbo</v>
      </c>
      <c r="S5117" t="str">
        <f>+VLOOKUP(Precio_semana_dia[[#This Row],[Especie]],[1]!Codigos_categoria[#Data],2,0)</f>
        <v>Frutos de pepita</v>
      </c>
    </row>
    <row r="5118" spans="1:19" x14ac:dyDescent="0.35">
      <c r="A5118">
        <v>44134</v>
      </c>
      <c r="B5118" t="s">
        <v>155</v>
      </c>
      <c r="C5118" t="s">
        <v>219</v>
      </c>
      <c r="D5118" t="s">
        <v>33</v>
      </c>
      <c r="E5118" t="s">
        <v>220</v>
      </c>
      <c r="F5118" t="s">
        <v>221</v>
      </c>
      <c r="G5118">
        <v>400</v>
      </c>
      <c r="H5118" t="s">
        <v>29</v>
      </c>
      <c r="I5118">
        <v>20</v>
      </c>
      <c r="J5118">
        <v>8000</v>
      </c>
      <c r="K5118">
        <v>8</v>
      </c>
      <c r="L5118">
        <v>227500</v>
      </c>
      <c r="M5118">
        <v>568.75</v>
      </c>
      <c r="N5118">
        <v>44130</v>
      </c>
      <c r="O5118">
        <v>4</v>
      </c>
      <c r="P5118" t="s">
        <v>136</v>
      </c>
      <c r="Q5118" t="s">
        <v>132</v>
      </c>
      <c r="R5118" t="str">
        <f>+VLOOKUP(Precio_semana_dia[[#This Row],[Mercado]],[1]!Codigos_mercados_mayoristas[#Data],2,0)</f>
        <v>Coquimbo</v>
      </c>
      <c r="S5118" t="str">
        <f>+VLOOKUP(Precio_semana_dia[[#This Row],[Especie]],[1]!Codigos_categoria[#Data],2,0)</f>
        <v>Frutos de pepita</v>
      </c>
    </row>
    <row r="5119" spans="1:19" x14ac:dyDescent="0.35">
      <c r="A5119">
        <v>44134</v>
      </c>
      <c r="B5119" t="s">
        <v>155</v>
      </c>
      <c r="C5119" t="s">
        <v>219</v>
      </c>
      <c r="D5119" t="s">
        <v>33</v>
      </c>
      <c r="E5119" t="s">
        <v>220</v>
      </c>
      <c r="F5119" t="s">
        <v>221</v>
      </c>
      <c r="G5119">
        <v>400</v>
      </c>
      <c r="H5119" t="s">
        <v>41</v>
      </c>
      <c r="I5119">
        <v>20</v>
      </c>
      <c r="J5119">
        <v>8000</v>
      </c>
      <c r="K5119">
        <v>8</v>
      </c>
      <c r="L5119">
        <v>232500</v>
      </c>
      <c r="M5119">
        <v>581.25</v>
      </c>
      <c r="N5119">
        <v>44133</v>
      </c>
      <c r="O5119">
        <v>4</v>
      </c>
      <c r="P5119" t="s">
        <v>134</v>
      </c>
      <c r="Q5119" t="s">
        <v>132</v>
      </c>
      <c r="R5119" t="str">
        <f>+VLOOKUP(Precio_semana_dia[[#This Row],[Mercado]],[1]!Codigos_mercados_mayoristas[#Data],2,0)</f>
        <v>Coquimbo</v>
      </c>
      <c r="S5119" t="str">
        <f>+VLOOKUP(Precio_semana_dia[[#This Row],[Especie]],[1]!Codigos_categoria[#Data],2,0)</f>
        <v>Frutos de pepita</v>
      </c>
    </row>
    <row r="5120" spans="1:19" x14ac:dyDescent="0.35">
      <c r="A5120">
        <v>44134</v>
      </c>
      <c r="B5120" t="s">
        <v>155</v>
      </c>
      <c r="C5120" t="s">
        <v>219</v>
      </c>
      <c r="D5120" t="s">
        <v>33</v>
      </c>
      <c r="E5120" t="s">
        <v>220</v>
      </c>
      <c r="F5120" t="s">
        <v>221</v>
      </c>
      <c r="G5120">
        <v>400</v>
      </c>
      <c r="H5120" t="s">
        <v>24</v>
      </c>
      <c r="I5120">
        <v>20</v>
      </c>
      <c r="J5120">
        <v>8000</v>
      </c>
      <c r="K5120">
        <v>8</v>
      </c>
      <c r="L5120">
        <v>232500</v>
      </c>
      <c r="M5120">
        <v>581.25</v>
      </c>
      <c r="N5120">
        <v>44134</v>
      </c>
      <c r="O5120">
        <v>4</v>
      </c>
      <c r="P5120" t="s">
        <v>135</v>
      </c>
      <c r="Q5120" t="s">
        <v>132</v>
      </c>
      <c r="R5120" t="str">
        <f>+VLOOKUP(Precio_semana_dia[[#This Row],[Mercado]],[1]!Codigos_mercados_mayoristas[#Data],2,0)</f>
        <v>Coquimbo</v>
      </c>
      <c r="S5120" t="str">
        <f>+VLOOKUP(Precio_semana_dia[[#This Row],[Especie]],[1]!Codigos_categoria[#Data],2,0)</f>
        <v>Frutos de pepita</v>
      </c>
    </row>
    <row r="5121" spans="1:19" x14ac:dyDescent="0.35">
      <c r="A5121">
        <v>44134</v>
      </c>
      <c r="B5121" t="s">
        <v>155</v>
      </c>
      <c r="C5121" t="s">
        <v>156</v>
      </c>
      <c r="D5121" t="s">
        <v>33</v>
      </c>
      <c r="E5121" t="s">
        <v>220</v>
      </c>
      <c r="F5121" t="s">
        <v>221</v>
      </c>
      <c r="G5121">
        <v>400</v>
      </c>
      <c r="H5121" t="s">
        <v>29</v>
      </c>
      <c r="I5121">
        <v>20</v>
      </c>
      <c r="J5121">
        <v>8000</v>
      </c>
      <c r="K5121">
        <v>8</v>
      </c>
      <c r="L5121">
        <v>237500</v>
      </c>
      <c r="M5121">
        <v>593.75</v>
      </c>
      <c r="N5121">
        <v>44130</v>
      </c>
      <c r="O5121">
        <v>4</v>
      </c>
      <c r="P5121" t="s">
        <v>136</v>
      </c>
      <c r="Q5121" t="s">
        <v>132</v>
      </c>
      <c r="R5121" t="str">
        <f>+VLOOKUP(Precio_semana_dia[[#This Row],[Mercado]],[1]!Codigos_mercados_mayoristas[#Data],2,0)</f>
        <v>Coquimbo</v>
      </c>
      <c r="S5121" t="str">
        <f>+VLOOKUP(Precio_semana_dia[[#This Row],[Especie]],[1]!Codigos_categoria[#Data],2,0)</f>
        <v>Frutos de pepita</v>
      </c>
    </row>
    <row r="5122" spans="1:19" x14ac:dyDescent="0.35">
      <c r="A5122">
        <v>44134</v>
      </c>
      <c r="B5122" t="s">
        <v>155</v>
      </c>
      <c r="C5122" t="s">
        <v>156</v>
      </c>
      <c r="D5122" t="s">
        <v>33</v>
      </c>
      <c r="E5122" t="s">
        <v>220</v>
      </c>
      <c r="F5122" t="s">
        <v>221</v>
      </c>
      <c r="G5122">
        <v>400</v>
      </c>
      <c r="H5122" t="s">
        <v>36</v>
      </c>
      <c r="I5122">
        <v>20</v>
      </c>
      <c r="J5122">
        <v>8000</v>
      </c>
      <c r="K5122">
        <v>8</v>
      </c>
      <c r="L5122">
        <v>237500</v>
      </c>
      <c r="M5122">
        <v>593.75</v>
      </c>
      <c r="N5122">
        <v>44131</v>
      </c>
      <c r="O5122">
        <v>4</v>
      </c>
      <c r="P5122" t="s">
        <v>133</v>
      </c>
      <c r="Q5122" t="s">
        <v>132</v>
      </c>
      <c r="R5122" t="str">
        <f>+VLOOKUP(Precio_semana_dia[[#This Row],[Mercado]],[1]!Codigos_mercados_mayoristas[#Data],2,0)</f>
        <v>Coquimbo</v>
      </c>
      <c r="S5122" t="str">
        <f>+VLOOKUP(Precio_semana_dia[[#This Row],[Especie]],[1]!Codigos_categoria[#Data],2,0)</f>
        <v>Frutos de pepita</v>
      </c>
    </row>
    <row r="5123" spans="1:19" x14ac:dyDescent="0.35">
      <c r="A5123">
        <v>44134</v>
      </c>
      <c r="B5123" t="s">
        <v>155</v>
      </c>
      <c r="C5123" t="s">
        <v>156</v>
      </c>
      <c r="D5123" t="s">
        <v>33</v>
      </c>
      <c r="E5123" t="s">
        <v>220</v>
      </c>
      <c r="F5123" t="s">
        <v>221</v>
      </c>
      <c r="G5123">
        <v>400</v>
      </c>
      <c r="H5123" t="s">
        <v>41</v>
      </c>
      <c r="I5123">
        <v>20</v>
      </c>
      <c r="J5123">
        <v>8000</v>
      </c>
      <c r="K5123">
        <v>8</v>
      </c>
      <c r="L5123">
        <v>237500</v>
      </c>
      <c r="M5123">
        <v>593.75</v>
      </c>
      <c r="N5123">
        <v>44133</v>
      </c>
      <c r="O5123">
        <v>4</v>
      </c>
      <c r="P5123" t="s">
        <v>134</v>
      </c>
      <c r="Q5123" t="s">
        <v>132</v>
      </c>
      <c r="R5123" t="str">
        <f>+VLOOKUP(Precio_semana_dia[[#This Row],[Mercado]],[1]!Codigos_mercados_mayoristas[#Data],2,0)</f>
        <v>Coquimbo</v>
      </c>
      <c r="S5123" t="str">
        <f>+VLOOKUP(Precio_semana_dia[[#This Row],[Especie]],[1]!Codigos_categoria[#Data],2,0)</f>
        <v>Frutos de pepita</v>
      </c>
    </row>
    <row r="5124" spans="1:19" x14ac:dyDescent="0.35">
      <c r="A5124">
        <v>44134</v>
      </c>
      <c r="B5124" t="s">
        <v>155</v>
      </c>
      <c r="C5124" t="s">
        <v>156</v>
      </c>
      <c r="D5124" t="s">
        <v>33</v>
      </c>
      <c r="E5124" t="s">
        <v>220</v>
      </c>
      <c r="F5124" t="s">
        <v>221</v>
      </c>
      <c r="G5124">
        <v>400</v>
      </c>
      <c r="H5124" t="s">
        <v>24</v>
      </c>
      <c r="I5124">
        <v>20</v>
      </c>
      <c r="J5124">
        <v>8000</v>
      </c>
      <c r="K5124">
        <v>8</v>
      </c>
      <c r="L5124">
        <v>237500</v>
      </c>
      <c r="M5124">
        <v>593.75</v>
      </c>
      <c r="N5124">
        <v>44134</v>
      </c>
      <c r="O5124">
        <v>4</v>
      </c>
      <c r="P5124" t="s">
        <v>135</v>
      </c>
      <c r="Q5124" t="s">
        <v>132</v>
      </c>
      <c r="R5124" t="str">
        <f>+VLOOKUP(Precio_semana_dia[[#This Row],[Mercado]],[1]!Codigos_mercados_mayoristas[#Data],2,0)</f>
        <v>Coquimbo</v>
      </c>
      <c r="S5124" t="str">
        <f>+VLOOKUP(Precio_semana_dia[[#This Row],[Especie]],[1]!Codigos_categoria[#Data],2,0)</f>
        <v>Frutos de pepita</v>
      </c>
    </row>
    <row r="5125" spans="1:19" x14ac:dyDescent="0.35">
      <c r="A5125">
        <v>44134</v>
      </c>
      <c r="B5125" t="s">
        <v>155</v>
      </c>
      <c r="C5125" t="s">
        <v>159</v>
      </c>
      <c r="D5125" t="s">
        <v>33</v>
      </c>
      <c r="E5125" t="s">
        <v>220</v>
      </c>
      <c r="F5125" t="s">
        <v>221</v>
      </c>
      <c r="G5125">
        <v>400</v>
      </c>
      <c r="H5125" t="s">
        <v>29</v>
      </c>
      <c r="I5125">
        <v>20</v>
      </c>
      <c r="J5125">
        <v>8000</v>
      </c>
      <c r="K5125">
        <v>8</v>
      </c>
      <c r="L5125">
        <v>207500</v>
      </c>
      <c r="M5125">
        <v>518.75</v>
      </c>
      <c r="N5125">
        <v>44130</v>
      </c>
      <c r="O5125">
        <v>4</v>
      </c>
      <c r="P5125" t="s">
        <v>136</v>
      </c>
      <c r="Q5125" t="s">
        <v>132</v>
      </c>
      <c r="R5125" t="str">
        <f>+VLOOKUP(Precio_semana_dia[[#This Row],[Mercado]],[1]!Codigos_mercados_mayoristas[#Data],2,0)</f>
        <v>Coquimbo</v>
      </c>
      <c r="S5125" t="str">
        <f>+VLOOKUP(Precio_semana_dia[[#This Row],[Especie]],[1]!Codigos_categoria[#Data],2,0)</f>
        <v>Frutos de pepita</v>
      </c>
    </row>
    <row r="5126" spans="1:19" x14ac:dyDescent="0.35">
      <c r="A5126">
        <v>44134</v>
      </c>
      <c r="B5126" t="s">
        <v>155</v>
      </c>
      <c r="C5126" t="s">
        <v>159</v>
      </c>
      <c r="D5126" t="s">
        <v>33</v>
      </c>
      <c r="E5126" t="s">
        <v>220</v>
      </c>
      <c r="F5126" t="s">
        <v>221</v>
      </c>
      <c r="G5126">
        <v>400</v>
      </c>
      <c r="H5126" t="s">
        <v>41</v>
      </c>
      <c r="I5126">
        <v>20</v>
      </c>
      <c r="J5126">
        <v>8000</v>
      </c>
      <c r="K5126">
        <v>8</v>
      </c>
      <c r="L5126">
        <v>207500</v>
      </c>
      <c r="M5126">
        <v>518.75</v>
      </c>
      <c r="N5126">
        <v>44133</v>
      </c>
      <c r="O5126">
        <v>4</v>
      </c>
      <c r="P5126" t="s">
        <v>134</v>
      </c>
      <c r="Q5126" t="s">
        <v>132</v>
      </c>
      <c r="R5126" t="str">
        <f>+VLOOKUP(Precio_semana_dia[[#This Row],[Mercado]],[1]!Codigos_mercados_mayoristas[#Data],2,0)</f>
        <v>Coquimbo</v>
      </c>
      <c r="S5126" t="str">
        <f>+VLOOKUP(Precio_semana_dia[[#This Row],[Especie]],[1]!Codigos_categoria[#Data],2,0)</f>
        <v>Frutos de pepita</v>
      </c>
    </row>
    <row r="5127" spans="1:19" x14ac:dyDescent="0.35">
      <c r="A5127">
        <v>44134</v>
      </c>
      <c r="B5127" t="s">
        <v>155</v>
      </c>
      <c r="C5127" t="s">
        <v>159</v>
      </c>
      <c r="D5127" t="s">
        <v>33</v>
      </c>
      <c r="E5127" t="s">
        <v>220</v>
      </c>
      <c r="F5127" t="s">
        <v>221</v>
      </c>
      <c r="G5127">
        <v>400</v>
      </c>
      <c r="H5127" t="s">
        <v>24</v>
      </c>
      <c r="I5127">
        <v>20</v>
      </c>
      <c r="J5127">
        <v>8000</v>
      </c>
      <c r="K5127">
        <v>8</v>
      </c>
      <c r="L5127">
        <v>197500</v>
      </c>
      <c r="M5127">
        <v>493.75</v>
      </c>
      <c r="N5127">
        <v>44134</v>
      </c>
      <c r="O5127">
        <v>4</v>
      </c>
      <c r="P5127" t="s">
        <v>135</v>
      </c>
      <c r="Q5127" t="s">
        <v>132</v>
      </c>
      <c r="R5127" t="str">
        <f>+VLOOKUP(Precio_semana_dia[[#This Row],[Mercado]],[1]!Codigos_mercados_mayoristas[#Data],2,0)</f>
        <v>Coquimbo</v>
      </c>
      <c r="S5127" t="str">
        <f>+VLOOKUP(Precio_semana_dia[[#This Row],[Especie]],[1]!Codigos_categoria[#Data],2,0)</f>
        <v>Frutos de pepita</v>
      </c>
    </row>
    <row r="5128" spans="1:19" x14ac:dyDescent="0.35">
      <c r="A5128">
        <v>44134</v>
      </c>
      <c r="B5128" t="s">
        <v>155</v>
      </c>
      <c r="C5128" t="s">
        <v>160</v>
      </c>
      <c r="D5128" t="s">
        <v>33</v>
      </c>
      <c r="E5128" t="s">
        <v>220</v>
      </c>
      <c r="F5128" t="s">
        <v>221</v>
      </c>
      <c r="G5128">
        <v>400</v>
      </c>
      <c r="H5128" t="s">
        <v>29</v>
      </c>
      <c r="I5128">
        <v>20</v>
      </c>
      <c r="J5128">
        <v>8000</v>
      </c>
      <c r="K5128">
        <v>8</v>
      </c>
      <c r="L5128">
        <v>257500</v>
      </c>
      <c r="M5128">
        <v>643.75</v>
      </c>
      <c r="N5128">
        <v>44130</v>
      </c>
      <c r="O5128">
        <v>4</v>
      </c>
      <c r="P5128" t="s">
        <v>136</v>
      </c>
      <c r="Q5128" t="s">
        <v>132</v>
      </c>
      <c r="R5128" t="str">
        <f>+VLOOKUP(Precio_semana_dia[[#This Row],[Mercado]],[1]!Codigos_mercados_mayoristas[#Data],2,0)</f>
        <v>Coquimbo</v>
      </c>
      <c r="S5128" t="str">
        <f>+VLOOKUP(Precio_semana_dia[[#This Row],[Especie]],[1]!Codigos_categoria[#Data],2,0)</f>
        <v>Frutos de pepita</v>
      </c>
    </row>
    <row r="5129" spans="1:19" x14ac:dyDescent="0.35">
      <c r="A5129">
        <v>44127</v>
      </c>
      <c r="B5129" t="s">
        <v>155</v>
      </c>
      <c r="C5129" t="s">
        <v>219</v>
      </c>
      <c r="D5129" t="s">
        <v>33</v>
      </c>
      <c r="E5129" t="s">
        <v>220</v>
      </c>
      <c r="F5129" t="s">
        <v>221</v>
      </c>
      <c r="G5129">
        <v>400</v>
      </c>
      <c r="H5129" t="s">
        <v>29</v>
      </c>
      <c r="I5129">
        <v>20</v>
      </c>
      <c r="J5129">
        <v>8000</v>
      </c>
      <c r="K5129">
        <v>8</v>
      </c>
      <c r="L5129">
        <v>257500</v>
      </c>
      <c r="M5129">
        <v>643.75</v>
      </c>
      <c r="N5129">
        <v>44123</v>
      </c>
      <c r="O5129">
        <v>4</v>
      </c>
      <c r="P5129" t="s">
        <v>137</v>
      </c>
      <c r="Q5129" t="s">
        <v>132</v>
      </c>
      <c r="R5129" t="str">
        <f>+VLOOKUP(Precio_semana_dia[[#This Row],[Mercado]],[1]!Codigos_mercados_mayoristas[#Data],2,0)</f>
        <v>Coquimbo</v>
      </c>
      <c r="S5129" t="str">
        <f>+VLOOKUP(Precio_semana_dia[[#This Row],[Especie]],[1]!Codigos_categoria[#Data],2,0)</f>
        <v>Frutos de pepita</v>
      </c>
    </row>
    <row r="5130" spans="1:19" x14ac:dyDescent="0.35">
      <c r="A5130">
        <v>44127</v>
      </c>
      <c r="B5130" t="s">
        <v>155</v>
      </c>
      <c r="C5130" t="s">
        <v>219</v>
      </c>
      <c r="D5130" t="s">
        <v>33</v>
      </c>
      <c r="E5130" t="s">
        <v>220</v>
      </c>
      <c r="F5130" t="s">
        <v>221</v>
      </c>
      <c r="G5130">
        <v>400</v>
      </c>
      <c r="H5130" t="s">
        <v>39</v>
      </c>
      <c r="I5130">
        <v>20</v>
      </c>
      <c r="J5130">
        <v>8000</v>
      </c>
      <c r="K5130">
        <v>8</v>
      </c>
      <c r="L5130">
        <v>257500</v>
      </c>
      <c r="M5130">
        <v>643.75</v>
      </c>
      <c r="N5130">
        <v>44125</v>
      </c>
      <c r="O5130">
        <v>4</v>
      </c>
      <c r="P5130" t="s">
        <v>138</v>
      </c>
      <c r="Q5130" t="s">
        <v>132</v>
      </c>
      <c r="R5130" t="str">
        <f>+VLOOKUP(Precio_semana_dia[[#This Row],[Mercado]],[1]!Codigos_mercados_mayoristas[#Data],2,0)</f>
        <v>Coquimbo</v>
      </c>
      <c r="S5130" t="str">
        <f>+VLOOKUP(Precio_semana_dia[[#This Row],[Especie]],[1]!Codigos_categoria[#Data],2,0)</f>
        <v>Frutos de pepita</v>
      </c>
    </row>
    <row r="5131" spans="1:19" x14ac:dyDescent="0.35">
      <c r="A5131">
        <v>44127</v>
      </c>
      <c r="B5131" t="s">
        <v>155</v>
      </c>
      <c r="C5131" t="s">
        <v>219</v>
      </c>
      <c r="D5131" t="s">
        <v>33</v>
      </c>
      <c r="E5131" t="s">
        <v>220</v>
      </c>
      <c r="F5131" t="s">
        <v>221</v>
      </c>
      <c r="G5131">
        <v>400</v>
      </c>
      <c r="H5131" t="s">
        <v>41</v>
      </c>
      <c r="I5131">
        <v>20</v>
      </c>
      <c r="J5131">
        <v>8000</v>
      </c>
      <c r="K5131">
        <v>8</v>
      </c>
      <c r="L5131">
        <v>252500</v>
      </c>
      <c r="M5131">
        <v>631.25</v>
      </c>
      <c r="N5131">
        <v>44126</v>
      </c>
      <c r="O5131">
        <v>4</v>
      </c>
      <c r="P5131" t="s">
        <v>139</v>
      </c>
      <c r="Q5131" t="s">
        <v>132</v>
      </c>
      <c r="R5131" t="str">
        <f>+VLOOKUP(Precio_semana_dia[[#This Row],[Mercado]],[1]!Codigos_mercados_mayoristas[#Data],2,0)</f>
        <v>Coquimbo</v>
      </c>
      <c r="S5131" t="str">
        <f>+VLOOKUP(Precio_semana_dia[[#This Row],[Especie]],[1]!Codigos_categoria[#Data],2,0)</f>
        <v>Frutos de pepita</v>
      </c>
    </row>
    <row r="5132" spans="1:19" x14ac:dyDescent="0.35">
      <c r="A5132">
        <v>44127</v>
      </c>
      <c r="B5132" t="s">
        <v>155</v>
      </c>
      <c r="C5132" t="s">
        <v>219</v>
      </c>
      <c r="D5132" t="s">
        <v>33</v>
      </c>
      <c r="E5132" t="s">
        <v>220</v>
      </c>
      <c r="F5132" t="s">
        <v>221</v>
      </c>
      <c r="G5132">
        <v>400</v>
      </c>
      <c r="H5132" t="s">
        <v>24</v>
      </c>
      <c r="I5132">
        <v>20</v>
      </c>
      <c r="J5132">
        <v>8000</v>
      </c>
      <c r="K5132">
        <v>8</v>
      </c>
      <c r="L5132">
        <v>257500</v>
      </c>
      <c r="M5132">
        <v>643.75</v>
      </c>
      <c r="N5132">
        <v>44127</v>
      </c>
      <c r="O5132">
        <v>4</v>
      </c>
      <c r="P5132" t="s">
        <v>169</v>
      </c>
      <c r="Q5132" t="s">
        <v>132</v>
      </c>
      <c r="R5132" t="str">
        <f>+VLOOKUP(Precio_semana_dia[[#This Row],[Mercado]],[1]!Codigos_mercados_mayoristas[#Data],2,0)</f>
        <v>Coquimbo</v>
      </c>
      <c r="S5132" t="str">
        <f>+VLOOKUP(Precio_semana_dia[[#This Row],[Especie]],[1]!Codigos_categoria[#Data],2,0)</f>
        <v>Frutos de pepita</v>
      </c>
    </row>
    <row r="5133" spans="1:19" x14ac:dyDescent="0.35">
      <c r="A5133">
        <v>44127</v>
      </c>
      <c r="B5133" t="s">
        <v>155</v>
      </c>
      <c r="C5133" t="s">
        <v>156</v>
      </c>
      <c r="D5133" t="s">
        <v>33</v>
      </c>
      <c r="E5133" t="s">
        <v>220</v>
      </c>
      <c r="F5133" t="s">
        <v>221</v>
      </c>
      <c r="G5133">
        <v>400</v>
      </c>
      <c r="H5133" t="s">
        <v>29</v>
      </c>
      <c r="I5133">
        <v>20</v>
      </c>
      <c r="J5133">
        <v>8000</v>
      </c>
      <c r="K5133">
        <v>8</v>
      </c>
      <c r="L5133">
        <v>277500</v>
      </c>
      <c r="M5133">
        <v>693.75</v>
      </c>
      <c r="N5133">
        <v>44123</v>
      </c>
      <c r="O5133">
        <v>4</v>
      </c>
      <c r="P5133" t="s">
        <v>137</v>
      </c>
      <c r="Q5133" t="s">
        <v>132</v>
      </c>
      <c r="R5133" t="str">
        <f>+VLOOKUP(Precio_semana_dia[[#This Row],[Mercado]],[1]!Codigos_mercados_mayoristas[#Data],2,0)</f>
        <v>Coquimbo</v>
      </c>
      <c r="S5133" t="str">
        <f>+VLOOKUP(Precio_semana_dia[[#This Row],[Especie]],[1]!Codigos_categoria[#Data],2,0)</f>
        <v>Frutos de pepita</v>
      </c>
    </row>
    <row r="5134" spans="1:19" x14ac:dyDescent="0.35">
      <c r="A5134">
        <v>44127</v>
      </c>
      <c r="B5134" t="s">
        <v>155</v>
      </c>
      <c r="C5134" t="s">
        <v>156</v>
      </c>
      <c r="D5134" t="s">
        <v>33</v>
      </c>
      <c r="E5134" t="s">
        <v>220</v>
      </c>
      <c r="F5134" t="s">
        <v>221</v>
      </c>
      <c r="G5134">
        <v>400</v>
      </c>
      <c r="H5134" t="s">
        <v>36</v>
      </c>
      <c r="I5134">
        <v>20</v>
      </c>
      <c r="J5134">
        <v>8000</v>
      </c>
      <c r="K5134">
        <v>8</v>
      </c>
      <c r="L5134">
        <v>277500</v>
      </c>
      <c r="M5134">
        <v>693.75</v>
      </c>
      <c r="N5134">
        <v>44124</v>
      </c>
      <c r="O5134">
        <v>4</v>
      </c>
      <c r="P5134" t="s">
        <v>168</v>
      </c>
      <c r="Q5134" t="s">
        <v>132</v>
      </c>
      <c r="R5134" t="str">
        <f>+VLOOKUP(Precio_semana_dia[[#This Row],[Mercado]],[1]!Codigos_mercados_mayoristas[#Data],2,0)</f>
        <v>Coquimbo</v>
      </c>
      <c r="S5134" t="str">
        <f>+VLOOKUP(Precio_semana_dia[[#This Row],[Especie]],[1]!Codigos_categoria[#Data],2,0)</f>
        <v>Frutos de pepita</v>
      </c>
    </row>
    <row r="5135" spans="1:19" x14ac:dyDescent="0.35">
      <c r="A5135">
        <v>44127</v>
      </c>
      <c r="B5135" t="s">
        <v>155</v>
      </c>
      <c r="C5135" t="s">
        <v>156</v>
      </c>
      <c r="D5135" t="s">
        <v>33</v>
      </c>
      <c r="E5135" t="s">
        <v>220</v>
      </c>
      <c r="F5135" t="s">
        <v>221</v>
      </c>
      <c r="G5135">
        <v>400</v>
      </c>
      <c r="H5135" t="s">
        <v>41</v>
      </c>
      <c r="I5135">
        <v>20</v>
      </c>
      <c r="J5135">
        <v>8000</v>
      </c>
      <c r="K5135">
        <v>8</v>
      </c>
      <c r="L5135">
        <v>272500</v>
      </c>
      <c r="M5135">
        <v>681.25</v>
      </c>
      <c r="N5135">
        <v>44126</v>
      </c>
      <c r="O5135">
        <v>4</v>
      </c>
      <c r="P5135" t="s">
        <v>139</v>
      </c>
      <c r="Q5135" t="s">
        <v>132</v>
      </c>
      <c r="R5135" t="str">
        <f>+VLOOKUP(Precio_semana_dia[[#This Row],[Mercado]],[1]!Codigos_mercados_mayoristas[#Data],2,0)</f>
        <v>Coquimbo</v>
      </c>
      <c r="S5135" t="str">
        <f>+VLOOKUP(Precio_semana_dia[[#This Row],[Especie]],[1]!Codigos_categoria[#Data],2,0)</f>
        <v>Frutos de pepita</v>
      </c>
    </row>
    <row r="5136" spans="1:19" x14ac:dyDescent="0.35">
      <c r="A5136">
        <v>44127</v>
      </c>
      <c r="B5136" t="s">
        <v>155</v>
      </c>
      <c r="C5136" t="s">
        <v>156</v>
      </c>
      <c r="D5136" t="s">
        <v>33</v>
      </c>
      <c r="E5136" t="s">
        <v>220</v>
      </c>
      <c r="F5136" t="s">
        <v>221</v>
      </c>
      <c r="G5136">
        <v>400</v>
      </c>
      <c r="H5136" t="s">
        <v>24</v>
      </c>
      <c r="I5136">
        <v>20</v>
      </c>
      <c r="J5136">
        <v>8000</v>
      </c>
      <c r="K5136">
        <v>8</v>
      </c>
      <c r="L5136">
        <v>267500</v>
      </c>
      <c r="M5136">
        <v>668.75</v>
      </c>
      <c r="N5136">
        <v>44127</v>
      </c>
      <c r="O5136">
        <v>4</v>
      </c>
      <c r="P5136" t="s">
        <v>169</v>
      </c>
      <c r="Q5136" t="s">
        <v>132</v>
      </c>
      <c r="R5136" t="str">
        <f>+VLOOKUP(Precio_semana_dia[[#This Row],[Mercado]],[1]!Codigos_mercados_mayoristas[#Data],2,0)</f>
        <v>Coquimbo</v>
      </c>
      <c r="S5136" t="str">
        <f>+VLOOKUP(Precio_semana_dia[[#This Row],[Especie]],[1]!Codigos_categoria[#Data],2,0)</f>
        <v>Frutos de pepita</v>
      </c>
    </row>
    <row r="5137" spans="1:19" x14ac:dyDescent="0.35">
      <c r="A5137">
        <v>44127</v>
      </c>
      <c r="B5137" t="s">
        <v>155</v>
      </c>
      <c r="C5137" t="s">
        <v>159</v>
      </c>
      <c r="D5137" t="s">
        <v>33</v>
      </c>
      <c r="E5137" t="s">
        <v>220</v>
      </c>
      <c r="F5137" t="s">
        <v>221</v>
      </c>
      <c r="G5137">
        <v>400</v>
      </c>
      <c r="H5137" t="s">
        <v>29</v>
      </c>
      <c r="I5137">
        <v>20</v>
      </c>
      <c r="J5137">
        <v>8000</v>
      </c>
      <c r="K5137">
        <v>8</v>
      </c>
      <c r="L5137">
        <v>197500</v>
      </c>
      <c r="M5137">
        <v>493.75</v>
      </c>
      <c r="N5137">
        <v>44123</v>
      </c>
      <c r="O5137">
        <v>4</v>
      </c>
      <c r="P5137" t="s">
        <v>137</v>
      </c>
      <c r="Q5137" t="s">
        <v>132</v>
      </c>
      <c r="R5137" t="str">
        <f>+VLOOKUP(Precio_semana_dia[[#This Row],[Mercado]],[1]!Codigos_mercados_mayoristas[#Data],2,0)</f>
        <v>Coquimbo</v>
      </c>
      <c r="S5137" t="str">
        <f>+VLOOKUP(Precio_semana_dia[[#This Row],[Especie]],[1]!Codigos_categoria[#Data],2,0)</f>
        <v>Frutos de pepita</v>
      </c>
    </row>
    <row r="5138" spans="1:19" x14ac:dyDescent="0.35">
      <c r="A5138">
        <v>44127</v>
      </c>
      <c r="B5138" t="s">
        <v>155</v>
      </c>
      <c r="C5138" t="s">
        <v>159</v>
      </c>
      <c r="D5138" t="s">
        <v>33</v>
      </c>
      <c r="E5138" t="s">
        <v>220</v>
      </c>
      <c r="F5138" t="s">
        <v>221</v>
      </c>
      <c r="G5138">
        <v>400</v>
      </c>
      <c r="H5138" t="s">
        <v>41</v>
      </c>
      <c r="I5138">
        <v>20</v>
      </c>
      <c r="J5138">
        <v>8000</v>
      </c>
      <c r="K5138">
        <v>8</v>
      </c>
      <c r="L5138">
        <v>197500</v>
      </c>
      <c r="M5138">
        <v>493.75</v>
      </c>
      <c r="N5138">
        <v>44126</v>
      </c>
      <c r="O5138">
        <v>4</v>
      </c>
      <c r="P5138" t="s">
        <v>139</v>
      </c>
      <c r="Q5138" t="s">
        <v>132</v>
      </c>
      <c r="R5138" t="str">
        <f>+VLOOKUP(Precio_semana_dia[[#This Row],[Mercado]],[1]!Codigos_mercados_mayoristas[#Data],2,0)</f>
        <v>Coquimbo</v>
      </c>
      <c r="S5138" t="str">
        <f>+VLOOKUP(Precio_semana_dia[[#This Row],[Especie]],[1]!Codigos_categoria[#Data],2,0)</f>
        <v>Frutos de pepita</v>
      </c>
    </row>
    <row r="5139" spans="1:19" x14ac:dyDescent="0.35">
      <c r="A5139">
        <v>44120</v>
      </c>
      <c r="B5139" t="s">
        <v>155</v>
      </c>
      <c r="C5139" t="s">
        <v>219</v>
      </c>
      <c r="D5139" t="s">
        <v>33</v>
      </c>
      <c r="E5139" t="s">
        <v>220</v>
      </c>
      <c r="F5139" t="s">
        <v>221</v>
      </c>
      <c r="G5139">
        <v>400</v>
      </c>
      <c r="H5139" t="s">
        <v>41</v>
      </c>
      <c r="I5139">
        <v>20</v>
      </c>
      <c r="J5139">
        <v>8000</v>
      </c>
      <c r="K5139">
        <v>8</v>
      </c>
      <c r="L5139">
        <v>267500</v>
      </c>
      <c r="M5139">
        <v>668.75</v>
      </c>
      <c r="N5139">
        <v>44119</v>
      </c>
      <c r="O5139">
        <v>4</v>
      </c>
      <c r="P5139" t="s">
        <v>141</v>
      </c>
      <c r="Q5139" t="s">
        <v>132</v>
      </c>
      <c r="R5139" t="str">
        <f>+VLOOKUP(Precio_semana_dia[[#This Row],[Mercado]],[1]!Codigos_mercados_mayoristas[#Data],2,0)</f>
        <v>Coquimbo</v>
      </c>
      <c r="S5139" t="str">
        <f>+VLOOKUP(Precio_semana_dia[[#This Row],[Especie]],[1]!Codigos_categoria[#Data],2,0)</f>
        <v>Frutos de pepita</v>
      </c>
    </row>
    <row r="5140" spans="1:19" x14ac:dyDescent="0.35">
      <c r="A5140">
        <v>44120</v>
      </c>
      <c r="B5140" t="s">
        <v>155</v>
      </c>
      <c r="C5140" t="s">
        <v>219</v>
      </c>
      <c r="D5140" t="s">
        <v>33</v>
      </c>
      <c r="E5140" t="s">
        <v>220</v>
      </c>
      <c r="F5140" t="s">
        <v>221</v>
      </c>
      <c r="G5140">
        <v>400</v>
      </c>
      <c r="H5140" t="s">
        <v>24</v>
      </c>
      <c r="I5140">
        <v>20</v>
      </c>
      <c r="J5140">
        <v>8000</v>
      </c>
      <c r="K5140">
        <v>8</v>
      </c>
      <c r="L5140">
        <v>267500</v>
      </c>
      <c r="M5140">
        <v>668.75</v>
      </c>
      <c r="N5140">
        <v>44120</v>
      </c>
      <c r="O5140">
        <v>4</v>
      </c>
      <c r="P5140" t="s">
        <v>142</v>
      </c>
      <c r="Q5140" t="s">
        <v>132</v>
      </c>
      <c r="R5140" t="str">
        <f>+VLOOKUP(Precio_semana_dia[[#This Row],[Mercado]],[1]!Codigos_mercados_mayoristas[#Data],2,0)</f>
        <v>Coquimbo</v>
      </c>
      <c r="S5140" t="str">
        <f>+VLOOKUP(Precio_semana_dia[[#This Row],[Especie]],[1]!Codigos_categoria[#Data],2,0)</f>
        <v>Frutos de pepita</v>
      </c>
    </row>
    <row r="5141" spans="1:19" x14ac:dyDescent="0.35">
      <c r="A5141">
        <v>44120</v>
      </c>
      <c r="B5141" t="s">
        <v>155</v>
      </c>
      <c r="C5141" t="s">
        <v>156</v>
      </c>
      <c r="D5141" t="s">
        <v>33</v>
      </c>
      <c r="E5141" t="s">
        <v>220</v>
      </c>
      <c r="F5141" t="s">
        <v>221</v>
      </c>
      <c r="G5141">
        <v>400</v>
      </c>
      <c r="H5141" t="s">
        <v>41</v>
      </c>
      <c r="I5141">
        <v>20</v>
      </c>
      <c r="J5141">
        <v>8000</v>
      </c>
      <c r="K5141">
        <v>8</v>
      </c>
      <c r="L5141">
        <v>257500</v>
      </c>
      <c r="M5141">
        <v>643.75</v>
      </c>
      <c r="N5141">
        <v>44119</v>
      </c>
      <c r="O5141">
        <v>4</v>
      </c>
      <c r="P5141" t="s">
        <v>141</v>
      </c>
      <c r="Q5141" t="s">
        <v>132</v>
      </c>
      <c r="R5141" t="str">
        <f>+VLOOKUP(Precio_semana_dia[[#This Row],[Mercado]],[1]!Codigos_mercados_mayoristas[#Data],2,0)</f>
        <v>Coquimbo</v>
      </c>
      <c r="S5141" t="str">
        <f>+VLOOKUP(Precio_semana_dia[[#This Row],[Especie]],[1]!Codigos_categoria[#Data],2,0)</f>
        <v>Frutos de pepita</v>
      </c>
    </row>
    <row r="5142" spans="1:19" x14ac:dyDescent="0.35">
      <c r="A5142">
        <v>44120</v>
      </c>
      <c r="B5142" t="s">
        <v>155</v>
      </c>
      <c r="C5142" t="s">
        <v>156</v>
      </c>
      <c r="D5142" t="s">
        <v>33</v>
      </c>
      <c r="E5142" t="s">
        <v>220</v>
      </c>
      <c r="F5142" t="s">
        <v>221</v>
      </c>
      <c r="G5142">
        <v>400</v>
      </c>
      <c r="H5142" t="s">
        <v>24</v>
      </c>
      <c r="I5142">
        <v>20</v>
      </c>
      <c r="J5142">
        <v>8000</v>
      </c>
      <c r="K5142">
        <v>8</v>
      </c>
      <c r="L5142">
        <v>257500</v>
      </c>
      <c r="M5142">
        <v>643.75</v>
      </c>
      <c r="N5142">
        <v>44120</v>
      </c>
      <c r="O5142">
        <v>4</v>
      </c>
      <c r="P5142" t="s">
        <v>142</v>
      </c>
      <c r="Q5142" t="s">
        <v>132</v>
      </c>
      <c r="R5142" t="str">
        <f>+VLOOKUP(Precio_semana_dia[[#This Row],[Mercado]],[1]!Codigos_mercados_mayoristas[#Data],2,0)</f>
        <v>Coquimbo</v>
      </c>
      <c r="S5142" t="str">
        <f>+VLOOKUP(Precio_semana_dia[[#This Row],[Especie]],[1]!Codigos_categoria[#Data],2,0)</f>
        <v>Frutos de pepita</v>
      </c>
    </row>
    <row r="5143" spans="1:19" x14ac:dyDescent="0.35">
      <c r="A5143">
        <v>44120</v>
      </c>
      <c r="B5143" t="s">
        <v>155</v>
      </c>
      <c r="C5143" t="s">
        <v>159</v>
      </c>
      <c r="D5143" t="s">
        <v>33</v>
      </c>
      <c r="E5143" t="s">
        <v>220</v>
      </c>
      <c r="F5143" t="s">
        <v>221</v>
      </c>
      <c r="G5143">
        <v>400</v>
      </c>
      <c r="H5143" t="s">
        <v>41</v>
      </c>
      <c r="I5143">
        <v>20</v>
      </c>
      <c r="J5143">
        <v>8000</v>
      </c>
      <c r="K5143">
        <v>8</v>
      </c>
      <c r="L5143">
        <v>207500</v>
      </c>
      <c r="M5143">
        <v>518.75</v>
      </c>
      <c r="N5143">
        <v>44119</v>
      </c>
      <c r="O5143">
        <v>4</v>
      </c>
      <c r="P5143" t="s">
        <v>141</v>
      </c>
      <c r="Q5143" t="s">
        <v>132</v>
      </c>
      <c r="R5143" t="str">
        <f>+VLOOKUP(Precio_semana_dia[[#This Row],[Mercado]],[1]!Codigos_mercados_mayoristas[#Data],2,0)</f>
        <v>Coquimbo</v>
      </c>
      <c r="S5143" t="str">
        <f>+VLOOKUP(Precio_semana_dia[[#This Row],[Especie]],[1]!Codigos_categoria[#Data],2,0)</f>
        <v>Frutos de pepita</v>
      </c>
    </row>
    <row r="5144" spans="1:19" x14ac:dyDescent="0.35">
      <c r="A5144">
        <v>44120</v>
      </c>
      <c r="B5144" t="s">
        <v>155</v>
      </c>
      <c r="C5144" t="s">
        <v>160</v>
      </c>
      <c r="D5144" t="s">
        <v>33</v>
      </c>
      <c r="E5144" t="s">
        <v>220</v>
      </c>
      <c r="F5144" t="s">
        <v>221</v>
      </c>
      <c r="G5144">
        <v>400</v>
      </c>
      <c r="H5144" t="s">
        <v>41</v>
      </c>
      <c r="I5144">
        <v>20</v>
      </c>
      <c r="J5144">
        <v>8000</v>
      </c>
      <c r="K5144">
        <v>8</v>
      </c>
      <c r="L5144">
        <v>297500</v>
      </c>
      <c r="M5144">
        <v>743.75</v>
      </c>
      <c r="N5144">
        <v>44119</v>
      </c>
      <c r="O5144">
        <v>4</v>
      </c>
      <c r="P5144" t="s">
        <v>141</v>
      </c>
      <c r="Q5144" t="s">
        <v>132</v>
      </c>
      <c r="R5144" t="str">
        <f>+VLOOKUP(Precio_semana_dia[[#This Row],[Mercado]],[1]!Codigos_mercados_mayoristas[#Data],2,0)</f>
        <v>Coquimbo</v>
      </c>
      <c r="S5144" t="str">
        <f>+VLOOKUP(Precio_semana_dia[[#This Row],[Especie]],[1]!Codigos_categoria[#Data],2,0)</f>
        <v>Frutos de pepita</v>
      </c>
    </row>
    <row r="5145" spans="1:19" x14ac:dyDescent="0.35">
      <c r="A5145">
        <v>44120</v>
      </c>
      <c r="B5145" t="s">
        <v>155</v>
      </c>
      <c r="C5145" t="s">
        <v>219</v>
      </c>
      <c r="D5145" t="s">
        <v>33</v>
      </c>
      <c r="E5145" t="s">
        <v>220</v>
      </c>
      <c r="F5145" t="s">
        <v>221</v>
      </c>
      <c r="G5145">
        <v>400</v>
      </c>
      <c r="H5145" t="s">
        <v>29</v>
      </c>
      <c r="I5145">
        <v>20</v>
      </c>
      <c r="J5145">
        <v>8000</v>
      </c>
      <c r="K5145">
        <v>8</v>
      </c>
      <c r="L5145">
        <v>0</v>
      </c>
      <c r="M5145">
        <v>0</v>
      </c>
      <c r="N5145">
        <v>44116</v>
      </c>
      <c r="O5145">
        <v>4</v>
      </c>
      <c r="P5145" t="s">
        <v>140</v>
      </c>
      <c r="Q5145" t="s">
        <v>132</v>
      </c>
      <c r="R5145" t="str">
        <f>+VLOOKUP(Precio_semana_dia[[#This Row],[Mercado]],[1]!Codigos_mercados_mayoristas[#Data],2,0)</f>
        <v>Coquimbo</v>
      </c>
      <c r="S5145" t="str">
        <f>+VLOOKUP(Precio_semana_dia[[#This Row],[Especie]],[1]!Codigos_categoria[#Data],2,0)</f>
        <v>Frutos de pepita</v>
      </c>
    </row>
    <row r="5146" spans="1:19" x14ac:dyDescent="0.35">
      <c r="A5146">
        <v>44120</v>
      </c>
      <c r="B5146" t="s">
        <v>155</v>
      </c>
      <c r="C5146" t="s">
        <v>219</v>
      </c>
      <c r="D5146" t="s">
        <v>33</v>
      </c>
      <c r="E5146" t="s">
        <v>220</v>
      </c>
      <c r="F5146" t="s">
        <v>221</v>
      </c>
      <c r="G5146">
        <v>400</v>
      </c>
      <c r="H5146" t="s">
        <v>41</v>
      </c>
      <c r="I5146">
        <v>20</v>
      </c>
      <c r="J5146">
        <v>8000</v>
      </c>
      <c r="K5146">
        <v>8</v>
      </c>
      <c r="L5146">
        <v>267500</v>
      </c>
      <c r="M5146">
        <v>668.75</v>
      </c>
      <c r="N5146">
        <v>44119</v>
      </c>
      <c r="O5146">
        <v>4</v>
      </c>
      <c r="P5146" t="s">
        <v>141</v>
      </c>
      <c r="Q5146" t="s">
        <v>132</v>
      </c>
      <c r="R5146" t="str">
        <f>+VLOOKUP(Precio_semana_dia[[#This Row],[Mercado]],[1]!Codigos_mercados_mayoristas[#Data],2,0)</f>
        <v>Coquimbo</v>
      </c>
      <c r="S5146" t="str">
        <f>+VLOOKUP(Precio_semana_dia[[#This Row],[Especie]],[1]!Codigos_categoria[#Data],2,0)</f>
        <v>Frutos de pepita</v>
      </c>
    </row>
    <row r="5147" spans="1:19" x14ac:dyDescent="0.35">
      <c r="A5147">
        <v>44120</v>
      </c>
      <c r="B5147" t="s">
        <v>155</v>
      </c>
      <c r="C5147" t="s">
        <v>219</v>
      </c>
      <c r="D5147" t="s">
        <v>33</v>
      </c>
      <c r="E5147" t="s">
        <v>220</v>
      </c>
      <c r="F5147" t="s">
        <v>221</v>
      </c>
      <c r="G5147">
        <v>400</v>
      </c>
      <c r="H5147" t="s">
        <v>24</v>
      </c>
      <c r="I5147">
        <v>20</v>
      </c>
      <c r="J5147">
        <v>8000</v>
      </c>
      <c r="K5147">
        <v>8</v>
      </c>
      <c r="L5147">
        <v>267500</v>
      </c>
      <c r="M5147">
        <v>668.75</v>
      </c>
      <c r="N5147">
        <v>44120</v>
      </c>
      <c r="O5147">
        <v>4</v>
      </c>
      <c r="P5147" t="s">
        <v>142</v>
      </c>
      <c r="Q5147" t="s">
        <v>132</v>
      </c>
      <c r="R5147" t="str">
        <f>+VLOOKUP(Precio_semana_dia[[#This Row],[Mercado]],[1]!Codigos_mercados_mayoristas[#Data],2,0)</f>
        <v>Coquimbo</v>
      </c>
      <c r="S5147" t="str">
        <f>+VLOOKUP(Precio_semana_dia[[#This Row],[Especie]],[1]!Codigos_categoria[#Data],2,0)</f>
        <v>Frutos de pepita</v>
      </c>
    </row>
    <row r="5148" spans="1:19" x14ac:dyDescent="0.35">
      <c r="A5148">
        <v>44120</v>
      </c>
      <c r="B5148" t="s">
        <v>155</v>
      </c>
      <c r="C5148" t="s">
        <v>156</v>
      </c>
      <c r="D5148" t="s">
        <v>33</v>
      </c>
      <c r="E5148" t="s">
        <v>220</v>
      </c>
      <c r="F5148" t="s">
        <v>221</v>
      </c>
      <c r="G5148">
        <v>400</v>
      </c>
      <c r="H5148" t="s">
        <v>29</v>
      </c>
      <c r="I5148">
        <v>20</v>
      </c>
      <c r="J5148">
        <v>8000</v>
      </c>
      <c r="K5148">
        <v>8</v>
      </c>
      <c r="L5148">
        <v>0</v>
      </c>
      <c r="M5148">
        <v>0</v>
      </c>
      <c r="N5148">
        <v>44116</v>
      </c>
      <c r="O5148">
        <v>4</v>
      </c>
      <c r="P5148" t="s">
        <v>140</v>
      </c>
      <c r="Q5148" t="s">
        <v>132</v>
      </c>
      <c r="R5148" t="str">
        <f>+VLOOKUP(Precio_semana_dia[[#This Row],[Mercado]],[1]!Codigos_mercados_mayoristas[#Data],2,0)</f>
        <v>Coquimbo</v>
      </c>
      <c r="S5148" t="str">
        <f>+VLOOKUP(Precio_semana_dia[[#This Row],[Especie]],[1]!Codigos_categoria[#Data],2,0)</f>
        <v>Frutos de pepita</v>
      </c>
    </row>
    <row r="5149" spans="1:19" x14ac:dyDescent="0.35">
      <c r="A5149">
        <v>44120</v>
      </c>
      <c r="B5149" t="s">
        <v>155</v>
      </c>
      <c r="C5149" t="s">
        <v>156</v>
      </c>
      <c r="D5149" t="s">
        <v>33</v>
      </c>
      <c r="E5149" t="s">
        <v>220</v>
      </c>
      <c r="F5149" t="s">
        <v>221</v>
      </c>
      <c r="G5149">
        <v>400</v>
      </c>
      <c r="H5149" t="s">
        <v>41</v>
      </c>
      <c r="I5149">
        <v>20</v>
      </c>
      <c r="J5149">
        <v>8000</v>
      </c>
      <c r="K5149">
        <v>8</v>
      </c>
      <c r="L5149">
        <v>257500</v>
      </c>
      <c r="M5149">
        <v>643.75</v>
      </c>
      <c r="N5149">
        <v>44119</v>
      </c>
      <c r="O5149">
        <v>4</v>
      </c>
      <c r="P5149" t="s">
        <v>141</v>
      </c>
      <c r="Q5149" t="s">
        <v>132</v>
      </c>
      <c r="R5149" t="str">
        <f>+VLOOKUP(Precio_semana_dia[[#This Row],[Mercado]],[1]!Codigos_mercados_mayoristas[#Data],2,0)</f>
        <v>Coquimbo</v>
      </c>
      <c r="S5149" t="str">
        <f>+VLOOKUP(Precio_semana_dia[[#This Row],[Especie]],[1]!Codigos_categoria[#Data],2,0)</f>
        <v>Frutos de pepita</v>
      </c>
    </row>
    <row r="5150" spans="1:19" x14ac:dyDescent="0.35">
      <c r="A5150">
        <v>44120</v>
      </c>
      <c r="B5150" t="s">
        <v>155</v>
      </c>
      <c r="C5150" t="s">
        <v>156</v>
      </c>
      <c r="D5150" t="s">
        <v>33</v>
      </c>
      <c r="E5150" t="s">
        <v>220</v>
      </c>
      <c r="F5150" t="s">
        <v>221</v>
      </c>
      <c r="G5150">
        <v>400</v>
      </c>
      <c r="H5150" t="s">
        <v>24</v>
      </c>
      <c r="I5150">
        <v>20</v>
      </c>
      <c r="J5150">
        <v>8000</v>
      </c>
      <c r="K5150">
        <v>8</v>
      </c>
      <c r="L5150">
        <v>257500</v>
      </c>
      <c r="M5150">
        <v>643.75</v>
      </c>
      <c r="N5150">
        <v>44120</v>
      </c>
      <c r="O5150">
        <v>4</v>
      </c>
      <c r="P5150" t="s">
        <v>142</v>
      </c>
      <c r="Q5150" t="s">
        <v>132</v>
      </c>
      <c r="R5150" t="str">
        <f>+VLOOKUP(Precio_semana_dia[[#This Row],[Mercado]],[1]!Codigos_mercados_mayoristas[#Data],2,0)</f>
        <v>Coquimbo</v>
      </c>
      <c r="S5150" t="str">
        <f>+VLOOKUP(Precio_semana_dia[[#This Row],[Especie]],[1]!Codigos_categoria[#Data],2,0)</f>
        <v>Frutos de pepita</v>
      </c>
    </row>
    <row r="5151" spans="1:19" x14ac:dyDescent="0.35">
      <c r="A5151">
        <v>44120</v>
      </c>
      <c r="B5151" t="s">
        <v>155</v>
      </c>
      <c r="C5151" t="s">
        <v>159</v>
      </c>
      <c r="D5151" t="s">
        <v>33</v>
      </c>
      <c r="E5151" t="s">
        <v>220</v>
      </c>
      <c r="F5151" t="s">
        <v>221</v>
      </c>
      <c r="G5151">
        <v>400</v>
      </c>
      <c r="H5151" t="s">
        <v>36</v>
      </c>
      <c r="I5151">
        <v>20</v>
      </c>
      <c r="J5151">
        <v>8000</v>
      </c>
      <c r="K5151">
        <v>8</v>
      </c>
      <c r="L5151">
        <v>207500</v>
      </c>
      <c r="M5151">
        <v>518.75</v>
      </c>
      <c r="N5151">
        <v>44117</v>
      </c>
      <c r="O5151">
        <v>4</v>
      </c>
      <c r="P5151" t="s">
        <v>172</v>
      </c>
      <c r="Q5151" t="s">
        <v>132</v>
      </c>
      <c r="R5151" t="str">
        <f>+VLOOKUP(Precio_semana_dia[[#This Row],[Mercado]],[1]!Codigos_mercados_mayoristas[#Data],2,0)</f>
        <v>Coquimbo</v>
      </c>
      <c r="S5151" t="str">
        <f>+VLOOKUP(Precio_semana_dia[[#This Row],[Especie]],[1]!Codigos_categoria[#Data],2,0)</f>
        <v>Frutos de pepita</v>
      </c>
    </row>
    <row r="5152" spans="1:19" x14ac:dyDescent="0.35">
      <c r="A5152">
        <v>44120</v>
      </c>
      <c r="B5152" t="s">
        <v>155</v>
      </c>
      <c r="C5152" t="s">
        <v>159</v>
      </c>
      <c r="D5152" t="s">
        <v>33</v>
      </c>
      <c r="E5152" t="s">
        <v>220</v>
      </c>
      <c r="F5152" t="s">
        <v>221</v>
      </c>
      <c r="G5152">
        <v>400</v>
      </c>
      <c r="H5152" t="s">
        <v>41</v>
      </c>
      <c r="I5152">
        <v>20</v>
      </c>
      <c r="J5152">
        <v>8000</v>
      </c>
      <c r="K5152">
        <v>8</v>
      </c>
      <c r="L5152">
        <v>207500</v>
      </c>
      <c r="M5152">
        <v>518.75</v>
      </c>
      <c r="N5152">
        <v>44119</v>
      </c>
      <c r="O5152">
        <v>4</v>
      </c>
      <c r="P5152" t="s">
        <v>141</v>
      </c>
      <c r="Q5152" t="s">
        <v>132</v>
      </c>
      <c r="R5152" t="str">
        <f>+VLOOKUP(Precio_semana_dia[[#This Row],[Mercado]],[1]!Codigos_mercados_mayoristas[#Data],2,0)</f>
        <v>Coquimbo</v>
      </c>
      <c r="S5152" t="str">
        <f>+VLOOKUP(Precio_semana_dia[[#This Row],[Especie]],[1]!Codigos_categoria[#Data],2,0)</f>
        <v>Frutos de pepita</v>
      </c>
    </row>
    <row r="5153" spans="1:19" x14ac:dyDescent="0.35">
      <c r="A5153">
        <v>44120</v>
      </c>
      <c r="B5153" t="s">
        <v>155</v>
      </c>
      <c r="C5153" t="s">
        <v>160</v>
      </c>
      <c r="D5153" t="s">
        <v>33</v>
      </c>
      <c r="E5153" t="s">
        <v>220</v>
      </c>
      <c r="F5153" t="s">
        <v>221</v>
      </c>
      <c r="G5153">
        <v>400</v>
      </c>
      <c r="H5153" t="s">
        <v>24</v>
      </c>
      <c r="I5153">
        <v>20</v>
      </c>
      <c r="J5153">
        <v>8000</v>
      </c>
      <c r="K5153">
        <v>8</v>
      </c>
      <c r="L5153">
        <v>0</v>
      </c>
      <c r="M5153">
        <v>0</v>
      </c>
      <c r="N5153">
        <v>44120</v>
      </c>
      <c r="O5153">
        <v>4</v>
      </c>
      <c r="P5153" t="s">
        <v>142</v>
      </c>
      <c r="Q5153" t="s">
        <v>132</v>
      </c>
      <c r="R5153" t="str">
        <f>+VLOOKUP(Precio_semana_dia[[#This Row],[Mercado]],[1]!Codigos_mercados_mayoristas[#Data],2,0)</f>
        <v>Coquimbo</v>
      </c>
      <c r="S5153" t="str">
        <f>+VLOOKUP(Precio_semana_dia[[#This Row],[Especie]],[1]!Codigos_categoria[#Data],2,0)</f>
        <v>Frutos de pepita</v>
      </c>
    </row>
    <row r="5154" spans="1:19" x14ac:dyDescent="0.35">
      <c r="A5154">
        <v>44106</v>
      </c>
      <c r="B5154" t="s">
        <v>155</v>
      </c>
      <c r="C5154" t="s">
        <v>219</v>
      </c>
      <c r="D5154" t="s">
        <v>33</v>
      </c>
      <c r="E5154" t="s">
        <v>220</v>
      </c>
      <c r="F5154" t="s">
        <v>221</v>
      </c>
      <c r="G5154">
        <v>400</v>
      </c>
      <c r="H5154" t="s">
        <v>29</v>
      </c>
      <c r="I5154">
        <v>20</v>
      </c>
      <c r="J5154">
        <v>8000</v>
      </c>
      <c r="K5154">
        <v>8</v>
      </c>
      <c r="L5154">
        <v>237500</v>
      </c>
      <c r="M5154">
        <v>593.75</v>
      </c>
      <c r="N5154">
        <v>44102</v>
      </c>
      <c r="O5154">
        <v>4</v>
      </c>
      <c r="P5154" t="s">
        <v>146</v>
      </c>
      <c r="Q5154" t="s">
        <v>147</v>
      </c>
      <c r="R5154" t="str">
        <f>+VLOOKUP(Precio_semana_dia[[#This Row],[Mercado]],[1]!Codigos_mercados_mayoristas[#Data],2,0)</f>
        <v>Coquimbo</v>
      </c>
      <c r="S5154" t="str">
        <f>+VLOOKUP(Precio_semana_dia[[#This Row],[Especie]],[1]!Codigos_categoria[#Data],2,0)</f>
        <v>Frutos de pepita</v>
      </c>
    </row>
    <row r="5155" spans="1:19" x14ac:dyDescent="0.35">
      <c r="A5155">
        <v>44106</v>
      </c>
      <c r="B5155" t="s">
        <v>155</v>
      </c>
      <c r="C5155" t="s">
        <v>219</v>
      </c>
      <c r="D5155" t="s">
        <v>33</v>
      </c>
      <c r="E5155" t="s">
        <v>220</v>
      </c>
      <c r="F5155" t="s">
        <v>221</v>
      </c>
      <c r="G5155">
        <v>400</v>
      </c>
      <c r="H5155" t="s">
        <v>39</v>
      </c>
      <c r="I5155">
        <v>20</v>
      </c>
      <c r="J5155">
        <v>8000</v>
      </c>
      <c r="K5155">
        <v>8</v>
      </c>
      <c r="L5155">
        <v>237500</v>
      </c>
      <c r="M5155">
        <v>593.75</v>
      </c>
      <c r="N5155">
        <v>44104</v>
      </c>
      <c r="O5155">
        <v>4</v>
      </c>
      <c r="P5155" t="s">
        <v>149</v>
      </c>
      <c r="Q5155" t="s">
        <v>147</v>
      </c>
      <c r="R5155" t="str">
        <f>+VLOOKUP(Precio_semana_dia[[#This Row],[Mercado]],[1]!Codigos_mercados_mayoristas[#Data],2,0)</f>
        <v>Coquimbo</v>
      </c>
      <c r="S5155" t="str">
        <f>+VLOOKUP(Precio_semana_dia[[#This Row],[Especie]],[1]!Codigos_categoria[#Data],2,0)</f>
        <v>Frutos de pepita</v>
      </c>
    </row>
    <row r="5156" spans="1:19" x14ac:dyDescent="0.35">
      <c r="A5156">
        <v>44106</v>
      </c>
      <c r="B5156" t="s">
        <v>155</v>
      </c>
      <c r="C5156" t="s">
        <v>219</v>
      </c>
      <c r="D5156" t="s">
        <v>33</v>
      </c>
      <c r="E5156" t="s">
        <v>220</v>
      </c>
      <c r="F5156" t="s">
        <v>221</v>
      </c>
      <c r="G5156">
        <v>400</v>
      </c>
      <c r="H5156" t="s">
        <v>41</v>
      </c>
      <c r="I5156">
        <v>20</v>
      </c>
      <c r="J5156">
        <v>8000</v>
      </c>
      <c r="K5156">
        <v>8</v>
      </c>
      <c r="L5156">
        <v>237500</v>
      </c>
      <c r="M5156">
        <v>593.75</v>
      </c>
      <c r="N5156">
        <v>44105</v>
      </c>
      <c r="O5156">
        <v>4</v>
      </c>
      <c r="P5156" t="s">
        <v>150</v>
      </c>
      <c r="Q5156" t="s">
        <v>132</v>
      </c>
      <c r="R5156" t="str">
        <f>+VLOOKUP(Precio_semana_dia[[#This Row],[Mercado]],[1]!Codigos_mercados_mayoristas[#Data],2,0)</f>
        <v>Coquimbo</v>
      </c>
      <c r="S5156" t="str">
        <f>+VLOOKUP(Precio_semana_dia[[#This Row],[Especie]],[1]!Codigos_categoria[#Data],2,0)</f>
        <v>Frutos de pepita</v>
      </c>
    </row>
    <row r="5157" spans="1:19" x14ac:dyDescent="0.35">
      <c r="A5157">
        <v>44106</v>
      </c>
      <c r="B5157" t="s">
        <v>155</v>
      </c>
      <c r="C5157" t="s">
        <v>219</v>
      </c>
      <c r="D5157" t="s">
        <v>33</v>
      </c>
      <c r="E5157" t="s">
        <v>220</v>
      </c>
      <c r="F5157" t="s">
        <v>221</v>
      </c>
      <c r="G5157">
        <v>400</v>
      </c>
      <c r="H5157" t="s">
        <v>24</v>
      </c>
      <c r="I5157">
        <v>20</v>
      </c>
      <c r="J5157">
        <v>8000</v>
      </c>
      <c r="K5157">
        <v>8</v>
      </c>
      <c r="L5157">
        <v>237500</v>
      </c>
      <c r="M5157">
        <v>593.75</v>
      </c>
      <c r="N5157">
        <v>44106</v>
      </c>
      <c r="O5157">
        <v>4</v>
      </c>
      <c r="P5157" t="s">
        <v>173</v>
      </c>
      <c r="Q5157" t="s">
        <v>132</v>
      </c>
      <c r="R5157" t="str">
        <f>+VLOOKUP(Precio_semana_dia[[#This Row],[Mercado]],[1]!Codigos_mercados_mayoristas[#Data],2,0)</f>
        <v>Coquimbo</v>
      </c>
      <c r="S5157" t="str">
        <f>+VLOOKUP(Precio_semana_dia[[#This Row],[Especie]],[1]!Codigos_categoria[#Data],2,0)</f>
        <v>Frutos de pepita</v>
      </c>
    </row>
    <row r="5158" spans="1:19" x14ac:dyDescent="0.35">
      <c r="A5158">
        <v>44106</v>
      </c>
      <c r="B5158" t="s">
        <v>155</v>
      </c>
      <c r="C5158" t="s">
        <v>156</v>
      </c>
      <c r="D5158" t="s">
        <v>33</v>
      </c>
      <c r="E5158" t="s">
        <v>220</v>
      </c>
      <c r="F5158" t="s">
        <v>221</v>
      </c>
      <c r="G5158">
        <v>400</v>
      </c>
      <c r="H5158" t="s">
        <v>29</v>
      </c>
      <c r="I5158">
        <v>20</v>
      </c>
      <c r="J5158">
        <v>8000</v>
      </c>
      <c r="K5158">
        <v>8</v>
      </c>
      <c r="L5158">
        <v>257500</v>
      </c>
      <c r="M5158">
        <v>643.75</v>
      </c>
      <c r="N5158">
        <v>44102</v>
      </c>
      <c r="O5158">
        <v>4</v>
      </c>
      <c r="P5158" t="s">
        <v>146</v>
      </c>
      <c r="Q5158" t="s">
        <v>147</v>
      </c>
      <c r="R5158" t="str">
        <f>+VLOOKUP(Precio_semana_dia[[#This Row],[Mercado]],[1]!Codigos_mercados_mayoristas[#Data],2,0)</f>
        <v>Coquimbo</v>
      </c>
      <c r="S5158" t="str">
        <f>+VLOOKUP(Precio_semana_dia[[#This Row],[Especie]],[1]!Codigos_categoria[#Data],2,0)</f>
        <v>Frutos de pepita</v>
      </c>
    </row>
    <row r="5159" spans="1:19" x14ac:dyDescent="0.35">
      <c r="A5159">
        <v>44106</v>
      </c>
      <c r="B5159" t="s">
        <v>155</v>
      </c>
      <c r="C5159" t="s">
        <v>156</v>
      </c>
      <c r="D5159" t="s">
        <v>33</v>
      </c>
      <c r="E5159" t="s">
        <v>220</v>
      </c>
      <c r="F5159" t="s">
        <v>221</v>
      </c>
      <c r="G5159">
        <v>400</v>
      </c>
      <c r="H5159" t="s">
        <v>36</v>
      </c>
      <c r="I5159">
        <v>20</v>
      </c>
      <c r="J5159">
        <v>8000</v>
      </c>
      <c r="K5159">
        <v>8</v>
      </c>
      <c r="L5159">
        <v>257500</v>
      </c>
      <c r="M5159">
        <v>643.75</v>
      </c>
      <c r="N5159">
        <v>44103</v>
      </c>
      <c r="O5159">
        <v>4</v>
      </c>
      <c r="P5159" t="s">
        <v>148</v>
      </c>
      <c r="Q5159" t="s">
        <v>147</v>
      </c>
      <c r="R5159" t="str">
        <f>+VLOOKUP(Precio_semana_dia[[#This Row],[Mercado]],[1]!Codigos_mercados_mayoristas[#Data],2,0)</f>
        <v>Coquimbo</v>
      </c>
      <c r="S5159" t="str">
        <f>+VLOOKUP(Precio_semana_dia[[#This Row],[Especie]],[1]!Codigos_categoria[#Data],2,0)</f>
        <v>Frutos de pepita</v>
      </c>
    </row>
    <row r="5160" spans="1:19" x14ac:dyDescent="0.35">
      <c r="A5160">
        <v>44106</v>
      </c>
      <c r="B5160" t="s">
        <v>155</v>
      </c>
      <c r="C5160" t="s">
        <v>156</v>
      </c>
      <c r="D5160" t="s">
        <v>33</v>
      </c>
      <c r="E5160" t="s">
        <v>220</v>
      </c>
      <c r="F5160" t="s">
        <v>221</v>
      </c>
      <c r="G5160">
        <v>400</v>
      </c>
      <c r="H5160" t="s">
        <v>41</v>
      </c>
      <c r="I5160">
        <v>20</v>
      </c>
      <c r="J5160">
        <v>8000</v>
      </c>
      <c r="K5160">
        <v>8</v>
      </c>
      <c r="L5160">
        <v>257500</v>
      </c>
      <c r="M5160">
        <v>643.75</v>
      </c>
      <c r="N5160">
        <v>44105</v>
      </c>
      <c r="O5160">
        <v>4</v>
      </c>
      <c r="P5160" t="s">
        <v>150</v>
      </c>
      <c r="Q5160" t="s">
        <v>132</v>
      </c>
      <c r="R5160" t="str">
        <f>+VLOOKUP(Precio_semana_dia[[#This Row],[Mercado]],[1]!Codigos_mercados_mayoristas[#Data],2,0)</f>
        <v>Coquimbo</v>
      </c>
      <c r="S5160" t="str">
        <f>+VLOOKUP(Precio_semana_dia[[#This Row],[Especie]],[1]!Codigos_categoria[#Data],2,0)</f>
        <v>Frutos de pepita</v>
      </c>
    </row>
    <row r="5161" spans="1:19" x14ac:dyDescent="0.35">
      <c r="A5161">
        <v>44106</v>
      </c>
      <c r="B5161" t="s">
        <v>155</v>
      </c>
      <c r="C5161" t="s">
        <v>156</v>
      </c>
      <c r="D5161" t="s">
        <v>33</v>
      </c>
      <c r="E5161" t="s">
        <v>220</v>
      </c>
      <c r="F5161" t="s">
        <v>221</v>
      </c>
      <c r="G5161">
        <v>400</v>
      </c>
      <c r="H5161" t="s">
        <v>24</v>
      </c>
      <c r="I5161">
        <v>20</v>
      </c>
      <c r="J5161">
        <v>8000</v>
      </c>
      <c r="K5161">
        <v>8</v>
      </c>
      <c r="L5161">
        <v>247500</v>
      </c>
      <c r="M5161">
        <v>618.75</v>
      </c>
      <c r="N5161">
        <v>44106</v>
      </c>
      <c r="O5161">
        <v>4</v>
      </c>
      <c r="P5161" t="s">
        <v>173</v>
      </c>
      <c r="Q5161" t="s">
        <v>132</v>
      </c>
      <c r="R5161" t="str">
        <f>+VLOOKUP(Precio_semana_dia[[#This Row],[Mercado]],[1]!Codigos_mercados_mayoristas[#Data],2,0)</f>
        <v>Coquimbo</v>
      </c>
      <c r="S5161" t="str">
        <f>+VLOOKUP(Precio_semana_dia[[#This Row],[Especie]],[1]!Codigos_categoria[#Data],2,0)</f>
        <v>Frutos de pepita</v>
      </c>
    </row>
    <row r="5162" spans="1:19" x14ac:dyDescent="0.35">
      <c r="A5162">
        <v>44106</v>
      </c>
      <c r="B5162" t="s">
        <v>155</v>
      </c>
      <c r="C5162" t="s">
        <v>159</v>
      </c>
      <c r="D5162" t="s">
        <v>33</v>
      </c>
      <c r="E5162" t="s">
        <v>220</v>
      </c>
      <c r="F5162" t="s">
        <v>221</v>
      </c>
      <c r="G5162">
        <v>400</v>
      </c>
      <c r="H5162" t="s">
        <v>29</v>
      </c>
      <c r="I5162">
        <v>20</v>
      </c>
      <c r="J5162">
        <v>8000</v>
      </c>
      <c r="K5162">
        <v>8</v>
      </c>
      <c r="L5162">
        <v>207500</v>
      </c>
      <c r="M5162">
        <v>518.75</v>
      </c>
      <c r="N5162">
        <v>44102</v>
      </c>
      <c r="O5162">
        <v>4</v>
      </c>
      <c r="P5162" t="s">
        <v>146</v>
      </c>
      <c r="Q5162" t="s">
        <v>147</v>
      </c>
      <c r="R5162" t="str">
        <f>+VLOOKUP(Precio_semana_dia[[#This Row],[Mercado]],[1]!Codigos_mercados_mayoristas[#Data],2,0)</f>
        <v>Coquimbo</v>
      </c>
      <c r="S5162" t="str">
        <f>+VLOOKUP(Precio_semana_dia[[#This Row],[Especie]],[1]!Codigos_categoria[#Data],2,0)</f>
        <v>Frutos de pepita</v>
      </c>
    </row>
    <row r="5163" spans="1:19" x14ac:dyDescent="0.35">
      <c r="A5163">
        <v>44106</v>
      </c>
      <c r="B5163" t="s">
        <v>155</v>
      </c>
      <c r="C5163" t="s">
        <v>159</v>
      </c>
      <c r="D5163" t="s">
        <v>33</v>
      </c>
      <c r="E5163" t="s">
        <v>220</v>
      </c>
      <c r="F5163" t="s">
        <v>221</v>
      </c>
      <c r="G5163">
        <v>400</v>
      </c>
      <c r="H5163" t="s">
        <v>36</v>
      </c>
      <c r="I5163">
        <v>20</v>
      </c>
      <c r="J5163">
        <v>8000</v>
      </c>
      <c r="K5163">
        <v>8</v>
      </c>
      <c r="L5163">
        <v>207500</v>
      </c>
      <c r="M5163">
        <v>518.75</v>
      </c>
      <c r="N5163">
        <v>44103</v>
      </c>
      <c r="O5163">
        <v>4</v>
      </c>
      <c r="P5163" t="s">
        <v>148</v>
      </c>
      <c r="Q5163" t="s">
        <v>147</v>
      </c>
      <c r="R5163" t="str">
        <f>+VLOOKUP(Precio_semana_dia[[#This Row],[Mercado]],[1]!Codigos_mercados_mayoristas[#Data],2,0)</f>
        <v>Coquimbo</v>
      </c>
      <c r="S5163" t="str">
        <f>+VLOOKUP(Precio_semana_dia[[#This Row],[Especie]],[1]!Codigos_categoria[#Data],2,0)</f>
        <v>Frutos de pepita</v>
      </c>
    </row>
    <row r="5164" spans="1:19" x14ac:dyDescent="0.35">
      <c r="A5164">
        <v>44106</v>
      </c>
      <c r="B5164" t="s">
        <v>155</v>
      </c>
      <c r="C5164" t="s">
        <v>159</v>
      </c>
      <c r="D5164" t="s">
        <v>33</v>
      </c>
      <c r="E5164" t="s">
        <v>220</v>
      </c>
      <c r="F5164" t="s">
        <v>221</v>
      </c>
      <c r="G5164">
        <v>400</v>
      </c>
      <c r="H5164" t="s">
        <v>41</v>
      </c>
      <c r="I5164">
        <v>20</v>
      </c>
      <c r="J5164">
        <v>8000</v>
      </c>
      <c r="K5164">
        <v>8</v>
      </c>
      <c r="L5164">
        <v>207500</v>
      </c>
      <c r="M5164">
        <v>518.75</v>
      </c>
      <c r="N5164">
        <v>44105</v>
      </c>
      <c r="O5164">
        <v>4</v>
      </c>
      <c r="P5164" t="s">
        <v>150</v>
      </c>
      <c r="Q5164" t="s">
        <v>132</v>
      </c>
      <c r="R5164" t="str">
        <f>+VLOOKUP(Precio_semana_dia[[#This Row],[Mercado]],[1]!Codigos_mercados_mayoristas[#Data],2,0)</f>
        <v>Coquimbo</v>
      </c>
      <c r="S5164" t="str">
        <f>+VLOOKUP(Precio_semana_dia[[#This Row],[Especie]],[1]!Codigos_categoria[#Data],2,0)</f>
        <v>Frutos de pepita</v>
      </c>
    </row>
    <row r="5165" spans="1:19" x14ac:dyDescent="0.35">
      <c r="A5165">
        <v>44106</v>
      </c>
      <c r="B5165" t="s">
        <v>155</v>
      </c>
      <c r="C5165" t="s">
        <v>159</v>
      </c>
      <c r="D5165" t="s">
        <v>33</v>
      </c>
      <c r="E5165" t="s">
        <v>220</v>
      </c>
      <c r="F5165" t="s">
        <v>221</v>
      </c>
      <c r="G5165">
        <v>400</v>
      </c>
      <c r="H5165" t="s">
        <v>24</v>
      </c>
      <c r="I5165">
        <v>20</v>
      </c>
      <c r="J5165">
        <v>8000</v>
      </c>
      <c r="K5165">
        <v>8</v>
      </c>
      <c r="L5165">
        <v>207500</v>
      </c>
      <c r="M5165">
        <v>518.75</v>
      </c>
      <c r="N5165">
        <v>44106</v>
      </c>
      <c r="O5165">
        <v>4</v>
      </c>
      <c r="P5165" t="s">
        <v>173</v>
      </c>
      <c r="Q5165" t="s">
        <v>132</v>
      </c>
      <c r="R5165" t="str">
        <f>+VLOOKUP(Precio_semana_dia[[#This Row],[Mercado]],[1]!Codigos_mercados_mayoristas[#Data],2,0)</f>
        <v>Coquimbo</v>
      </c>
      <c r="S5165" t="str">
        <f>+VLOOKUP(Precio_semana_dia[[#This Row],[Especie]],[1]!Codigos_categoria[#Data],2,0)</f>
        <v>Frutos de pepita</v>
      </c>
    </row>
    <row r="5166" spans="1:19" x14ac:dyDescent="0.35">
      <c r="A5166">
        <v>44099</v>
      </c>
      <c r="B5166" t="s">
        <v>155</v>
      </c>
      <c r="C5166" t="s">
        <v>219</v>
      </c>
      <c r="D5166" t="s">
        <v>33</v>
      </c>
      <c r="E5166" t="s">
        <v>220</v>
      </c>
      <c r="F5166" t="s">
        <v>221</v>
      </c>
      <c r="G5166">
        <v>400</v>
      </c>
      <c r="H5166" t="s">
        <v>29</v>
      </c>
      <c r="I5166">
        <v>20</v>
      </c>
      <c r="J5166">
        <v>8000</v>
      </c>
      <c r="K5166">
        <v>8</v>
      </c>
      <c r="L5166">
        <v>217500</v>
      </c>
      <c r="M5166">
        <v>543.75</v>
      </c>
      <c r="N5166">
        <v>44095</v>
      </c>
      <c r="O5166">
        <v>4</v>
      </c>
      <c r="P5166" t="s">
        <v>151</v>
      </c>
      <c r="Q5166" t="s">
        <v>147</v>
      </c>
      <c r="R5166" t="str">
        <f>+VLOOKUP(Precio_semana_dia[[#This Row],[Mercado]],[1]!Codigos_mercados_mayoristas[#Data],2,0)</f>
        <v>Coquimbo</v>
      </c>
      <c r="S5166" t="str">
        <f>+VLOOKUP(Precio_semana_dia[[#This Row],[Especie]],[1]!Codigos_categoria[#Data],2,0)</f>
        <v>Frutos de pepita</v>
      </c>
    </row>
    <row r="5167" spans="1:19" x14ac:dyDescent="0.35">
      <c r="A5167">
        <v>44099</v>
      </c>
      <c r="B5167" t="s">
        <v>155</v>
      </c>
      <c r="C5167" t="s">
        <v>219</v>
      </c>
      <c r="D5167" t="s">
        <v>33</v>
      </c>
      <c r="E5167" t="s">
        <v>220</v>
      </c>
      <c r="F5167" t="s">
        <v>221</v>
      </c>
      <c r="G5167">
        <v>400</v>
      </c>
      <c r="H5167" t="s">
        <v>39</v>
      </c>
      <c r="I5167">
        <v>20</v>
      </c>
      <c r="J5167">
        <v>8000</v>
      </c>
      <c r="K5167">
        <v>8</v>
      </c>
      <c r="L5167">
        <v>217500</v>
      </c>
      <c r="M5167">
        <v>543.75</v>
      </c>
      <c r="N5167">
        <v>44097</v>
      </c>
      <c r="O5167">
        <v>4</v>
      </c>
      <c r="P5167" t="s">
        <v>175</v>
      </c>
      <c r="Q5167" t="s">
        <v>147</v>
      </c>
      <c r="R5167" t="str">
        <f>+VLOOKUP(Precio_semana_dia[[#This Row],[Mercado]],[1]!Codigos_mercados_mayoristas[#Data],2,0)</f>
        <v>Coquimbo</v>
      </c>
      <c r="S5167" t="str">
        <f>+VLOOKUP(Precio_semana_dia[[#This Row],[Especie]],[1]!Codigos_categoria[#Data],2,0)</f>
        <v>Frutos de pepita</v>
      </c>
    </row>
    <row r="5168" spans="1:19" x14ac:dyDescent="0.35">
      <c r="A5168">
        <v>44099</v>
      </c>
      <c r="B5168" t="s">
        <v>155</v>
      </c>
      <c r="C5168" t="s">
        <v>219</v>
      </c>
      <c r="D5168" t="s">
        <v>33</v>
      </c>
      <c r="E5168" t="s">
        <v>220</v>
      </c>
      <c r="F5168" t="s">
        <v>221</v>
      </c>
      <c r="G5168">
        <v>400</v>
      </c>
      <c r="H5168" t="s">
        <v>41</v>
      </c>
      <c r="I5168">
        <v>20</v>
      </c>
      <c r="J5168">
        <v>8000</v>
      </c>
      <c r="K5168">
        <v>8</v>
      </c>
      <c r="L5168">
        <v>227500</v>
      </c>
      <c r="M5168">
        <v>568.75</v>
      </c>
      <c r="N5168">
        <v>44098</v>
      </c>
      <c r="O5168">
        <v>4</v>
      </c>
      <c r="P5168" t="s">
        <v>153</v>
      </c>
      <c r="Q5168" t="s">
        <v>147</v>
      </c>
      <c r="R5168" t="str">
        <f>+VLOOKUP(Precio_semana_dia[[#This Row],[Mercado]],[1]!Codigos_mercados_mayoristas[#Data],2,0)</f>
        <v>Coquimbo</v>
      </c>
      <c r="S5168" t="str">
        <f>+VLOOKUP(Precio_semana_dia[[#This Row],[Especie]],[1]!Codigos_categoria[#Data],2,0)</f>
        <v>Frutos de pepita</v>
      </c>
    </row>
    <row r="5169" spans="1:19" x14ac:dyDescent="0.35">
      <c r="A5169">
        <v>44099</v>
      </c>
      <c r="B5169" t="s">
        <v>155</v>
      </c>
      <c r="C5169" t="s">
        <v>156</v>
      </c>
      <c r="D5169" t="s">
        <v>33</v>
      </c>
      <c r="E5169" t="s">
        <v>220</v>
      </c>
      <c r="F5169" t="s">
        <v>221</v>
      </c>
      <c r="G5169">
        <v>400</v>
      </c>
      <c r="H5169" t="s">
        <v>29</v>
      </c>
      <c r="I5169">
        <v>20</v>
      </c>
      <c r="J5169">
        <v>8000</v>
      </c>
      <c r="K5169">
        <v>8</v>
      </c>
      <c r="L5169">
        <v>207500</v>
      </c>
      <c r="M5169">
        <v>518.75</v>
      </c>
      <c r="N5169">
        <v>44095</v>
      </c>
      <c r="O5169">
        <v>4</v>
      </c>
      <c r="P5169" t="s">
        <v>151</v>
      </c>
      <c r="Q5169" t="s">
        <v>147</v>
      </c>
      <c r="R5169" t="str">
        <f>+VLOOKUP(Precio_semana_dia[[#This Row],[Mercado]],[1]!Codigos_mercados_mayoristas[#Data],2,0)</f>
        <v>Coquimbo</v>
      </c>
      <c r="S5169" t="str">
        <f>+VLOOKUP(Precio_semana_dia[[#This Row],[Especie]],[1]!Codigos_categoria[#Data],2,0)</f>
        <v>Frutos de pepita</v>
      </c>
    </row>
    <row r="5170" spans="1:19" x14ac:dyDescent="0.35">
      <c r="A5170">
        <v>44099</v>
      </c>
      <c r="B5170" t="s">
        <v>155</v>
      </c>
      <c r="C5170" t="s">
        <v>156</v>
      </c>
      <c r="D5170" t="s">
        <v>33</v>
      </c>
      <c r="E5170" t="s">
        <v>220</v>
      </c>
      <c r="F5170" t="s">
        <v>221</v>
      </c>
      <c r="G5170">
        <v>400</v>
      </c>
      <c r="H5170" t="s">
        <v>41</v>
      </c>
      <c r="I5170">
        <v>20</v>
      </c>
      <c r="J5170">
        <v>8000</v>
      </c>
      <c r="K5170">
        <v>8</v>
      </c>
      <c r="L5170">
        <v>237500</v>
      </c>
      <c r="M5170">
        <v>593.75</v>
      </c>
      <c r="N5170">
        <v>44098</v>
      </c>
      <c r="O5170">
        <v>4</v>
      </c>
      <c r="P5170" t="s">
        <v>153</v>
      </c>
      <c r="Q5170" t="s">
        <v>147</v>
      </c>
      <c r="R5170" t="str">
        <f>+VLOOKUP(Precio_semana_dia[[#This Row],[Mercado]],[1]!Codigos_mercados_mayoristas[#Data],2,0)</f>
        <v>Coquimbo</v>
      </c>
      <c r="S5170" t="str">
        <f>+VLOOKUP(Precio_semana_dia[[#This Row],[Especie]],[1]!Codigos_categoria[#Data],2,0)</f>
        <v>Frutos de pepita</v>
      </c>
    </row>
    <row r="5171" spans="1:19" x14ac:dyDescent="0.35">
      <c r="A5171">
        <v>44099</v>
      </c>
      <c r="B5171" t="s">
        <v>155</v>
      </c>
      <c r="C5171" t="s">
        <v>156</v>
      </c>
      <c r="D5171" t="s">
        <v>33</v>
      </c>
      <c r="E5171" t="s">
        <v>220</v>
      </c>
      <c r="F5171" t="s">
        <v>221</v>
      </c>
      <c r="G5171">
        <v>400</v>
      </c>
      <c r="H5171" t="s">
        <v>24</v>
      </c>
      <c r="I5171">
        <v>20</v>
      </c>
      <c r="J5171">
        <v>8000</v>
      </c>
      <c r="K5171">
        <v>8</v>
      </c>
      <c r="L5171">
        <v>247500</v>
      </c>
      <c r="M5171">
        <v>618.75</v>
      </c>
      <c r="N5171">
        <v>44099</v>
      </c>
      <c r="O5171">
        <v>4</v>
      </c>
      <c r="P5171" t="s">
        <v>154</v>
      </c>
      <c r="Q5171" t="s">
        <v>147</v>
      </c>
      <c r="R5171" t="str">
        <f>+VLOOKUP(Precio_semana_dia[[#This Row],[Mercado]],[1]!Codigos_mercados_mayoristas[#Data],2,0)</f>
        <v>Coquimbo</v>
      </c>
      <c r="S5171" t="str">
        <f>+VLOOKUP(Precio_semana_dia[[#This Row],[Especie]],[1]!Codigos_categoria[#Data],2,0)</f>
        <v>Frutos de pepita</v>
      </c>
    </row>
    <row r="5172" spans="1:19" x14ac:dyDescent="0.35">
      <c r="A5172">
        <v>44099</v>
      </c>
      <c r="B5172" t="s">
        <v>155</v>
      </c>
      <c r="C5172" t="s">
        <v>159</v>
      </c>
      <c r="D5172" t="s">
        <v>45</v>
      </c>
      <c r="E5172" t="s">
        <v>220</v>
      </c>
      <c r="F5172" t="s">
        <v>221</v>
      </c>
      <c r="G5172">
        <v>400</v>
      </c>
      <c r="H5172" t="s">
        <v>41</v>
      </c>
      <c r="I5172">
        <v>20</v>
      </c>
      <c r="J5172">
        <v>8000</v>
      </c>
      <c r="K5172">
        <v>8</v>
      </c>
      <c r="L5172">
        <v>140000</v>
      </c>
      <c r="M5172">
        <v>350</v>
      </c>
      <c r="N5172">
        <v>44098</v>
      </c>
      <c r="O5172">
        <v>13</v>
      </c>
      <c r="P5172" t="s">
        <v>153</v>
      </c>
      <c r="Q5172" t="s">
        <v>147</v>
      </c>
      <c r="R5172" t="str">
        <f>+VLOOKUP(Precio_semana_dia[[#This Row],[Mercado]],[1]!Codigos_mercados_mayoristas[#Data],2,0)</f>
        <v>Metropolitana</v>
      </c>
      <c r="S5172" t="str">
        <f>+VLOOKUP(Precio_semana_dia[[#This Row],[Especie]],[1]!Codigos_categoria[#Data],2,0)</f>
        <v>Frutos de pepita</v>
      </c>
    </row>
    <row r="5173" spans="1:19" x14ac:dyDescent="0.35">
      <c r="A5173">
        <v>44099</v>
      </c>
      <c r="B5173" t="s">
        <v>155</v>
      </c>
      <c r="C5173" t="s">
        <v>159</v>
      </c>
      <c r="D5173" t="s">
        <v>45</v>
      </c>
      <c r="E5173" t="s">
        <v>220</v>
      </c>
      <c r="F5173" t="s">
        <v>221</v>
      </c>
      <c r="G5173">
        <v>400</v>
      </c>
      <c r="H5173" t="s">
        <v>24</v>
      </c>
      <c r="I5173">
        <v>20</v>
      </c>
      <c r="J5173">
        <v>8000</v>
      </c>
      <c r="K5173">
        <v>8</v>
      </c>
      <c r="L5173">
        <v>150000</v>
      </c>
      <c r="M5173">
        <v>375</v>
      </c>
      <c r="N5173">
        <v>44099</v>
      </c>
      <c r="O5173">
        <v>13</v>
      </c>
      <c r="P5173" t="s">
        <v>154</v>
      </c>
      <c r="Q5173" t="s">
        <v>147</v>
      </c>
      <c r="R5173" t="str">
        <f>+VLOOKUP(Precio_semana_dia[[#This Row],[Mercado]],[1]!Codigos_mercados_mayoristas[#Data],2,0)</f>
        <v>Metropolitana</v>
      </c>
      <c r="S5173" t="str">
        <f>+VLOOKUP(Precio_semana_dia[[#This Row],[Especie]],[1]!Codigos_categoria[#Data],2,0)</f>
        <v>Frutos de pepita</v>
      </c>
    </row>
    <row r="5174" spans="1:19" x14ac:dyDescent="0.35">
      <c r="A5174">
        <v>44099</v>
      </c>
      <c r="B5174" t="s">
        <v>155</v>
      </c>
      <c r="C5174" t="s">
        <v>159</v>
      </c>
      <c r="D5174" t="s">
        <v>33</v>
      </c>
      <c r="E5174" t="s">
        <v>220</v>
      </c>
      <c r="F5174" t="s">
        <v>221</v>
      </c>
      <c r="G5174">
        <v>400</v>
      </c>
      <c r="H5174" t="s">
        <v>29</v>
      </c>
      <c r="I5174">
        <v>20</v>
      </c>
      <c r="J5174">
        <v>8000</v>
      </c>
      <c r="K5174">
        <v>8</v>
      </c>
      <c r="L5174">
        <v>177500</v>
      </c>
      <c r="M5174">
        <v>443.75</v>
      </c>
      <c r="N5174">
        <v>44095</v>
      </c>
      <c r="O5174">
        <v>4</v>
      </c>
      <c r="P5174" t="s">
        <v>151</v>
      </c>
      <c r="Q5174" t="s">
        <v>147</v>
      </c>
      <c r="R5174" t="str">
        <f>+VLOOKUP(Precio_semana_dia[[#This Row],[Mercado]],[1]!Codigos_mercados_mayoristas[#Data],2,0)</f>
        <v>Coquimbo</v>
      </c>
      <c r="S5174" t="str">
        <f>+VLOOKUP(Precio_semana_dia[[#This Row],[Especie]],[1]!Codigos_categoria[#Data],2,0)</f>
        <v>Frutos de pepita</v>
      </c>
    </row>
    <row r="5175" spans="1:19" x14ac:dyDescent="0.35">
      <c r="A5175">
        <v>44099</v>
      </c>
      <c r="B5175" t="s">
        <v>155</v>
      </c>
      <c r="C5175" t="s">
        <v>159</v>
      </c>
      <c r="D5175" t="s">
        <v>33</v>
      </c>
      <c r="E5175" t="s">
        <v>220</v>
      </c>
      <c r="F5175" t="s">
        <v>221</v>
      </c>
      <c r="G5175">
        <v>400</v>
      </c>
      <c r="H5175" t="s">
        <v>36</v>
      </c>
      <c r="I5175">
        <v>20</v>
      </c>
      <c r="J5175">
        <v>8000</v>
      </c>
      <c r="K5175">
        <v>8</v>
      </c>
      <c r="L5175">
        <v>177500</v>
      </c>
      <c r="M5175">
        <v>443.75</v>
      </c>
      <c r="N5175">
        <v>44096</v>
      </c>
      <c r="O5175">
        <v>4</v>
      </c>
      <c r="P5175" t="s">
        <v>152</v>
      </c>
      <c r="Q5175" t="s">
        <v>147</v>
      </c>
      <c r="R5175" t="str">
        <f>+VLOOKUP(Precio_semana_dia[[#This Row],[Mercado]],[1]!Codigos_mercados_mayoristas[#Data],2,0)</f>
        <v>Coquimbo</v>
      </c>
      <c r="S5175" t="str">
        <f>+VLOOKUP(Precio_semana_dia[[#This Row],[Especie]],[1]!Codigos_categoria[#Data],2,0)</f>
        <v>Frutos de pepita</v>
      </c>
    </row>
    <row r="5176" spans="1:19" x14ac:dyDescent="0.35">
      <c r="A5176">
        <v>44099</v>
      </c>
      <c r="B5176" t="s">
        <v>155</v>
      </c>
      <c r="C5176" t="s">
        <v>159</v>
      </c>
      <c r="D5176" t="s">
        <v>33</v>
      </c>
      <c r="E5176" t="s">
        <v>220</v>
      </c>
      <c r="F5176" t="s">
        <v>221</v>
      </c>
      <c r="G5176">
        <v>400</v>
      </c>
      <c r="H5176" t="s">
        <v>41</v>
      </c>
      <c r="I5176">
        <v>20</v>
      </c>
      <c r="J5176">
        <v>8000</v>
      </c>
      <c r="K5176">
        <v>8</v>
      </c>
      <c r="L5176">
        <v>187500</v>
      </c>
      <c r="M5176">
        <v>468.75</v>
      </c>
      <c r="N5176">
        <v>44098</v>
      </c>
      <c r="O5176">
        <v>4</v>
      </c>
      <c r="P5176" t="s">
        <v>153</v>
      </c>
      <c r="Q5176" t="s">
        <v>147</v>
      </c>
      <c r="R5176" t="str">
        <f>+VLOOKUP(Precio_semana_dia[[#This Row],[Mercado]],[1]!Codigos_mercados_mayoristas[#Data],2,0)</f>
        <v>Coquimbo</v>
      </c>
      <c r="S5176" t="str">
        <f>+VLOOKUP(Precio_semana_dia[[#This Row],[Especie]],[1]!Codigos_categoria[#Data],2,0)</f>
        <v>Frutos de pepita</v>
      </c>
    </row>
    <row r="5177" spans="1:19" x14ac:dyDescent="0.35">
      <c r="A5177">
        <v>44099</v>
      </c>
      <c r="B5177" t="s">
        <v>155</v>
      </c>
      <c r="C5177" t="s">
        <v>159</v>
      </c>
      <c r="D5177" t="s">
        <v>33</v>
      </c>
      <c r="E5177" t="s">
        <v>220</v>
      </c>
      <c r="F5177" t="s">
        <v>221</v>
      </c>
      <c r="G5177">
        <v>400</v>
      </c>
      <c r="H5177" t="s">
        <v>24</v>
      </c>
      <c r="I5177">
        <v>20</v>
      </c>
      <c r="J5177">
        <v>8000</v>
      </c>
      <c r="K5177">
        <v>8</v>
      </c>
      <c r="L5177">
        <v>197500</v>
      </c>
      <c r="M5177">
        <v>493.75</v>
      </c>
      <c r="N5177">
        <v>44099</v>
      </c>
      <c r="O5177">
        <v>4</v>
      </c>
      <c r="P5177" t="s">
        <v>154</v>
      </c>
      <c r="Q5177" t="s">
        <v>147</v>
      </c>
      <c r="R5177" t="str">
        <f>+VLOOKUP(Precio_semana_dia[[#This Row],[Mercado]],[1]!Codigos_mercados_mayoristas[#Data],2,0)</f>
        <v>Coquimbo</v>
      </c>
      <c r="S5177" t="str">
        <f>+VLOOKUP(Precio_semana_dia[[#This Row],[Especie]],[1]!Codigos_categoria[#Data],2,0)</f>
        <v>Frutos de pepita</v>
      </c>
    </row>
    <row r="5178" spans="1:19" x14ac:dyDescent="0.35">
      <c r="A5178">
        <v>44176</v>
      </c>
      <c r="B5178" t="s">
        <v>155</v>
      </c>
      <c r="C5178" t="s">
        <v>219</v>
      </c>
      <c r="D5178" t="s">
        <v>33</v>
      </c>
      <c r="E5178" t="s">
        <v>220</v>
      </c>
      <c r="F5178" t="s">
        <v>221</v>
      </c>
      <c r="G5178">
        <v>400</v>
      </c>
      <c r="H5178" t="s">
        <v>29</v>
      </c>
      <c r="I5178">
        <v>20</v>
      </c>
      <c r="J5178">
        <v>8000</v>
      </c>
      <c r="K5178">
        <v>8</v>
      </c>
      <c r="L5178">
        <v>267500</v>
      </c>
      <c r="M5178">
        <v>668.75</v>
      </c>
      <c r="N5178">
        <v>44172</v>
      </c>
      <c r="O5178">
        <v>4</v>
      </c>
      <c r="P5178" t="s">
        <v>100</v>
      </c>
      <c r="Q5178" t="s">
        <v>38</v>
      </c>
      <c r="R5178" t="str">
        <f>+VLOOKUP(Precio_semana_dia[[#This Row],[Mercado]],[1]!Codigos_mercados_mayoristas[#Data],2,0)</f>
        <v>Coquimbo</v>
      </c>
      <c r="S5178" t="str">
        <f>+VLOOKUP(Precio_semana_dia[[#This Row],[Especie]],[1]!Codigos_categoria[#Data],2,0)</f>
        <v>Frutos de pepita</v>
      </c>
    </row>
    <row r="5179" spans="1:19" x14ac:dyDescent="0.35">
      <c r="A5179">
        <v>44176</v>
      </c>
      <c r="B5179" t="s">
        <v>155</v>
      </c>
      <c r="C5179" t="s">
        <v>219</v>
      </c>
      <c r="D5179" t="s">
        <v>33</v>
      </c>
      <c r="E5179" t="s">
        <v>220</v>
      </c>
      <c r="F5179" t="s">
        <v>221</v>
      </c>
      <c r="G5179">
        <v>400</v>
      </c>
      <c r="H5179" t="s">
        <v>41</v>
      </c>
      <c r="I5179">
        <v>20</v>
      </c>
      <c r="J5179">
        <v>8000</v>
      </c>
      <c r="K5179">
        <v>8</v>
      </c>
      <c r="L5179">
        <v>267500</v>
      </c>
      <c r="M5179">
        <v>668.75</v>
      </c>
      <c r="N5179">
        <v>44175</v>
      </c>
      <c r="O5179">
        <v>4</v>
      </c>
      <c r="P5179" t="s">
        <v>104</v>
      </c>
      <c r="Q5179" t="s">
        <v>38</v>
      </c>
      <c r="R5179" t="str">
        <f>+VLOOKUP(Precio_semana_dia[[#This Row],[Mercado]],[1]!Codigos_mercados_mayoristas[#Data],2,0)</f>
        <v>Coquimbo</v>
      </c>
      <c r="S5179" t="str">
        <f>+VLOOKUP(Precio_semana_dia[[#This Row],[Especie]],[1]!Codigos_categoria[#Data],2,0)</f>
        <v>Frutos de pepita</v>
      </c>
    </row>
    <row r="5180" spans="1:19" x14ac:dyDescent="0.35">
      <c r="A5180">
        <v>44176</v>
      </c>
      <c r="B5180" t="s">
        <v>155</v>
      </c>
      <c r="C5180" t="s">
        <v>159</v>
      </c>
      <c r="D5180" t="s">
        <v>33</v>
      </c>
      <c r="E5180" t="s">
        <v>220</v>
      </c>
      <c r="F5180" t="s">
        <v>221</v>
      </c>
      <c r="G5180">
        <v>400</v>
      </c>
      <c r="H5180" t="s">
        <v>29</v>
      </c>
      <c r="I5180">
        <v>20</v>
      </c>
      <c r="J5180">
        <v>8000</v>
      </c>
      <c r="K5180">
        <v>8</v>
      </c>
      <c r="L5180">
        <v>217500</v>
      </c>
      <c r="M5180">
        <v>543.75</v>
      </c>
      <c r="N5180">
        <v>44172</v>
      </c>
      <c r="O5180">
        <v>4</v>
      </c>
      <c r="P5180" t="s">
        <v>100</v>
      </c>
      <c r="Q5180" t="s">
        <v>38</v>
      </c>
      <c r="R5180" t="str">
        <f>+VLOOKUP(Precio_semana_dia[[#This Row],[Mercado]],[1]!Codigos_mercados_mayoristas[#Data],2,0)</f>
        <v>Coquimbo</v>
      </c>
      <c r="S5180" t="str">
        <f>+VLOOKUP(Precio_semana_dia[[#This Row],[Especie]],[1]!Codigos_categoria[#Data],2,0)</f>
        <v>Frutos de pepita</v>
      </c>
    </row>
    <row r="5181" spans="1:19" x14ac:dyDescent="0.35">
      <c r="A5181">
        <v>44189</v>
      </c>
      <c r="B5181" t="s">
        <v>155</v>
      </c>
      <c r="C5181" t="s">
        <v>219</v>
      </c>
      <c r="D5181" t="s">
        <v>33</v>
      </c>
      <c r="E5181" t="s">
        <v>220</v>
      </c>
      <c r="F5181" t="s">
        <v>221</v>
      </c>
      <c r="G5181">
        <v>400</v>
      </c>
      <c r="H5181" t="s">
        <v>29</v>
      </c>
      <c r="I5181">
        <v>20</v>
      </c>
      <c r="J5181">
        <v>8000</v>
      </c>
      <c r="K5181">
        <v>8</v>
      </c>
      <c r="L5181">
        <v>297500</v>
      </c>
      <c r="M5181">
        <v>743.75</v>
      </c>
      <c r="N5181">
        <v>44186</v>
      </c>
      <c r="O5181">
        <v>4</v>
      </c>
      <c r="P5181" t="s">
        <v>51</v>
      </c>
      <c r="Q5181" t="s">
        <v>38</v>
      </c>
      <c r="R5181" t="str">
        <f>+VLOOKUP(Precio_semana_dia[[#This Row],[Mercado]],[1]!Codigos_mercados_mayoristas[#Data],2,0)</f>
        <v>Coquimbo</v>
      </c>
      <c r="S5181" t="str">
        <f>+VLOOKUP(Precio_semana_dia[[#This Row],[Especie]],[1]!Codigos_categoria[#Data],2,0)</f>
        <v>Frutos de pepita</v>
      </c>
    </row>
    <row r="5182" spans="1:19" x14ac:dyDescent="0.35">
      <c r="A5182">
        <v>44189</v>
      </c>
      <c r="B5182" t="s">
        <v>155</v>
      </c>
      <c r="C5182" t="s">
        <v>156</v>
      </c>
      <c r="D5182" t="s">
        <v>33</v>
      </c>
      <c r="E5182" t="s">
        <v>220</v>
      </c>
      <c r="F5182" t="s">
        <v>221</v>
      </c>
      <c r="G5182">
        <v>400</v>
      </c>
      <c r="H5182" t="s">
        <v>29</v>
      </c>
      <c r="I5182">
        <v>20</v>
      </c>
      <c r="J5182">
        <v>8000</v>
      </c>
      <c r="K5182">
        <v>8</v>
      </c>
      <c r="L5182">
        <v>257500</v>
      </c>
      <c r="M5182">
        <v>643.75</v>
      </c>
      <c r="N5182">
        <v>44186</v>
      </c>
      <c r="O5182">
        <v>4</v>
      </c>
      <c r="P5182" t="s">
        <v>51</v>
      </c>
      <c r="Q5182" t="s">
        <v>38</v>
      </c>
      <c r="R5182" t="str">
        <f>+VLOOKUP(Precio_semana_dia[[#This Row],[Mercado]],[1]!Codigos_mercados_mayoristas[#Data],2,0)</f>
        <v>Coquimbo</v>
      </c>
      <c r="S5182" t="str">
        <f>+VLOOKUP(Precio_semana_dia[[#This Row],[Especie]],[1]!Codigos_categoria[#Data],2,0)</f>
        <v>Frutos de pepita</v>
      </c>
    </row>
    <row r="5183" spans="1:19" x14ac:dyDescent="0.35">
      <c r="A5183">
        <v>44189</v>
      </c>
      <c r="B5183" t="s">
        <v>155</v>
      </c>
      <c r="C5183" t="s">
        <v>159</v>
      </c>
      <c r="D5183" t="s">
        <v>45</v>
      </c>
      <c r="E5183" t="s">
        <v>220</v>
      </c>
      <c r="F5183" t="s">
        <v>221</v>
      </c>
      <c r="G5183">
        <v>400</v>
      </c>
      <c r="H5183" t="s">
        <v>36</v>
      </c>
      <c r="I5183">
        <v>20</v>
      </c>
      <c r="J5183">
        <v>8000</v>
      </c>
      <c r="K5183">
        <v>8</v>
      </c>
      <c r="L5183">
        <v>220000</v>
      </c>
      <c r="M5183">
        <v>550</v>
      </c>
      <c r="N5183">
        <v>44187</v>
      </c>
      <c r="O5183">
        <v>13</v>
      </c>
      <c r="P5183" t="s">
        <v>48</v>
      </c>
      <c r="Q5183" t="s">
        <v>38</v>
      </c>
      <c r="R5183" t="str">
        <f>+VLOOKUP(Precio_semana_dia[[#This Row],[Mercado]],[1]!Codigos_mercados_mayoristas[#Data],2,0)</f>
        <v>Metropolitana</v>
      </c>
      <c r="S5183" t="str">
        <f>+VLOOKUP(Precio_semana_dia[[#This Row],[Especie]],[1]!Codigos_categoria[#Data],2,0)</f>
        <v>Frutos de pepita</v>
      </c>
    </row>
    <row r="5184" spans="1:19" x14ac:dyDescent="0.35">
      <c r="A5184">
        <v>44204</v>
      </c>
      <c r="B5184" t="s">
        <v>155</v>
      </c>
      <c r="C5184" t="s">
        <v>219</v>
      </c>
      <c r="D5184" t="s">
        <v>45</v>
      </c>
      <c r="E5184" t="s">
        <v>220</v>
      </c>
      <c r="F5184" t="s">
        <v>221</v>
      </c>
      <c r="G5184">
        <v>400</v>
      </c>
      <c r="H5184" t="s">
        <v>39</v>
      </c>
      <c r="I5184">
        <v>20</v>
      </c>
      <c r="J5184">
        <v>8000</v>
      </c>
      <c r="K5184">
        <v>8</v>
      </c>
      <c r="L5184">
        <v>245000</v>
      </c>
      <c r="M5184">
        <v>612.5</v>
      </c>
      <c r="N5184">
        <v>44202</v>
      </c>
      <c r="O5184">
        <v>13</v>
      </c>
      <c r="P5184" t="s">
        <v>54</v>
      </c>
      <c r="Q5184" t="s">
        <v>26</v>
      </c>
      <c r="R5184" t="str">
        <f>+VLOOKUP(Precio_semana_dia[[#This Row],[Mercado]],[1]!Codigos_mercados_mayoristas[#Data],2,0)</f>
        <v>Metropolitana</v>
      </c>
      <c r="S5184" t="str">
        <f>+VLOOKUP(Precio_semana_dia[[#This Row],[Especie]],[1]!Codigos_categoria[#Data],2,0)</f>
        <v>Frutos de pepita</v>
      </c>
    </row>
    <row r="5185" spans="1:19" x14ac:dyDescent="0.35">
      <c r="A5185">
        <v>44204</v>
      </c>
      <c r="B5185" t="s">
        <v>155</v>
      </c>
      <c r="C5185" t="s">
        <v>219</v>
      </c>
      <c r="D5185" t="s">
        <v>33</v>
      </c>
      <c r="E5185" t="s">
        <v>220</v>
      </c>
      <c r="F5185" t="s">
        <v>221</v>
      </c>
      <c r="G5185">
        <v>400</v>
      </c>
      <c r="H5185" t="s">
        <v>41</v>
      </c>
      <c r="I5185">
        <v>20</v>
      </c>
      <c r="J5185">
        <v>8000</v>
      </c>
      <c r="K5185">
        <v>8</v>
      </c>
      <c r="L5185">
        <v>297500</v>
      </c>
      <c r="M5185">
        <v>743.75</v>
      </c>
      <c r="N5185">
        <v>44203</v>
      </c>
      <c r="O5185">
        <v>4</v>
      </c>
      <c r="P5185" t="s">
        <v>56</v>
      </c>
      <c r="Q5185" t="s">
        <v>26</v>
      </c>
      <c r="R5185" t="str">
        <f>+VLOOKUP(Precio_semana_dia[[#This Row],[Mercado]],[1]!Codigos_mercados_mayoristas[#Data],2,0)</f>
        <v>Coquimbo</v>
      </c>
      <c r="S5185" t="str">
        <f>+VLOOKUP(Precio_semana_dia[[#This Row],[Especie]],[1]!Codigos_categoria[#Data],2,0)</f>
        <v>Frutos de pepita</v>
      </c>
    </row>
    <row r="5186" spans="1:19" x14ac:dyDescent="0.35">
      <c r="A5186">
        <v>44204</v>
      </c>
      <c r="B5186" t="s">
        <v>155</v>
      </c>
      <c r="C5186" t="s">
        <v>219</v>
      </c>
      <c r="D5186" t="s">
        <v>33</v>
      </c>
      <c r="E5186" t="s">
        <v>220</v>
      </c>
      <c r="F5186" t="s">
        <v>221</v>
      </c>
      <c r="G5186">
        <v>400</v>
      </c>
      <c r="H5186" t="s">
        <v>24</v>
      </c>
      <c r="I5186">
        <v>20</v>
      </c>
      <c r="J5186">
        <v>8000</v>
      </c>
      <c r="K5186">
        <v>8</v>
      </c>
      <c r="L5186">
        <v>297500</v>
      </c>
      <c r="M5186">
        <v>743.75</v>
      </c>
      <c r="N5186">
        <v>44204</v>
      </c>
      <c r="O5186">
        <v>4</v>
      </c>
      <c r="P5186" t="s">
        <v>55</v>
      </c>
      <c r="Q5186" t="s">
        <v>26</v>
      </c>
      <c r="R5186" t="str">
        <f>+VLOOKUP(Precio_semana_dia[[#This Row],[Mercado]],[1]!Codigos_mercados_mayoristas[#Data],2,0)</f>
        <v>Coquimbo</v>
      </c>
      <c r="S5186" t="str">
        <f>+VLOOKUP(Precio_semana_dia[[#This Row],[Especie]],[1]!Codigos_categoria[#Data],2,0)</f>
        <v>Frutos de pepita</v>
      </c>
    </row>
    <row r="5187" spans="1:19" x14ac:dyDescent="0.35">
      <c r="A5187">
        <v>44204</v>
      </c>
      <c r="B5187" t="s">
        <v>155</v>
      </c>
      <c r="C5187" t="s">
        <v>156</v>
      </c>
      <c r="D5187" t="s">
        <v>33</v>
      </c>
      <c r="E5187" t="s">
        <v>220</v>
      </c>
      <c r="F5187" t="s">
        <v>221</v>
      </c>
      <c r="G5187">
        <v>400</v>
      </c>
      <c r="H5187" t="s">
        <v>41</v>
      </c>
      <c r="I5187">
        <v>20</v>
      </c>
      <c r="J5187">
        <v>8000</v>
      </c>
      <c r="K5187">
        <v>8</v>
      </c>
      <c r="L5187">
        <v>277500</v>
      </c>
      <c r="M5187">
        <v>693.75</v>
      </c>
      <c r="N5187">
        <v>44203</v>
      </c>
      <c r="O5187">
        <v>4</v>
      </c>
      <c r="P5187" t="s">
        <v>56</v>
      </c>
      <c r="Q5187" t="s">
        <v>26</v>
      </c>
      <c r="R5187" t="str">
        <f>+VLOOKUP(Precio_semana_dia[[#This Row],[Mercado]],[1]!Codigos_mercados_mayoristas[#Data],2,0)</f>
        <v>Coquimbo</v>
      </c>
      <c r="S5187" t="str">
        <f>+VLOOKUP(Precio_semana_dia[[#This Row],[Especie]],[1]!Codigos_categoria[#Data],2,0)</f>
        <v>Frutos de pepita</v>
      </c>
    </row>
    <row r="5188" spans="1:19" x14ac:dyDescent="0.35">
      <c r="A5188">
        <v>44204</v>
      </c>
      <c r="B5188" t="s">
        <v>155</v>
      </c>
      <c r="C5188" t="s">
        <v>156</v>
      </c>
      <c r="D5188" t="s">
        <v>33</v>
      </c>
      <c r="E5188" t="s">
        <v>220</v>
      </c>
      <c r="F5188" t="s">
        <v>221</v>
      </c>
      <c r="G5188">
        <v>400</v>
      </c>
      <c r="H5188" t="s">
        <v>24</v>
      </c>
      <c r="I5188">
        <v>20</v>
      </c>
      <c r="J5188">
        <v>8000</v>
      </c>
      <c r="K5188">
        <v>8</v>
      </c>
      <c r="L5188">
        <v>277500</v>
      </c>
      <c r="M5188">
        <v>693.75</v>
      </c>
      <c r="N5188">
        <v>44204</v>
      </c>
      <c r="O5188">
        <v>4</v>
      </c>
      <c r="P5188" t="s">
        <v>55</v>
      </c>
      <c r="Q5188" t="s">
        <v>26</v>
      </c>
      <c r="R5188" t="str">
        <f>+VLOOKUP(Precio_semana_dia[[#This Row],[Mercado]],[1]!Codigos_mercados_mayoristas[#Data],2,0)</f>
        <v>Coquimbo</v>
      </c>
      <c r="S5188" t="str">
        <f>+VLOOKUP(Precio_semana_dia[[#This Row],[Especie]],[1]!Codigos_categoria[#Data],2,0)</f>
        <v>Frutos de pepita</v>
      </c>
    </row>
    <row r="5189" spans="1:19" x14ac:dyDescent="0.35">
      <c r="A5189">
        <v>44211</v>
      </c>
      <c r="B5189" t="s">
        <v>155</v>
      </c>
      <c r="C5189" t="s">
        <v>156</v>
      </c>
      <c r="D5189" t="s">
        <v>33</v>
      </c>
      <c r="E5189" t="s">
        <v>220</v>
      </c>
      <c r="F5189" t="s">
        <v>221</v>
      </c>
      <c r="G5189">
        <v>400</v>
      </c>
      <c r="H5189" t="s">
        <v>29</v>
      </c>
      <c r="I5189">
        <v>20</v>
      </c>
      <c r="J5189">
        <v>8000</v>
      </c>
      <c r="K5189">
        <v>8</v>
      </c>
      <c r="L5189">
        <v>257500</v>
      </c>
      <c r="M5189">
        <v>643.75</v>
      </c>
      <c r="N5189">
        <v>44207</v>
      </c>
      <c r="O5189">
        <v>4</v>
      </c>
      <c r="P5189" t="s">
        <v>58</v>
      </c>
      <c r="Q5189" t="s">
        <v>26</v>
      </c>
      <c r="R5189" t="str">
        <f>+VLOOKUP(Precio_semana_dia[[#This Row],[Mercado]],[1]!Codigos_mercados_mayoristas[#Data],2,0)</f>
        <v>Coquimbo</v>
      </c>
      <c r="S5189" t="str">
        <f>+VLOOKUP(Precio_semana_dia[[#This Row],[Especie]],[1]!Codigos_categoria[#Data],2,0)</f>
        <v>Frutos de pepita</v>
      </c>
    </row>
    <row r="5190" spans="1:19" x14ac:dyDescent="0.35">
      <c r="A5190">
        <v>44225</v>
      </c>
      <c r="B5190" t="s">
        <v>155</v>
      </c>
      <c r="C5190" t="s">
        <v>156</v>
      </c>
      <c r="D5190" t="s">
        <v>45</v>
      </c>
      <c r="E5190" t="s">
        <v>220</v>
      </c>
      <c r="F5190" t="s">
        <v>221</v>
      </c>
      <c r="G5190">
        <v>400</v>
      </c>
      <c r="H5190" t="s">
        <v>24</v>
      </c>
      <c r="I5190">
        <v>20</v>
      </c>
      <c r="J5190">
        <v>8000</v>
      </c>
      <c r="K5190">
        <v>8</v>
      </c>
      <c r="L5190">
        <v>240000</v>
      </c>
      <c r="M5190">
        <v>600</v>
      </c>
      <c r="N5190">
        <v>44225</v>
      </c>
      <c r="O5190">
        <v>13</v>
      </c>
      <c r="P5190" t="s">
        <v>66</v>
      </c>
      <c r="Q5190" t="s">
        <v>26</v>
      </c>
      <c r="R5190" t="str">
        <f>+VLOOKUP(Precio_semana_dia[[#This Row],[Mercado]],[1]!Codigos_mercados_mayoristas[#Data],2,0)</f>
        <v>Metropolitana</v>
      </c>
      <c r="S5190" t="str">
        <f>+VLOOKUP(Precio_semana_dia[[#This Row],[Especie]],[1]!Codigos_categoria[#Data],2,0)</f>
        <v>Frutos de pepita</v>
      </c>
    </row>
    <row r="5191" spans="1:19" x14ac:dyDescent="0.35">
      <c r="A5191">
        <v>44225</v>
      </c>
      <c r="B5191" t="s">
        <v>155</v>
      </c>
      <c r="C5191" t="s">
        <v>156</v>
      </c>
      <c r="D5191" t="s">
        <v>33</v>
      </c>
      <c r="E5191" t="s">
        <v>220</v>
      </c>
      <c r="F5191" t="s">
        <v>221</v>
      </c>
      <c r="G5191">
        <v>400</v>
      </c>
      <c r="H5191" t="s">
        <v>41</v>
      </c>
      <c r="I5191">
        <v>20</v>
      </c>
      <c r="J5191">
        <v>8000</v>
      </c>
      <c r="K5191">
        <v>8</v>
      </c>
      <c r="L5191">
        <v>297500</v>
      </c>
      <c r="M5191">
        <v>743.75</v>
      </c>
      <c r="N5191">
        <v>44224</v>
      </c>
      <c r="O5191">
        <v>4</v>
      </c>
      <c r="P5191" t="s">
        <v>67</v>
      </c>
      <c r="Q5191" t="s">
        <v>26</v>
      </c>
      <c r="R5191" t="str">
        <f>+VLOOKUP(Precio_semana_dia[[#This Row],[Mercado]],[1]!Codigos_mercados_mayoristas[#Data],2,0)</f>
        <v>Coquimbo</v>
      </c>
      <c r="S5191" t="str">
        <f>+VLOOKUP(Precio_semana_dia[[#This Row],[Especie]],[1]!Codigos_categoria[#Data],2,0)</f>
        <v>Frutos de pepita</v>
      </c>
    </row>
    <row r="5192" spans="1:19" x14ac:dyDescent="0.35">
      <c r="A5192">
        <v>44225</v>
      </c>
      <c r="B5192" t="s">
        <v>155</v>
      </c>
      <c r="C5192" t="s">
        <v>156</v>
      </c>
      <c r="D5192" t="s">
        <v>33</v>
      </c>
      <c r="E5192" t="s">
        <v>220</v>
      </c>
      <c r="F5192" t="s">
        <v>221</v>
      </c>
      <c r="G5192">
        <v>400</v>
      </c>
      <c r="H5192" t="s">
        <v>24</v>
      </c>
      <c r="I5192">
        <v>20</v>
      </c>
      <c r="J5192">
        <v>8000</v>
      </c>
      <c r="K5192">
        <v>8</v>
      </c>
      <c r="L5192">
        <v>297500</v>
      </c>
      <c r="M5192">
        <v>743.75</v>
      </c>
      <c r="N5192">
        <v>44225</v>
      </c>
      <c r="O5192">
        <v>4</v>
      </c>
      <c r="P5192" t="s">
        <v>66</v>
      </c>
      <c r="Q5192" t="s">
        <v>26</v>
      </c>
      <c r="R5192" t="str">
        <f>+VLOOKUP(Precio_semana_dia[[#This Row],[Mercado]],[1]!Codigos_mercados_mayoristas[#Data],2,0)</f>
        <v>Coquimbo</v>
      </c>
      <c r="S5192" t="str">
        <f>+VLOOKUP(Precio_semana_dia[[#This Row],[Especie]],[1]!Codigos_categoria[#Data],2,0)</f>
        <v>Frutos de pepita</v>
      </c>
    </row>
    <row r="5193" spans="1:19" x14ac:dyDescent="0.35">
      <c r="A5193">
        <v>43866</v>
      </c>
      <c r="B5193" t="s">
        <v>155</v>
      </c>
      <c r="C5193" t="s">
        <v>156</v>
      </c>
      <c r="D5193" t="s">
        <v>45</v>
      </c>
      <c r="E5193" t="s">
        <v>220</v>
      </c>
      <c r="F5193" t="s">
        <v>221</v>
      </c>
      <c r="G5193">
        <v>400</v>
      </c>
      <c r="H5193" t="s">
        <v>29</v>
      </c>
      <c r="I5193">
        <v>20</v>
      </c>
      <c r="J5193">
        <v>8000</v>
      </c>
      <c r="K5193">
        <v>8</v>
      </c>
      <c r="L5193">
        <v>255000</v>
      </c>
      <c r="M5193">
        <v>637.5</v>
      </c>
      <c r="N5193">
        <v>44228</v>
      </c>
      <c r="O5193">
        <v>13</v>
      </c>
      <c r="P5193" t="s">
        <v>68</v>
      </c>
      <c r="Q5193" t="s">
        <v>69</v>
      </c>
      <c r="R5193" t="str">
        <f>+VLOOKUP(Precio_semana_dia[[#This Row],[Mercado]],[1]!Codigos_mercados_mayoristas[#Data],2,0)</f>
        <v>Metropolitana</v>
      </c>
      <c r="S5193" t="str">
        <f>+VLOOKUP(Precio_semana_dia[[#This Row],[Especie]],[1]!Codigos_categoria[#Data],2,0)</f>
        <v>Frutos de pepita</v>
      </c>
    </row>
    <row r="5194" spans="1:19" x14ac:dyDescent="0.35">
      <c r="A5194">
        <v>43866</v>
      </c>
      <c r="B5194" t="s">
        <v>155</v>
      </c>
      <c r="C5194" t="s">
        <v>156</v>
      </c>
      <c r="D5194" t="s">
        <v>33</v>
      </c>
      <c r="E5194" t="s">
        <v>220</v>
      </c>
      <c r="F5194" t="s">
        <v>221</v>
      </c>
      <c r="G5194">
        <v>400</v>
      </c>
      <c r="H5194" t="s">
        <v>29</v>
      </c>
      <c r="I5194">
        <v>20</v>
      </c>
      <c r="J5194">
        <v>8000</v>
      </c>
      <c r="K5194">
        <v>8</v>
      </c>
      <c r="L5194">
        <v>317500</v>
      </c>
      <c r="M5194">
        <v>793.75</v>
      </c>
      <c r="N5194">
        <v>44228</v>
      </c>
      <c r="O5194">
        <v>4</v>
      </c>
      <c r="P5194" t="s">
        <v>68</v>
      </c>
      <c r="Q5194" t="s">
        <v>69</v>
      </c>
      <c r="R5194" t="str">
        <f>+VLOOKUP(Precio_semana_dia[[#This Row],[Mercado]],[1]!Codigos_mercados_mayoristas[#Data],2,0)</f>
        <v>Coquimbo</v>
      </c>
      <c r="S5194" t="str">
        <f>+VLOOKUP(Precio_semana_dia[[#This Row],[Especie]],[1]!Codigos_categoria[#Data],2,0)</f>
        <v>Frutos de pepita</v>
      </c>
    </row>
    <row r="5195" spans="1:19" x14ac:dyDescent="0.35">
      <c r="A5195">
        <v>43866</v>
      </c>
      <c r="B5195" t="s">
        <v>155</v>
      </c>
      <c r="C5195" t="s">
        <v>156</v>
      </c>
      <c r="D5195" t="s">
        <v>33</v>
      </c>
      <c r="E5195" t="s">
        <v>220</v>
      </c>
      <c r="F5195" t="s">
        <v>221</v>
      </c>
      <c r="G5195">
        <v>400</v>
      </c>
      <c r="H5195" t="s">
        <v>36</v>
      </c>
      <c r="I5195">
        <v>20</v>
      </c>
      <c r="J5195">
        <v>8000</v>
      </c>
      <c r="K5195">
        <v>8</v>
      </c>
      <c r="L5195">
        <v>315000</v>
      </c>
      <c r="M5195">
        <v>787.5</v>
      </c>
      <c r="N5195">
        <v>44229</v>
      </c>
      <c r="O5195">
        <v>4</v>
      </c>
      <c r="P5195" t="s">
        <v>72</v>
      </c>
      <c r="Q5195" t="s">
        <v>69</v>
      </c>
      <c r="R5195" t="str">
        <f>+VLOOKUP(Precio_semana_dia[[#This Row],[Mercado]],[1]!Codigos_mercados_mayoristas[#Data],2,0)</f>
        <v>Coquimbo</v>
      </c>
      <c r="S5195" t="str">
        <f>+VLOOKUP(Precio_semana_dia[[#This Row],[Especie]],[1]!Codigos_categoria[#Data],2,0)</f>
        <v>Frutos de pepita</v>
      </c>
    </row>
    <row r="5196" spans="1:19" x14ac:dyDescent="0.35">
      <c r="A5196">
        <v>43866</v>
      </c>
      <c r="B5196" t="s">
        <v>155</v>
      </c>
      <c r="C5196" t="s">
        <v>156</v>
      </c>
      <c r="D5196" t="s">
        <v>33</v>
      </c>
      <c r="E5196" t="s">
        <v>220</v>
      </c>
      <c r="F5196" t="s">
        <v>221</v>
      </c>
      <c r="G5196">
        <v>400</v>
      </c>
      <c r="H5196" t="s">
        <v>41</v>
      </c>
      <c r="I5196">
        <v>20</v>
      </c>
      <c r="J5196">
        <v>8000</v>
      </c>
      <c r="K5196">
        <v>8</v>
      </c>
      <c r="L5196">
        <v>317500</v>
      </c>
      <c r="M5196">
        <v>793.75</v>
      </c>
      <c r="N5196">
        <v>44231</v>
      </c>
      <c r="O5196">
        <v>4</v>
      </c>
      <c r="P5196" t="s">
        <v>73</v>
      </c>
      <c r="Q5196" t="s">
        <v>69</v>
      </c>
      <c r="R5196" t="str">
        <f>+VLOOKUP(Precio_semana_dia[[#This Row],[Mercado]],[1]!Codigos_mercados_mayoristas[#Data],2,0)</f>
        <v>Coquimbo</v>
      </c>
      <c r="S5196" t="str">
        <f>+VLOOKUP(Precio_semana_dia[[#This Row],[Especie]],[1]!Codigos_categoria[#Data],2,0)</f>
        <v>Frutos de pepita</v>
      </c>
    </row>
    <row r="5197" spans="1:19" x14ac:dyDescent="0.35">
      <c r="A5197">
        <v>43866</v>
      </c>
      <c r="B5197" t="s">
        <v>155</v>
      </c>
      <c r="C5197" t="s">
        <v>167</v>
      </c>
      <c r="D5197" t="s">
        <v>33</v>
      </c>
      <c r="E5197" t="s">
        <v>220</v>
      </c>
      <c r="F5197" t="s">
        <v>221</v>
      </c>
      <c r="G5197">
        <v>400</v>
      </c>
      <c r="H5197" t="s">
        <v>41</v>
      </c>
      <c r="I5197">
        <v>20</v>
      </c>
      <c r="J5197">
        <v>8000</v>
      </c>
      <c r="K5197">
        <v>8</v>
      </c>
      <c r="L5197">
        <v>267500</v>
      </c>
      <c r="M5197">
        <v>668.75</v>
      </c>
      <c r="N5197">
        <v>44231</v>
      </c>
      <c r="O5197">
        <v>4</v>
      </c>
      <c r="P5197" t="s">
        <v>73</v>
      </c>
      <c r="Q5197" t="s">
        <v>69</v>
      </c>
      <c r="R5197" t="str">
        <f>+VLOOKUP(Precio_semana_dia[[#This Row],[Mercado]],[1]!Codigos_mercados_mayoristas[#Data],2,0)</f>
        <v>Coquimbo</v>
      </c>
      <c r="S5197" t="str">
        <f>+VLOOKUP(Precio_semana_dia[[#This Row],[Especie]],[1]!Codigos_categoria[#Data],2,0)</f>
        <v>Frutos de pepita</v>
      </c>
    </row>
    <row r="5198" spans="1:19" x14ac:dyDescent="0.35">
      <c r="A5198">
        <v>44169</v>
      </c>
      <c r="B5198" t="s">
        <v>186</v>
      </c>
      <c r="C5198" t="s">
        <v>189</v>
      </c>
      <c r="D5198" t="s">
        <v>45</v>
      </c>
      <c r="E5198" t="s">
        <v>220</v>
      </c>
      <c r="F5198" t="s">
        <v>221</v>
      </c>
      <c r="G5198">
        <v>400</v>
      </c>
      <c r="H5198" t="s">
        <v>29</v>
      </c>
      <c r="I5198">
        <v>20</v>
      </c>
      <c r="J5198">
        <v>8000</v>
      </c>
      <c r="K5198">
        <v>8</v>
      </c>
      <c r="L5198">
        <v>330000</v>
      </c>
      <c r="M5198">
        <v>825</v>
      </c>
      <c r="N5198">
        <v>44165</v>
      </c>
      <c r="O5198">
        <v>13</v>
      </c>
      <c r="P5198" t="s">
        <v>83</v>
      </c>
      <c r="Q5198" t="s">
        <v>84</v>
      </c>
      <c r="R5198" t="str">
        <f>+VLOOKUP(Precio_semana_dia[[#This Row],[Mercado]],[1]!Codigos_mercados_mayoristas[#Data],2,0)</f>
        <v>Metropolitana</v>
      </c>
      <c r="S5198" t="str">
        <f>+VLOOKUP(Precio_semana_dia[[#This Row],[Especie]],[1]!Codigos_categoria[#Data],2,0)</f>
        <v>Cítricos</v>
      </c>
    </row>
    <row r="5199" spans="1:19" x14ac:dyDescent="0.35">
      <c r="A5199">
        <v>44169</v>
      </c>
      <c r="B5199" t="s">
        <v>186</v>
      </c>
      <c r="C5199" t="s">
        <v>189</v>
      </c>
      <c r="D5199" t="s">
        <v>105</v>
      </c>
      <c r="E5199" t="s">
        <v>220</v>
      </c>
      <c r="F5199" t="s">
        <v>221</v>
      </c>
      <c r="G5199">
        <v>400</v>
      </c>
      <c r="H5199" t="s">
        <v>36</v>
      </c>
      <c r="I5199">
        <v>20</v>
      </c>
      <c r="J5199">
        <v>8000</v>
      </c>
      <c r="K5199">
        <v>8</v>
      </c>
      <c r="L5199">
        <v>325000</v>
      </c>
      <c r="M5199">
        <v>812.5</v>
      </c>
      <c r="N5199">
        <v>44166</v>
      </c>
      <c r="O5199">
        <v>4</v>
      </c>
      <c r="P5199" t="s">
        <v>87</v>
      </c>
      <c r="Q5199" t="s">
        <v>38</v>
      </c>
      <c r="R5199" t="str">
        <f>+VLOOKUP(Precio_semana_dia[[#This Row],[Mercado]],[1]!Codigos_mercados_mayoristas[#Data],2,0)</f>
        <v>Coquimbo</v>
      </c>
      <c r="S5199" t="str">
        <f>+VLOOKUP(Precio_semana_dia[[#This Row],[Especie]],[1]!Codigos_categoria[#Data],2,0)</f>
        <v>Cítricos</v>
      </c>
    </row>
    <row r="5200" spans="1:19" x14ac:dyDescent="0.35">
      <c r="A5200">
        <v>44169</v>
      </c>
      <c r="B5200" t="s">
        <v>186</v>
      </c>
      <c r="C5200" t="s">
        <v>189</v>
      </c>
      <c r="D5200" t="s">
        <v>105</v>
      </c>
      <c r="E5200" t="s">
        <v>220</v>
      </c>
      <c r="F5200" t="s">
        <v>221</v>
      </c>
      <c r="G5200">
        <v>400</v>
      </c>
      <c r="H5200" t="s">
        <v>39</v>
      </c>
      <c r="I5200">
        <v>20</v>
      </c>
      <c r="J5200">
        <v>8000</v>
      </c>
      <c r="K5200">
        <v>8</v>
      </c>
      <c r="L5200">
        <v>327500</v>
      </c>
      <c r="M5200">
        <v>818.75</v>
      </c>
      <c r="N5200">
        <v>44167</v>
      </c>
      <c r="O5200">
        <v>4</v>
      </c>
      <c r="P5200" t="s">
        <v>85</v>
      </c>
      <c r="Q5200" t="s">
        <v>38</v>
      </c>
      <c r="R5200" t="str">
        <f>+VLOOKUP(Precio_semana_dia[[#This Row],[Mercado]],[1]!Codigos_mercados_mayoristas[#Data],2,0)</f>
        <v>Coquimbo</v>
      </c>
      <c r="S5200" t="str">
        <f>+VLOOKUP(Precio_semana_dia[[#This Row],[Especie]],[1]!Codigos_categoria[#Data],2,0)</f>
        <v>Cítricos</v>
      </c>
    </row>
    <row r="5201" spans="1:19" x14ac:dyDescent="0.35">
      <c r="A5201">
        <v>44169</v>
      </c>
      <c r="B5201" t="s">
        <v>186</v>
      </c>
      <c r="C5201" t="s">
        <v>189</v>
      </c>
      <c r="D5201" t="s">
        <v>33</v>
      </c>
      <c r="E5201" t="s">
        <v>220</v>
      </c>
      <c r="F5201" t="s">
        <v>221</v>
      </c>
      <c r="G5201">
        <v>400</v>
      </c>
      <c r="H5201" t="s">
        <v>29</v>
      </c>
      <c r="I5201">
        <v>20</v>
      </c>
      <c r="J5201">
        <v>8000</v>
      </c>
      <c r="K5201">
        <v>8</v>
      </c>
      <c r="L5201">
        <v>327500</v>
      </c>
      <c r="M5201">
        <v>818.75</v>
      </c>
      <c r="N5201">
        <v>44165</v>
      </c>
      <c r="O5201">
        <v>4</v>
      </c>
      <c r="P5201" t="s">
        <v>83</v>
      </c>
      <c r="Q5201" t="s">
        <v>84</v>
      </c>
      <c r="R5201" t="str">
        <f>+VLOOKUP(Precio_semana_dia[[#This Row],[Mercado]],[1]!Codigos_mercados_mayoristas[#Data],2,0)</f>
        <v>Coquimbo</v>
      </c>
      <c r="S5201" t="str">
        <f>+VLOOKUP(Precio_semana_dia[[#This Row],[Especie]],[1]!Codigos_categoria[#Data],2,0)</f>
        <v>Cítricos</v>
      </c>
    </row>
    <row r="5202" spans="1:19" x14ac:dyDescent="0.35">
      <c r="A5202">
        <v>44169</v>
      </c>
      <c r="B5202" t="s">
        <v>186</v>
      </c>
      <c r="C5202" t="s">
        <v>189</v>
      </c>
      <c r="D5202" t="s">
        <v>33</v>
      </c>
      <c r="E5202" t="s">
        <v>220</v>
      </c>
      <c r="F5202" t="s">
        <v>221</v>
      </c>
      <c r="G5202">
        <v>400</v>
      </c>
      <c r="H5202" t="s">
        <v>41</v>
      </c>
      <c r="I5202">
        <v>20</v>
      </c>
      <c r="J5202">
        <v>8000</v>
      </c>
      <c r="K5202">
        <v>8</v>
      </c>
      <c r="L5202">
        <v>327500</v>
      </c>
      <c r="M5202">
        <v>818.75</v>
      </c>
      <c r="N5202">
        <v>44168</v>
      </c>
      <c r="O5202">
        <v>4</v>
      </c>
      <c r="P5202" t="s">
        <v>86</v>
      </c>
      <c r="Q5202" t="s">
        <v>38</v>
      </c>
      <c r="R5202" t="str">
        <f>+VLOOKUP(Precio_semana_dia[[#This Row],[Mercado]],[1]!Codigos_mercados_mayoristas[#Data],2,0)</f>
        <v>Coquimbo</v>
      </c>
      <c r="S5202" t="str">
        <f>+VLOOKUP(Precio_semana_dia[[#This Row],[Especie]],[1]!Codigos_categoria[#Data],2,0)</f>
        <v>Cítricos</v>
      </c>
    </row>
    <row r="5203" spans="1:19" x14ac:dyDescent="0.35">
      <c r="A5203">
        <v>44169</v>
      </c>
      <c r="B5203" t="s">
        <v>186</v>
      </c>
      <c r="C5203" t="s">
        <v>189</v>
      </c>
      <c r="D5203" t="s">
        <v>33</v>
      </c>
      <c r="E5203" t="s">
        <v>220</v>
      </c>
      <c r="F5203" t="s">
        <v>221</v>
      </c>
      <c r="G5203">
        <v>400</v>
      </c>
      <c r="H5203" t="s">
        <v>24</v>
      </c>
      <c r="I5203">
        <v>20</v>
      </c>
      <c r="J5203">
        <v>8000</v>
      </c>
      <c r="K5203">
        <v>8</v>
      </c>
      <c r="L5203">
        <v>327500</v>
      </c>
      <c r="M5203">
        <v>818.75</v>
      </c>
      <c r="N5203">
        <v>44169</v>
      </c>
      <c r="O5203">
        <v>4</v>
      </c>
      <c r="P5203" t="s">
        <v>88</v>
      </c>
      <c r="Q5203" t="s">
        <v>38</v>
      </c>
      <c r="R5203" t="str">
        <f>+VLOOKUP(Precio_semana_dia[[#This Row],[Mercado]],[1]!Codigos_mercados_mayoristas[#Data],2,0)</f>
        <v>Coquimbo</v>
      </c>
      <c r="S5203" t="str">
        <f>+VLOOKUP(Precio_semana_dia[[#This Row],[Especie]],[1]!Codigos_categoria[#Data],2,0)</f>
        <v>Cítricos</v>
      </c>
    </row>
    <row r="5204" spans="1:19" x14ac:dyDescent="0.35">
      <c r="A5204">
        <v>44169</v>
      </c>
      <c r="B5204" t="s">
        <v>186</v>
      </c>
      <c r="C5204" t="s">
        <v>187</v>
      </c>
      <c r="D5204" t="s">
        <v>45</v>
      </c>
      <c r="E5204" t="s">
        <v>220</v>
      </c>
      <c r="F5204" t="s">
        <v>221</v>
      </c>
      <c r="G5204">
        <v>400</v>
      </c>
      <c r="H5204" t="s">
        <v>39</v>
      </c>
      <c r="I5204">
        <v>20</v>
      </c>
      <c r="J5204">
        <v>8000</v>
      </c>
      <c r="K5204">
        <v>8</v>
      </c>
      <c r="L5204">
        <v>340000</v>
      </c>
      <c r="M5204">
        <v>850</v>
      </c>
      <c r="N5204">
        <v>44167</v>
      </c>
      <c r="O5204">
        <v>13</v>
      </c>
      <c r="P5204" t="s">
        <v>85</v>
      </c>
      <c r="Q5204" t="s">
        <v>38</v>
      </c>
      <c r="R5204" t="str">
        <f>+VLOOKUP(Precio_semana_dia[[#This Row],[Mercado]],[1]!Codigos_mercados_mayoristas[#Data],2,0)</f>
        <v>Metropolitana</v>
      </c>
      <c r="S5204" t="str">
        <f>+VLOOKUP(Precio_semana_dia[[#This Row],[Especie]],[1]!Codigos_categoria[#Data],2,0)</f>
        <v>Cítricos</v>
      </c>
    </row>
    <row r="5205" spans="1:19" x14ac:dyDescent="0.35">
      <c r="A5205">
        <v>44169</v>
      </c>
      <c r="B5205" t="s">
        <v>186</v>
      </c>
      <c r="C5205" t="s">
        <v>187</v>
      </c>
      <c r="D5205" t="s">
        <v>105</v>
      </c>
      <c r="E5205" t="s">
        <v>220</v>
      </c>
      <c r="F5205" t="s">
        <v>221</v>
      </c>
      <c r="G5205">
        <v>400</v>
      </c>
      <c r="H5205" t="s">
        <v>36</v>
      </c>
      <c r="I5205">
        <v>20</v>
      </c>
      <c r="J5205">
        <v>8000</v>
      </c>
      <c r="K5205">
        <v>8</v>
      </c>
      <c r="L5205">
        <v>335000</v>
      </c>
      <c r="M5205">
        <v>837.5</v>
      </c>
      <c r="N5205">
        <v>44166</v>
      </c>
      <c r="O5205">
        <v>4</v>
      </c>
      <c r="P5205" t="s">
        <v>87</v>
      </c>
      <c r="Q5205" t="s">
        <v>38</v>
      </c>
      <c r="R5205" t="str">
        <f>+VLOOKUP(Precio_semana_dia[[#This Row],[Mercado]],[1]!Codigos_mercados_mayoristas[#Data],2,0)</f>
        <v>Coquimbo</v>
      </c>
      <c r="S5205" t="str">
        <f>+VLOOKUP(Precio_semana_dia[[#This Row],[Especie]],[1]!Codigos_categoria[#Data],2,0)</f>
        <v>Cítricos</v>
      </c>
    </row>
    <row r="5206" spans="1:19" x14ac:dyDescent="0.35">
      <c r="A5206">
        <v>44169</v>
      </c>
      <c r="B5206" t="s">
        <v>186</v>
      </c>
      <c r="C5206" t="s">
        <v>187</v>
      </c>
      <c r="D5206" t="s">
        <v>105</v>
      </c>
      <c r="E5206" t="s">
        <v>220</v>
      </c>
      <c r="F5206" t="s">
        <v>221</v>
      </c>
      <c r="G5206">
        <v>400</v>
      </c>
      <c r="H5206" t="s">
        <v>39</v>
      </c>
      <c r="I5206">
        <v>20</v>
      </c>
      <c r="J5206">
        <v>8000</v>
      </c>
      <c r="K5206">
        <v>8</v>
      </c>
      <c r="L5206">
        <v>337500</v>
      </c>
      <c r="M5206">
        <v>843.75</v>
      </c>
      <c r="N5206">
        <v>44167</v>
      </c>
      <c r="O5206">
        <v>4</v>
      </c>
      <c r="P5206" t="s">
        <v>85</v>
      </c>
      <c r="Q5206" t="s">
        <v>38</v>
      </c>
      <c r="R5206" t="str">
        <f>+VLOOKUP(Precio_semana_dia[[#This Row],[Mercado]],[1]!Codigos_mercados_mayoristas[#Data],2,0)</f>
        <v>Coquimbo</v>
      </c>
      <c r="S5206" t="str">
        <f>+VLOOKUP(Precio_semana_dia[[#This Row],[Especie]],[1]!Codigos_categoria[#Data],2,0)</f>
        <v>Cítricos</v>
      </c>
    </row>
    <row r="5207" spans="1:19" x14ac:dyDescent="0.35">
      <c r="A5207">
        <v>44169</v>
      </c>
      <c r="B5207" t="s">
        <v>186</v>
      </c>
      <c r="C5207" t="s">
        <v>187</v>
      </c>
      <c r="D5207" t="s">
        <v>33</v>
      </c>
      <c r="E5207" t="s">
        <v>220</v>
      </c>
      <c r="F5207" t="s">
        <v>221</v>
      </c>
      <c r="G5207">
        <v>400</v>
      </c>
      <c r="H5207" t="s">
        <v>29</v>
      </c>
      <c r="I5207">
        <v>20</v>
      </c>
      <c r="J5207">
        <v>8000</v>
      </c>
      <c r="K5207">
        <v>8</v>
      </c>
      <c r="L5207">
        <v>337500</v>
      </c>
      <c r="M5207">
        <v>843.75</v>
      </c>
      <c r="N5207">
        <v>44165</v>
      </c>
      <c r="O5207">
        <v>4</v>
      </c>
      <c r="P5207" t="s">
        <v>83</v>
      </c>
      <c r="Q5207" t="s">
        <v>84</v>
      </c>
      <c r="R5207" t="str">
        <f>+VLOOKUP(Precio_semana_dia[[#This Row],[Mercado]],[1]!Codigos_mercados_mayoristas[#Data],2,0)</f>
        <v>Coquimbo</v>
      </c>
      <c r="S5207" t="str">
        <f>+VLOOKUP(Precio_semana_dia[[#This Row],[Especie]],[1]!Codigos_categoria[#Data],2,0)</f>
        <v>Cítricos</v>
      </c>
    </row>
    <row r="5208" spans="1:19" x14ac:dyDescent="0.35">
      <c r="A5208">
        <v>44169</v>
      </c>
      <c r="B5208" t="s">
        <v>186</v>
      </c>
      <c r="C5208" t="s">
        <v>187</v>
      </c>
      <c r="D5208" t="s">
        <v>33</v>
      </c>
      <c r="E5208" t="s">
        <v>220</v>
      </c>
      <c r="F5208" t="s">
        <v>221</v>
      </c>
      <c r="G5208">
        <v>400</v>
      </c>
      <c r="H5208" t="s">
        <v>41</v>
      </c>
      <c r="I5208">
        <v>20</v>
      </c>
      <c r="J5208">
        <v>8000</v>
      </c>
      <c r="K5208">
        <v>8</v>
      </c>
      <c r="L5208">
        <v>337500</v>
      </c>
      <c r="M5208">
        <v>843.75</v>
      </c>
      <c r="N5208">
        <v>44168</v>
      </c>
      <c r="O5208">
        <v>4</v>
      </c>
      <c r="P5208" t="s">
        <v>86</v>
      </c>
      <c r="Q5208" t="s">
        <v>38</v>
      </c>
      <c r="R5208" t="str">
        <f>+VLOOKUP(Precio_semana_dia[[#This Row],[Mercado]],[1]!Codigos_mercados_mayoristas[#Data],2,0)</f>
        <v>Coquimbo</v>
      </c>
      <c r="S5208" t="str">
        <f>+VLOOKUP(Precio_semana_dia[[#This Row],[Especie]],[1]!Codigos_categoria[#Data],2,0)</f>
        <v>Cítricos</v>
      </c>
    </row>
    <row r="5209" spans="1:19" x14ac:dyDescent="0.35">
      <c r="A5209">
        <v>44162</v>
      </c>
      <c r="B5209" t="s">
        <v>186</v>
      </c>
      <c r="C5209" t="s">
        <v>188</v>
      </c>
      <c r="D5209" t="s">
        <v>105</v>
      </c>
      <c r="E5209" t="s">
        <v>220</v>
      </c>
      <c r="F5209" t="s">
        <v>221</v>
      </c>
      <c r="G5209">
        <v>400</v>
      </c>
      <c r="H5209" t="s">
        <v>36</v>
      </c>
      <c r="I5209">
        <v>20</v>
      </c>
      <c r="J5209">
        <v>8000</v>
      </c>
      <c r="K5209">
        <v>8</v>
      </c>
      <c r="L5209">
        <v>307500</v>
      </c>
      <c r="M5209">
        <v>768.75</v>
      </c>
      <c r="N5209">
        <v>44159</v>
      </c>
      <c r="O5209">
        <v>4</v>
      </c>
      <c r="P5209" t="s">
        <v>90</v>
      </c>
      <c r="Q5209" t="s">
        <v>84</v>
      </c>
      <c r="R5209" t="str">
        <f>+VLOOKUP(Precio_semana_dia[[#This Row],[Mercado]],[1]!Codigos_mercados_mayoristas[#Data],2,0)</f>
        <v>Coquimbo</v>
      </c>
      <c r="S5209" t="str">
        <f>+VLOOKUP(Precio_semana_dia[[#This Row],[Especie]],[1]!Codigos_categoria[#Data],2,0)</f>
        <v>Cítricos</v>
      </c>
    </row>
    <row r="5210" spans="1:19" x14ac:dyDescent="0.35">
      <c r="A5210">
        <v>44162</v>
      </c>
      <c r="B5210" t="s">
        <v>186</v>
      </c>
      <c r="C5210" t="s">
        <v>188</v>
      </c>
      <c r="D5210" t="s">
        <v>33</v>
      </c>
      <c r="E5210" t="s">
        <v>220</v>
      </c>
      <c r="F5210" t="s">
        <v>221</v>
      </c>
      <c r="G5210">
        <v>400</v>
      </c>
      <c r="H5210" t="s">
        <v>29</v>
      </c>
      <c r="I5210">
        <v>20</v>
      </c>
      <c r="J5210">
        <v>8000</v>
      </c>
      <c r="K5210">
        <v>8</v>
      </c>
      <c r="L5210">
        <v>317500</v>
      </c>
      <c r="M5210">
        <v>793.75</v>
      </c>
      <c r="N5210">
        <v>44158</v>
      </c>
      <c r="O5210">
        <v>4</v>
      </c>
      <c r="P5210" t="s">
        <v>94</v>
      </c>
      <c r="Q5210" t="s">
        <v>84</v>
      </c>
      <c r="R5210" t="str">
        <f>+VLOOKUP(Precio_semana_dia[[#This Row],[Mercado]],[1]!Codigos_mercados_mayoristas[#Data],2,0)</f>
        <v>Coquimbo</v>
      </c>
      <c r="S5210" t="str">
        <f>+VLOOKUP(Precio_semana_dia[[#This Row],[Especie]],[1]!Codigos_categoria[#Data],2,0)</f>
        <v>Cítricos</v>
      </c>
    </row>
    <row r="5211" spans="1:19" x14ac:dyDescent="0.35">
      <c r="A5211">
        <v>44162</v>
      </c>
      <c r="B5211" t="s">
        <v>186</v>
      </c>
      <c r="C5211" t="s">
        <v>188</v>
      </c>
      <c r="D5211" t="s">
        <v>33</v>
      </c>
      <c r="E5211" t="s">
        <v>220</v>
      </c>
      <c r="F5211" t="s">
        <v>221</v>
      </c>
      <c r="G5211">
        <v>400</v>
      </c>
      <c r="H5211" t="s">
        <v>36</v>
      </c>
      <c r="I5211">
        <v>20</v>
      </c>
      <c r="J5211">
        <v>8000</v>
      </c>
      <c r="K5211">
        <v>8</v>
      </c>
      <c r="L5211">
        <v>317500</v>
      </c>
      <c r="M5211">
        <v>793.75</v>
      </c>
      <c r="N5211">
        <v>44159</v>
      </c>
      <c r="O5211">
        <v>4</v>
      </c>
      <c r="P5211" t="s">
        <v>90</v>
      </c>
      <c r="Q5211" t="s">
        <v>84</v>
      </c>
      <c r="R5211" t="str">
        <f>+VLOOKUP(Precio_semana_dia[[#This Row],[Mercado]],[1]!Codigos_mercados_mayoristas[#Data],2,0)</f>
        <v>Coquimbo</v>
      </c>
      <c r="S5211" t="str">
        <f>+VLOOKUP(Precio_semana_dia[[#This Row],[Especie]],[1]!Codigos_categoria[#Data],2,0)</f>
        <v>Cítricos</v>
      </c>
    </row>
    <row r="5212" spans="1:19" x14ac:dyDescent="0.35">
      <c r="A5212">
        <v>44162</v>
      </c>
      <c r="B5212" t="s">
        <v>186</v>
      </c>
      <c r="C5212" t="s">
        <v>188</v>
      </c>
      <c r="D5212" t="s">
        <v>33</v>
      </c>
      <c r="E5212" t="s">
        <v>220</v>
      </c>
      <c r="F5212" t="s">
        <v>221</v>
      </c>
      <c r="G5212">
        <v>400</v>
      </c>
      <c r="H5212" t="s">
        <v>39</v>
      </c>
      <c r="I5212">
        <v>20</v>
      </c>
      <c r="J5212">
        <v>8000</v>
      </c>
      <c r="K5212">
        <v>8</v>
      </c>
      <c r="L5212">
        <v>317500</v>
      </c>
      <c r="M5212">
        <v>793.75</v>
      </c>
      <c r="N5212">
        <v>44160</v>
      </c>
      <c r="O5212">
        <v>4</v>
      </c>
      <c r="P5212" t="s">
        <v>91</v>
      </c>
      <c r="Q5212" t="s">
        <v>84</v>
      </c>
      <c r="R5212" t="str">
        <f>+VLOOKUP(Precio_semana_dia[[#This Row],[Mercado]],[1]!Codigos_mercados_mayoristas[#Data],2,0)</f>
        <v>Coquimbo</v>
      </c>
      <c r="S5212" t="str">
        <f>+VLOOKUP(Precio_semana_dia[[#This Row],[Especie]],[1]!Codigos_categoria[#Data],2,0)</f>
        <v>Cítricos</v>
      </c>
    </row>
    <row r="5213" spans="1:19" x14ac:dyDescent="0.35">
      <c r="A5213">
        <v>44162</v>
      </c>
      <c r="B5213" t="s">
        <v>186</v>
      </c>
      <c r="C5213" t="s">
        <v>188</v>
      </c>
      <c r="D5213" t="s">
        <v>33</v>
      </c>
      <c r="E5213" t="s">
        <v>220</v>
      </c>
      <c r="F5213" t="s">
        <v>221</v>
      </c>
      <c r="G5213">
        <v>400</v>
      </c>
      <c r="H5213" t="s">
        <v>41</v>
      </c>
      <c r="I5213">
        <v>20</v>
      </c>
      <c r="J5213">
        <v>8000</v>
      </c>
      <c r="K5213">
        <v>8</v>
      </c>
      <c r="L5213">
        <v>317500</v>
      </c>
      <c r="M5213">
        <v>793.75</v>
      </c>
      <c r="N5213">
        <v>44161</v>
      </c>
      <c r="O5213">
        <v>4</v>
      </c>
      <c r="P5213" t="s">
        <v>92</v>
      </c>
      <c r="Q5213" t="s">
        <v>84</v>
      </c>
      <c r="R5213" t="str">
        <f>+VLOOKUP(Precio_semana_dia[[#This Row],[Mercado]],[1]!Codigos_mercados_mayoristas[#Data],2,0)</f>
        <v>Coquimbo</v>
      </c>
      <c r="S5213" t="str">
        <f>+VLOOKUP(Precio_semana_dia[[#This Row],[Especie]],[1]!Codigos_categoria[#Data],2,0)</f>
        <v>Cítricos</v>
      </c>
    </row>
    <row r="5214" spans="1:19" x14ac:dyDescent="0.35">
      <c r="A5214">
        <v>44162</v>
      </c>
      <c r="B5214" t="s">
        <v>186</v>
      </c>
      <c r="C5214" t="s">
        <v>188</v>
      </c>
      <c r="D5214" t="s">
        <v>33</v>
      </c>
      <c r="E5214" t="s">
        <v>220</v>
      </c>
      <c r="F5214" t="s">
        <v>221</v>
      </c>
      <c r="G5214">
        <v>400</v>
      </c>
      <c r="H5214" t="s">
        <v>24</v>
      </c>
      <c r="I5214">
        <v>20</v>
      </c>
      <c r="J5214">
        <v>8000</v>
      </c>
      <c r="K5214">
        <v>8</v>
      </c>
      <c r="L5214">
        <v>317500</v>
      </c>
      <c r="M5214">
        <v>793.75</v>
      </c>
      <c r="N5214">
        <v>44162</v>
      </c>
      <c r="O5214">
        <v>4</v>
      </c>
      <c r="P5214" t="s">
        <v>93</v>
      </c>
      <c r="Q5214" t="s">
        <v>84</v>
      </c>
      <c r="R5214" t="str">
        <f>+VLOOKUP(Precio_semana_dia[[#This Row],[Mercado]],[1]!Codigos_mercados_mayoristas[#Data],2,0)</f>
        <v>Coquimbo</v>
      </c>
      <c r="S5214" t="str">
        <f>+VLOOKUP(Precio_semana_dia[[#This Row],[Especie]],[1]!Codigos_categoria[#Data],2,0)</f>
        <v>Cítricos</v>
      </c>
    </row>
    <row r="5215" spans="1:19" x14ac:dyDescent="0.35">
      <c r="A5215">
        <v>44162</v>
      </c>
      <c r="B5215" t="s">
        <v>186</v>
      </c>
      <c r="C5215" t="s">
        <v>189</v>
      </c>
      <c r="D5215" t="s">
        <v>45</v>
      </c>
      <c r="E5215" t="s">
        <v>220</v>
      </c>
      <c r="F5215" t="s">
        <v>221</v>
      </c>
      <c r="G5215">
        <v>400</v>
      </c>
      <c r="H5215" t="s">
        <v>36</v>
      </c>
      <c r="I5215">
        <v>20</v>
      </c>
      <c r="J5215">
        <v>8000</v>
      </c>
      <c r="K5215">
        <v>8</v>
      </c>
      <c r="L5215">
        <v>320000</v>
      </c>
      <c r="M5215">
        <v>800</v>
      </c>
      <c r="N5215">
        <v>44159</v>
      </c>
      <c r="O5215">
        <v>13</v>
      </c>
      <c r="P5215" t="s">
        <v>90</v>
      </c>
      <c r="Q5215" t="s">
        <v>84</v>
      </c>
      <c r="R5215" t="str">
        <f>+VLOOKUP(Precio_semana_dia[[#This Row],[Mercado]],[1]!Codigos_mercados_mayoristas[#Data],2,0)</f>
        <v>Metropolitana</v>
      </c>
      <c r="S5215" t="str">
        <f>+VLOOKUP(Precio_semana_dia[[#This Row],[Especie]],[1]!Codigos_categoria[#Data],2,0)</f>
        <v>Cítricos</v>
      </c>
    </row>
    <row r="5216" spans="1:19" x14ac:dyDescent="0.35">
      <c r="A5216">
        <v>44155</v>
      </c>
      <c r="B5216" t="s">
        <v>186</v>
      </c>
      <c r="C5216" t="s">
        <v>188</v>
      </c>
      <c r="D5216" t="s">
        <v>33</v>
      </c>
      <c r="E5216" t="s">
        <v>220</v>
      </c>
      <c r="F5216" t="s">
        <v>221</v>
      </c>
      <c r="G5216">
        <v>400</v>
      </c>
      <c r="H5216" t="s">
        <v>24</v>
      </c>
      <c r="I5216">
        <v>20</v>
      </c>
      <c r="J5216">
        <v>8000</v>
      </c>
      <c r="K5216">
        <v>8</v>
      </c>
      <c r="L5216">
        <v>317500</v>
      </c>
      <c r="M5216">
        <v>793.75</v>
      </c>
      <c r="N5216">
        <v>44155</v>
      </c>
      <c r="O5216">
        <v>4</v>
      </c>
      <c r="P5216" t="s">
        <v>97</v>
      </c>
      <c r="Q5216" t="s">
        <v>84</v>
      </c>
      <c r="R5216" t="str">
        <f>+VLOOKUP(Precio_semana_dia[[#This Row],[Mercado]],[1]!Codigos_mercados_mayoristas[#Data],2,0)</f>
        <v>Coquimbo</v>
      </c>
      <c r="S5216" t="str">
        <f>+VLOOKUP(Precio_semana_dia[[#This Row],[Especie]],[1]!Codigos_categoria[#Data],2,0)</f>
        <v>Cítricos</v>
      </c>
    </row>
    <row r="5217" spans="1:19" x14ac:dyDescent="0.35">
      <c r="A5217">
        <v>44155</v>
      </c>
      <c r="B5217" t="s">
        <v>186</v>
      </c>
      <c r="C5217" t="s">
        <v>189</v>
      </c>
      <c r="D5217" t="s">
        <v>45</v>
      </c>
      <c r="E5217" t="s">
        <v>220</v>
      </c>
      <c r="F5217" t="s">
        <v>221</v>
      </c>
      <c r="G5217">
        <v>400</v>
      </c>
      <c r="H5217" t="s">
        <v>29</v>
      </c>
      <c r="I5217">
        <v>20</v>
      </c>
      <c r="J5217">
        <v>8000</v>
      </c>
      <c r="K5217">
        <v>8</v>
      </c>
      <c r="L5217">
        <v>320000</v>
      </c>
      <c r="M5217">
        <v>800</v>
      </c>
      <c r="N5217">
        <v>44151</v>
      </c>
      <c r="O5217">
        <v>13</v>
      </c>
      <c r="P5217" t="s">
        <v>98</v>
      </c>
      <c r="Q5217" t="s">
        <v>84</v>
      </c>
      <c r="R5217" t="str">
        <f>+VLOOKUP(Precio_semana_dia[[#This Row],[Mercado]],[1]!Codigos_mercados_mayoristas[#Data],2,0)</f>
        <v>Metropolitana</v>
      </c>
      <c r="S5217" t="str">
        <f>+VLOOKUP(Precio_semana_dia[[#This Row],[Especie]],[1]!Codigos_categoria[#Data],2,0)</f>
        <v>Cítricos</v>
      </c>
    </row>
    <row r="5218" spans="1:19" x14ac:dyDescent="0.35">
      <c r="A5218">
        <v>44155</v>
      </c>
      <c r="B5218" t="s">
        <v>186</v>
      </c>
      <c r="C5218" t="s">
        <v>189</v>
      </c>
      <c r="D5218" t="s">
        <v>105</v>
      </c>
      <c r="E5218" t="s">
        <v>220</v>
      </c>
      <c r="F5218" t="s">
        <v>221</v>
      </c>
      <c r="G5218">
        <v>400</v>
      </c>
      <c r="H5218" t="s">
        <v>36</v>
      </c>
      <c r="I5218">
        <v>20</v>
      </c>
      <c r="J5218">
        <v>8000</v>
      </c>
      <c r="K5218">
        <v>8</v>
      </c>
      <c r="L5218">
        <v>297500</v>
      </c>
      <c r="M5218">
        <v>743.75</v>
      </c>
      <c r="N5218">
        <v>44152</v>
      </c>
      <c r="O5218">
        <v>4</v>
      </c>
      <c r="P5218" t="s">
        <v>95</v>
      </c>
      <c r="Q5218" t="s">
        <v>84</v>
      </c>
      <c r="R5218" t="str">
        <f>+VLOOKUP(Precio_semana_dia[[#This Row],[Mercado]],[1]!Codigos_mercados_mayoristas[#Data],2,0)</f>
        <v>Coquimbo</v>
      </c>
      <c r="S5218" t="str">
        <f>+VLOOKUP(Precio_semana_dia[[#This Row],[Especie]],[1]!Codigos_categoria[#Data],2,0)</f>
        <v>Cítricos</v>
      </c>
    </row>
    <row r="5219" spans="1:19" x14ac:dyDescent="0.35">
      <c r="A5219">
        <v>44155</v>
      </c>
      <c r="B5219" t="s">
        <v>186</v>
      </c>
      <c r="C5219" t="s">
        <v>189</v>
      </c>
      <c r="D5219" t="s">
        <v>105</v>
      </c>
      <c r="E5219" t="s">
        <v>220</v>
      </c>
      <c r="F5219" t="s">
        <v>221</v>
      </c>
      <c r="G5219">
        <v>400</v>
      </c>
      <c r="H5219" t="s">
        <v>39</v>
      </c>
      <c r="I5219">
        <v>20</v>
      </c>
      <c r="J5219">
        <v>8000</v>
      </c>
      <c r="K5219">
        <v>8</v>
      </c>
      <c r="L5219">
        <v>307500</v>
      </c>
      <c r="M5219">
        <v>768.75</v>
      </c>
      <c r="N5219">
        <v>44153</v>
      </c>
      <c r="O5219">
        <v>4</v>
      </c>
      <c r="P5219" t="s">
        <v>96</v>
      </c>
      <c r="Q5219" t="s">
        <v>84</v>
      </c>
      <c r="R5219" t="str">
        <f>+VLOOKUP(Precio_semana_dia[[#This Row],[Mercado]],[1]!Codigos_mercados_mayoristas[#Data],2,0)</f>
        <v>Coquimbo</v>
      </c>
      <c r="S5219" t="str">
        <f>+VLOOKUP(Precio_semana_dia[[#This Row],[Especie]],[1]!Codigos_categoria[#Data],2,0)</f>
        <v>Cítricos</v>
      </c>
    </row>
    <row r="5220" spans="1:19" x14ac:dyDescent="0.35">
      <c r="A5220">
        <v>44155</v>
      </c>
      <c r="B5220" t="s">
        <v>186</v>
      </c>
      <c r="C5220" t="s">
        <v>189</v>
      </c>
      <c r="D5220" t="s">
        <v>33</v>
      </c>
      <c r="E5220" t="s">
        <v>220</v>
      </c>
      <c r="F5220" t="s">
        <v>221</v>
      </c>
      <c r="G5220">
        <v>400</v>
      </c>
      <c r="H5220" t="s">
        <v>29</v>
      </c>
      <c r="I5220">
        <v>20</v>
      </c>
      <c r="J5220">
        <v>8000</v>
      </c>
      <c r="K5220">
        <v>8</v>
      </c>
      <c r="L5220">
        <v>307500</v>
      </c>
      <c r="M5220">
        <v>768.75</v>
      </c>
      <c r="N5220">
        <v>44151</v>
      </c>
      <c r="O5220">
        <v>4</v>
      </c>
      <c r="P5220" t="s">
        <v>98</v>
      </c>
      <c r="Q5220" t="s">
        <v>84</v>
      </c>
      <c r="R5220" t="str">
        <f>+VLOOKUP(Precio_semana_dia[[#This Row],[Mercado]],[1]!Codigos_mercados_mayoristas[#Data],2,0)</f>
        <v>Coquimbo</v>
      </c>
      <c r="S5220" t="str">
        <f>+VLOOKUP(Precio_semana_dia[[#This Row],[Especie]],[1]!Codigos_categoria[#Data],2,0)</f>
        <v>Cítricos</v>
      </c>
    </row>
    <row r="5221" spans="1:19" x14ac:dyDescent="0.35">
      <c r="A5221">
        <v>44155</v>
      </c>
      <c r="B5221" t="s">
        <v>186</v>
      </c>
      <c r="C5221" t="s">
        <v>189</v>
      </c>
      <c r="D5221" t="s">
        <v>33</v>
      </c>
      <c r="E5221" t="s">
        <v>220</v>
      </c>
      <c r="F5221" t="s">
        <v>221</v>
      </c>
      <c r="G5221">
        <v>400</v>
      </c>
      <c r="H5221" t="s">
        <v>36</v>
      </c>
      <c r="I5221">
        <v>20</v>
      </c>
      <c r="J5221">
        <v>8000</v>
      </c>
      <c r="K5221">
        <v>8</v>
      </c>
      <c r="L5221">
        <v>307500</v>
      </c>
      <c r="M5221">
        <v>768.75</v>
      </c>
      <c r="N5221">
        <v>44152</v>
      </c>
      <c r="O5221">
        <v>4</v>
      </c>
      <c r="P5221" t="s">
        <v>95</v>
      </c>
      <c r="Q5221" t="s">
        <v>84</v>
      </c>
      <c r="R5221" t="str">
        <f>+VLOOKUP(Precio_semana_dia[[#This Row],[Mercado]],[1]!Codigos_mercados_mayoristas[#Data],2,0)</f>
        <v>Coquimbo</v>
      </c>
      <c r="S5221" t="str">
        <f>+VLOOKUP(Precio_semana_dia[[#This Row],[Especie]],[1]!Codigos_categoria[#Data],2,0)</f>
        <v>Cítricos</v>
      </c>
    </row>
    <row r="5222" spans="1:19" x14ac:dyDescent="0.35">
      <c r="A5222">
        <v>44155</v>
      </c>
      <c r="B5222" t="s">
        <v>186</v>
      </c>
      <c r="C5222" t="s">
        <v>189</v>
      </c>
      <c r="D5222" t="s">
        <v>33</v>
      </c>
      <c r="E5222" t="s">
        <v>220</v>
      </c>
      <c r="F5222" t="s">
        <v>221</v>
      </c>
      <c r="G5222">
        <v>400</v>
      </c>
      <c r="H5222" t="s">
        <v>41</v>
      </c>
      <c r="I5222">
        <v>20</v>
      </c>
      <c r="J5222">
        <v>8000</v>
      </c>
      <c r="K5222">
        <v>8</v>
      </c>
      <c r="L5222">
        <v>317500</v>
      </c>
      <c r="M5222">
        <v>793.75</v>
      </c>
      <c r="N5222">
        <v>44154</v>
      </c>
      <c r="O5222">
        <v>4</v>
      </c>
      <c r="P5222" t="s">
        <v>99</v>
      </c>
      <c r="Q5222" t="s">
        <v>84</v>
      </c>
      <c r="R5222" t="str">
        <f>+VLOOKUP(Precio_semana_dia[[#This Row],[Mercado]],[1]!Codigos_mercados_mayoristas[#Data],2,0)</f>
        <v>Coquimbo</v>
      </c>
      <c r="S5222" t="str">
        <f>+VLOOKUP(Precio_semana_dia[[#This Row],[Especie]],[1]!Codigos_categoria[#Data],2,0)</f>
        <v>Cítricos</v>
      </c>
    </row>
    <row r="5223" spans="1:19" x14ac:dyDescent="0.35">
      <c r="A5223">
        <v>44155</v>
      </c>
      <c r="B5223" t="s">
        <v>186</v>
      </c>
      <c r="C5223" t="s">
        <v>187</v>
      </c>
      <c r="D5223" t="s">
        <v>105</v>
      </c>
      <c r="E5223" t="s">
        <v>220</v>
      </c>
      <c r="F5223" t="s">
        <v>221</v>
      </c>
      <c r="G5223">
        <v>400</v>
      </c>
      <c r="H5223" t="s">
        <v>36</v>
      </c>
      <c r="I5223">
        <v>20</v>
      </c>
      <c r="J5223">
        <v>8000</v>
      </c>
      <c r="K5223">
        <v>8</v>
      </c>
      <c r="L5223">
        <v>307500</v>
      </c>
      <c r="M5223">
        <v>768.75</v>
      </c>
      <c r="N5223">
        <v>44152</v>
      </c>
      <c r="O5223">
        <v>4</v>
      </c>
      <c r="P5223" t="s">
        <v>95</v>
      </c>
      <c r="Q5223" t="s">
        <v>84</v>
      </c>
      <c r="R5223" t="str">
        <f>+VLOOKUP(Precio_semana_dia[[#This Row],[Mercado]],[1]!Codigos_mercados_mayoristas[#Data],2,0)</f>
        <v>Coquimbo</v>
      </c>
      <c r="S5223" t="str">
        <f>+VLOOKUP(Precio_semana_dia[[#This Row],[Especie]],[1]!Codigos_categoria[#Data],2,0)</f>
        <v>Cítricos</v>
      </c>
    </row>
    <row r="5224" spans="1:19" x14ac:dyDescent="0.35">
      <c r="A5224">
        <v>44155</v>
      </c>
      <c r="B5224" t="s">
        <v>186</v>
      </c>
      <c r="C5224" t="s">
        <v>187</v>
      </c>
      <c r="D5224" t="s">
        <v>105</v>
      </c>
      <c r="E5224" t="s">
        <v>220</v>
      </c>
      <c r="F5224" t="s">
        <v>221</v>
      </c>
      <c r="G5224">
        <v>400</v>
      </c>
      <c r="H5224" t="s">
        <v>39</v>
      </c>
      <c r="I5224">
        <v>20</v>
      </c>
      <c r="J5224">
        <v>8000</v>
      </c>
      <c r="K5224">
        <v>8</v>
      </c>
      <c r="L5224">
        <v>317500</v>
      </c>
      <c r="M5224">
        <v>793.75</v>
      </c>
      <c r="N5224">
        <v>44153</v>
      </c>
      <c r="O5224">
        <v>4</v>
      </c>
      <c r="P5224" t="s">
        <v>96</v>
      </c>
      <c r="Q5224" t="s">
        <v>84</v>
      </c>
      <c r="R5224" t="str">
        <f>+VLOOKUP(Precio_semana_dia[[#This Row],[Mercado]],[1]!Codigos_mercados_mayoristas[#Data],2,0)</f>
        <v>Coquimbo</v>
      </c>
      <c r="S5224" t="str">
        <f>+VLOOKUP(Precio_semana_dia[[#This Row],[Especie]],[1]!Codigos_categoria[#Data],2,0)</f>
        <v>Cítricos</v>
      </c>
    </row>
    <row r="5225" spans="1:19" x14ac:dyDescent="0.35">
      <c r="A5225">
        <v>44148</v>
      </c>
      <c r="B5225" t="s">
        <v>186</v>
      </c>
      <c r="C5225" t="s">
        <v>188</v>
      </c>
      <c r="D5225" t="s">
        <v>105</v>
      </c>
      <c r="E5225" t="s">
        <v>220</v>
      </c>
      <c r="F5225" t="s">
        <v>221</v>
      </c>
      <c r="G5225">
        <v>400</v>
      </c>
      <c r="H5225" t="s">
        <v>36</v>
      </c>
      <c r="I5225">
        <v>20</v>
      </c>
      <c r="J5225">
        <v>8000</v>
      </c>
      <c r="K5225">
        <v>8</v>
      </c>
      <c r="L5225">
        <v>297500</v>
      </c>
      <c r="M5225">
        <v>743.75</v>
      </c>
      <c r="N5225">
        <v>44145</v>
      </c>
      <c r="O5225">
        <v>4</v>
      </c>
      <c r="P5225" t="s">
        <v>126</v>
      </c>
      <c r="Q5225" t="s">
        <v>84</v>
      </c>
      <c r="R5225" t="str">
        <f>+VLOOKUP(Precio_semana_dia[[#This Row],[Mercado]],[1]!Codigos_mercados_mayoristas[#Data],2,0)</f>
        <v>Coquimbo</v>
      </c>
      <c r="S5225" t="str">
        <f>+VLOOKUP(Precio_semana_dia[[#This Row],[Especie]],[1]!Codigos_categoria[#Data],2,0)</f>
        <v>Cítricos</v>
      </c>
    </row>
    <row r="5226" spans="1:19" x14ac:dyDescent="0.35">
      <c r="A5226">
        <v>44148</v>
      </c>
      <c r="B5226" t="s">
        <v>186</v>
      </c>
      <c r="C5226" t="s">
        <v>188</v>
      </c>
      <c r="D5226" t="s">
        <v>105</v>
      </c>
      <c r="E5226" t="s">
        <v>220</v>
      </c>
      <c r="F5226" t="s">
        <v>221</v>
      </c>
      <c r="G5226">
        <v>400</v>
      </c>
      <c r="H5226" t="s">
        <v>39</v>
      </c>
      <c r="I5226">
        <v>20</v>
      </c>
      <c r="J5226">
        <v>8000</v>
      </c>
      <c r="K5226">
        <v>8</v>
      </c>
      <c r="L5226">
        <v>302500</v>
      </c>
      <c r="M5226">
        <v>756.25</v>
      </c>
      <c r="N5226">
        <v>44146</v>
      </c>
      <c r="O5226">
        <v>4</v>
      </c>
      <c r="P5226" t="s">
        <v>127</v>
      </c>
      <c r="Q5226" t="s">
        <v>84</v>
      </c>
      <c r="R5226" t="str">
        <f>+VLOOKUP(Precio_semana_dia[[#This Row],[Mercado]],[1]!Codigos_mercados_mayoristas[#Data],2,0)</f>
        <v>Coquimbo</v>
      </c>
      <c r="S5226" t="str">
        <f>+VLOOKUP(Precio_semana_dia[[#This Row],[Especie]],[1]!Codigos_categoria[#Data],2,0)</f>
        <v>Cítricos</v>
      </c>
    </row>
    <row r="5227" spans="1:19" x14ac:dyDescent="0.35">
      <c r="A5227">
        <v>44148</v>
      </c>
      <c r="B5227" t="s">
        <v>186</v>
      </c>
      <c r="C5227" t="s">
        <v>189</v>
      </c>
      <c r="D5227" t="s">
        <v>45</v>
      </c>
      <c r="E5227" t="s">
        <v>220</v>
      </c>
      <c r="F5227" t="s">
        <v>221</v>
      </c>
      <c r="G5227">
        <v>400</v>
      </c>
      <c r="H5227" t="s">
        <v>36</v>
      </c>
      <c r="I5227">
        <v>20</v>
      </c>
      <c r="J5227">
        <v>8000</v>
      </c>
      <c r="K5227">
        <v>8</v>
      </c>
      <c r="L5227">
        <v>294000</v>
      </c>
      <c r="M5227">
        <v>735</v>
      </c>
      <c r="N5227">
        <v>44145</v>
      </c>
      <c r="O5227">
        <v>13</v>
      </c>
      <c r="P5227" t="s">
        <v>126</v>
      </c>
      <c r="Q5227" t="s">
        <v>84</v>
      </c>
      <c r="R5227" t="str">
        <f>+VLOOKUP(Precio_semana_dia[[#This Row],[Mercado]],[1]!Codigos_mercados_mayoristas[#Data],2,0)</f>
        <v>Metropolitana</v>
      </c>
      <c r="S5227" t="str">
        <f>+VLOOKUP(Precio_semana_dia[[#This Row],[Especie]],[1]!Codigos_categoria[#Data],2,0)</f>
        <v>Cítricos</v>
      </c>
    </row>
    <row r="5228" spans="1:19" x14ac:dyDescent="0.35">
      <c r="A5228">
        <v>44148</v>
      </c>
      <c r="B5228" t="s">
        <v>186</v>
      </c>
      <c r="C5228" t="s">
        <v>189</v>
      </c>
      <c r="D5228" t="s">
        <v>105</v>
      </c>
      <c r="E5228" t="s">
        <v>220</v>
      </c>
      <c r="F5228" t="s">
        <v>221</v>
      </c>
      <c r="G5228">
        <v>400</v>
      </c>
      <c r="H5228" t="s">
        <v>36</v>
      </c>
      <c r="I5228">
        <v>20</v>
      </c>
      <c r="J5228">
        <v>8000</v>
      </c>
      <c r="K5228">
        <v>8</v>
      </c>
      <c r="L5228">
        <v>287500</v>
      </c>
      <c r="M5228">
        <v>718.75</v>
      </c>
      <c r="N5228">
        <v>44145</v>
      </c>
      <c r="O5228">
        <v>4</v>
      </c>
      <c r="P5228" t="s">
        <v>126</v>
      </c>
      <c r="Q5228" t="s">
        <v>84</v>
      </c>
      <c r="R5228" t="str">
        <f>+VLOOKUP(Precio_semana_dia[[#This Row],[Mercado]],[1]!Codigos_mercados_mayoristas[#Data],2,0)</f>
        <v>Coquimbo</v>
      </c>
      <c r="S5228" t="str">
        <f>+VLOOKUP(Precio_semana_dia[[#This Row],[Especie]],[1]!Codigos_categoria[#Data],2,0)</f>
        <v>Cítricos</v>
      </c>
    </row>
    <row r="5229" spans="1:19" x14ac:dyDescent="0.35">
      <c r="A5229">
        <v>44148</v>
      </c>
      <c r="B5229" t="s">
        <v>186</v>
      </c>
      <c r="C5229" t="s">
        <v>189</v>
      </c>
      <c r="D5229" t="s">
        <v>105</v>
      </c>
      <c r="E5229" t="s">
        <v>220</v>
      </c>
      <c r="F5229" t="s">
        <v>221</v>
      </c>
      <c r="G5229">
        <v>400</v>
      </c>
      <c r="H5229" t="s">
        <v>39</v>
      </c>
      <c r="I5229">
        <v>20</v>
      </c>
      <c r="J5229">
        <v>8000</v>
      </c>
      <c r="K5229">
        <v>8</v>
      </c>
      <c r="L5229">
        <v>287500</v>
      </c>
      <c r="M5229">
        <v>718.75</v>
      </c>
      <c r="N5229">
        <v>44146</v>
      </c>
      <c r="O5229">
        <v>4</v>
      </c>
      <c r="P5229" t="s">
        <v>127</v>
      </c>
      <c r="Q5229" t="s">
        <v>84</v>
      </c>
      <c r="R5229" t="str">
        <f>+VLOOKUP(Precio_semana_dia[[#This Row],[Mercado]],[1]!Codigos_mercados_mayoristas[#Data],2,0)</f>
        <v>Coquimbo</v>
      </c>
      <c r="S5229" t="str">
        <f>+VLOOKUP(Precio_semana_dia[[#This Row],[Especie]],[1]!Codigos_categoria[#Data],2,0)</f>
        <v>Cítricos</v>
      </c>
    </row>
    <row r="5230" spans="1:19" x14ac:dyDescent="0.35">
      <c r="A5230">
        <v>44148</v>
      </c>
      <c r="B5230" t="s">
        <v>186</v>
      </c>
      <c r="C5230" t="s">
        <v>189</v>
      </c>
      <c r="D5230" t="s">
        <v>33</v>
      </c>
      <c r="E5230" t="s">
        <v>220</v>
      </c>
      <c r="F5230" t="s">
        <v>221</v>
      </c>
      <c r="G5230">
        <v>400</v>
      </c>
      <c r="H5230" t="s">
        <v>29</v>
      </c>
      <c r="I5230">
        <v>20</v>
      </c>
      <c r="J5230">
        <v>8000</v>
      </c>
      <c r="K5230">
        <v>8</v>
      </c>
      <c r="L5230">
        <v>297500</v>
      </c>
      <c r="M5230">
        <v>743.75</v>
      </c>
      <c r="N5230">
        <v>44144</v>
      </c>
      <c r="O5230">
        <v>4</v>
      </c>
      <c r="P5230" t="s">
        <v>130</v>
      </c>
      <c r="Q5230" t="s">
        <v>84</v>
      </c>
      <c r="R5230" t="str">
        <f>+VLOOKUP(Precio_semana_dia[[#This Row],[Mercado]],[1]!Codigos_mercados_mayoristas[#Data],2,0)</f>
        <v>Coquimbo</v>
      </c>
      <c r="S5230" t="str">
        <f>+VLOOKUP(Precio_semana_dia[[#This Row],[Especie]],[1]!Codigos_categoria[#Data],2,0)</f>
        <v>Cítricos</v>
      </c>
    </row>
    <row r="5231" spans="1:19" x14ac:dyDescent="0.35">
      <c r="A5231">
        <v>44148</v>
      </c>
      <c r="B5231" t="s">
        <v>186</v>
      </c>
      <c r="C5231" t="s">
        <v>189</v>
      </c>
      <c r="D5231" t="s">
        <v>33</v>
      </c>
      <c r="E5231" t="s">
        <v>220</v>
      </c>
      <c r="F5231" t="s">
        <v>221</v>
      </c>
      <c r="G5231">
        <v>400</v>
      </c>
      <c r="H5231" t="s">
        <v>36</v>
      </c>
      <c r="I5231">
        <v>20</v>
      </c>
      <c r="J5231">
        <v>8000</v>
      </c>
      <c r="K5231">
        <v>8</v>
      </c>
      <c r="L5231">
        <v>297500</v>
      </c>
      <c r="M5231">
        <v>743.75</v>
      </c>
      <c r="N5231">
        <v>44145</v>
      </c>
      <c r="O5231">
        <v>4</v>
      </c>
      <c r="P5231" t="s">
        <v>126</v>
      </c>
      <c r="Q5231" t="s">
        <v>84</v>
      </c>
      <c r="R5231" t="str">
        <f>+VLOOKUP(Precio_semana_dia[[#This Row],[Mercado]],[1]!Codigos_mercados_mayoristas[#Data],2,0)</f>
        <v>Coquimbo</v>
      </c>
      <c r="S5231" t="str">
        <f>+VLOOKUP(Precio_semana_dia[[#This Row],[Especie]],[1]!Codigos_categoria[#Data],2,0)</f>
        <v>Cítricos</v>
      </c>
    </row>
    <row r="5232" spans="1:19" x14ac:dyDescent="0.35">
      <c r="A5232">
        <v>44148</v>
      </c>
      <c r="B5232" t="s">
        <v>186</v>
      </c>
      <c r="C5232" t="s">
        <v>189</v>
      </c>
      <c r="D5232" t="s">
        <v>33</v>
      </c>
      <c r="E5232" t="s">
        <v>220</v>
      </c>
      <c r="F5232" t="s">
        <v>221</v>
      </c>
      <c r="G5232">
        <v>400</v>
      </c>
      <c r="H5232" t="s">
        <v>41</v>
      </c>
      <c r="I5232">
        <v>20</v>
      </c>
      <c r="J5232">
        <v>8000</v>
      </c>
      <c r="K5232">
        <v>8</v>
      </c>
      <c r="L5232">
        <v>302500</v>
      </c>
      <c r="M5232">
        <v>756.25</v>
      </c>
      <c r="N5232">
        <v>44147</v>
      </c>
      <c r="O5232">
        <v>4</v>
      </c>
      <c r="P5232" t="s">
        <v>128</v>
      </c>
      <c r="Q5232" t="s">
        <v>84</v>
      </c>
      <c r="R5232" t="str">
        <f>+VLOOKUP(Precio_semana_dia[[#This Row],[Mercado]],[1]!Codigos_mercados_mayoristas[#Data],2,0)</f>
        <v>Coquimbo</v>
      </c>
      <c r="S5232" t="str">
        <f>+VLOOKUP(Precio_semana_dia[[#This Row],[Especie]],[1]!Codigos_categoria[#Data],2,0)</f>
        <v>Cítricos</v>
      </c>
    </row>
    <row r="5233" spans="1:19" x14ac:dyDescent="0.35">
      <c r="A5233">
        <v>44148</v>
      </c>
      <c r="B5233" t="s">
        <v>186</v>
      </c>
      <c r="C5233" t="s">
        <v>189</v>
      </c>
      <c r="D5233" t="s">
        <v>33</v>
      </c>
      <c r="E5233" t="s">
        <v>220</v>
      </c>
      <c r="F5233" t="s">
        <v>221</v>
      </c>
      <c r="G5233">
        <v>400</v>
      </c>
      <c r="H5233" t="s">
        <v>24</v>
      </c>
      <c r="I5233">
        <v>20</v>
      </c>
      <c r="J5233">
        <v>8000</v>
      </c>
      <c r="K5233">
        <v>8</v>
      </c>
      <c r="L5233">
        <v>307500</v>
      </c>
      <c r="M5233">
        <v>768.75</v>
      </c>
      <c r="N5233">
        <v>44148</v>
      </c>
      <c r="O5233">
        <v>4</v>
      </c>
      <c r="P5233" t="s">
        <v>129</v>
      </c>
      <c r="Q5233" t="s">
        <v>84</v>
      </c>
      <c r="R5233" t="str">
        <f>+VLOOKUP(Precio_semana_dia[[#This Row],[Mercado]],[1]!Codigos_mercados_mayoristas[#Data],2,0)</f>
        <v>Coquimbo</v>
      </c>
      <c r="S5233" t="str">
        <f>+VLOOKUP(Precio_semana_dia[[#This Row],[Especie]],[1]!Codigos_categoria[#Data],2,0)</f>
        <v>Cítricos</v>
      </c>
    </row>
    <row r="5234" spans="1:19" x14ac:dyDescent="0.35">
      <c r="A5234">
        <v>44148</v>
      </c>
      <c r="B5234" t="s">
        <v>186</v>
      </c>
      <c r="C5234" t="s">
        <v>189</v>
      </c>
      <c r="D5234" t="s">
        <v>28</v>
      </c>
      <c r="E5234" t="s">
        <v>220</v>
      </c>
      <c r="F5234" t="s">
        <v>221</v>
      </c>
      <c r="G5234">
        <v>400</v>
      </c>
      <c r="H5234" t="s">
        <v>41</v>
      </c>
      <c r="I5234">
        <v>20</v>
      </c>
      <c r="J5234">
        <v>8000</v>
      </c>
      <c r="K5234">
        <v>8</v>
      </c>
      <c r="L5234">
        <v>320000</v>
      </c>
      <c r="M5234">
        <v>800</v>
      </c>
      <c r="N5234">
        <v>44147</v>
      </c>
      <c r="O5234">
        <v>9</v>
      </c>
      <c r="P5234" t="s">
        <v>128</v>
      </c>
      <c r="Q5234" t="s">
        <v>84</v>
      </c>
      <c r="R5234" t="str">
        <f>+VLOOKUP(Precio_semana_dia[[#This Row],[Mercado]],[1]!Codigos_mercados_mayoristas[#Data],2,0)</f>
        <v>La Araucanía</v>
      </c>
      <c r="S5234" t="str">
        <f>+VLOOKUP(Precio_semana_dia[[#This Row],[Especie]],[1]!Codigos_categoria[#Data],2,0)</f>
        <v>Cítricos</v>
      </c>
    </row>
    <row r="5235" spans="1:19" x14ac:dyDescent="0.35">
      <c r="A5235">
        <v>44141</v>
      </c>
      <c r="B5235" t="s">
        <v>186</v>
      </c>
      <c r="C5235" t="s">
        <v>189</v>
      </c>
      <c r="D5235" t="s">
        <v>105</v>
      </c>
      <c r="E5235" t="s">
        <v>220</v>
      </c>
      <c r="F5235" t="s">
        <v>221</v>
      </c>
      <c r="G5235">
        <v>400</v>
      </c>
      <c r="H5235" t="s">
        <v>36</v>
      </c>
      <c r="I5235">
        <v>20</v>
      </c>
      <c r="J5235">
        <v>8000</v>
      </c>
      <c r="K5235">
        <v>8</v>
      </c>
      <c r="L5235">
        <v>267500</v>
      </c>
      <c r="M5235">
        <v>668.75</v>
      </c>
      <c r="N5235">
        <v>44138</v>
      </c>
      <c r="O5235">
        <v>4</v>
      </c>
      <c r="P5235" t="s">
        <v>164</v>
      </c>
      <c r="Q5235" t="s">
        <v>84</v>
      </c>
      <c r="R5235" t="str">
        <f>+VLOOKUP(Precio_semana_dia[[#This Row],[Mercado]],[1]!Codigos_mercados_mayoristas[#Data],2,0)</f>
        <v>Coquimbo</v>
      </c>
      <c r="S5235" t="str">
        <f>+VLOOKUP(Precio_semana_dia[[#This Row],[Especie]],[1]!Codigos_categoria[#Data],2,0)</f>
        <v>Cítricos</v>
      </c>
    </row>
    <row r="5236" spans="1:19" x14ac:dyDescent="0.35">
      <c r="A5236">
        <v>44141</v>
      </c>
      <c r="B5236" t="s">
        <v>186</v>
      </c>
      <c r="C5236" t="s">
        <v>189</v>
      </c>
      <c r="D5236" t="s">
        <v>105</v>
      </c>
      <c r="E5236" t="s">
        <v>220</v>
      </c>
      <c r="F5236" t="s">
        <v>221</v>
      </c>
      <c r="G5236">
        <v>400</v>
      </c>
      <c r="H5236" t="s">
        <v>39</v>
      </c>
      <c r="I5236">
        <v>20</v>
      </c>
      <c r="J5236">
        <v>8000</v>
      </c>
      <c r="K5236">
        <v>8</v>
      </c>
      <c r="L5236">
        <v>277500</v>
      </c>
      <c r="M5236">
        <v>693.75</v>
      </c>
      <c r="N5236">
        <v>44139</v>
      </c>
      <c r="O5236">
        <v>4</v>
      </c>
      <c r="P5236" t="s">
        <v>165</v>
      </c>
      <c r="Q5236" t="s">
        <v>84</v>
      </c>
      <c r="R5236" t="str">
        <f>+VLOOKUP(Precio_semana_dia[[#This Row],[Mercado]],[1]!Codigos_mercados_mayoristas[#Data],2,0)</f>
        <v>Coquimbo</v>
      </c>
      <c r="S5236" t="str">
        <f>+VLOOKUP(Precio_semana_dia[[#This Row],[Especie]],[1]!Codigos_categoria[#Data],2,0)</f>
        <v>Cítricos</v>
      </c>
    </row>
    <row r="5237" spans="1:19" x14ac:dyDescent="0.35">
      <c r="A5237">
        <v>44141</v>
      </c>
      <c r="B5237" t="s">
        <v>186</v>
      </c>
      <c r="C5237" t="s">
        <v>189</v>
      </c>
      <c r="D5237" t="s">
        <v>33</v>
      </c>
      <c r="E5237" t="s">
        <v>220</v>
      </c>
      <c r="F5237" t="s">
        <v>221</v>
      </c>
      <c r="G5237">
        <v>400</v>
      </c>
      <c r="H5237" t="s">
        <v>29</v>
      </c>
      <c r="I5237">
        <v>20</v>
      </c>
      <c r="J5237">
        <v>8000</v>
      </c>
      <c r="K5237">
        <v>8</v>
      </c>
      <c r="L5237">
        <v>277500</v>
      </c>
      <c r="M5237">
        <v>693.75</v>
      </c>
      <c r="N5237">
        <v>44137</v>
      </c>
      <c r="O5237">
        <v>4</v>
      </c>
      <c r="P5237" t="s">
        <v>162</v>
      </c>
      <c r="Q5237" t="s">
        <v>84</v>
      </c>
      <c r="R5237" t="str">
        <f>+VLOOKUP(Precio_semana_dia[[#This Row],[Mercado]],[1]!Codigos_mercados_mayoristas[#Data],2,0)</f>
        <v>Coquimbo</v>
      </c>
      <c r="S5237" t="str">
        <f>+VLOOKUP(Precio_semana_dia[[#This Row],[Especie]],[1]!Codigos_categoria[#Data],2,0)</f>
        <v>Cítricos</v>
      </c>
    </row>
    <row r="5238" spans="1:19" x14ac:dyDescent="0.35">
      <c r="A5238">
        <v>44141</v>
      </c>
      <c r="B5238" t="s">
        <v>186</v>
      </c>
      <c r="C5238" t="s">
        <v>189</v>
      </c>
      <c r="D5238" t="s">
        <v>33</v>
      </c>
      <c r="E5238" t="s">
        <v>220</v>
      </c>
      <c r="F5238" t="s">
        <v>221</v>
      </c>
      <c r="G5238">
        <v>400</v>
      </c>
      <c r="H5238" t="s">
        <v>36</v>
      </c>
      <c r="I5238">
        <v>20</v>
      </c>
      <c r="J5238">
        <v>8000</v>
      </c>
      <c r="K5238">
        <v>8</v>
      </c>
      <c r="L5238">
        <v>277500</v>
      </c>
      <c r="M5238">
        <v>693.75</v>
      </c>
      <c r="N5238">
        <v>44138</v>
      </c>
      <c r="O5238">
        <v>4</v>
      </c>
      <c r="P5238" t="s">
        <v>164</v>
      </c>
      <c r="Q5238" t="s">
        <v>84</v>
      </c>
      <c r="R5238" t="str">
        <f>+VLOOKUP(Precio_semana_dia[[#This Row],[Mercado]],[1]!Codigos_mercados_mayoristas[#Data],2,0)</f>
        <v>Coquimbo</v>
      </c>
      <c r="S5238" t="str">
        <f>+VLOOKUP(Precio_semana_dia[[#This Row],[Especie]],[1]!Codigos_categoria[#Data],2,0)</f>
        <v>Cítricos</v>
      </c>
    </row>
    <row r="5239" spans="1:19" x14ac:dyDescent="0.35">
      <c r="A5239">
        <v>44141</v>
      </c>
      <c r="B5239" t="s">
        <v>186</v>
      </c>
      <c r="C5239" t="s">
        <v>189</v>
      </c>
      <c r="D5239" t="s">
        <v>33</v>
      </c>
      <c r="E5239" t="s">
        <v>220</v>
      </c>
      <c r="F5239" t="s">
        <v>221</v>
      </c>
      <c r="G5239">
        <v>400</v>
      </c>
      <c r="H5239" t="s">
        <v>39</v>
      </c>
      <c r="I5239">
        <v>20</v>
      </c>
      <c r="J5239">
        <v>8000</v>
      </c>
      <c r="K5239">
        <v>8</v>
      </c>
      <c r="L5239">
        <v>277500</v>
      </c>
      <c r="M5239">
        <v>693.75</v>
      </c>
      <c r="N5239">
        <v>44139</v>
      </c>
      <c r="O5239">
        <v>4</v>
      </c>
      <c r="P5239" t="s">
        <v>165</v>
      </c>
      <c r="Q5239" t="s">
        <v>84</v>
      </c>
      <c r="R5239" t="str">
        <f>+VLOOKUP(Precio_semana_dia[[#This Row],[Mercado]],[1]!Codigos_mercados_mayoristas[#Data],2,0)</f>
        <v>Coquimbo</v>
      </c>
      <c r="S5239" t="str">
        <f>+VLOOKUP(Precio_semana_dia[[#This Row],[Especie]],[1]!Codigos_categoria[#Data],2,0)</f>
        <v>Cítricos</v>
      </c>
    </row>
    <row r="5240" spans="1:19" x14ac:dyDescent="0.35">
      <c r="A5240">
        <v>44141</v>
      </c>
      <c r="B5240" t="s">
        <v>186</v>
      </c>
      <c r="C5240" t="s">
        <v>189</v>
      </c>
      <c r="D5240" t="s">
        <v>33</v>
      </c>
      <c r="E5240" t="s">
        <v>220</v>
      </c>
      <c r="F5240" t="s">
        <v>221</v>
      </c>
      <c r="G5240">
        <v>400</v>
      </c>
      <c r="H5240" t="s">
        <v>41</v>
      </c>
      <c r="I5240">
        <v>20</v>
      </c>
      <c r="J5240">
        <v>8000</v>
      </c>
      <c r="K5240">
        <v>8</v>
      </c>
      <c r="L5240">
        <v>287500</v>
      </c>
      <c r="M5240">
        <v>718.75</v>
      </c>
      <c r="N5240">
        <v>44140</v>
      </c>
      <c r="O5240">
        <v>4</v>
      </c>
      <c r="P5240" t="s">
        <v>166</v>
      </c>
      <c r="Q5240" t="s">
        <v>84</v>
      </c>
      <c r="R5240" t="str">
        <f>+VLOOKUP(Precio_semana_dia[[#This Row],[Mercado]],[1]!Codigos_mercados_mayoristas[#Data],2,0)</f>
        <v>Coquimbo</v>
      </c>
      <c r="S5240" t="str">
        <f>+VLOOKUP(Precio_semana_dia[[#This Row],[Especie]],[1]!Codigos_categoria[#Data],2,0)</f>
        <v>Cítricos</v>
      </c>
    </row>
    <row r="5241" spans="1:19" x14ac:dyDescent="0.35">
      <c r="A5241">
        <v>44141</v>
      </c>
      <c r="B5241" t="s">
        <v>186</v>
      </c>
      <c r="C5241" t="s">
        <v>189</v>
      </c>
      <c r="D5241" t="s">
        <v>33</v>
      </c>
      <c r="E5241" t="s">
        <v>220</v>
      </c>
      <c r="F5241" t="s">
        <v>221</v>
      </c>
      <c r="G5241">
        <v>400</v>
      </c>
      <c r="H5241" t="s">
        <v>24</v>
      </c>
      <c r="I5241">
        <v>20</v>
      </c>
      <c r="J5241">
        <v>8000</v>
      </c>
      <c r="K5241">
        <v>8</v>
      </c>
      <c r="L5241">
        <v>292500</v>
      </c>
      <c r="M5241">
        <v>731.25</v>
      </c>
      <c r="N5241">
        <v>44141</v>
      </c>
      <c r="O5241">
        <v>4</v>
      </c>
      <c r="P5241" t="s">
        <v>163</v>
      </c>
      <c r="Q5241" t="s">
        <v>84</v>
      </c>
      <c r="R5241" t="str">
        <f>+VLOOKUP(Precio_semana_dia[[#This Row],[Mercado]],[1]!Codigos_mercados_mayoristas[#Data],2,0)</f>
        <v>Coquimbo</v>
      </c>
      <c r="S5241" t="str">
        <f>+VLOOKUP(Precio_semana_dia[[#This Row],[Especie]],[1]!Codigos_categoria[#Data],2,0)</f>
        <v>Cítricos</v>
      </c>
    </row>
    <row r="5242" spans="1:19" x14ac:dyDescent="0.35">
      <c r="A5242">
        <v>44134</v>
      </c>
      <c r="B5242" t="s">
        <v>186</v>
      </c>
      <c r="C5242" t="s">
        <v>189</v>
      </c>
      <c r="D5242" t="s">
        <v>105</v>
      </c>
      <c r="E5242" t="s">
        <v>220</v>
      </c>
      <c r="F5242" t="s">
        <v>221</v>
      </c>
      <c r="G5242">
        <v>400</v>
      </c>
      <c r="H5242" t="s">
        <v>36</v>
      </c>
      <c r="I5242">
        <v>20</v>
      </c>
      <c r="J5242">
        <v>8000</v>
      </c>
      <c r="K5242">
        <v>8</v>
      </c>
      <c r="L5242">
        <v>287500</v>
      </c>
      <c r="M5242">
        <v>718.75</v>
      </c>
      <c r="N5242">
        <v>44131</v>
      </c>
      <c r="O5242">
        <v>4</v>
      </c>
      <c r="P5242" t="s">
        <v>133</v>
      </c>
      <c r="Q5242" t="s">
        <v>132</v>
      </c>
      <c r="R5242" t="str">
        <f>+VLOOKUP(Precio_semana_dia[[#This Row],[Mercado]],[1]!Codigos_mercados_mayoristas[#Data],2,0)</f>
        <v>Coquimbo</v>
      </c>
      <c r="S5242" t="str">
        <f>+VLOOKUP(Precio_semana_dia[[#This Row],[Especie]],[1]!Codigos_categoria[#Data],2,0)</f>
        <v>Cítricos</v>
      </c>
    </row>
    <row r="5243" spans="1:19" x14ac:dyDescent="0.35">
      <c r="A5243">
        <v>44134</v>
      </c>
      <c r="B5243" t="s">
        <v>186</v>
      </c>
      <c r="C5243" t="s">
        <v>189</v>
      </c>
      <c r="D5243" t="s">
        <v>105</v>
      </c>
      <c r="E5243" t="s">
        <v>220</v>
      </c>
      <c r="F5243" t="s">
        <v>221</v>
      </c>
      <c r="G5243">
        <v>400</v>
      </c>
      <c r="H5243" t="s">
        <v>39</v>
      </c>
      <c r="I5243">
        <v>20</v>
      </c>
      <c r="J5243">
        <v>8000</v>
      </c>
      <c r="K5243">
        <v>8</v>
      </c>
      <c r="L5243">
        <v>287500</v>
      </c>
      <c r="M5243">
        <v>718.75</v>
      </c>
      <c r="N5243">
        <v>44132</v>
      </c>
      <c r="O5243">
        <v>4</v>
      </c>
      <c r="P5243" t="s">
        <v>131</v>
      </c>
      <c r="Q5243" t="s">
        <v>132</v>
      </c>
      <c r="R5243" t="str">
        <f>+VLOOKUP(Precio_semana_dia[[#This Row],[Mercado]],[1]!Codigos_mercados_mayoristas[#Data],2,0)</f>
        <v>Coquimbo</v>
      </c>
      <c r="S5243" t="str">
        <f>+VLOOKUP(Precio_semana_dia[[#This Row],[Especie]],[1]!Codigos_categoria[#Data],2,0)</f>
        <v>Cítricos</v>
      </c>
    </row>
    <row r="5244" spans="1:19" x14ac:dyDescent="0.35">
      <c r="A5244">
        <v>44134</v>
      </c>
      <c r="B5244" t="s">
        <v>186</v>
      </c>
      <c r="C5244" t="s">
        <v>189</v>
      </c>
      <c r="D5244" t="s">
        <v>33</v>
      </c>
      <c r="E5244" t="s">
        <v>220</v>
      </c>
      <c r="F5244" t="s">
        <v>221</v>
      </c>
      <c r="G5244">
        <v>400</v>
      </c>
      <c r="H5244" t="s">
        <v>29</v>
      </c>
      <c r="I5244">
        <v>20</v>
      </c>
      <c r="J5244">
        <v>8000</v>
      </c>
      <c r="K5244">
        <v>8</v>
      </c>
      <c r="L5244">
        <v>297500</v>
      </c>
      <c r="M5244">
        <v>743.75</v>
      </c>
      <c r="N5244">
        <v>44130</v>
      </c>
      <c r="O5244">
        <v>4</v>
      </c>
      <c r="P5244" t="s">
        <v>136</v>
      </c>
      <c r="Q5244" t="s">
        <v>132</v>
      </c>
      <c r="R5244" t="str">
        <f>+VLOOKUP(Precio_semana_dia[[#This Row],[Mercado]],[1]!Codigos_mercados_mayoristas[#Data],2,0)</f>
        <v>Coquimbo</v>
      </c>
      <c r="S5244" t="str">
        <f>+VLOOKUP(Precio_semana_dia[[#This Row],[Especie]],[1]!Codigos_categoria[#Data],2,0)</f>
        <v>Cítricos</v>
      </c>
    </row>
    <row r="5245" spans="1:19" x14ac:dyDescent="0.35">
      <c r="A5245">
        <v>44134</v>
      </c>
      <c r="B5245" t="s">
        <v>186</v>
      </c>
      <c r="C5245" t="s">
        <v>189</v>
      </c>
      <c r="D5245" t="s">
        <v>33</v>
      </c>
      <c r="E5245" t="s">
        <v>220</v>
      </c>
      <c r="F5245" t="s">
        <v>221</v>
      </c>
      <c r="G5245">
        <v>400</v>
      </c>
      <c r="H5245" t="s">
        <v>36</v>
      </c>
      <c r="I5245">
        <v>20</v>
      </c>
      <c r="J5245">
        <v>8000</v>
      </c>
      <c r="K5245">
        <v>8</v>
      </c>
      <c r="L5245">
        <v>297500</v>
      </c>
      <c r="M5245">
        <v>743.75</v>
      </c>
      <c r="N5245">
        <v>44131</v>
      </c>
      <c r="O5245">
        <v>4</v>
      </c>
      <c r="P5245" t="s">
        <v>133</v>
      </c>
      <c r="Q5245" t="s">
        <v>132</v>
      </c>
      <c r="R5245" t="str">
        <f>+VLOOKUP(Precio_semana_dia[[#This Row],[Mercado]],[1]!Codigos_mercados_mayoristas[#Data],2,0)</f>
        <v>Coquimbo</v>
      </c>
      <c r="S5245" t="str">
        <f>+VLOOKUP(Precio_semana_dia[[#This Row],[Especie]],[1]!Codigos_categoria[#Data],2,0)</f>
        <v>Cítricos</v>
      </c>
    </row>
    <row r="5246" spans="1:19" x14ac:dyDescent="0.35">
      <c r="A5246">
        <v>44134</v>
      </c>
      <c r="B5246" t="s">
        <v>186</v>
      </c>
      <c r="C5246" t="s">
        <v>189</v>
      </c>
      <c r="D5246" t="s">
        <v>33</v>
      </c>
      <c r="E5246" t="s">
        <v>220</v>
      </c>
      <c r="F5246" t="s">
        <v>221</v>
      </c>
      <c r="G5246">
        <v>400</v>
      </c>
      <c r="H5246" t="s">
        <v>39</v>
      </c>
      <c r="I5246">
        <v>20</v>
      </c>
      <c r="J5246">
        <v>8000</v>
      </c>
      <c r="K5246">
        <v>8</v>
      </c>
      <c r="L5246">
        <v>297500</v>
      </c>
      <c r="M5246">
        <v>743.75</v>
      </c>
      <c r="N5246">
        <v>44132</v>
      </c>
      <c r="O5246">
        <v>4</v>
      </c>
      <c r="P5246" t="s">
        <v>131</v>
      </c>
      <c r="Q5246" t="s">
        <v>132</v>
      </c>
      <c r="R5246" t="str">
        <f>+VLOOKUP(Precio_semana_dia[[#This Row],[Mercado]],[1]!Codigos_mercados_mayoristas[#Data],2,0)</f>
        <v>Coquimbo</v>
      </c>
      <c r="S5246" t="str">
        <f>+VLOOKUP(Precio_semana_dia[[#This Row],[Especie]],[1]!Codigos_categoria[#Data],2,0)</f>
        <v>Cítricos</v>
      </c>
    </row>
    <row r="5247" spans="1:19" x14ac:dyDescent="0.35">
      <c r="A5247">
        <v>44134</v>
      </c>
      <c r="B5247" t="s">
        <v>186</v>
      </c>
      <c r="C5247" t="s">
        <v>189</v>
      </c>
      <c r="D5247" t="s">
        <v>33</v>
      </c>
      <c r="E5247" t="s">
        <v>220</v>
      </c>
      <c r="F5247" t="s">
        <v>221</v>
      </c>
      <c r="G5247">
        <v>400</v>
      </c>
      <c r="H5247" t="s">
        <v>41</v>
      </c>
      <c r="I5247">
        <v>20</v>
      </c>
      <c r="J5247">
        <v>8000</v>
      </c>
      <c r="K5247">
        <v>8</v>
      </c>
      <c r="L5247">
        <v>297500</v>
      </c>
      <c r="M5247">
        <v>743.75</v>
      </c>
      <c r="N5247">
        <v>44133</v>
      </c>
      <c r="O5247">
        <v>4</v>
      </c>
      <c r="P5247" t="s">
        <v>134</v>
      </c>
      <c r="Q5247" t="s">
        <v>132</v>
      </c>
      <c r="R5247" t="str">
        <f>+VLOOKUP(Precio_semana_dia[[#This Row],[Mercado]],[1]!Codigos_mercados_mayoristas[#Data],2,0)</f>
        <v>Coquimbo</v>
      </c>
      <c r="S5247" t="str">
        <f>+VLOOKUP(Precio_semana_dia[[#This Row],[Especie]],[1]!Codigos_categoria[#Data],2,0)</f>
        <v>Cítricos</v>
      </c>
    </row>
    <row r="5248" spans="1:19" x14ac:dyDescent="0.35">
      <c r="A5248">
        <v>44134</v>
      </c>
      <c r="B5248" t="s">
        <v>186</v>
      </c>
      <c r="C5248" t="s">
        <v>189</v>
      </c>
      <c r="D5248" t="s">
        <v>33</v>
      </c>
      <c r="E5248" t="s">
        <v>220</v>
      </c>
      <c r="F5248" t="s">
        <v>221</v>
      </c>
      <c r="G5248">
        <v>400</v>
      </c>
      <c r="H5248" t="s">
        <v>24</v>
      </c>
      <c r="I5248">
        <v>20</v>
      </c>
      <c r="J5248">
        <v>8000</v>
      </c>
      <c r="K5248">
        <v>8</v>
      </c>
      <c r="L5248">
        <v>297500</v>
      </c>
      <c r="M5248">
        <v>743.75</v>
      </c>
      <c r="N5248">
        <v>44134</v>
      </c>
      <c r="O5248">
        <v>4</v>
      </c>
      <c r="P5248" t="s">
        <v>135</v>
      </c>
      <c r="Q5248" t="s">
        <v>132</v>
      </c>
      <c r="R5248" t="str">
        <f>+VLOOKUP(Precio_semana_dia[[#This Row],[Mercado]],[1]!Codigos_mercados_mayoristas[#Data],2,0)</f>
        <v>Coquimbo</v>
      </c>
      <c r="S5248" t="str">
        <f>+VLOOKUP(Precio_semana_dia[[#This Row],[Especie]],[1]!Codigos_categoria[#Data],2,0)</f>
        <v>Cítricos</v>
      </c>
    </row>
    <row r="5249" spans="1:19" x14ac:dyDescent="0.35">
      <c r="A5249">
        <v>44134</v>
      </c>
      <c r="B5249" t="s">
        <v>186</v>
      </c>
      <c r="C5249" t="s">
        <v>187</v>
      </c>
      <c r="D5249" t="s">
        <v>105</v>
      </c>
      <c r="E5249" t="s">
        <v>220</v>
      </c>
      <c r="F5249" t="s">
        <v>221</v>
      </c>
      <c r="G5249">
        <v>400</v>
      </c>
      <c r="H5249" t="s">
        <v>39</v>
      </c>
      <c r="I5249">
        <v>20</v>
      </c>
      <c r="J5249">
        <v>8000</v>
      </c>
      <c r="K5249">
        <v>8</v>
      </c>
      <c r="L5249">
        <v>287500</v>
      </c>
      <c r="M5249">
        <v>718.75</v>
      </c>
      <c r="N5249">
        <v>44132</v>
      </c>
      <c r="O5249">
        <v>4</v>
      </c>
      <c r="P5249" t="s">
        <v>131</v>
      </c>
      <c r="Q5249" t="s">
        <v>132</v>
      </c>
      <c r="R5249" t="str">
        <f>+VLOOKUP(Precio_semana_dia[[#This Row],[Mercado]],[1]!Codigos_mercados_mayoristas[#Data],2,0)</f>
        <v>Coquimbo</v>
      </c>
      <c r="S5249" t="str">
        <f>+VLOOKUP(Precio_semana_dia[[#This Row],[Especie]],[1]!Codigos_categoria[#Data],2,0)</f>
        <v>Cítricos</v>
      </c>
    </row>
    <row r="5250" spans="1:19" x14ac:dyDescent="0.35">
      <c r="A5250">
        <v>44127</v>
      </c>
      <c r="B5250" t="s">
        <v>186</v>
      </c>
      <c r="C5250" t="s">
        <v>189</v>
      </c>
      <c r="D5250" t="s">
        <v>105</v>
      </c>
      <c r="E5250" t="s">
        <v>220</v>
      </c>
      <c r="F5250" t="s">
        <v>221</v>
      </c>
      <c r="G5250">
        <v>400</v>
      </c>
      <c r="H5250" t="s">
        <v>36</v>
      </c>
      <c r="I5250">
        <v>20</v>
      </c>
      <c r="J5250">
        <v>8000</v>
      </c>
      <c r="K5250">
        <v>8</v>
      </c>
      <c r="L5250">
        <v>297500</v>
      </c>
      <c r="M5250">
        <v>743.75</v>
      </c>
      <c r="N5250">
        <v>44124</v>
      </c>
      <c r="O5250">
        <v>4</v>
      </c>
      <c r="P5250" t="s">
        <v>168</v>
      </c>
      <c r="Q5250" t="s">
        <v>132</v>
      </c>
      <c r="R5250" t="str">
        <f>+VLOOKUP(Precio_semana_dia[[#This Row],[Mercado]],[1]!Codigos_mercados_mayoristas[#Data],2,0)</f>
        <v>Coquimbo</v>
      </c>
      <c r="S5250" t="str">
        <f>+VLOOKUP(Precio_semana_dia[[#This Row],[Especie]],[1]!Codigos_categoria[#Data],2,0)</f>
        <v>Cítricos</v>
      </c>
    </row>
    <row r="5251" spans="1:19" x14ac:dyDescent="0.35">
      <c r="A5251">
        <v>44127</v>
      </c>
      <c r="B5251" t="s">
        <v>186</v>
      </c>
      <c r="C5251" t="s">
        <v>189</v>
      </c>
      <c r="D5251" t="s">
        <v>33</v>
      </c>
      <c r="E5251" t="s">
        <v>220</v>
      </c>
      <c r="F5251" t="s">
        <v>221</v>
      </c>
      <c r="G5251">
        <v>400</v>
      </c>
      <c r="H5251" t="s">
        <v>29</v>
      </c>
      <c r="I5251">
        <v>20</v>
      </c>
      <c r="J5251">
        <v>8000</v>
      </c>
      <c r="K5251">
        <v>8</v>
      </c>
      <c r="L5251">
        <v>317500</v>
      </c>
      <c r="M5251">
        <v>793.75</v>
      </c>
      <c r="N5251">
        <v>44123</v>
      </c>
      <c r="O5251">
        <v>4</v>
      </c>
      <c r="P5251" t="s">
        <v>137</v>
      </c>
      <c r="Q5251" t="s">
        <v>132</v>
      </c>
      <c r="R5251" t="str">
        <f>+VLOOKUP(Precio_semana_dia[[#This Row],[Mercado]],[1]!Codigos_mercados_mayoristas[#Data],2,0)</f>
        <v>Coquimbo</v>
      </c>
      <c r="S5251" t="str">
        <f>+VLOOKUP(Precio_semana_dia[[#This Row],[Especie]],[1]!Codigos_categoria[#Data],2,0)</f>
        <v>Cítricos</v>
      </c>
    </row>
    <row r="5252" spans="1:19" x14ac:dyDescent="0.35">
      <c r="A5252">
        <v>44127</v>
      </c>
      <c r="B5252" t="s">
        <v>186</v>
      </c>
      <c r="C5252" t="s">
        <v>189</v>
      </c>
      <c r="D5252" t="s">
        <v>33</v>
      </c>
      <c r="E5252" t="s">
        <v>220</v>
      </c>
      <c r="F5252" t="s">
        <v>221</v>
      </c>
      <c r="G5252">
        <v>400</v>
      </c>
      <c r="H5252" t="s">
        <v>36</v>
      </c>
      <c r="I5252">
        <v>20</v>
      </c>
      <c r="J5252">
        <v>8000</v>
      </c>
      <c r="K5252">
        <v>8</v>
      </c>
      <c r="L5252">
        <v>317500</v>
      </c>
      <c r="M5252">
        <v>793.75</v>
      </c>
      <c r="N5252">
        <v>44124</v>
      </c>
      <c r="O5252">
        <v>4</v>
      </c>
      <c r="P5252" t="s">
        <v>168</v>
      </c>
      <c r="Q5252" t="s">
        <v>132</v>
      </c>
      <c r="R5252" t="str">
        <f>+VLOOKUP(Precio_semana_dia[[#This Row],[Mercado]],[1]!Codigos_mercados_mayoristas[#Data],2,0)</f>
        <v>Coquimbo</v>
      </c>
      <c r="S5252" t="str">
        <f>+VLOOKUP(Precio_semana_dia[[#This Row],[Especie]],[1]!Codigos_categoria[#Data],2,0)</f>
        <v>Cítricos</v>
      </c>
    </row>
    <row r="5253" spans="1:19" x14ac:dyDescent="0.35">
      <c r="A5253">
        <v>44127</v>
      </c>
      <c r="B5253" t="s">
        <v>186</v>
      </c>
      <c r="C5253" t="s">
        <v>189</v>
      </c>
      <c r="D5253" t="s">
        <v>33</v>
      </c>
      <c r="E5253" t="s">
        <v>220</v>
      </c>
      <c r="F5253" t="s">
        <v>221</v>
      </c>
      <c r="G5253">
        <v>400</v>
      </c>
      <c r="H5253" t="s">
        <v>39</v>
      </c>
      <c r="I5253">
        <v>20</v>
      </c>
      <c r="J5253">
        <v>8000</v>
      </c>
      <c r="K5253">
        <v>8</v>
      </c>
      <c r="L5253">
        <v>317500</v>
      </c>
      <c r="M5253">
        <v>793.75</v>
      </c>
      <c r="N5253">
        <v>44125</v>
      </c>
      <c r="O5253">
        <v>4</v>
      </c>
      <c r="P5253" t="s">
        <v>138</v>
      </c>
      <c r="Q5253" t="s">
        <v>132</v>
      </c>
      <c r="R5253" t="str">
        <f>+VLOOKUP(Precio_semana_dia[[#This Row],[Mercado]],[1]!Codigos_mercados_mayoristas[#Data],2,0)</f>
        <v>Coquimbo</v>
      </c>
      <c r="S5253" t="str">
        <f>+VLOOKUP(Precio_semana_dia[[#This Row],[Especie]],[1]!Codigos_categoria[#Data],2,0)</f>
        <v>Cítricos</v>
      </c>
    </row>
    <row r="5254" spans="1:19" x14ac:dyDescent="0.35">
      <c r="A5254">
        <v>44127</v>
      </c>
      <c r="B5254" t="s">
        <v>186</v>
      </c>
      <c r="C5254" t="s">
        <v>189</v>
      </c>
      <c r="D5254" t="s">
        <v>33</v>
      </c>
      <c r="E5254" t="s">
        <v>220</v>
      </c>
      <c r="F5254" t="s">
        <v>221</v>
      </c>
      <c r="G5254">
        <v>400</v>
      </c>
      <c r="H5254" t="s">
        <v>41</v>
      </c>
      <c r="I5254">
        <v>20</v>
      </c>
      <c r="J5254">
        <v>8000</v>
      </c>
      <c r="K5254">
        <v>8</v>
      </c>
      <c r="L5254">
        <v>312500</v>
      </c>
      <c r="M5254">
        <v>781.25</v>
      </c>
      <c r="N5254">
        <v>44126</v>
      </c>
      <c r="O5254">
        <v>4</v>
      </c>
      <c r="P5254" t="s">
        <v>139</v>
      </c>
      <c r="Q5254" t="s">
        <v>132</v>
      </c>
      <c r="R5254" t="str">
        <f>+VLOOKUP(Precio_semana_dia[[#This Row],[Mercado]],[1]!Codigos_mercados_mayoristas[#Data],2,0)</f>
        <v>Coquimbo</v>
      </c>
      <c r="S5254" t="str">
        <f>+VLOOKUP(Precio_semana_dia[[#This Row],[Especie]],[1]!Codigos_categoria[#Data],2,0)</f>
        <v>Cítricos</v>
      </c>
    </row>
    <row r="5255" spans="1:19" x14ac:dyDescent="0.35">
      <c r="A5255">
        <v>44127</v>
      </c>
      <c r="B5255" t="s">
        <v>186</v>
      </c>
      <c r="C5255" t="s">
        <v>189</v>
      </c>
      <c r="D5255" t="s">
        <v>33</v>
      </c>
      <c r="E5255" t="s">
        <v>220</v>
      </c>
      <c r="F5255" t="s">
        <v>221</v>
      </c>
      <c r="G5255">
        <v>400</v>
      </c>
      <c r="H5255" t="s">
        <v>24</v>
      </c>
      <c r="I5255">
        <v>20</v>
      </c>
      <c r="J5255">
        <v>8000</v>
      </c>
      <c r="K5255">
        <v>8</v>
      </c>
      <c r="L5255">
        <v>307500</v>
      </c>
      <c r="M5255">
        <v>768.75</v>
      </c>
      <c r="N5255">
        <v>44127</v>
      </c>
      <c r="O5255">
        <v>4</v>
      </c>
      <c r="P5255" t="s">
        <v>169</v>
      </c>
      <c r="Q5255" t="s">
        <v>132</v>
      </c>
      <c r="R5255" t="str">
        <f>+VLOOKUP(Precio_semana_dia[[#This Row],[Mercado]],[1]!Codigos_mercados_mayoristas[#Data],2,0)</f>
        <v>Coquimbo</v>
      </c>
      <c r="S5255" t="str">
        <f>+VLOOKUP(Precio_semana_dia[[#This Row],[Especie]],[1]!Codigos_categoria[#Data],2,0)</f>
        <v>Cítricos</v>
      </c>
    </row>
    <row r="5256" spans="1:19" x14ac:dyDescent="0.35">
      <c r="A5256">
        <v>44120</v>
      </c>
      <c r="B5256" t="s">
        <v>186</v>
      </c>
      <c r="C5256" t="s">
        <v>188</v>
      </c>
      <c r="D5256" t="s">
        <v>105</v>
      </c>
      <c r="E5256" t="s">
        <v>220</v>
      </c>
      <c r="F5256" t="s">
        <v>221</v>
      </c>
      <c r="G5256">
        <v>400</v>
      </c>
      <c r="H5256" t="s">
        <v>36</v>
      </c>
      <c r="I5256">
        <v>20</v>
      </c>
      <c r="J5256">
        <v>8000</v>
      </c>
      <c r="K5256">
        <v>8</v>
      </c>
      <c r="L5256">
        <v>277500</v>
      </c>
      <c r="M5256">
        <v>693.75</v>
      </c>
      <c r="N5256">
        <v>44117</v>
      </c>
      <c r="O5256">
        <v>4</v>
      </c>
      <c r="P5256" t="s">
        <v>172</v>
      </c>
      <c r="Q5256" t="s">
        <v>132</v>
      </c>
      <c r="R5256" t="str">
        <f>+VLOOKUP(Precio_semana_dia[[#This Row],[Mercado]],[1]!Codigos_mercados_mayoristas[#Data],2,0)</f>
        <v>Coquimbo</v>
      </c>
      <c r="S5256" t="str">
        <f>+VLOOKUP(Precio_semana_dia[[#This Row],[Especie]],[1]!Codigos_categoria[#Data],2,0)</f>
        <v>Cítricos</v>
      </c>
    </row>
    <row r="5257" spans="1:19" x14ac:dyDescent="0.35">
      <c r="A5257">
        <v>44120</v>
      </c>
      <c r="B5257" t="s">
        <v>186</v>
      </c>
      <c r="C5257" t="s">
        <v>188</v>
      </c>
      <c r="D5257" t="s">
        <v>105</v>
      </c>
      <c r="E5257" t="s">
        <v>220</v>
      </c>
      <c r="F5257" t="s">
        <v>221</v>
      </c>
      <c r="G5257">
        <v>400</v>
      </c>
      <c r="H5257" t="s">
        <v>39</v>
      </c>
      <c r="I5257">
        <v>20</v>
      </c>
      <c r="J5257">
        <v>8000</v>
      </c>
      <c r="K5257">
        <v>8</v>
      </c>
      <c r="L5257">
        <v>277500</v>
      </c>
      <c r="M5257">
        <v>693.75</v>
      </c>
      <c r="N5257">
        <v>44118</v>
      </c>
      <c r="O5257">
        <v>4</v>
      </c>
      <c r="P5257" t="s">
        <v>171</v>
      </c>
      <c r="Q5257" t="s">
        <v>132</v>
      </c>
      <c r="R5257" t="str">
        <f>+VLOOKUP(Precio_semana_dia[[#This Row],[Mercado]],[1]!Codigos_mercados_mayoristas[#Data],2,0)</f>
        <v>Coquimbo</v>
      </c>
      <c r="S5257" t="str">
        <f>+VLOOKUP(Precio_semana_dia[[#This Row],[Especie]],[1]!Codigos_categoria[#Data],2,0)</f>
        <v>Cítricos</v>
      </c>
    </row>
    <row r="5258" spans="1:19" x14ac:dyDescent="0.35">
      <c r="A5258">
        <v>44120</v>
      </c>
      <c r="B5258" t="s">
        <v>186</v>
      </c>
      <c r="C5258" t="s">
        <v>189</v>
      </c>
      <c r="D5258" t="s">
        <v>33</v>
      </c>
      <c r="E5258" t="s">
        <v>220</v>
      </c>
      <c r="F5258" t="s">
        <v>221</v>
      </c>
      <c r="G5258">
        <v>400</v>
      </c>
      <c r="H5258" t="s">
        <v>41</v>
      </c>
      <c r="I5258">
        <v>20</v>
      </c>
      <c r="J5258">
        <v>8000</v>
      </c>
      <c r="K5258">
        <v>8</v>
      </c>
      <c r="L5258">
        <v>297500</v>
      </c>
      <c r="M5258">
        <v>743.75</v>
      </c>
      <c r="N5258">
        <v>44119</v>
      </c>
      <c r="O5258">
        <v>4</v>
      </c>
      <c r="P5258" t="s">
        <v>141</v>
      </c>
      <c r="Q5258" t="s">
        <v>132</v>
      </c>
      <c r="R5258" t="str">
        <f>+VLOOKUP(Precio_semana_dia[[#This Row],[Mercado]],[1]!Codigos_mercados_mayoristas[#Data],2,0)</f>
        <v>Coquimbo</v>
      </c>
      <c r="S5258" t="str">
        <f>+VLOOKUP(Precio_semana_dia[[#This Row],[Especie]],[1]!Codigos_categoria[#Data],2,0)</f>
        <v>Cítricos</v>
      </c>
    </row>
    <row r="5259" spans="1:19" x14ac:dyDescent="0.35">
      <c r="A5259">
        <v>44120</v>
      </c>
      <c r="B5259" t="s">
        <v>186</v>
      </c>
      <c r="C5259" t="s">
        <v>189</v>
      </c>
      <c r="D5259" t="s">
        <v>33</v>
      </c>
      <c r="E5259" t="s">
        <v>220</v>
      </c>
      <c r="F5259" t="s">
        <v>221</v>
      </c>
      <c r="G5259">
        <v>400</v>
      </c>
      <c r="H5259" t="s">
        <v>24</v>
      </c>
      <c r="I5259">
        <v>20</v>
      </c>
      <c r="J5259">
        <v>8000</v>
      </c>
      <c r="K5259">
        <v>8</v>
      </c>
      <c r="L5259">
        <v>297500</v>
      </c>
      <c r="M5259">
        <v>743.75</v>
      </c>
      <c r="N5259">
        <v>44120</v>
      </c>
      <c r="O5259">
        <v>4</v>
      </c>
      <c r="P5259" t="s">
        <v>142</v>
      </c>
      <c r="Q5259" t="s">
        <v>132</v>
      </c>
      <c r="R5259" t="str">
        <f>+VLOOKUP(Precio_semana_dia[[#This Row],[Mercado]],[1]!Codigos_mercados_mayoristas[#Data],2,0)</f>
        <v>Coquimbo</v>
      </c>
      <c r="S5259" t="str">
        <f>+VLOOKUP(Precio_semana_dia[[#This Row],[Especie]],[1]!Codigos_categoria[#Data],2,0)</f>
        <v>Cítricos</v>
      </c>
    </row>
    <row r="5260" spans="1:19" x14ac:dyDescent="0.35">
      <c r="A5260">
        <v>44113</v>
      </c>
      <c r="B5260" t="s">
        <v>186</v>
      </c>
      <c r="C5260" t="s">
        <v>188</v>
      </c>
      <c r="D5260" t="s">
        <v>105</v>
      </c>
      <c r="E5260" t="s">
        <v>220</v>
      </c>
      <c r="F5260" t="s">
        <v>221</v>
      </c>
      <c r="G5260">
        <v>400</v>
      </c>
      <c r="H5260" t="s">
        <v>36</v>
      </c>
      <c r="I5260">
        <v>20</v>
      </c>
      <c r="J5260">
        <v>8000</v>
      </c>
      <c r="K5260">
        <v>8</v>
      </c>
      <c r="L5260">
        <v>277500</v>
      </c>
      <c r="M5260">
        <v>693.75</v>
      </c>
      <c r="N5260">
        <v>44110</v>
      </c>
      <c r="O5260">
        <v>4</v>
      </c>
      <c r="P5260" t="s">
        <v>185</v>
      </c>
      <c r="Q5260" t="s">
        <v>132</v>
      </c>
      <c r="R5260" t="str">
        <f>+VLOOKUP(Precio_semana_dia[[#This Row],[Mercado]],[1]!Codigos_mercados_mayoristas[#Data],2,0)</f>
        <v>Coquimbo</v>
      </c>
      <c r="S5260" t="str">
        <f>+VLOOKUP(Precio_semana_dia[[#This Row],[Especie]],[1]!Codigos_categoria[#Data],2,0)</f>
        <v>Cítricos</v>
      </c>
    </row>
    <row r="5261" spans="1:19" x14ac:dyDescent="0.35">
      <c r="A5261">
        <v>44113</v>
      </c>
      <c r="B5261" t="s">
        <v>186</v>
      </c>
      <c r="C5261" t="s">
        <v>188</v>
      </c>
      <c r="D5261" t="s">
        <v>105</v>
      </c>
      <c r="E5261" t="s">
        <v>220</v>
      </c>
      <c r="F5261" t="s">
        <v>221</v>
      </c>
      <c r="G5261">
        <v>400</v>
      </c>
      <c r="H5261" t="s">
        <v>39</v>
      </c>
      <c r="I5261">
        <v>20</v>
      </c>
      <c r="J5261">
        <v>8000</v>
      </c>
      <c r="K5261">
        <v>8</v>
      </c>
      <c r="L5261">
        <v>277500</v>
      </c>
      <c r="M5261">
        <v>693.75</v>
      </c>
      <c r="N5261">
        <v>44111</v>
      </c>
      <c r="O5261">
        <v>4</v>
      </c>
      <c r="P5261" t="s">
        <v>143</v>
      </c>
      <c r="Q5261" t="s">
        <v>132</v>
      </c>
      <c r="R5261" t="str">
        <f>+VLOOKUP(Precio_semana_dia[[#This Row],[Mercado]],[1]!Codigos_mercados_mayoristas[#Data],2,0)</f>
        <v>Coquimbo</v>
      </c>
      <c r="S5261" t="str">
        <f>+VLOOKUP(Precio_semana_dia[[#This Row],[Especie]],[1]!Codigos_categoria[#Data],2,0)</f>
        <v>Cítricos</v>
      </c>
    </row>
    <row r="5262" spans="1:19" x14ac:dyDescent="0.35">
      <c r="A5262">
        <v>44113</v>
      </c>
      <c r="B5262" t="s">
        <v>186</v>
      </c>
      <c r="C5262" t="s">
        <v>188</v>
      </c>
      <c r="D5262" t="s">
        <v>33</v>
      </c>
      <c r="E5262" t="s">
        <v>220</v>
      </c>
      <c r="F5262" t="s">
        <v>221</v>
      </c>
      <c r="G5262">
        <v>400</v>
      </c>
      <c r="H5262" t="s">
        <v>29</v>
      </c>
      <c r="I5262">
        <v>20</v>
      </c>
      <c r="J5262">
        <v>8000</v>
      </c>
      <c r="K5262">
        <v>8</v>
      </c>
      <c r="L5262">
        <v>297500</v>
      </c>
      <c r="M5262">
        <v>743.75</v>
      </c>
      <c r="N5262">
        <v>44109</v>
      </c>
      <c r="O5262">
        <v>4</v>
      </c>
      <c r="P5262" t="s">
        <v>145</v>
      </c>
      <c r="Q5262" t="s">
        <v>132</v>
      </c>
      <c r="R5262" t="str">
        <f>+VLOOKUP(Precio_semana_dia[[#This Row],[Mercado]],[1]!Codigos_mercados_mayoristas[#Data],2,0)</f>
        <v>Coquimbo</v>
      </c>
      <c r="S5262" t="str">
        <f>+VLOOKUP(Precio_semana_dia[[#This Row],[Especie]],[1]!Codigos_categoria[#Data],2,0)</f>
        <v>Cítricos</v>
      </c>
    </row>
    <row r="5263" spans="1:19" x14ac:dyDescent="0.35">
      <c r="A5263">
        <v>44113</v>
      </c>
      <c r="B5263" t="s">
        <v>186</v>
      </c>
      <c r="C5263" t="s">
        <v>188</v>
      </c>
      <c r="D5263" t="s">
        <v>33</v>
      </c>
      <c r="E5263" t="s">
        <v>220</v>
      </c>
      <c r="F5263" t="s">
        <v>221</v>
      </c>
      <c r="G5263">
        <v>400</v>
      </c>
      <c r="H5263" t="s">
        <v>41</v>
      </c>
      <c r="I5263">
        <v>20</v>
      </c>
      <c r="J5263">
        <v>8000</v>
      </c>
      <c r="K5263">
        <v>8</v>
      </c>
      <c r="L5263">
        <v>297500</v>
      </c>
      <c r="M5263">
        <v>743.75</v>
      </c>
      <c r="N5263">
        <v>44112</v>
      </c>
      <c r="O5263">
        <v>4</v>
      </c>
      <c r="P5263" t="s">
        <v>144</v>
      </c>
      <c r="Q5263" t="s">
        <v>132</v>
      </c>
      <c r="R5263" t="str">
        <f>+VLOOKUP(Precio_semana_dia[[#This Row],[Mercado]],[1]!Codigos_mercados_mayoristas[#Data],2,0)</f>
        <v>Coquimbo</v>
      </c>
      <c r="S5263" t="str">
        <f>+VLOOKUP(Precio_semana_dia[[#This Row],[Especie]],[1]!Codigos_categoria[#Data],2,0)</f>
        <v>Cítricos</v>
      </c>
    </row>
    <row r="5264" spans="1:19" x14ac:dyDescent="0.35">
      <c r="A5264">
        <v>44113</v>
      </c>
      <c r="B5264" t="s">
        <v>186</v>
      </c>
      <c r="C5264" t="s">
        <v>188</v>
      </c>
      <c r="D5264" t="s">
        <v>33</v>
      </c>
      <c r="E5264" t="s">
        <v>220</v>
      </c>
      <c r="F5264" t="s">
        <v>221</v>
      </c>
      <c r="G5264">
        <v>400</v>
      </c>
      <c r="H5264" t="s">
        <v>24</v>
      </c>
      <c r="I5264">
        <v>20</v>
      </c>
      <c r="J5264">
        <v>8000</v>
      </c>
      <c r="K5264">
        <v>8</v>
      </c>
      <c r="L5264">
        <v>297500</v>
      </c>
      <c r="M5264">
        <v>743.75</v>
      </c>
      <c r="N5264">
        <v>44113</v>
      </c>
      <c r="O5264">
        <v>4</v>
      </c>
      <c r="P5264" t="s">
        <v>184</v>
      </c>
      <c r="Q5264" t="s">
        <v>132</v>
      </c>
      <c r="R5264" t="str">
        <f>+VLOOKUP(Precio_semana_dia[[#This Row],[Mercado]],[1]!Codigos_mercados_mayoristas[#Data],2,0)</f>
        <v>Coquimbo</v>
      </c>
      <c r="S5264" t="str">
        <f>+VLOOKUP(Precio_semana_dia[[#This Row],[Especie]],[1]!Codigos_categoria[#Data],2,0)</f>
        <v>Cítricos</v>
      </c>
    </row>
    <row r="5265" spans="1:19" x14ac:dyDescent="0.35">
      <c r="A5265">
        <v>44113</v>
      </c>
      <c r="B5265" t="s">
        <v>186</v>
      </c>
      <c r="C5265" t="s">
        <v>189</v>
      </c>
      <c r="D5265" t="s">
        <v>45</v>
      </c>
      <c r="E5265" t="s">
        <v>220</v>
      </c>
      <c r="F5265" t="s">
        <v>221</v>
      </c>
      <c r="G5265">
        <v>400</v>
      </c>
      <c r="H5265" t="s">
        <v>24</v>
      </c>
      <c r="I5265">
        <v>20</v>
      </c>
      <c r="J5265">
        <v>8000</v>
      </c>
      <c r="K5265">
        <v>8</v>
      </c>
      <c r="L5265">
        <v>300000</v>
      </c>
      <c r="M5265">
        <v>750</v>
      </c>
      <c r="N5265">
        <v>44113</v>
      </c>
      <c r="O5265">
        <v>13</v>
      </c>
      <c r="P5265" t="s">
        <v>184</v>
      </c>
      <c r="Q5265" t="s">
        <v>132</v>
      </c>
      <c r="R5265" t="str">
        <f>+VLOOKUP(Precio_semana_dia[[#This Row],[Mercado]],[1]!Codigos_mercados_mayoristas[#Data],2,0)</f>
        <v>Metropolitana</v>
      </c>
      <c r="S5265" t="str">
        <f>+VLOOKUP(Precio_semana_dia[[#This Row],[Especie]],[1]!Codigos_categoria[#Data],2,0)</f>
        <v>Cítricos</v>
      </c>
    </row>
    <row r="5266" spans="1:19" x14ac:dyDescent="0.35">
      <c r="A5266">
        <v>44113</v>
      </c>
      <c r="B5266" t="s">
        <v>186</v>
      </c>
      <c r="C5266" t="s">
        <v>189</v>
      </c>
      <c r="D5266" t="s">
        <v>105</v>
      </c>
      <c r="E5266" t="s">
        <v>220</v>
      </c>
      <c r="F5266" t="s">
        <v>221</v>
      </c>
      <c r="G5266">
        <v>400</v>
      </c>
      <c r="H5266" t="s">
        <v>36</v>
      </c>
      <c r="I5266">
        <v>20</v>
      </c>
      <c r="J5266">
        <v>8000</v>
      </c>
      <c r="K5266">
        <v>8</v>
      </c>
      <c r="L5266">
        <v>277500</v>
      </c>
      <c r="M5266">
        <v>693.75</v>
      </c>
      <c r="N5266">
        <v>44110</v>
      </c>
      <c r="O5266">
        <v>4</v>
      </c>
      <c r="P5266" t="s">
        <v>185</v>
      </c>
      <c r="Q5266" t="s">
        <v>132</v>
      </c>
      <c r="R5266" t="str">
        <f>+VLOOKUP(Precio_semana_dia[[#This Row],[Mercado]],[1]!Codigos_mercados_mayoristas[#Data],2,0)</f>
        <v>Coquimbo</v>
      </c>
      <c r="S5266" t="str">
        <f>+VLOOKUP(Precio_semana_dia[[#This Row],[Especie]],[1]!Codigos_categoria[#Data],2,0)</f>
        <v>Cítricos</v>
      </c>
    </row>
    <row r="5267" spans="1:19" x14ac:dyDescent="0.35">
      <c r="A5267">
        <v>44113</v>
      </c>
      <c r="B5267" t="s">
        <v>186</v>
      </c>
      <c r="C5267" t="s">
        <v>189</v>
      </c>
      <c r="D5267" t="s">
        <v>105</v>
      </c>
      <c r="E5267" t="s">
        <v>220</v>
      </c>
      <c r="F5267" t="s">
        <v>221</v>
      </c>
      <c r="G5267">
        <v>400</v>
      </c>
      <c r="H5267" t="s">
        <v>39</v>
      </c>
      <c r="I5267">
        <v>20</v>
      </c>
      <c r="J5267">
        <v>8000</v>
      </c>
      <c r="K5267">
        <v>8</v>
      </c>
      <c r="L5267">
        <v>277500</v>
      </c>
      <c r="M5267">
        <v>693.75</v>
      </c>
      <c r="N5267">
        <v>44111</v>
      </c>
      <c r="O5267">
        <v>4</v>
      </c>
      <c r="P5267" t="s">
        <v>143</v>
      </c>
      <c r="Q5267" t="s">
        <v>132</v>
      </c>
      <c r="R5267" t="str">
        <f>+VLOOKUP(Precio_semana_dia[[#This Row],[Mercado]],[1]!Codigos_mercados_mayoristas[#Data],2,0)</f>
        <v>Coquimbo</v>
      </c>
      <c r="S5267" t="str">
        <f>+VLOOKUP(Precio_semana_dia[[#This Row],[Especie]],[1]!Codigos_categoria[#Data],2,0)</f>
        <v>Cítricos</v>
      </c>
    </row>
    <row r="5268" spans="1:19" x14ac:dyDescent="0.35">
      <c r="A5268">
        <v>44113</v>
      </c>
      <c r="B5268" t="s">
        <v>186</v>
      </c>
      <c r="C5268" t="s">
        <v>189</v>
      </c>
      <c r="D5268" t="s">
        <v>33</v>
      </c>
      <c r="E5268" t="s">
        <v>220</v>
      </c>
      <c r="F5268" t="s">
        <v>221</v>
      </c>
      <c r="G5268">
        <v>400</v>
      </c>
      <c r="H5268" t="s">
        <v>29</v>
      </c>
      <c r="I5268">
        <v>20</v>
      </c>
      <c r="J5268">
        <v>8000</v>
      </c>
      <c r="K5268">
        <v>8</v>
      </c>
      <c r="L5268">
        <v>297500</v>
      </c>
      <c r="M5268">
        <v>743.75</v>
      </c>
      <c r="N5268">
        <v>44109</v>
      </c>
      <c r="O5268">
        <v>4</v>
      </c>
      <c r="P5268" t="s">
        <v>145</v>
      </c>
      <c r="Q5268" t="s">
        <v>132</v>
      </c>
      <c r="R5268" t="str">
        <f>+VLOOKUP(Precio_semana_dia[[#This Row],[Mercado]],[1]!Codigos_mercados_mayoristas[#Data],2,0)</f>
        <v>Coquimbo</v>
      </c>
      <c r="S5268" t="str">
        <f>+VLOOKUP(Precio_semana_dia[[#This Row],[Especie]],[1]!Codigos_categoria[#Data],2,0)</f>
        <v>Cítricos</v>
      </c>
    </row>
    <row r="5269" spans="1:19" x14ac:dyDescent="0.35">
      <c r="A5269">
        <v>44113</v>
      </c>
      <c r="B5269" t="s">
        <v>186</v>
      </c>
      <c r="C5269" t="s">
        <v>189</v>
      </c>
      <c r="D5269" t="s">
        <v>33</v>
      </c>
      <c r="E5269" t="s">
        <v>220</v>
      </c>
      <c r="F5269" t="s">
        <v>221</v>
      </c>
      <c r="G5269">
        <v>400</v>
      </c>
      <c r="H5269" t="s">
        <v>41</v>
      </c>
      <c r="I5269">
        <v>20</v>
      </c>
      <c r="J5269">
        <v>8000</v>
      </c>
      <c r="K5269">
        <v>8</v>
      </c>
      <c r="L5269">
        <v>297500</v>
      </c>
      <c r="M5269">
        <v>743.75</v>
      </c>
      <c r="N5269">
        <v>44112</v>
      </c>
      <c r="O5269">
        <v>4</v>
      </c>
      <c r="P5269" t="s">
        <v>144</v>
      </c>
      <c r="Q5269" t="s">
        <v>132</v>
      </c>
      <c r="R5269" t="str">
        <f>+VLOOKUP(Precio_semana_dia[[#This Row],[Mercado]],[1]!Codigos_mercados_mayoristas[#Data],2,0)</f>
        <v>Coquimbo</v>
      </c>
      <c r="S5269" t="str">
        <f>+VLOOKUP(Precio_semana_dia[[#This Row],[Especie]],[1]!Codigos_categoria[#Data],2,0)</f>
        <v>Cítricos</v>
      </c>
    </row>
    <row r="5270" spans="1:19" x14ac:dyDescent="0.35">
      <c r="A5270">
        <v>44113</v>
      </c>
      <c r="B5270" t="s">
        <v>186</v>
      </c>
      <c r="C5270" t="s">
        <v>189</v>
      </c>
      <c r="D5270" t="s">
        <v>33</v>
      </c>
      <c r="E5270" t="s">
        <v>220</v>
      </c>
      <c r="F5270" t="s">
        <v>221</v>
      </c>
      <c r="G5270">
        <v>400</v>
      </c>
      <c r="H5270" t="s">
        <v>24</v>
      </c>
      <c r="I5270">
        <v>20</v>
      </c>
      <c r="J5270">
        <v>8000</v>
      </c>
      <c r="K5270">
        <v>8</v>
      </c>
      <c r="L5270">
        <v>297500</v>
      </c>
      <c r="M5270">
        <v>743.75</v>
      </c>
      <c r="N5270">
        <v>44113</v>
      </c>
      <c r="O5270">
        <v>4</v>
      </c>
      <c r="P5270" t="s">
        <v>184</v>
      </c>
      <c r="Q5270" t="s">
        <v>132</v>
      </c>
      <c r="R5270" t="str">
        <f>+VLOOKUP(Precio_semana_dia[[#This Row],[Mercado]],[1]!Codigos_mercados_mayoristas[#Data],2,0)</f>
        <v>Coquimbo</v>
      </c>
      <c r="S5270" t="str">
        <f>+VLOOKUP(Precio_semana_dia[[#This Row],[Especie]],[1]!Codigos_categoria[#Data],2,0)</f>
        <v>Cítricos</v>
      </c>
    </row>
    <row r="5271" spans="1:19" x14ac:dyDescent="0.35">
      <c r="A5271">
        <v>44106</v>
      </c>
      <c r="B5271" t="s">
        <v>186</v>
      </c>
      <c r="C5271" t="s">
        <v>188</v>
      </c>
      <c r="D5271" t="s">
        <v>105</v>
      </c>
      <c r="E5271" t="s">
        <v>220</v>
      </c>
      <c r="F5271" t="s">
        <v>221</v>
      </c>
      <c r="G5271">
        <v>400</v>
      </c>
      <c r="H5271" t="s">
        <v>36</v>
      </c>
      <c r="I5271">
        <v>20</v>
      </c>
      <c r="J5271">
        <v>8000</v>
      </c>
      <c r="K5271">
        <v>8</v>
      </c>
      <c r="L5271">
        <v>237500</v>
      </c>
      <c r="M5271">
        <v>593.75</v>
      </c>
      <c r="N5271">
        <v>44103</v>
      </c>
      <c r="O5271">
        <v>4</v>
      </c>
      <c r="P5271" t="s">
        <v>148</v>
      </c>
      <c r="Q5271" t="s">
        <v>147</v>
      </c>
      <c r="R5271" t="str">
        <f>+VLOOKUP(Precio_semana_dia[[#This Row],[Mercado]],[1]!Codigos_mercados_mayoristas[#Data],2,0)</f>
        <v>Coquimbo</v>
      </c>
      <c r="S5271" t="str">
        <f>+VLOOKUP(Precio_semana_dia[[#This Row],[Especie]],[1]!Codigos_categoria[#Data],2,0)</f>
        <v>Cítricos</v>
      </c>
    </row>
    <row r="5272" spans="1:19" x14ac:dyDescent="0.35">
      <c r="A5272">
        <v>44106</v>
      </c>
      <c r="B5272" t="s">
        <v>186</v>
      </c>
      <c r="C5272" t="s">
        <v>188</v>
      </c>
      <c r="D5272" t="s">
        <v>105</v>
      </c>
      <c r="E5272" t="s">
        <v>220</v>
      </c>
      <c r="F5272" t="s">
        <v>221</v>
      </c>
      <c r="G5272">
        <v>400</v>
      </c>
      <c r="H5272" t="s">
        <v>39</v>
      </c>
      <c r="I5272">
        <v>20</v>
      </c>
      <c r="J5272">
        <v>8000</v>
      </c>
      <c r="K5272">
        <v>8</v>
      </c>
      <c r="L5272">
        <v>247500</v>
      </c>
      <c r="M5272">
        <v>618.75</v>
      </c>
      <c r="N5272">
        <v>44104</v>
      </c>
      <c r="O5272">
        <v>4</v>
      </c>
      <c r="P5272" t="s">
        <v>149</v>
      </c>
      <c r="Q5272" t="s">
        <v>147</v>
      </c>
      <c r="R5272" t="str">
        <f>+VLOOKUP(Precio_semana_dia[[#This Row],[Mercado]],[1]!Codigos_mercados_mayoristas[#Data],2,0)</f>
        <v>Coquimbo</v>
      </c>
      <c r="S5272" t="str">
        <f>+VLOOKUP(Precio_semana_dia[[#This Row],[Especie]],[1]!Codigos_categoria[#Data],2,0)</f>
        <v>Cítricos</v>
      </c>
    </row>
    <row r="5273" spans="1:19" x14ac:dyDescent="0.35">
      <c r="A5273">
        <v>44106</v>
      </c>
      <c r="B5273" t="s">
        <v>186</v>
      </c>
      <c r="C5273" t="s">
        <v>188</v>
      </c>
      <c r="D5273" t="s">
        <v>33</v>
      </c>
      <c r="E5273" t="s">
        <v>220</v>
      </c>
      <c r="F5273" t="s">
        <v>221</v>
      </c>
      <c r="G5273">
        <v>400</v>
      </c>
      <c r="H5273" t="s">
        <v>29</v>
      </c>
      <c r="I5273">
        <v>20</v>
      </c>
      <c r="J5273">
        <v>8000</v>
      </c>
      <c r="K5273">
        <v>8</v>
      </c>
      <c r="L5273">
        <v>247500</v>
      </c>
      <c r="M5273">
        <v>618.75</v>
      </c>
      <c r="N5273">
        <v>44102</v>
      </c>
      <c r="O5273">
        <v>4</v>
      </c>
      <c r="P5273" t="s">
        <v>146</v>
      </c>
      <c r="Q5273" t="s">
        <v>147</v>
      </c>
      <c r="R5273" t="str">
        <f>+VLOOKUP(Precio_semana_dia[[#This Row],[Mercado]],[1]!Codigos_mercados_mayoristas[#Data],2,0)</f>
        <v>Coquimbo</v>
      </c>
      <c r="S5273" t="str">
        <f>+VLOOKUP(Precio_semana_dia[[#This Row],[Especie]],[1]!Codigos_categoria[#Data],2,0)</f>
        <v>Cítricos</v>
      </c>
    </row>
    <row r="5274" spans="1:19" x14ac:dyDescent="0.35">
      <c r="A5274">
        <v>44106</v>
      </c>
      <c r="B5274" t="s">
        <v>186</v>
      </c>
      <c r="C5274" t="s">
        <v>188</v>
      </c>
      <c r="D5274" t="s">
        <v>33</v>
      </c>
      <c r="E5274" t="s">
        <v>220</v>
      </c>
      <c r="F5274" t="s">
        <v>221</v>
      </c>
      <c r="G5274">
        <v>400</v>
      </c>
      <c r="H5274" t="s">
        <v>41</v>
      </c>
      <c r="I5274">
        <v>20</v>
      </c>
      <c r="J5274">
        <v>8000</v>
      </c>
      <c r="K5274">
        <v>8</v>
      </c>
      <c r="L5274">
        <v>267500</v>
      </c>
      <c r="M5274">
        <v>668.75</v>
      </c>
      <c r="N5274">
        <v>44105</v>
      </c>
      <c r="O5274">
        <v>4</v>
      </c>
      <c r="P5274" t="s">
        <v>150</v>
      </c>
      <c r="Q5274" t="s">
        <v>132</v>
      </c>
      <c r="R5274" t="str">
        <f>+VLOOKUP(Precio_semana_dia[[#This Row],[Mercado]],[1]!Codigos_mercados_mayoristas[#Data],2,0)</f>
        <v>Coquimbo</v>
      </c>
      <c r="S5274" t="str">
        <f>+VLOOKUP(Precio_semana_dia[[#This Row],[Especie]],[1]!Codigos_categoria[#Data],2,0)</f>
        <v>Cítricos</v>
      </c>
    </row>
    <row r="5275" spans="1:19" x14ac:dyDescent="0.35">
      <c r="A5275">
        <v>44106</v>
      </c>
      <c r="B5275" t="s">
        <v>186</v>
      </c>
      <c r="C5275" t="s">
        <v>188</v>
      </c>
      <c r="D5275" t="s">
        <v>33</v>
      </c>
      <c r="E5275" t="s">
        <v>220</v>
      </c>
      <c r="F5275" t="s">
        <v>221</v>
      </c>
      <c r="G5275">
        <v>400</v>
      </c>
      <c r="H5275" t="s">
        <v>24</v>
      </c>
      <c r="I5275">
        <v>20</v>
      </c>
      <c r="J5275">
        <v>8000</v>
      </c>
      <c r="K5275">
        <v>8</v>
      </c>
      <c r="L5275">
        <v>277500</v>
      </c>
      <c r="M5275">
        <v>693.75</v>
      </c>
      <c r="N5275">
        <v>44106</v>
      </c>
      <c r="O5275">
        <v>4</v>
      </c>
      <c r="P5275" t="s">
        <v>173</v>
      </c>
      <c r="Q5275" t="s">
        <v>132</v>
      </c>
      <c r="R5275" t="str">
        <f>+VLOOKUP(Precio_semana_dia[[#This Row],[Mercado]],[1]!Codigos_mercados_mayoristas[#Data],2,0)</f>
        <v>Coquimbo</v>
      </c>
      <c r="S5275" t="str">
        <f>+VLOOKUP(Precio_semana_dia[[#This Row],[Especie]],[1]!Codigos_categoria[#Data],2,0)</f>
        <v>Cítricos</v>
      </c>
    </row>
    <row r="5276" spans="1:19" x14ac:dyDescent="0.35">
      <c r="A5276">
        <v>44106</v>
      </c>
      <c r="B5276" t="s">
        <v>186</v>
      </c>
      <c r="C5276" t="s">
        <v>189</v>
      </c>
      <c r="D5276" t="s">
        <v>105</v>
      </c>
      <c r="E5276" t="s">
        <v>220</v>
      </c>
      <c r="F5276" t="s">
        <v>221</v>
      </c>
      <c r="G5276">
        <v>400</v>
      </c>
      <c r="H5276" t="s">
        <v>36</v>
      </c>
      <c r="I5276">
        <v>20</v>
      </c>
      <c r="J5276">
        <v>8000</v>
      </c>
      <c r="K5276">
        <v>8</v>
      </c>
      <c r="L5276">
        <v>237500</v>
      </c>
      <c r="M5276">
        <v>593.75</v>
      </c>
      <c r="N5276">
        <v>44103</v>
      </c>
      <c r="O5276">
        <v>4</v>
      </c>
      <c r="P5276" t="s">
        <v>148</v>
      </c>
      <c r="Q5276" t="s">
        <v>147</v>
      </c>
      <c r="R5276" t="str">
        <f>+VLOOKUP(Precio_semana_dia[[#This Row],[Mercado]],[1]!Codigos_mercados_mayoristas[#Data],2,0)</f>
        <v>Coquimbo</v>
      </c>
      <c r="S5276" t="str">
        <f>+VLOOKUP(Precio_semana_dia[[#This Row],[Especie]],[1]!Codigos_categoria[#Data],2,0)</f>
        <v>Cítricos</v>
      </c>
    </row>
    <row r="5277" spans="1:19" x14ac:dyDescent="0.35">
      <c r="A5277">
        <v>44106</v>
      </c>
      <c r="B5277" t="s">
        <v>186</v>
      </c>
      <c r="C5277" t="s">
        <v>189</v>
      </c>
      <c r="D5277" t="s">
        <v>105</v>
      </c>
      <c r="E5277" t="s">
        <v>220</v>
      </c>
      <c r="F5277" t="s">
        <v>221</v>
      </c>
      <c r="G5277">
        <v>400</v>
      </c>
      <c r="H5277" t="s">
        <v>39</v>
      </c>
      <c r="I5277">
        <v>20</v>
      </c>
      <c r="J5277">
        <v>8000</v>
      </c>
      <c r="K5277">
        <v>8</v>
      </c>
      <c r="L5277">
        <v>247500</v>
      </c>
      <c r="M5277">
        <v>618.75</v>
      </c>
      <c r="N5277">
        <v>44104</v>
      </c>
      <c r="O5277">
        <v>4</v>
      </c>
      <c r="P5277" t="s">
        <v>149</v>
      </c>
      <c r="Q5277" t="s">
        <v>147</v>
      </c>
      <c r="R5277" t="str">
        <f>+VLOOKUP(Precio_semana_dia[[#This Row],[Mercado]],[1]!Codigos_mercados_mayoristas[#Data],2,0)</f>
        <v>Coquimbo</v>
      </c>
      <c r="S5277" t="str">
        <f>+VLOOKUP(Precio_semana_dia[[#This Row],[Especie]],[1]!Codigos_categoria[#Data],2,0)</f>
        <v>Cítricos</v>
      </c>
    </row>
    <row r="5278" spans="1:19" x14ac:dyDescent="0.35">
      <c r="A5278">
        <v>44106</v>
      </c>
      <c r="B5278" t="s">
        <v>186</v>
      </c>
      <c r="C5278" t="s">
        <v>189</v>
      </c>
      <c r="D5278" t="s">
        <v>33</v>
      </c>
      <c r="E5278" t="s">
        <v>220</v>
      </c>
      <c r="F5278" t="s">
        <v>221</v>
      </c>
      <c r="G5278">
        <v>400</v>
      </c>
      <c r="H5278" t="s">
        <v>29</v>
      </c>
      <c r="I5278">
        <v>20</v>
      </c>
      <c r="J5278">
        <v>8000</v>
      </c>
      <c r="K5278">
        <v>8</v>
      </c>
      <c r="L5278">
        <v>247500</v>
      </c>
      <c r="M5278">
        <v>618.75</v>
      </c>
      <c r="N5278">
        <v>44102</v>
      </c>
      <c r="O5278">
        <v>4</v>
      </c>
      <c r="P5278" t="s">
        <v>146</v>
      </c>
      <c r="Q5278" t="s">
        <v>147</v>
      </c>
      <c r="R5278" t="str">
        <f>+VLOOKUP(Precio_semana_dia[[#This Row],[Mercado]],[1]!Codigos_mercados_mayoristas[#Data],2,0)</f>
        <v>Coquimbo</v>
      </c>
      <c r="S5278" t="str">
        <f>+VLOOKUP(Precio_semana_dia[[#This Row],[Especie]],[1]!Codigos_categoria[#Data],2,0)</f>
        <v>Cítricos</v>
      </c>
    </row>
    <row r="5279" spans="1:19" x14ac:dyDescent="0.35">
      <c r="A5279">
        <v>44106</v>
      </c>
      <c r="B5279" t="s">
        <v>186</v>
      </c>
      <c r="C5279" t="s">
        <v>189</v>
      </c>
      <c r="D5279" t="s">
        <v>33</v>
      </c>
      <c r="E5279" t="s">
        <v>220</v>
      </c>
      <c r="F5279" t="s">
        <v>221</v>
      </c>
      <c r="G5279">
        <v>400</v>
      </c>
      <c r="H5279" t="s">
        <v>41</v>
      </c>
      <c r="I5279">
        <v>20</v>
      </c>
      <c r="J5279">
        <v>8000</v>
      </c>
      <c r="K5279">
        <v>8</v>
      </c>
      <c r="L5279">
        <v>267500</v>
      </c>
      <c r="M5279">
        <v>668.75</v>
      </c>
      <c r="N5279">
        <v>44105</v>
      </c>
      <c r="O5279">
        <v>4</v>
      </c>
      <c r="P5279" t="s">
        <v>150</v>
      </c>
      <c r="Q5279" t="s">
        <v>132</v>
      </c>
      <c r="R5279" t="str">
        <f>+VLOOKUP(Precio_semana_dia[[#This Row],[Mercado]],[1]!Codigos_mercados_mayoristas[#Data],2,0)</f>
        <v>Coquimbo</v>
      </c>
      <c r="S5279" t="str">
        <f>+VLOOKUP(Precio_semana_dia[[#This Row],[Especie]],[1]!Codigos_categoria[#Data],2,0)</f>
        <v>Cítricos</v>
      </c>
    </row>
    <row r="5280" spans="1:19" x14ac:dyDescent="0.35">
      <c r="A5280">
        <v>44106</v>
      </c>
      <c r="B5280" t="s">
        <v>186</v>
      </c>
      <c r="C5280" t="s">
        <v>189</v>
      </c>
      <c r="D5280" t="s">
        <v>33</v>
      </c>
      <c r="E5280" t="s">
        <v>220</v>
      </c>
      <c r="F5280" t="s">
        <v>221</v>
      </c>
      <c r="G5280">
        <v>400</v>
      </c>
      <c r="H5280" t="s">
        <v>24</v>
      </c>
      <c r="I5280">
        <v>20</v>
      </c>
      <c r="J5280">
        <v>8000</v>
      </c>
      <c r="K5280">
        <v>8</v>
      </c>
      <c r="L5280">
        <v>277500</v>
      </c>
      <c r="M5280">
        <v>693.75</v>
      </c>
      <c r="N5280">
        <v>44106</v>
      </c>
      <c r="O5280">
        <v>4</v>
      </c>
      <c r="P5280" t="s">
        <v>173</v>
      </c>
      <c r="Q5280" t="s">
        <v>132</v>
      </c>
      <c r="R5280" t="str">
        <f>+VLOOKUP(Precio_semana_dia[[#This Row],[Mercado]],[1]!Codigos_mercados_mayoristas[#Data],2,0)</f>
        <v>Coquimbo</v>
      </c>
      <c r="S5280" t="str">
        <f>+VLOOKUP(Precio_semana_dia[[#This Row],[Especie]],[1]!Codigos_categoria[#Data],2,0)</f>
        <v>Cítricos</v>
      </c>
    </row>
    <row r="5281" spans="1:19" x14ac:dyDescent="0.35">
      <c r="A5281">
        <v>44099</v>
      </c>
      <c r="B5281" t="s">
        <v>186</v>
      </c>
      <c r="C5281" t="s">
        <v>188</v>
      </c>
      <c r="D5281" t="s">
        <v>105</v>
      </c>
      <c r="E5281" t="s">
        <v>220</v>
      </c>
      <c r="F5281" t="s">
        <v>221</v>
      </c>
      <c r="G5281">
        <v>400</v>
      </c>
      <c r="H5281" t="s">
        <v>36</v>
      </c>
      <c r="I5281">
        <v>20</v>
      </c>
      <c r="J5281">
        <v>8000</v>
      </c>
      <c r="K5281">
        <v>8</v>
      </c>
      <c r="L5281">
        <v>237500</v>
      </c>
      <c r="M5281">
        <v>593.75</v>
      </c>
      <c r="N5281">
        <v>44096</v>
      </c>
      <c r="O5281">
        <v>4</v>
      </c>
      <c r="P5281" t="s">
        <v>152</v>
      </c>
      <c r="Q5281" t="s">
        <v>147</v>
      </c>
      <c r="R5281" t="str">
        <f>+VLOOKUP(Precio_semana_dia[[#This Row],[Mercado]],[1]!Codigos_mercados_mayoristas[#Data],2,0)</f>
        <v>Coquimbo</v>
      </c>
      <c r="S5281" t="str">
        <f>+VLOOKUP(Precio_semana_dia[[#This Row],[Especie]],[1]!Codigos_categoria[#Data],2,0)</f>
        <v>Cítricos</v>
      </c>
    </row>
    <row r="5282" spans="1:19" x14ac:dyDescent="0.35">
      <c r="A5282">
        <v>44099</v>
      </c>
      <c r="B5282" t="s">
        <v>186</v>
      </c>
      <c r="C5282" t="s">
        <v>188</v>
      </c>
      <c r="D5282" t="s">
        <v>105</v>
      </c>
      <c r="E5282" t="s">
        <v>220</v>
      </c>
      <c r="F5282" t="s">
        <v>221</v>
      </c>
      <c r="G5282">
        <v>400</v>
      </c>
      <c r="H5282" t="s">
        <v>39</v>
      </c>
      <c r="I5282">
        <v>20</v>
      </c>
      <c r="J5282">
        <v>8000</v>
      </c>
      <c r="K5282">
        <v>8</v>
      </c>
      <c r="L5282">
        <v>237500</v>
      </c>
      <c r="M5282">
        <v>593.75</v>
      </c>
      <c r="N5282">
        <v>44097</v>
      </c>
      <c r="O5282">
        <v>4</v>
      </c>
      <c r="P5282" t="s">
        <v>175</v>
      </c>
      <c r="Q5282" t="s">
        <v>147</v>
      </c>
      <c r="R5282" t="str">
        <f>+VLOOKUP(Precio_semana_dia[[#This Row],[Mercado]],[1]!Codigos_mercados_mayoristas[#Data],2,0)</f>
        <v>Coquimbo</v>
      </c>
      <c r="S5282" t="str">
        <f>+VLOOKUP(Precio_semana_dia[[#This Row],[Especie]],[1]!Codigos_categoria[#Data],2,0)</f>
        <v>Cítricos</v>
      </c>
    </row>
    <row r="5283" spans="1:19" x14ac:dyDescent="0.35">
      <c r="A5283">
        <v>44099</v>
      </c>
      <c r="B5283" t="s">
        <v>186</v>
      </c>
      <c r="C5283" t="s">
        <v>188</v>
      </c>
      <c r="D5283" t="s">
        <v>33</v>
      </c>
      <c r="E5283" t="s">
        <v>220</v>
      </c>
      <c r="F5283" t="s">
        <v>221</v>
      </c>
      <c r="G5283">
        <v>400</v>
      </c>
      <c r="H5283" t="s">
        <v>29</v>
      </c>
      <c r="I5283">
        <v>20</v>
      </c>
      <c r="J5283">
        <v>8000</v>
      </c>
      <c r="K5283">
        <v>8</v>
      </c>
      <c r="L5283">
        <v>247500</v>
      </c>
      <c r="M5283">
        <v>618.75</v>
      </c>
      <c r="N5283">
        <v>44095</v>
      </c>
      <c r="O5283">
        <v>4</v>
      </c>
      <c r="P5283" t="s">
        <v>151</v>
      </c>
      <c r="Q5283" t="s">
        <v>147</v>
      </c>
      <c r="R5283" t="str">
        <f>+VLOOKUP(Precio_semana_dia[[#This Row],[Mercado]],[1]!Codigos_mercados_mayoristas[#Data],2,0)</f>
        <v>Coquimbo</v>
      </c>
      <c r="S5283" t="str">
        <f>+VLOOKUP(Precio_semana_dia[[#This Row],[Especie]],[1]!Codigos_categoria[#Data],2,0)</f>
        <v>Cítricos</v>
      </c>
    </row>
    <row r="5284" spans="1:19" x14ac:dyDescent="0.35">
      <c r="A5284">
        <v>44099</v>
      </c>
      <c r="B5284" t="s">
        <v>186</v>
      </c>
      <c r="C5284" t="s">
        <v>188</v>
      </c>
      <c r="D5284" t="s">
        <v>33</v>
      </c>
      <c r="E5284" t="s">
        <v>220</v>
      </c>
      <c r="F5284" t="s">
        <v>221</v>
      </c>
      <c r="G5284">
        <v>400</v>
      </c>
      <c r="H5284" t="s">
        <v>41</v>
      </c>
      <c r="I5284">
        <v>20</v>
      </c>
      <c r="J5284">
        <v>8000</v>
      </c>
      <c r="K5284">
        <v>8</v>
      </c>
      <c r="L5284">
        <v>247500</v>
      </c>
      <c r="M5284">
        <v>618.75</v>
      </c>
      <c r="N5284">
        <v>44098</v>
      </c>
      <c r="O5284">
        <v>4</v>
      </c>
      <c r="P5284" t="s">
        <v>153</v>
      </c>
      <c r="Q5284" t="s">
        <v>147</v>
      </c>
      <c r="R5284" t="str">
        <f>+VLOOKUP(Precio_semana_dia[[#This Row],[Mercado]],[1]!Codigos_mercados_mayoristas[#Data],2,0)</f>
        <v>Coquimbo</v>
      </c>
      <c r="S5284" t="str">
        <f>+VLOOKUP(Precio_semana_dia[[#This Row],[Especie]],[1]!Codigos_categoria[#Data],2,0)</f>
        <v>Cítricos</v>
      </c>
    </row>
    <row r="5285" spans="1:19" x14ac:dyDescent="0.35">
      <c r="A5285">
        <v>44099</v>
      </c>
      <c r="B5285" t="s">
        <v>186</v>
      </c>
      <c r="C5285" t="s">
        <v>188</v>
      </c>
      <c r="D5285" t="s">
        <v>33</v>
      </c>
      <c r="E5285" t="s">
        <v>220</v>
      </c>
      <c r="F5285" t="s">
        <v>221</v>
      </c>
      <c r="G5285">
        <v>400</v>
      </c>
      <c r="H5285" t="s">
        <v>24</v>
      </c>
      <c r="I5285">
        <v>20</v>
      </c>
      <c r="J5285">
        <v>8000</v>
      </c>
      <c r="K5285">
        <v>8</v>
      </c>
      <c r="L5285">
        <v>247500</v>
      </c>
      <c r="M5285">
        <v>618.75</v>
      </c>
      <c r="N5285">
        <v>44099</v>
      </c>
      <c r="O5285">
        <v>4</v>
      </c>
      <c r="P5285" t="s">
        <v>154</v>
      </c>
      <c r="Q5285" t="s">
        <v>147</v>
      </c>
      <c r="R5285" t="str">
        <f>+VLOOKUP(Precio_semana_dia[[#This Row],[Mercado]],[1]!Codigos_mercados_mayoristas[#Data],2,0)</f>
        <v>Coquimbo</v>
      </c>
      <c r="S5285" t="str">
        <f>+VLOOKUP(Precio_semana_dia[[#This Row],[Especie]],[1]!Codigos_categoria[#Data],2,0)</f>
        <v>Cítricos</v>
      </c>
    </row>
    <row r="5286" spans="1:19" x14ac:dyDescent="0.35">
      <c r="A5286">
        <v>44099</v>
      </c>
      <c r="B5286" t="s">
        <v>186</v>
      </c>
      <c r="C5286" t="s">
        <v>189</v>
      </c>
      <c r="D5286" t="s">
        <v>45</v>
      </c>
      <c r="E5286" t="s">
        <v>220</v>
      </c>
      <c r="F5286" t="s">
        <v>221</v>
      </c>
      <c r="G5286">
        <v>400</v>
      </c>
      <c r="H5286" t="s">
        <v>36</v>
      </c>
      <c r="I5286">
        <v>20</v>
      </c>
      <c r="J5286">
        <v>8000</v>
      </c>
      <c r="K5286">
        <v>8</v>
      </c>
      <c r="L5286">
        <v>240000</v>
      </c>
      <c r="M5286">
        <v>600</v>
      </c>
      <c r="N5286">
        <v>44096</v>
      </c>
      <c r="O5286">
        <v>13</v>
      </c>
      <c r="P5286" t="s">
        <v>152</v>
      </c>
      <c r="Q5286" t="s">
        <v>147</v>
      </c>
      <c r="R5286" t="str">
        <f>+VLOOKUP(Precio_semana_dia[[#This Row],[Mercado]],[1]!Codigos_mercados_mayoristas[#Data],2,0)</f>
        <v>Metropolitana</v>
      </c>
      <c r="S5286" t="str">
        <f>+VLOOKUP(Precio_semana_dia[[#This Row],[Especie]],[1]!Codigos_categoria[#Data],2,0)</f>
        <v>Cítricos</v>
      </c>
    </row>
    <row r="5287" spans="1:19" x14ac:dyDescent="0.35">
      <c r="A5287">
        <v>44099</v>
      </c>
      <c r="B5287" t="s">
        <v>186</v>
      </c>
      <c r="C5287" t="s">
        <v>189</v>
      </c>
      <c r="D5287" t="s">
        <v>45</v>
      </c>
      <c r="E5287" t="s">
        <v>220</v>
      </c>
      <c r="F5287" t="s">
        <v>221</v>
      </c>
      <c r="G5287">
        <v>400</v>
      </c>
      <c r="H5287" t="s">
        <v>24</v>
      </c>
      <c r="I5287">
        <v>20</v>
      </c>
      <c r="J5287">
        <v>8000</v>
      </c>
      <c r="K5287">
        <v>8</v>
      </c>
      <c r="L5287">
        <v>250000</v>
      </c>
      <c r="M5287">
        <v>625</v>
      </c>
      <c r="N5287">
        <v>44099</v>
      </c>
      <c r="O5287">
        <v>13</v>
      </c>
      <c r="P5287" t="s">
        <v>154</v>
      </c>
      <c r="Q5287" t="s">
        <v>147</v>
      </c>
      <c r="R5287" t="str">
        <f>+VLOOKUP(Precio_semana_dia[[#This Row],[Mercado]],[1]!Codigos_mercados_mayoristas[#Data],2,0)</f>
        <v>Metropolitana</v>
      </c>
      <c r="S5287" t="str">
        <f>+VLOOKUP(Precio_semana_dia[[#This Row],[Especie]],[1]!Codigos_categoria[#Data],2,0)</f>
        <v>Cítricos</v>
      </c>
    </row>
    <row r="5288" spans="1:19" x14ac:dyDescent="0.35">
      <c r="A5288">
        <v>44099</v>
      </c>
      <c r="B5288" t="s">
        <v>186</v>
      </c>
      <c r="C5288" t="s">
        <v>189</v>
      </c>
      <c r="D5288" t="s">
        <v>105</v>
      </c>
      <c r="E5288" t="s">
        <v>220</v>
      </c>
      <c r="F5288" t="s">
        <v>221</v>
      </c>
      <c r="G5288">
        <v>400</v>
      </c>
      <c r="H5288" t="s">
        <v>36</v>
      </c>
      <c r="I5288">
        <v>20</v>
      </c>
      <c r="J5288">
        <v>8000</v>
      </c>
      <c r="K5288">
        <v>8</v>
      </c>
      <c r="L5288">
        <v>227500</v>
      </c>
      <c r="M5288">
        <v>568.75</v>
      </c>
      <c r="N5288">
        <v>44096</v>
      </c>
      <c r="O5288">
        <v>4</v>
      </c>
      <c r="P5288" t="s">
        <v>152</v>
      </c>
      <c r="Q5288" t="s">
        <v>147</v>
      </c>
      <c r="R5288" t="str">
        <f>+VLOOKUP(Precio_semana_dia[[#This Row],[Mercado]],[1]!Codigos_mercados_mayoristas[#Data],2,0)</f>
        <v>Coquimbo</v>
      </c>
      <c r="S5288" t="str">
        <f>+VLOOKUP(Precio_semana_dia[[#This Row],[Especie]],[1]!Codigos_categoria[#Data],2,0)</f>
        <v>Cítricos</v>
      </c>
    </row>
    <row r="5289" spans="1:19" x14ac:dyDescent="0.35">
      <c r="A5289">
        <v>44099</v>
      </c>
      <c r="B5289" t="s">
        <v>186</v>
      </c>
      <c r="C5289" t="s">
        <v>189</v>
      </c>
      <c r="D5289" t="s">
        <v>105</v>
      </c>
      <c r="E5289" t="s">
        <v>220</v>
      </c>
      <c r="F5289" t="s">
        <v>221</v>
      </c>
      <c r="G5289">
        <v>400</v>
      </c>
      <c r="H5289" t="s">
        <v>39</v>
      </c>
      <c r="I5289">
        <v>20</v>
      </c>
      <c r="J5289">
        <v>8000</v>
      </c>
      <c r="K5289">
        <v>8</v>
      </c>
      <c r="L5289">
        <v>227500</v>
      </c>
      <c r="M5289">
        <v>568.75</v>
      </c>
      <c r="N5289">
        <v>44097</v>
      </c>
      <c r="O5289">
        <v>4</v>
      </c>
      <c r="P5289" t="s">
        <v>175</v>
      </c>
      <c r="Q5289" t="s">
        <v>147</v>
      </c>
      <c r="R5289" t="str">
        <f>+VLOOKUP(Precio_semana_dia[[#This Row],[Mercado]],[1]!Codigos_mercados_mayoristas[#Data],2,0)</f>
        <v>Coquimbo</v>
      </c>
      <c r="S5289" t="str">
        <f>+VLOOKUP(Precio_semana_dia[[#This Row],[Especie]],[1]!Codigos_categoria[#Data],2,0)</f>
        <v>Cítricos</v>
      </c>
    </row>
    <row r="5290" spans="1:19" x14ac:dyDescent="0.35">
      <c r="A5290">
        <v>44099</v>
      </c>
      <c r="B5290" t="s">
        <v>186</v>
      </c>
      <c r="C5290" t="s">
        <v>189</v>
      </c>
      <c r="D5290" t="s">
        <v>33</v>
      </c>
      <c r="E5290" t="s">
        <v>220</v>
      </c>
      <c r="F5290" t="s">
        <v>221</v>
      </c>
      <c r="G5290">
        <v>400</v>
      </c>
      <c r="H5290" t="s">
        <v>29</v>
      </c>
      <c r="I5290">
        <v>20</v>
      </c>
      <c r="J5290">
        <v>8000</v>
      </c>
      <c r="K5290">
        <v>8</v>
      </c>
      <c r="L5290">
        <v>247500</v>
      </c>
      <c r="M5290">
        <v>618.75</v>
      </c>
      <c r="N5290">
        <v>44095</v>
      </c>
      <c r="O5290">
        <v>4</v>
      </c>
      <c r="P5290" t="s">
        <v>151</v>
      </c>
      <c r="Q5290" t="s">
        <v>147</v>
      </c>
      <c r="R5290" t="str">
        <f>+VLOOKUP(Precio_semana_dia[[#This Row],[Mercado]],[1]!Codigos_mercados_mayoristas[#Data],2,0)</f>
        <v>Coquimbo</v>
      </c>
      <c r="S5290" t="str">
        <f>+VLOOKUP(Precio_semana_dia[[#This Row],[Especie]],[1]!Codigos_categoria[#Data],2,0)</f>
        <v>Cítricos</v>
      </c>
    </row>
    <row r="5291" spans="1:19" x14ac:dyDescent="0.35">
      <c r="A5291">
        <v>44099</v>
      </c>
      <c r="B5291" t="s">
        <v>186</v>
      </c>
      <c r="C5291" t="s">
        <v>189</v>
      </c>
      <c r="D5291" t="s">
        <v>33</v>
      </c>
      <c r="E5291" t="s">
        <v>220</v>
      </c>
      <c r="F5291" t="s">
        <v>221</v>
      </c>
      <c r="G5291">
        <v>400</v>
      </c>
      <c r="H5291" t="s">
        <v>41</v>
      </c>
      <c r="I5291">
        <v>20</v>
      </c>
      <c r="J5291">
        <v>8000</v>
      </c>
      <c r="K5291">
        <v>8</v>
      </c>
      <c r="L5291">
        <v>247500</v>
      </c>
      <c r="M5291">
        <v>618.75</v>
      </c>
      <c r="N5291">
        <v>44098</v>
      </c>
      <c r="O5291">
        <v>4</v>
      </c>
      <c r="P5291" t="s">
        <v>153</v>
      </c>
      <c r="Q5291" t="s">
        <v>147</v>
      </c>
      <c r="R5291" t="str">
        <f>+VLOOKUP(Precio_semana_dia[[#This Row],[Mercado]],[1]!Codigos_mercados_mayoristas[#Data],2,0)</f>
        <v>Coquimbo</v>
      </c>
      <c r="S5291" t="str">
        <f>+VLOOKUP(Precio_semana_dia[[#This Row],[Especie]],[1]!Codigos_categoria[#Data],2,0)</f>
        <v>Cítricos</v>
      </c>
    </row>
    <row r="5292" spans="1:19" x14ac:dyDescent="0.35">
      <c r="A5292">
        <v>44099</v>
      </c>
      <c r="B5292" t="s">
        <v>186</v>
      </c>
      <c r="C5292" t="s">
        <v>189</v>
      </c>
      <c r="D5292" t="s">
        <v>33</v>
      </c>
      <c r="E5292" t="s">
        <v>220</v>
      </c>
      <c r="F5292" t="s">
        <v>221</v>
      </c>
      <c r="G5292">
        <v>400</v>
      </c>
      <c r="H5292" t="s">
        <v>24</v>
      </c>
      <c r="I5292">
        <v>20</v>
      </c>
      <c r="J5292">
        <v>8000</v>
      </c>
      <c r="K5292">
        <v>8</v>
      </c>
      <c r="L5292">
        <v>247500</v>
      </c>
      <c r="M5292">
        <v>618.75</v>
      </c>
      <c r="N5292">
        <v>44099</v>
      </c>
      <c r="O5292">
        <v>4</v>
      </c>
      <c r="P5292" t="s">
        <v>154</v>
      </c>
      <c r="Q5292" t="s">
        <v>147</v>
      </c>
      <c r="R5292" t="str">
        <f>+VLOOKUP(Precio_semana_dia[[#This Row],[Mercado]],[1]!Codigos_mercados_mayoristas[#Data],2,0)</f>
        <v>Coquimbo</v>
      </c>
      <c r="S5292" t="str">
        <f>+VLOOKUP(Precio_semana_dia[[#This Row],[Especie]],[1]!Codigos_categoria[#Data],2,0)</f>
        <v>Cítricos</v>
      </c>
    </row>
    <row r="5293" spans="1:19" x14ac:dyDescent="0.35">
      <c r="A5293">
        <v>44176</v>
      </c>
      <c r="B5293" t="s">
        <v>186</v>
      </c>
      <c r="C5293" t="s">
        <v>189</v>
      </c>
      <c r="D5293" t="s">
        <v>105</v>
      </c>
      <c r="E5293" t="s">
        <v>220</v>
      </c>
      <c r="F5293" t="s">
        <v>221</v>
      </c>
      <c r="G5293">
        <v>400</v>
      </c>
      <c r="H5293" t="s">
        <v>39</v>
      </c>
      <c r="I5293">
        <v>20</v>
      </c>
      <c r="J5293">
        <v>8000</v>
      </c>
      <c r="K5293">
        <v>8</v>
      </c>
      <c r="L5293">
        <v>327500</v>
      </c>
      <c r="M5293">
        <v>818.75</v>
      </c>
      <c r="N5293">
        <v>44174</v>
      </c>
      <c r="O5293">
        <v>4</v>
      </c>
      <c r="P5293" t="s">
        <v>103</v>
      </c>
      <c r="Q5293" t="s">
        <v>38</v>
      </c>
      <c r="R5293" t="str">
        <f>+VLOOKUP(Precio_semana_dia[[#This Row],[Mercado]],[1]!Codigos_mercados_mayoristas[#Data],2,0)</f>
        <v>Coquimbo</v>
      </c>
      <c r="S5293" t="str">
        <f>+VLOOKUP(Precio_semana_dia[[#This Row],[Especie]],[1]!Codigos_categoria[#Data],2,0)</f>
        <v>Cítricos</v>
      </c>
    </row>
    <row r="5294" spans="1:19" x14ac:dyDescent="0.35">
      <c r="A5294">
        <v>44176</v>
      </c>
      <c r="B5294" t="s">
        <v>186</v>
      </c>
      <c r="C5294" t="s">
        <v>189</v>
      </c>
      <c r="D5294" t="s">
        <v>33</v>
      </c>
      <c r="E5294" t="s">
        <v>220</v>
      </c>
      <c r="F5294" t="s">
        <v>221</v>
      </c>
      <c r="G5294">
        <v>400</v>
      </c>
      <c r="H5294" t="s">
        <v>29</v>
      </c>
      <c r="I5294">
        <v>20</v>
      </c>
      <c r="J5294">
        <v>8000</v>
      </c>
      <c r="K5294">
        <v>8</v>
      </c>
      <c r="L5294">
        <v>327500</v>
      </c>
      <c r="M5294">
        <v>818.75</v>
      </c>
      <c r="N5294">
        <v>44172</v>
      </c>
      <c r="O5294">
        <v>4</v>
      </c>
      <c r="P5294" t="s">
        <v>100</v>
      </c>
      <c r="Q5294" t="s">
        <v>38</v>
      </c>
      <c r="R5294" t="str">
        <f>+VLOOKUP(Precio_semana_dia[[#This Row],[Mercado]],[1]!Codigos_mercados_mayoristas[#Data],2,0)</f>
        <v>Coquimbo</v>
      </c>
      <c r="S5294" t="str">
        <f>+VLOOKUP(Precio_semana_dia[[#This Row],[Especie]],[1]!Codigos_categoria[#Data],2,0)</f>
        <v>Cítricos</v>
      </c>
    </row>
    <row r="5295" spans="1:19" x14ac:dyDescent="0.35">
      <c r="A5295">
        <v>44176</v>
      </c>
      <c r="B5295" t="s">
        <v>186</v>
      </c>
      <c r="C5295" t="s">
        <v>187</v>
      </c>
      <c r="D5295" t="s">
        <v>105</v>
      </c>
      <c r="E5295" t="s">
        <v>220</v>
      </c>
      <c r="F5295" t="s">
        <v>221</v>
      </c>
      <c r="G5295">
        <v>400</v>
      </c>
      <c r="H5295" t="s">
        <v>39</v>
      </c>
      <c r="I5295">
        <v>20</v>
      </c>
      <c r="J5295">
        <v>8000</v>
      </c>
      <c r="K5295">
        <v>8</v>
      </c>
      <c r="L5295">
        <v>337500</v>
      </c>
      <c r="M5295">
        <v>843.75</v>
      </c>
      <c r="N5295">
        <v>44174</v>
      </c>
      <c r="O5295">
        <v>4</v>
      </c>
      <c r="P5295" t="s">
        <v>103</v>
      </c>
      <c r="Q5295" t="s">
        <v>38</v>
      </c>
      <c r="R5295" t="str">
        <f>+VLOOKUP(Precio_semana_dia[[#This Row],[Mercado]],[1]!Codigos_mercados_mayoristas[#Data],2,0)</f>
        <v>Coquimbo</v>
      </c>
      <c r="S5295" t="str">
        <f>+VLOOKUP(Precio_semana_dia[[#This Row],[Especie]],[1]!Codigos_categoria[#Data],2,0)</f>
        <v>Cítricos</v>
      </c>
    </row>
    <row r="5296" spans="1:19" x14ac:dyDescent="0.35">
      <c r="A5296">
        <v>44176</v>
      </c>
      <c r="B5296" t="s">
        <v>186</v>
      </c>
      <c r="C5296" t="s">
        <v>187</v>
      </c>
      <c r="D5296" t="s">
        <v>33</v>
      </c>
      <c r="E5296" t="s">
        <v>220</v>
      </c>
      <c r="F5296" t="s">
        <v>221</v>
      </c>
      <c r="G5296">
        <v>400</v>
      </c>
      <c r="H5296" t="s">
        <v>41</v>
      </c>
      <c r="I5296">
        <v>20</v>
      </c>
      <c r="J5296">
        <v>8000</v>
      </c>
      <c r="K5296">
        <v>8</v>
      </c>
      <c r="L5296">
        <v>337500</v>
      </c>
      <c r="M5296">
        <v>843.75</v>
      </c>
      <c r="N5296">
        <v>44175</v>
      </c>
      <c r="O5296">
        <v>4</v>
      </c>
      <c r="P5296" t="s">
        <v>104</v>
      </c>
      <c r="Q5296" t="s">
        <v>38</v>
      </c>
      <c r="R5296" t="str">
        <f>+VLOOKUP(Precio_semana_dia[[#This Row],[Mercado]],[1]!Codigos_mercados_mayoristas[#Data],2,0)</f>
        <v>Coquimbo</v>
      </c>
      <c r="S5296" t="str">
        <f>+VLOOKUP(Precio_semana_dia[[#This Row],[Especie]],[1]!Codigos_categoria[#Data],2,0)</f>
        <v>Cítricos</v>
      </c>
    </row>
    <row r="5297" spans="1:19" x14ac:dyDescent="0.35">
      <c r="A5297">
        <v>44183</v>
      </c>
      <c r="B5297" t="s">
        <v>186</v>
      </c>
      <c r="C5297" t="s">
        <v>189</v>
      </c>
      <c r="D5297" t="s">
        <v>105</v>
      </c>
      <c r="E5297" t="s">
        <v>220</v>
      </c>
      <c r="F5297" t="s">
        <v>221</v>
      </c>
      <c r="G5297">
        <v>400</v>
      </c>
      <c r="H5297" t="s">
        <v>39</v>
      </c>
      <c r="I5297">
        <v>20</v>
      </c>
      <c r="J5297">
        <v>8000</v>
      </c>
      <c r="K5297">
        <v>8</v>
      </c>
      <c r="L5297">
        <v>367500</v>
      </c>
      <c r="M5297">
        <v>918.75</v>
      </c>
      <c r="N5297">
        <v>44181</v>
      </c>
      <c r="O5297">
        <v>4</v>
      </c>
      <c r="P5297" t="s">
        <v>40</v>
      </c>
      <c r="Q5297" t="s">
        <v>38</v>
      </c>
      <c r="R5297" t="str">
        <f>+VLOOKUP(Precio_semana_dia[[#This Row],[Mercado]],[1]!Codigos_mercados_mayoristas[#Data],2,0)</f>
        <v>Coquimbo</v>
      </c>
      <c r="S5297" t="str">
        <f>+VLOOKUP(Precio_semana_dia[[#This Row],[Especie]],[1]!Codigos_categoria[#Data],2,0)</f>
        <v>Cítricos</v>
      </c>
    </row>
    <row r="5298" spans="1:19" x14ac:dyDescent="0.35">
      <c r="A5298">
        <v>44183</v>
      </c>
      <c r="B5298" t="s">
        <v>186</v>
      </c>
      <c r="C5298" t="s">
        <v>189</v>
      </c>
      <c r="D5298" t="s">
        <v>33</v>
      </c>
      <c r="E5298" t="s">
        <v>220</v>
      </c>
      <c r="F5298" t="s">
        <v>221</v>
      </c>
      <c r="G5298">
        <v>400</v>
      </c>
      <c r="H5298" t="s">
        <v>39</v>
      </c>
      <c r="I5298">
        <v>20</v>
      </c>
      <c r="J5298">
        <v>8000</v>
      </c>
      <c r="K5298">
        <v>8</v>
      </c>
      <c r="L5298">
        <v>367500</v>
      </c>
      <c r="M5298">
        <v>918.75</v>
      </c>
      <c r="N5298">
        <v>44181</v>
      </c>
      <c r="O5298">
        <v>4</v>
      </c>
      <c r="P5298" t="s">
        <v>40</v>
      </c>
      <c r="Q5298" t="s">
        <v>38</v>
      </c>
      <c r="R5298" t="str">
        <f>+VLOOKUP(Precio_semana_dia[[#This Row],[Mercado]],[1]!Codigos_mercados_mayoristas[#Data],2,0)</f>
        <v>Coquimbo</v>
      </c>
      <c r="S5298" t="str">
        <f>+VLOOKUP(Precio_semana_dia[[#This Row],[Especie]],[1]!Codigos_categoria[#Data],2,0)</f>
        <v>Cítricos</v>
      </c>
    </row>
    <row r="5299" spans="1:19" x14ac:dyDescent="0.35">
      <c r="A5299">
        <v>44183</v>
      </c>
      <c r="B5299" t="s">
        <v>186</v>
      </c>
      <c r="C5299" t="s">
        <v>189</v>
      </c>
      <c r="D5299" t="s">
        <v>33</v>
      </c>
      <c r="E5299" t="s">
        <v>220</v>
      </c>
      <c r="F5299" t="s">
        <v>221</v>
      </c>
      <c r="G5299">
        <v>400</v>
      </c>
      <c r="H5299" t="s">
        <v>41</v>
      </c>
      <c r="I5299">
        <v>20</v>
      </c>
      <c r="J5299">
        <v>8000</v>
      </c>
      <c r="K5299">
        <v>8</v>
      </c>
      <c r="L5299">
        <v>367500</v>
      </c>
      <c r="M5299">
        <v>918.75</v>
      </c>
      <c r="N5299">
        <v>44182</v>
      </c>
      <c r="O5299">
        <v>4</v>
      </c>
      <c r="P5299" t="s">
        <v>42</v>
      </c>
      <c r="Q5299" t="s">
        <v>38</v>
      </c>
      <c r="R5299" t="str">
        <f>+VLOOKUP(Precio_semana_dia[[#This Row],[Mercado]],[1]!Codigos_mercados_mayoristas[#Data],2,0)</f>
        <v>Coquimbo</v>
      </c>
      <c r="S5299" t="str">
        <f>+VLOOKUP(Precio_semana_dia[[#This Row],[Especie]],[1]!Codigos_categoria[#Data],2,0)</f>
        <v>Cítricos</v>
      </c>
    </row>
    <row r="5300" spans="1:19" x14ac:dyDescent="0.35">
      <c r="A5300">
        <v>44183</v>
      </c>
      <c r="B5300" t="s">
        <v>186</v>
      </c>
      <c r="C5300" t="s">
        <v>189</v>
      </c>
      <c r="D5300" t="s">
        <v>33</v>
      </c>
      <c r="E5300" t="s">
        <v>220</v>
      </c>
      <c r="F5300" t="s">
        <v>221</v>
      </c>
      <c r="G5300">
        <v>400</v>
      </c>
      <c r="H5300" t="s">
        <v>24</v>
      </c>
      <c r="I5300">
        <v>20</v>
      </c>
      <c r="J5300">
        <v>8000</v>
      </c>
      <c r="K5300">
        <v>8</v>
      </c>
      <c r="L5300">
        <v>377500</v>
      </c>
      <c r="M5300">
        <v>943.75</v>
      </c>
      <c r="N5300">
        <v>44183</v>
      </c>
      <c r="O5300">
        <v>4</v>
      </c>
      <c r="P5300" t="s">
        <v>43</v>
      </c>
      <c r="Q5300" t="s">
        <v>38</v>
      </c>
      <c r="R5300" t="str">
        <f>+VLOOKUP(Precio_semana_dia[[#This Row],[Mercado]],[1]!Codigos_mercados_mayoristas[#Data],2,0)</f>
        <v>Coquimbo</v>
      </c>
      <c r="S5300" t="str">
        <f>+VLOOKUP(Precio_semana_dia[[#This Row],[Especie]],[1]!Codigos_categoria[#Data],2,0)</f>
        <v>Cítricos</v>
      </c>
    </row>
    <row r="5301" spans="1:19" x14ac:dyDescent="0.35">
      <c r="A5301">
        <v>44183</v>
      </c>
      <c r="B5301" t="s">
        <v>186</v>
      </c>
      <c r="C5301" t="s">
        <v>187</v>
      </c>
      <c r="D5301" t="s">
        <v>105</v>
      </c>
      <c r="E5301" t="s">
        <v>220</v>
      </c>
      <c r="F5301" t="s">
        <v>221</v>
      </c>
      <c r="G5301">
        <v>400</v>
      </c>
      <c r="H5301" t="s">
        <v>39</v>
      </c>
      <c r="I5301">
        <v>20</v>
      </c>
      <c r="J5301">
        <v>8000</v>
      </c>
      <c r="K5301">
        <v>8</v>
      </c>
      <c r="L5301">
        <v>367500</v>
      </c>
      <c r="M5301">
        <v>918.75</v>
      </c>
      <c r="N5301">
        <v>44181</v>
      </c>
      <c r="O5301">
        <v>4</v>
      </c>
      <c r="P5301" t="s">
        <v>40</v>
      </c>
      <c r="Q5301" t="s">
        <v>38</v>
      </c>
      <c r="R5301" t="str">
        <f>+VLOOKUP(Precio_semana_dia[[#This Row],[Mercado]],[1]!Codigos_mercados_mayoristas[#Data],2,0)</f>
        <v>Coquimbo</v>
      </c>
      <c r="S5301" t="str">
        <f>+VLOOKUP(Precio_semana_dia[[#This Row],[Especie]],[1]!Codigos_categoria[#Data],2,0)</f>
        <v>Cítricos</v>
      </c>
    </row>
    <row r="5302" spans="1:19" x14ac:dyDescent="0.35">
      <c r="A5302">
        <v>44183</v>
      </c>
      <c r="B5302" t="s">
        <v>186</v>
      </c>
      <c r="C5302" t="s">
        <v>187</v>
      </c>
      <c r="D5302" t="s">
        <v>33</v>
      </c>
      <c r="E5302" t="s">
        <v>220</v>
      </c>
      <c r="F5302" t="s">
        <v>221</v>
      </c>
      <c r="G5302">
        <v>400</v>
      </c>
      <c r="H5302" t="s">
        <v>39</v>
      </c>
      <c r="I5302">
        <v>20</v>
      </c>
      <c r="J5302">
        <v>8000</v>
      </c>
      <c r="K5302">
        <v>8</v>
      </c>
      <c r="L5302">
        <v>377500</v>
      </c>
      <c r="M5302">
        <v>943.75</v>
      </c>
      <c r="N5302">
        <v>44181</v>
      </c>
      <c r="O5302">
        <v>4</v>
      </c>
      <c r="P5302" t="s">
        <v>40</v>
      </c>
      <c r="Q5302" t="s">
        <v>38</v>
      </c>
      <c r="R5302" t="str">
        <f>+VLOOKUP(Precio_semana_dia[[#This Row],[Mercado]],[1]!Codigos_mercados_mayoristas[#Data],2,0)</f>
        <v>Coquimbo</v>
      </c>
      <c r="S5302" t="str">
        <f>+VLOOKUP(Precio_semana_dia[[#This Row],[Especie]],[1]!Codigos_categoria[#Data],2,0)</f>
        <v>Cítricos</v>
      </c>
    </row>
    <row r="5303" spans="1:19" x14ac:dyDescent="0.35">
      <c r="A5303">
        <v>44183</v>
      </c>
      <c r="B5303" t="s">
        <v>186</v>
      </c>
      <c r="C5303" t="s">
        <v>187</v>
      </c>
      <c r="D5303" t="s">
        <v>33</v>
      </c>
      <c r="E5303" t="s">
        <v>220</v>
      </c>
      <c r="F5303" t="s">
        <v>221</v>
      </c>
      <c r="G5303">
        <v>400</v>
      </c>
      <c r="H5303" t="s">
        <v>41</v>
      </c>
      <c r="I5303">
        <v>20</v>
      </c>
      <c r="J5303">
        <v>8000</v>
      </c>
      <c r="K5303">
        <v>8</v>
      </c>
      <c r="L5303">
        <v>377500</v>
      </c>
      <c r="M5303">
        <v>943.75</v>
      </c>
      <c r="N5303">
        <v>44182</v>
      </c>
      <c r="O5303">
        <v>4</v>
      </c>
      <c r="P5303" t="s">
        <v>42</v>
      </c>
      <c r="Q5303" t="s">
        <v>38</v>
      </c>
      <c r="R5303" t="str">
        <f>+VLOOKUP(Precio_semana_dia[[#This Row],[Mercado]],[1]!Codigos_mercados_mayoristas[#Data],2,0)</f>
        <v>Coquimbo</v>
      </c>
      <c r="S5303" t="str">
        <f>+VLOOKUP(Precio_semana_dia[[#This Row],[Especie]],[1]!Codigos_categoria[#Data],2,0)</f>
        <v>Cítricos</v>
      </c>
    </row>
    <row r="5304" spans="1:19" x14ac:dyDescent="0.35">
      <c r="A5304">
        <v>44183</v>
      </c>
      <c r="B5304" t="s">
        <v>186</v>
      </c>
      <c r="C5304" t="s">
        <v>187</v>
      </c>
      <c r="D5304" t="s">
        <v>33</v>
      </c>
      <c r="E5304" t="s">
        <v>220</v>
      </c>
      <c r="F5304" t="s">
        <v>221</v>
      </c>
      <c r="G5304">
        <v>400</v>
      </c>
      <c r="H5304" t="s">
        <v>24</v>
      </c>
      <c r="I5304">
        <v>20</v>
      </c>
      <c r="J5304">
        <v>8000</v>
      </c>
      <c r="K5304">
        <v>8</v>
      </c>
      <c r="L5304">
        <v>387500</v>
      </c>
      <c r="M5304">
        <v>968.75</v>
      </c>
      <c r="N5304">
        <v>44183</v>
      </c>
      <c r="O5304">
        <v>4</v>
      </c>
      <c r="P5304" t="s">
        <v>43</v>
      </c>
      <c r="Q5304" t="s">
        <v>38</v>
      </c>
      <c r="R5304" t="str">
        <f>+VLOOKUP(Precio_semana_dia[[#This Row],[Mercado]],[1]!Codigos_mercados_mayoristas[#Data],2,0)</f>
        <v>Coquimbo</v>
      </c>
      <c r="S5304" t="str">
        <f>+VLOOKUP(Precio_semana_dia[[#This Row],[Especie]],[1]!Codigos_categoria[#Data],2,0)</f>
        <v>Cítricos</v>
      </c>
    </row>
    <row r="5305" spans="1:19" x14ac:dyDescent="0.35">
      <c r="A5305">
        <v>44189</v>
      </c>
      <c r="B5305" t="s">
        <v>186</v>
      </c>
      <c r="C5305" t="s">
        <v>187</v>
      </c>
      <c r="D5305" t="s">
        <v>105</v>
      </c>
      <c r="E5305" t="s">
        <v>220</v>
      </c>
      <c r="F5305" t="s">
        <v>221</v>
      </c>
      <c r="G5305">
        <v>400</v>
      </c>
      <c r="H5305" t="s">
        <v>36</v>
      </c>
      <c r="I5305">
        <v>20</v>
      </c>
      <c r="J5305">
        <v>8000</v>
      </c>
      <c r="K5305">
        <v>8</v>
      </c>
      <c r="L5305">
        <v>377500</v>
      </c>
      <c r="M5305">
        <v>943.75</v>
      </c>
      <c r="N5305">
        <v>44187</v>
      </c>
      <c r="O5305">
        <v>4</v>
      </c>
      <c r="P5305" t="s">
        <v>48</v>
      </c>
      <c r="Q5305" t="s">
        <v>38</v>
      </c>
      <c r="R5305" t="str">
        <f>+VLOOKUP(Precio_semana_dia[[#This Row],[Mercado]],[1]!Codigos_mercados_mayoristas[#Data],2,0)</f>
        <v>Coquimbo</v>
      </c>
      <c r="S5305" t="str">
        <f>+VLOOKUP(Precio_semana_dia[[#This Row],[Especie]],[1]!Codigos_categoria[#Data],2,0)</f>
        <v>Cítricos</v>
      </c>
    </row>
    <row r="5306" spans="1:19" x14ac:dyDescent="0.35">
      <c r="A5306">
        <v>44189</v>
      </c>
      <c r="B5306" t="s">
        <v>186</v>
      </c>
      <c r="C5306" t="s">
        <v>187</v>
      </c>
      <c r="D5306" t="s">
        <v>105</v>
      </c>
      <c r="E5306" t="s">
        <v>220</v>
      </c>
      <c r="F5306" t="s">
        <v>221</v>
      </c>
      <c r="G5306">
        <v>400</v>
      </c>
      <c r="H5306" t="s">
        <v>39</v>
      </c>
      <c r="I5306">
        <v>20</v>
      </c>
      <c r="J5306">
        <v>8000</v>
      </c>
      <c r="K5306">
        <v>8</v>
      </c>
      <c r="L5306">
        <v>387500</v>
      </c>
      <c r="M5306">
        <v>968.75</v>
      </c>
      <c r="N5306">
        <v>44188</v>
      </c>
      <c r="O5306">
        <v>4</v>
      </c>
      <c r="P5306" t="s">
        <v>106</v>
      </c>
      <c r="Q5306" t="s">
        <v>38</v>
      </c>
      <c r="R5306" t="str">
        <f>+VLOOKUP(Precio_semana_dia[[#This Row],[Mercado]],[1]!Codigos_mercados_mayoristas[#Data],2,0)</f>
        <v>Coquimbo</v>
      </c>
      <c r="S5306" t="str">
        <f>+VLOOKUP(Precio_semana_dia[[#This Row],[Especie]],[1]!Codigos_categoria[#Data],2,0)</f>
        <v>Cítricos</v>
      </c>
    </row>
    <row r="5307" spans="1:19" x14ac:dyDescent="0.35">
      <c r="A5307">
        <v>44189</v>
      </c>
      <c r="B5307" t="s">
        <v>186</v>
      </c>
      <c r="C5307" t="s">
        <v>187</v>
      </c>
      <c r="D5307" t="s">
        <v>33</v>
      </c>
      <c r="E5307" t="s">
        <v>220</v>
      </c>
      <c r="F5307" t="s">
        <v>221</v>
      </c>
      <c r="G5307">
        <v>400</v>
      </c>
      <c r="H5307" t="s">
        <v>29</v>
      </c>
      <c r="I5307">
        <v>20</v>
      </c>
      <c r="J5307">
        <v>8000</v>
      </c>
      <c r="K5307">
        <v>8</v>
      </c>
      <c r="L5307">
        <v>387500</v>
      </c>
      <c r="M5307">
        <v>968.75</v>
      </c>
      <c r="N5307">
        <v>44186</v>
      </c>
      <c r="O5307">
        <v>4</v>
      </c>
      <c r="P5307" t="s">
        <v>51</v>
      </c>
      <c r="Q5307" t="s">
        <v>38</v>
      </c>
      <c r="R5307" t="str">
        <f>+VLOOKUP(Precio_semana_dia[[#This Row],[Mercado]],[1]!Codigos_mercados_mayoristas[#Data],2,0)</f>
        <v>Coquimbo</v>
      </c>
      <c r="S5307" t="str">
        <f>+VLOOKUP(Precio_semana_dia[[#This Row],[Especie]],[1]!Codigos_categoria[#Data],2,0)</f>
        <v>Cítricos</v>
      </c>
    </row>
    <row r="5308" spans="1:19" x14ac:dyDescent="0.35">
      <c r="A5308">
        <v>44196</v>
      </c>
      <c r="B5308" t="s">
        <v>186</v>
      </c>
      <c r="C5308" t="s">
        <v>187</v>
      </c>
      <c r="D5308" t="s">
        <v>33</v>
      </c>
      <c r="E5308" t="s">
        <v>220</v>
      </c>
      <c r="F5308" t="s">
        <v>221</v>
      </c>
      <c r="G5308">
        <v>400</v>
      </c>
      <c r="H5308" t="s">
        <v>36</v>
      </c>
      <c r="I5308">
        <v>20</v>
      </c>
      <c r="J5308">
        <v>8000</v>
      </c>
      <c r="K5308">
        <v>8</v>
      </c>
      <c r="L5308">
        <v>415000</v>
      </c>
      <c r="M5308">
        <v>1037.5</v>
      </c>
      <c r="N5308">
        <v>44194</v>
      </c>
      <c r="O5308">
        <v>4</v>
      </c>
      <c r="P5308" t="s">
        <v>108</v>
      </c>
      <c r="Q5308" t="s">
        <v>38</v>
      </c>
      <c r="R5308" t="str">
        <f>+VLOOKUP(Precio_semana_dia[[#This Row],[Mercado]],[1]!Codigos_mercados_mayoristas[#Data],2,0)</f>
        <v>Coquimbo</v>
      </c>
      <c r="S5308" t="str">
        <f>+VLOOKUP(Precio_semana_dia[[#This Row],[Especie]],[1]!Codigos_categoria[#Data],2,0)</f>
        <v>Cítricos</v>
      </c>
    </row>
    <row r="5309" spans="1:19" x14ac:dyDescent="0.35">
      <c r="A5309">
        <v>44204</v>
      </c>
      <c r="B5309" t="s">
        <v>186</v>
      </c>
      <c r="C5309" t="s">
        <v>187</v>
      </c>
      <c r="D5309" t="s">
        <v>105</v>
      </c>
      <c r="E5309" t="s">
        <v>220</v>
      </c>
      <c r="F5309" t="s">
        <v>221</v>
      </c>
      <c r="G5309">
        <v>400</v>
      </c>
      <c r="H5309" t="s">
        <v>36</v>
      </c>
      <c r="I5309">
        <v>20</v>
      </c>
      <c r="J5309">
        <v>8000</v>
      </c>
      <c r="K5309">
        <v>8</v>
      </c>
      <c r="L5309">
        <v>397500</v>
      </c>
      <c r="M5309">
        <v>993.75</v>
      </c>
      <c r="N5309">
        <v>44201</v>
      </c>
      <c r="O5309">
        <v>4</v>
      </c>
      <c r="P5309" t="s">
        <v>57</v>
      </c>
      <c r="Q5309" t="s">
        <v>26</v>
      </c>
      <c r="R5309" t="str">
        <f>+VLOOKUP(Precio_semana_dia[[#This Row],[Mercado]],[1]!Codigos_mercados_mayoristas[#Data],2,0)</f>
        <v>Coquimbo</v>
      </c>
      <c r="S5309" t="str">
        <f>+VLOOKUP(Precio_semana_dia[[#This Row],[Especie]],[1]!Codigos_categoria[#Data],2,0)</f>
        <v>Cítricos</v>
      </c>
    </row>
    <row r="5310" spans="1:19" x14ac:dyDescent="0.35">
      <c r="A5310">
        <v>44204</v>
      </c>
      <c r="B5310" t="s">
        <v>186</v>
      </c>
      <c r="C5310" t="s">
        <v>187</v>
      </c>
      <c r="D5310" t="s">
        <v>105</v>
      </c>
      <c r="E5310" t="s">
        <v>220</v>
      </c>
      <c r="F5310" t="s">
        <v>221</v>
      </c>
      <c r="G5310">
        <v>400</v>
      </c>
      <c r="H5310" t="s">
        <v>39</v>
      </c>
      <c r="I5310">
        <v>20</v>
      </c>
      <c r="J5310">
        <v>8000</v>
      </c>
      <c r="K5310">
        <v>8</v>
      </c>
      <c r="L5310">
        <v>397500</v>
      </c>
      <c r="M5310">
        <v>993.75</v>
      </c>
      <c r="N5310">
        <v>44202</v>
      </c>
      <c r="O5310">
        <v>4</v>
      </c>
      <c r="P5310" t="s">
        <v>54</v>
      </c>
      <c r="Q5310" t="s">
        <v>26</v>
      </c>
      <c r="R5310" t="str">
        <f>+VLOOKUP(Precio_semana_dia[[#This Row],[Mercado]],[1]!Codigos_mercados_mayoristas[#Data],2,0)</f>
        <v>Coquimbo</v>
      </c>
      <c r="S5310" t="str">
        <f>+VLOOKUP(Precio_semana_dia[[#This Row],[Especie]],[1]!Codigos_categoria[#Data],2,0)</f>
        <v>Cítricos</v>
      </c>
    </row>
    <row r="5311" spans="1:19" x14ac:dyDescent="0.35">
      <c r="A5311">
        <v>44204</v>
      </c>
      <c r="B5311" t="s">
        <v>186</v>
      </c>
      <c r="C5311" t="s">
        <v>187</v>
      </c>
      <c r="D5311" t="s">
        <v>33</v>
      </c>
      <c r="E5311" t="s">
        <v>220</v>
      </c>
      <c r="F5311" t="s">
        <v>221</v>
      </c>
      <c r="G5311">
        <v>400</v>
      </c>
      <c r="H5311" t="s">
        <v>29</v>
      </c>
      <c r="I5311">
        <v>20</v>
      </c>
      <c r="J5311">
        <v>8000</v>
      </c>
      <c r="K5311">
        <v>8</v>
      </c>
      <c r="L5311">
        <v>417500</v>
      </c>
      <c r="M5311">
        <v>1043.75</v>
      </c>
      <c r="N5311">
        <v>44200</v>
      </c>
      <c r="O5311">
        <v>4</v>
      </c>
      <c r="P5311" t="s">
        <v>30</v>
      </c>
      <c r="Q5311" t="s">
        <v>26</v>
      </c>
      <c r="R5311" t="str">
        <f>+VLOOKUP(Precio_semana_dia[[#This Row],[Mercado]],[1]!Codigos_mercados_mayoristas[#Data],2,0)</f>
        <v>Coquimbo</v>
      </c>
      <c r="S5311" t="str">
        <f>+VLOOKUP(Precio_semana_dia[[#This Row],[Especie]],[1]!Codigos_categoria[#Data],2,0)</f>
        <v>Cítricos</v>
      </c>
    </row>
    <row r="5312" spans="1:19" x14ac:dyDescent="0.35">
      <c r="A5312">
        <v>44204</v>
      </c>
      <c r="B5312" t="s">
        <v>186</v>
      </c>
      <c r="C5312" t="s">
        <v>187</v>
      </c>
      <c r="D5312" t="s">
        <v>33</v>
      </c>
      <c r="E5312" t="s">
        <v>220</v>
      </c>
      <c r="F5312" t="s">
        <v>221</v>
      </c>
      <c r="G5312">
        <v>400</v>
      </c>
      <c r="H5312" t="s">
        <v>41</v>
      </c>
      <c r="I5312">
        <v>20</v>
      </c>
      <c r="J5312">
        <v>8000</v>
      </c>
      <c r="K5312">
        <v>8</v>
      </c>
      <c r="L5312">
        <v>417500</v>
      </c>
      <c r="M5312">
        <v>1043.75</v>
      </c>
      <c r="N5312">
        <v>44203</v>
      </c>
      <c r="O5312">
        <v>4</v>
      </c>
      <c r="P5312" t="s">
        <v>56</v>
      </c>
      <c r="Q5312" t="s">
        <v>26</v>
      </c>
      <c r="R5312" t="str">
        <f>+VLOOKUP(Precio_semana_dia[[#This Row],[Mercado]],[1]!Codigos_mercados_mayoristas[#Data],2,0)</f>
        <v>Coquimbo</v>
      </c>
      <c r="S5312" t="str">
        <f>+VLOOKUP(Precio_semana_dia[[#This Row],[Especie]],[1]!Codigos_categoria[#Data],2,0)</f>
        <v>Cítricos</v>
      </c>
    </row>
    <row r="5313" spans="1:19" x14ac:dyDescent="0.35">
      <c r="A5313">
        <v>44204</v>
      </c>
      <c r="B5313" t="s">
        <v>186</v>
      </c>
      <c r="C5313" t="s">
        <v>187</v>
      </c>
      <c r="D5313" t="s">
        <v>33</v>
      </c>
      <c r="E5313" t="s">
        <v>220</v>
      </c>
      <c r="F5313" t="s">
        <v>221</v>
      </c>
      <c r="G5313">
        <v>400</v>
      </c>
      <c r="H5313" t="s">
        <v>24</v>
      </c>
      <c r="I5313">
        <v>20</v>
      </c>
      <c r="J5313">
        <v>8000</v>
      </c>
      <c r="K5313">
        <v>8</v>
      </c>
      <c r="L5313">
        <v>422500</v>
      </c>
      <c r="M5313">
        <v>1056.25</v>
      </c>
      <c r="N5313">
        <v>44204</v>
      </c>
      <c r="O5313">
        <v>4</v>
      </c>
      <c r="P5313" t="s">
        <v>55</v>
      </c>
      <c r="Q5313" t="s">
        <v>26</v>
      </c>
      <c r="R5313" t="str">
        <f>+VLOOKUP(Precio_semana_dia[[#This Row],[Mercado]],[1]!Codigos_mercados_mayoristas[#Data],2,0)</f>
        <v>Coquimbo</v>
      </c>
      <c r="S5313" t="str">
        <f>+VLOOKUP(Precio_semana_dia[[#This Row],[Especie]],[1]!Codigos_categoria[#Data],2,0)</f>
        <v>Cítricos</v>
      </c>
    </row>
    <row r="5314" spans="1:19" x14ac:dyDescent="0.35">
      <c r="A5314">
        <v>44211</v>
      </c>
      <c r="B5314" t="s">
        <v>186</v>
      </c>
      <c r="C5314" t="s">
        <v>187</v>
      </c>
      <c r="D5314" t="s">
        <v>105</v>
      </c>
      <c r="E5314" t="s">
        <v>220</v>
      </c>
      <c r="F5314" t="s">
        <v>221</v>
      </c>
      <c r="G5314">
        <v>400</v>
      </c>
      <c r="H5314" t="s">
        <v>36</v>
      </c>
      <c r="I5314">
        <v>20</v>
      </c>
      <c r="J5314">
        <v>8000</v>
      </c>
      <c r="K5314">
        <v>8</v>
      </c>
      <c r="L5314">
        <v>417500</v>
      </c>
      <c r="M5314">
        <v>1043.75</v>
      </c>
      <c r="N5314">
        <v>44208</v>
      </c>
      <c r="O5314">
        <v>4</v>
      </c>
      <c r="P5314" t="s">
        <v>59</v>
      </c>
      <c r="Q5314" t="s">
        <v>26</v>
      </c>
      <c r="R5314" t="str">
        <f>+VLOOKUP(Precio_semana_dia[[#This Row],[Mercado]],[1]!Codigos_mercados_mayoristas[#Data],2,0)</f>
        <v>Coquimbo</v>
      </c>
      <c r="S5314" t="str">
        <f>+VLOOKUP(Precio_semana_dia[[#This Row],[Especie]],[1]!Codigos_categoria[#Data],2,0)</f>
        <v>Cítricos</v>
      </c>
    </row>
    <row r="5315" spans="1:19" x14ac:dyDescent="0.35">
      <c r="A5315">
        <v>44211</v>
      </c>
      <c r="B5315" t="s">
        <v>186</v>
      </c>
      <c r="C5315" t="s">
        <v>187</v>
      </c>
      <c r="D5315" t="s">
        <v>105</v>
      </c>
      <c r="E5315" t="s">
        <v>220</v>
      </c>
      <c r="F5315" t="s">
        <v>221</v>
      </c>
      <c r="G5315">
        <v>400</v>
      </c>
      <c r="H5315" t="s">
        <v>39</v>
      </c>
      <c r="I5315">
        <v>20</v>
      </c>
      <c r="J5315">
        <v>8000</v>
      </c>
      <c r="K5315">
        <v>8</v>
      </c>
      <c r="L5315">
        <v>427500</v>
      </c>
      <c r="M5315">
        <v>1068.75</v>
      </c>
      <c r="N5315">
        <v>44209</v>
      </c>
      <c r="O5315">
        <v>4</v>
      </c>
      <c r="P5315" t="s">
        <v>60</v>
      </c>
      <c r="Q5315" t="s">
        <v>26</v>
      </c>
      <c r="R5315" t="str">
        <f>+VLOOKUP(Precio_semana_dia[[#This Row],[Mercado]],[1]!Codigos_mercados_mayoristas[#Data],2,0)</f>
        <v>Coquimbo</v>
      </c>
      <c r="S5315" t="str">
        <f>+VLOOKUP(Precio_semana_dia[[#This Row],[Especie]],[1]!Codigos_categoria[#Data],2,0)</f>
        <v>Cítricos</v>
      </c>
    </row>
    <row r="5316" spans="1:19" x14ac:dyDescent="0.35">
      <c r="A5316">
        <v>44211</v>
      </c>
      <c r="B5316" t="s">
        <v>186</v>
      </c>
      <c r="C5316" t="s">
        <v>187</v>
      </c>
      <c r="D5316" t="s">
        <v>33</v>
      </c>
      <c r="E5316" t="s">
        <v>220</v>
      </c>
      <c r="F5316" t="s">
        <v>221</v>
      </c>
      <c r="G5316">
        <v>400</v>
      </c>
      <c r="H5316" t="s">
        <v>29</v>
      </c>
      <c r="I5316">
        <v>20</v>
      </c>
      <c r="J5316">
        <v>8000</v>
      </c>
      <c r="K5316">
        <v>8</v>
      </c>
      <c r="L5316">
        <v>427500</v>
      </c>
      <c r="M5316">
        <v>1068.75</v>
      </c>
      <c r="N5316">
        <v>44207</v>
      </c>
      <c r="O5316">
        <v>4</v>
      </c>
      <c r="P5316" t="s">
        <v>58</v>
      </c>
      <c r="Q5316" t="s">
        <v>26</v>
      </c>
      <c r="R5316" t="str">
        <f>+VLOOKUP(Precio_semana_dia[[#This Row],[Mercado]],[1]!Codigos_mercados_mayoristas[#Data],2,0)</f>
        <v>Coquimbo</v>
      </c>
      <c r="S5316" t="str">
        <f>+VLOOKUP(Precio_semana_dia[[#This Row],[Especie]],[1]!Codigos_categoria[#Data],2,0)</f>
        <v>Cítricos</v>
      </c>
    </row>
    <row r="5317" spans="1:19" x14ac:dyDescent="0.35">
      <c r="A5317">
        <v>44211</v>
      </c>
      <c r="B5317" t="s">
        <v>186</v>
      </c>
      <c r="C5317" t="s">
        <v>187</v>
      </c>
      <c r="D5317" t="s">
        <v>33</v>
      </c>
      <c r="E5317" t="s">
        <v>220</v>
      </c>
      <c r="F5317" t="s">
        <v>221</v>
      </c>
      <c r="G5317">
        <v>400</v>
      </c>
      <c r="H5317" t="s">
        <v>36</v>
      </c>
      <c r="I5317">
        <v>20</v>
      </c>
      <c r="J5317">
        <v>8000</v>
      </c>
      <c r="K5317">
        <v>8</v>
      </c>
      <c r="L5317">
        <v>425000</v>
      </c>
      <c r="M5317">
        <v>1062.5</v>
      </c>
      <c r="N5317">
        <v>44208</v>
      </c>
      <c r="O5317">
        <v>4</v>
      </c>
      <c r="P5317" t="s">
        <v>59</v>
      </c>
      <c r="Q5317" t="s">
        <v>26</v>
      </c>
      <c r="R5317" t="str">
        <f>+VLOOKUP(Precio_semana_dia[[#This Row],[Mercado]],[1]!Codigos_mercados_mayoristas[#Data],2,0)</f>
        <v>Coquimbo</v>
      </c>
      <c r="S5317" t="str">
        <f>+VLOOKUP(Precio_semana_dia[[#This Row],[Especie]],[1]!Codigos_categoria[#Data],2,0)</f>
        <v>Cítricos</v>
      </c>
    </row>
    <row r="5318" spans="1:19" x14ac:dyDescent="0.35">
      <c r="A5318">
        <v>44211</v>
      </c>
      <c r="B5318" t="s">
        <v>186</v>
      </c>
      <c r="C5318" t="s">
        <v>187</v>
      </c>
      <c r="D5318" t="s">
        <v>33</v>
      </c>
      <c r="E5318" t="s">
        <v>220</v>
      </c>
      <c r="F5318" t="s">
        <v>221</v>
      </c>
      <c r="G5318">
        <v>400</v>
      </c>
      <c r="H5318" t="s">
        <v>39</v>
      </c>
      <c r="I5318">
        <v>20</v>
      </c>
      <c r="J5318">
        <v>8000</v>
      </c>
      <c r="K5318">
        <v>8</v>
      </c>
      <c r="L5318">
        <v>425000</v>
      </c>
      <c r="M5318">
        <v>1062.5</v>
      </c>
      <c r="N5318">
        <v>44209</v>
      </c>
      <c r="O5318">
        <v>4</v>
      </c>
      <c r="P5318" t="s">
        <v>60</v>
      </c>
      <c r="Q5318" t="s">
        <v>26</v>
      </c>
      <c r="R5318" t="str">
        <f>+VLOOKUP(Precio_semana_dia[[#This Row],[Mercado]],[1]!Codigos_mercados_mayoristas[#Data],2,0)</f>
        <v>Coquimbo</v>
      </c>
      <c r="S5318" t="str">
        <f>+VLOOKUP(Precio_semana_dia[[#This Row],[Especie]],[1]!Codigos_categoria[#Data],2,0)</f>
        <v>Cítricos</v>
      </c>
    </row>
    <row r="5319" spans="1:19" x14ac:dyDescent="0.35">
      <c r="A5319">
        <v>44211</v>
      </c>
      <c r="B5319" t="s">
        <v>186</v>
      </c>
      <c r="C5319" t="s">
        <v>187</v>
      </c>
      <c r="D5319" t="s">
        <v>33</v>
      </c>
      <c r="E5319" t="s">
        <v>220</v>
      </c>
      <c r="F5319" t="s">
        <v>221</v>
      </c>
      <c r="G5319">
        <v>400</v>
      </c>
      <c r="H5319" t="s">
        <v>41</v>
      </c>
      <c r="I5319">
        <v>20</v>
      </c>
      <c r="J5319">
        <v>8000</v>
      </c>
      <c r="K5319">
        <v>8</v>
      </c>
      <c r="L5319">
        <v>447500</v>
      </c>
      <c r="M5319">
        <v>1118.75</v>
      </c>
      <c r="N5319">
        <v>44210</v>
      </c>
      <c r="O5319">
        <v>4</v>
      </c>
      <c r="P5319" t="s">
        <v>62</v>
      </c>
      <c r="Q5319" t="s">
        <v>26</v>
      </c>
      <c r="R5319" t="str">
        <f>+VLOOKUP(Precio_semana_dia[[#This Row],[Mercado]],[1]!Codigos_mercados_mayoristas[#Data],2,0)</f>
        <v>Coquimbo</v>
      </c>
      <c r="S5319" t="str">
        <f>+VLOOKUP(Precio_semana_dia[[#This Row],[Especie]],[1]!Codigos_categoria[#Data],2,0)</f>
        <v>Cítricos</v>
      </c>
    </row>
    <row r="5320" spans="1:19" x14ac:dyDescent="0.35">
      <c r="A5320">
        <v>44211</v>
      </c>
      <c r="B5320" t="s">
        <v>186</v>
      </c>
      <c r="C5320" t="s">
        <v>187</v>
      </c>
      <c r="D5320" t="s">
        <v>33</v>
      </c>
      <c r="E5320" t="s">
        <v>220</v>
      </c>
      <c r="F5320" t="s">
        <v>221</v>
      </c>
      <c r="G5320">
        <v>400</v>
      </c>
      <c r="H5320" t="s">
        <v>24</v>
      </c>
      <c r="I5320">
        <v>20</v>
      </c>
      <c r="J5320">
        <v>8000</v>
      </c>
      <c r="K5320">
        <v>8</v>
      </c>
      <c r="L5320">
        <v>447500</v>
      </c>
      <c r="M5320">
        <v>1118.75</v>
      </c>
      <c r="N5320">
        <v>44211</v>
      </c>
      <c r="O5320">
        <v>4</v>
      </c>
      <c r="P5320" t="s">
        <v>61</v>
      </c>
      <c r="Q5320" t="s">
        <v>26</v>
      </c>
      <c r="R5320" t="str">
        <f>+VLOOKUP(Precio_semana_dia[[#This Row],[Mercado]],[1]!Codigos_mercados_mayoristas[#Data],2,0)</f>
        <v>Coquimbo</v>
      </c>
      <c r="S5320" t="str">
        <f>+VLOOKUP(Precio_semana_dia[[#This Row],[Especie]],[1]!Codigos_categoria[#Data],2,0)</f>
        <v>Cítricos</v>
      </c>
    </row>
    <row r="5321" spans="1:19" x14ac:dyDescent="0.35">
      <c r="A5321">
        <v>44225</v>
      </c>
      <c r="B5321" t="s">
        <v>186</v>
      </c>
      <c r="C5321" t="s">
        <v>188</v>
      </c>
      <c r="D5321" t="s">
        <v>45</v>
      </c>
      <c r="E5321" t="s">
        <v>220</v>
      </c>
      <c r="F5321" t="s">
        <v>221</v>
      </c>
      <c r="G5321">
        <v>400</v>
      </c>
      <c r="H5321" t="s">
        <v>36</v>
      </c>
      <c r="I5321">
        <v>20</v>
      </c>
      <c r="J5321">
        <v>8000</v>
      </c>
      <c r="K5321">
        <v>8</v>
      </c>
      <c r="L5321">
        <v>475000</v>
      </c>
      <c r="M5321">
        <v>1187.5</v>
      </c>
      <c r="N5321">
        <v>44222</v>
      </c>
      <c r="O5321">
        <v>13</v>
      </c>
      <c r="P5321" t="s">
        <v>63</v>
      </c>
      <c r="Q5321" t="s">
        <v>26</v>
      </c>
      <c r="R5321" t="str">
        <f>+VLOOKUP(Precio_semana_dia[[#This Row],[Mercado]],[1]!Codigos_mercados_mayoristas[#Data],2,0)</f>
        <v>Metropolitana</v>
      </c>
      <c r="S5321" t="str">
        <f>+VLOOKUP(Precio_semana_dia[[#This Row],[Especie]],[1]!Codigos_categoria[#Data],2,0)</f>
        <v>Cítricos</v>
      </c>
    </row>
    <row r="5322" spans="1:19" x14ac:dyDescent="0.35">
      <c r="A5322">
        <v>44225</v>
      </c>
      <c r="B5322" t="s">
        <v>186</v>
      </c>
      <c r="C5322" t="s">
        <v>187</v>
      </c>
      <c r="D5322" t="s">
        <v>45</v>
      </c>
      <c r="E5322" t="s">
        <v>220</v>
      </c>
      <c r="F5322" t="s">
        <v>221</v>
      </c>
      <c r="G5322">
        <v>400</v>
      </c>
      <c r="H5322" t="s">
        <v>24</v>
      </c>
      <c r="I5322">
        <v>20</v>
      </c>
      <c r="J5322">
        <v>8000</v>
      </c>
      <c r="K5322">
        <v>8</v>
      </c>
      <c r="L5322">
        <v>480000</v>
      </c>
      <c r="M5322">
        <v>1200</v>
      </c>
      <c r="N5322">
        <v>44225</v>
      </c>
      <c r="O5322">
        <v>13</v>
      </c>
      <c r="P5322" t="s">
        <v>66</v>
      </c>
      <c r="Q5322" t="s">
        <v>26</v>
      </c>
      <c r="R5322" t="str">
        <f>+VLOOKUP(Precio_semana_dia[[#This Row],[Mercado]],[1]!Codigos_mercados_mayoristas[#Data],2,0)</f>
        <v>Metropolitana</v>
      </c>
      <c r="S5322" t="str">
        <f>+VLOOKUP(Precio_semana_dia[[#This Row],[Especie]],[1]!Codigos_categoria[#Data],2,0)</f>
        <v>Cítricos</v>
      </c>
    </row>
    <row r="5323" spans="1:19" x14ac:dyDescent="0.35">
      <c r="A5323">
        <v>44225</v>
      </c>
      <c r="B5323" t="s">
        <v>186</v>
      </c>
      <c r="C5323" t="s">
        <v>187</v>
      </c>
      <c r="D5323" t="s">
        <v>105</v>
      </c>
      <c r="E5323" t="s">
        <v>220</v>
      </c>
      <c r="F5323" t="s">
        <v>221</v>
      </c>
      <c r="G5323">
        <v>400</v>
      </c>
      <c r="H5323" t="s">
        <v>39</v>
      </c>
      <c r="I5323">
        <v>20</v>
      </c>
      <c r="J5323">
        <v>8000</v>
      </c>
      <c r="K5323">
        <v>8</v>
      </c>
      <c r="L5323">
        <v>497500</v>
      </c>
      <c r="M5323">
        <v>1243.75</v>
      </c>
      <c r="N5323">
        <v>44223</v>
      </c>
      <c r="O5323">
        <v>4</v>
      </c>
      <c r="P5323" t="s">
        <v>65</v>
      </c>
      <c r="Q5323" t="s">
        <v>26</v>
      </c>
      <c r="R5323" t="str">
        <f>+VLOOKUP(Precio_semana_dia[[#This Row],[Mercado]],[1]!Codigos_mercados_mayoristas[#Data],2,0)</f>
        <v>Coquimbo</v>
      </c>
      <c r="S5323" t="str">
        <f>+VLOOKUP(Precio_semana_dia[[#This Row],[Especie]],[1]!Codigos_categoria[#Data],2,0)</f>
        <v>Cítricos</v>
      </c>
    </row>
    <row r="5324" spans="1:19" x14ac:dyDescent="0.35">
      <c r="A5324">
        <v>44225</v>
      </c>
      <c r="B5324" t="s">
        <v>186</v>
      </c>
      <c r="C5324" t="s">
        <v>187</v>
      </c>
      <c r="D5324" t="s">
        <v>33</v>
      </c>
      <c r="E5324" t="s">
        <v>220</v>
      </c>
      <c r="F5324" t="s">
        <v>221</v>
      </c>
      <c r="G5324">
        <v>400</v>
      </c>
      <c r="H5324" t="s">
        <v>29</v>
      </c>
      <c r="I5324">
        <v>20</v>
      </c>
      <c r="J5324">
        <v>8000</v>
      </c>
      <c r="K5324">
        <v>8</v>
      </c>
      <c r="L5324">
        <v>487500</v>
      </c>
      <c r="M5324">
        <v>1218.75</v>
      </c>
      <c r="N5324">
        <v>44221</v>
      </c>
      <c r="O5324">
        <v>4</v>
      </c>
      <c r="P5324" t="s">
        <v>64</v>
      </c>
      <c r="Q5324" t="s">
        <v>26</v>
      </c>
      <c r="R5324" t="str">
        <f>+VLOOKUP(Precio_semana_dia[[#This Row],[Mercado]],[1]!Codigos_mercados_mayoristas[#Data],2,0)</f>
        <v>Coquimbo</v>
      </c>
      <c r="S5324" t="str">
        <f>+VLOOKUP(Precio_semana_dia[[#This Row],[Especie]],[1]!Codigos_categoria[#Data],2,0)</f>
        <v>Cítricos</v>
      </c>
    </row>
    <row r="5325" spans="1:19" x14ac:dyDescent="0.35">
      <c r="A5325">
        <v>44225</v>
      </c>
      <c r="B5325" t="s">
        <v>186</v>
      </c>
      <c r="C5325" t="s">
        <v>187</v>
      </c>
      <c r="D5325" t="s">
        <v>33</v>
      </c>
      <c r="E5325" t="s">
        <v>220</v>
      </c>
      <c r="F5325" t="s">
        <v>221</v>
      </c>
      <c r="G5325">
        <v>400</v>
      </c>
      <c r="H5325" t="s">
        <v>41</v>
      </c>
      <c r="I5325">
        <v>20</v>
      </c>
      <c r="J5325">
        <v>8000</v>
      </c>
      <c r="K5325">
        <v>8</v>
      </c>
      <c r="L5325">
        <v>497500</v>
      </c>
      <c r="M5325">
        <v>1243.75</v>
      </c>
      <c r="N5325">
        <v>44224</v>
      </c>
      <c r="O5325">
        <v>4</v>
      </c>
      <c r="P5325" t="s">
        <v>67</v>
      </c>
      <c r="Q5325" t="s">
        <v>26</v>
      </c>
      <c r="R5325" t="str">
        <f>+VLOOKUP(Precio_semana_dia[[#This Row],[Mercado]],[1]!Codigos_mercados_mayoristas[#Data],2,0)</f>
        <v>Coquimbo</v>
      </c>
      <c r="S5325" t="str">
        <f>+VLOOKUP(Precio_semana_dia[[#This Row],[Especie]],[1]!Codigos_categoria[#Data],2,0)</f>
        <v>Cítricos</v>
      </c>
    </row>
    <row r="5326" spans="1:19" x14ac:dyDescent="0.35">
      <c r="A5326">
        <v>44225</v>
      </c>
      <c r="B5326" t="s">
        <v>186</v>
      </c>
      <c r="C5326" t="s">
        <v>187</v>
      </c>
      <c r="D5326" t="s">
        <v>33</v>
      </c>
      <c r="E5326" t="s">
        <v>220</v>
      </c>
      <c r="F5326" t="s">
        <v>221</v>
      </c>
      <c r="G5326">
        <v>400</v>
      </c>
      <c r="H5326" t="s">
        <v>24</v>
      </c>
      <c r="I5326">
        <v>20</v>
      </c>
      <c r="J5326">
        <v>8000</v>
      </c>
      <c r="K5326">
        <v>8</v>
      </c>
      <c r="L5326">
        <v>497500</v>
      </c>
      <c r="M5326">
        <v>1243.75</v>
      </c>
      <c r="N5326">
        <v>44225</v>
      </c>
      <c r="O5326">
        <v>4</v>
      </c>
      <c r="P5326" t="s">
        <v>66</v>
      </c>
      <c r="Q5326" t="s">
        <v>26</v>
      </c>
      <c r="R5326" t="str">
        <f>+VLOOKUP(Precio_semana_dia[[#This Row],[Mercado]],[1]!Codigos_mercados_mayoristas[#Data],2,0)</f>
        <v>Coquimbo</v>
      </c>
      <c r="S5326" t="str">
        <f>+VLOOKUP(Precio_semana_dia[[#This Row],[Especie]],[1]!Codigos_categoria[#Data],2,0)</f>
        <v>Cítricos</v>
      </c>
    </row>
    <row r="5327" spans="1:19" x14ac:dyDescent="0.35">
      <c r="A5327">
        <v>43866</v>
      </c>
      <c r="B5327" t="s">
        <v>186</v>
      </c>
      <c r="C5327" t="s">
        <v>187</v>
      </c>
      <c r="D5327" t="s">
        <v>105</v>
      </c>
      <c r="E5327" t="s">
        <v>220</v>
      </c>
      <c r="F5327" t="s">
        <v>221</v>
      </c>
      <c r="G5327">
        <v>400</v>
      </c>
      <c r="H5327" t="s">
        <v>36</v>
      </c>
      <c r="I5327">
        <v>20</v>
      </c>
      <c r="J5327">
        <v>8000</v>
      </c>
      <c r="K5327">
        <v>8</v>
      </c>
      <c r="L5327">
        <v>487500</v>
      </c>
      <c r="M5327">
        <v>1218.75</v>
      </c>
      <c r="N5327">
        <v>44229</v>
      </c>
      <c r="O5327">
        <v>4</v>
      </c>
      <c r="P5327" t="s">
        <v>72</v>
      </c>
      <c r="Q5327" t="s">
        <v>69</v>
      </c>
      <c r="R5327" t="str">
        <f>+VLOOKUP(Precio_semana_dia[[#This Row],[Mercado]],[1]!Codigos_mercados_mayoristas[#Data],2,0)</f>
        <v>Coquimbo</v>
      </c>
      <c r="S5327" t="str">
        <f>+VLOOKUP(Precio_semana_dia[[#This Row],[Especie]],[1]!Codigos_categoria[#Data],2,0)</f>
        <v>Cítricos</v>
      </c>
    </row>
    <row r="5328" spans="1:19" x14ac:dyDescent="0.35">
      <c r="A5328">
        <v>43866</v>
      </c>
      <c r="B5328" t="s">
        <v>186</v>
      </c>
      <c r="C5328" t="s">
        <v>187</v>
      </c>
      <c r="D5328" t="s">
        <v>105</v>
      </c>
      <c r="E5328" t="s">
        <v>220</v>
      </c>
      <c r="F5328" t="s">
        <v>221</v>
      </c>
      <c r="G5328">
        <v>400</v>
      </c>
      <c r="H5328" t="s">
        <v>39</v>
      </c>
      <c r="I5328">
        <v>20</v>
      </c>
      <c r="J5328">
        <v>8000</v>
      </c>
      <c r="K5328">
        <v>8</v>
      </c>
      <c r="L5328">
        <v>487500</v>
      </c>
      <c r="M5328">
        <v>1218.75</v>
      </c>
      <c r="N5328">
        <v>44230</v>
      </c>
      <c r="O5328">
        <v>4</v>
      </c>
      <c r="P5328" t="s">
        <v>70</v>
      </c>
      <c r="Q5328" t="s">
        <v>69</v>
      </c>
      <c r="R5328" t="str">
        <f>+VLOOKUP(Precio_semana_dia[[#This Row],[Mercado]],[1]!Codigos_mercados_mayoristas[#Data],2,0)</f>
        <v>Coquimbo</v>
      </c>
      <c r="S5328" t="str">
        <f>+VLOOKUP(Precio_semana_dia[[#This Row],[Especie]],[1]!Codigos_categoria[#Data],2,0)</f>
        <v>Cítricos</v>
      </c>
    </row>
    <row r="5329" spans="1:19" x14ac:dyDescent="0.35">
      <c r="A5329">
        <v>43866</v>
      </c>
      <c r="B5329" t="s">
        <v>186</v>
      </c>
      <c r="C5329" t="s">
        <v>187</v>
      </c>
      <c r="D5329" t="s">
        <v>33</v>
      </c>
      <c r="E5329" t="s">
        <v>220</v>
      </c>
      <c r="F5329" t="s">
        <v>221</v>
      </c>
      <c r="G5329">
        <v>400</v>
      </c>
      <c r="H5329" t="s">
        <v>29</v>
      </c>
      <c r="I5329">
        <v>20</v>
      </c>
      <c r="J5329">
        <v>8000</v>
      </c>
      <c r="K5329">
        <v>8</v>
      </c>
      <c r="L5329">
        <v>507500</v>
      </c>
      <c r="M5329">
        <v>1268.75</v>
      </c>
      <c r="N5329">
        <v>44228</v>
      </c>
      <c r="O5329">
        <v>4</v>
      </c>
      <c r="P5329" t="s">
        <v>68</v>
      </c>
      <c r="Q5329" t="s">
        <v>69</v>
      </c>
      <c r="R5329" t="str">
        <f>+VLOOKUP(Precio_semana_dia[[#This Row],[Mercado]],[1]!Codigos_mercados_mayoristas[#Data],2,0)</f>
        <v>Coquimbo</v>
      </c>
      <c r="S5329" t="str">
        <f>+VLOOKUP(Precio_semana_dia[[#This Row],[Especie]],[1]!Codigos_categoria[#Data],2,0)</f>
        <v>Cítricos</v>
      </c>
    </row>
    <row r="5330" spans="1:19" x14ac:dyDescent="0.35">
      <c r="A5330">
        <v>43866</v>
      </c>
      <c r="B5330" t="s">
        <v>186</v>
      </c>
      <c r="C5330" t="s">
        <v>187</v>
      </c>
      <c r="D5330" t="s">
        <v>33</v>
      </c>
      <c r="E5330" t="s">
        <v>220</v>
      </c>
      <c r="F5330" t="s">
        <v>221</v>
      </c>
      <c r="G5330">
        <v>400</v>
      </c>
      <c r="H5330" t="s">
        <v>41</v>
      </c>
      <c r="I5330">
        <v>20</v>
      </c>
      <c r="J5330">
        <v>8000</v>
      </c>
      <c r="K5330">
        <v>8</v>
      </c>
      <c r="L5330">
        <v>507500</v>
      </c>
      <c r="M5330">
        <v>1268.75</v>
      </c>
      <c r="N5330">
        <v>44231</v>
      </c>
      <c r="O5330">
        <v>4</v>
      </c>
      <c r="P5330" t="s">
        <v>73</v>
      </c>
      <c r="Q5330" t="s">
        <v>69</v>
      </c>
      <c r="R5330" t="str">
        <f>+VLOOKUP(Precio_semana_dia[[#This Row],[Mercado]],[1]!Codigos_mercados_mayoristas[#Data],2,0)</f>
        <v>Coquimbo</v>
      </c>
      <c r="S5330" t="str">
        <f>+VLOOKUP(Precio_semana_dia[[#This Row],[Especie]],[1]!Codigos_categoria[#Data],2,0)</f>
        <v>Cítricos</v>
      </c>
    </row>
    <row r="5331" spans="1:19" x14ac:dyDescent="0.35">
      <c r="A5331">
        <v>43866</v>
      </c>
      <c r="B5331" t="s">
        <v>186</v>
      </c>
      <c r="C5331" t="s">
        <v>187</v>
      </c>
      <c r="D5331" t="s">
        <v>33</v>
      </c>
      <c r="E5331" t="s">
        <v>220</v>
      </c>
      <c r="F5331" t="s">
        <v>221</v>
      </c>
      <c r="G5331">
        <v>400</v>
      </c>
      <c r="H5331" t="s">
        <v>24</v>
      </c>
      <c r="I5331">
        <v>20</v>
      </c>
      <c r="J5331">
        <v>8000</v>
      </c>
      <c r="K5331">
        <v>8</v>
      </c>
      <c r="L5331">
        <v>507500</v>
      </c>
      <c r="M5331">
        <v>1268.75</v>
      </c>
      <c r="N5331">
        <v>44232</v>
      </c>
      <c r="O5331">
        <v>4</v>
      </c>
      <c r="P5331" t="s">
        <v>71</v>
      </c>
      <c r="Q5331" t="s">
        <v>69</v>
      </c>
      <c r="R5331" t="str">
        <f>+VLOOKUP(Precio_semana_dia[[#This Row],[Mercado]],[1]!Codigos_mercados_mayoristas[#Data],2,0)</f>
        <v>Coquimbo</v>
      </c>
      <c r="S5331" t="str">
        <f>+VLOOKUP(Precio_semana_dia[[#This Row],[Especie]],[1]!Codigos_categoria[#Data],2,0)</f>
        <v>Cítricos</v>
      </c>
    </row>
    <row r="5332" spans="1:19" x14ac:dyDescent="0.35">
      <c r="A5332">
        <v>44134</v>
      </c>
      <c r="B5332" t="s">
        <v>125</v>
      </c>
      <c r="C5332" t="s">
        <v>20</v>
      </c>
      <c r="D5332" t="s">
        <v>50</v>
      </c>
      <c r="E5332" t="s">
        <v>181</v>
      </c>
      <c r="F5332" t="s">
        <v>182</v>
      </c>
      <c r="G5332">
        <v>18</v>
      </c>
      <c r="H5332" t="s">
        <v>24</v>
      </c>
      <c r="I5332">
        <v>445</v>
      </c>
      <c r="J5332">
        <v>8010</v>
      </c>
      <c r="K5332">
        <v>8.01</v>
      </c>
      <c r="L5332">
        <v>6000</v>
      </c>
      <c r="M5332">
        <v>333.33333333333331</v>
      </c>
      <c r="N5332">
        <v>44134</v>
      </c>
      <c r="O5332">
        <v>13</v>
      </c>
      <c r="P5332" t="s">
        <v>135</v>
      </c>
      <c r="Q5332" t="s">
        <v>132</v>
      </c>
      <c r="R5332" t="str">
        <f>+VLOOKUP(Precio_semana_dia[[#This Row],[Mercado]],[1]!Codigos_mercados_mayoristas[#Data],2,0)</f>
        <v>Metropolitana</v>
      </c>
      <c r="S5332" t="str">
        <f>+VLOOKUP(Precio_semana_dia[[#This Row],[Especie]],[1]!Codigos_categoria[#Data],2,0)</f>
        <v>Cítricos</v>
      </c>
    </row>
    <row r="5333" spans="1:19" x14ac:dyDescent="0.35">
      <c r="A5333">
        <v>44189</v>
      </c>
      <c r="B5333" t="s">
        <v>31</v>
      </c>
      <c r="C5333" t="s">
        <v>111</v>
      </c>
      <c r="D5333" t="s">
        <v>50</v>
      </c>
      <c r="E5333" t="s">
        <v>112</v>
      </c>
      <c r="F5333" t="s">
        <v>113</v>
      </c>
      <c r="G5333">
        <v>15</v>
      </c>
      <c r="H5333" t="s">
        <v>39</v>
      </c>
      <c r="I5333">
        <v>540</v>
      </c>
      <c r="J5333">
        <v>8100</v>
      </c>
      <c r="K5333">
        <v>8.1</v>
      </c>
      <c r="L5333">
        <v>6333</v>
      </c>
      <c r="M5333">
        <v>422.2</v>
      </c>
      <c r="N5333">
        <v>44188</v>
      </c>
      <c r="O5333">
        <v>13</v>
      </c>
      <c r="P5333" t="s">
        <v>106</v>
      </c>
      <c r="Q5333" t="s">
        <v>38</v>
      </c>
      <c r="R5333" t="str">
        <f>+VLOOKUP(Precio_semana_dia[[#This Row],[Mercado]],[1]!Codigos_mercados_mayoristas[#Data],2,0)</f>
        <v>Metropolitana</v>
      </c>
      <c r="S5333" t="e">
        <f>+VLOOKUP(Precio_semana_dia[[#This Row],[Especie]],[1]!Codigos_categoria[#Data],2,0)</f>
        <v>#N/A</v>
      </c>
    </row>
    <row r="5334" spans="1:19" x14ac:dyDescent="0.35">
      <c r="A5334">
        <v>44155</v>
      </c>
      <c r="B5334" t="s">
        <v>125</v>
      </c>
      <c r="C5334" t="s">
        <v>20</v>
      </c>
      <c r="D5334" t="s">
        <v>50</v>
      </c>
      <c r="E5334" t="s">
        <v>181</v>
      </c>
      <c r="F5334" t="s">
        <v>182</v>
      </c>
      <c r="G5334">
        <v>18</v>
      </c>
      <c r="H5334" t="s">
        <v>36</v>
      </c>
      <c r="I5334">
        <v>450</v>
      </c>
      <c r="J5334">
        <v>8100</v>
      </c>
      <c r="K5334">
        <v>8.1</v>
      </c>
      <c r="L5334">
        <v>8722</v>
      </c>
      <c r="M5334">
        <v>484.55555555555554</v>
      </c>
      <c r="N5334">
        <v>44152</v>
      </c>
      <c r="O5334">
        <v>13</v>
      </c>
      <c r="P5334" t="s">
        <v>95</v>
      </c>
      <c r="Q5334" t="s">
        <v>84</v>
      </c>
      <c r="R5334" t="str">
        <f>+VLOOKUP(Precio_semana_dia[[#This Row],[Mercado]],[1]!Codigos_mercados_mayoristas[#Data],2,0)</f>
        <v>Metropolitana</v>
      </c>
      <c r="S5334" t="str">
        <f>+VLOOKUP(Precio_semana_dia[[#This Row],[Especie]],[1]!Codigos_categoria[#Data],2,0)</f>
        <v>Cítricos</v>
      </c>
    </row>
    <row r="5335" spans="1:19" x14ac:dyDescent="0.35">
      <c r="A5335">
        <v>44204</v>
      </c>
      <c r="B5335" t="s">
        <v>125</v>
      </c>
      <c r="C5335" t="s">
        <v>20</v>
      </c>
      <c r="D5335" t="s">
        <v>50</v>
      </c>
      <c r="E5335" t="s">
        <v>181</v>
      </c>
      <c r="F5335" t="s">
        <v>182</v>
      </c>
      <c r="G5335">
        <v>18</v>
      </c>
      <c r="H5335" t="s">
        <v>36</v>
      </c>
      <c r="I5335">
        <v>450</v>
      </c>
      <c r="J5335">
        <v>8100</v>
      </c>
      <c r="K5335">
        <v>8.1</v>
      </c>
      <c r="L5335">
        <v>18556</v>
      </c>
      <c r="M5335">
        <v>1030.8888888888889</v>
      </c>
      <c r="N5335">
        <v>44201</v>
      </c>
      <c r="O5335">
        <v>13</v>
      </c>
      <c r="P5335" t="s">
        <v>57</v>
      </c>
      <c r="Q5335" t="s">
        <v>26</v>
      </c>
      <c r="R5335" t="str">
        <f>+VLOOKUP(Precio_semana_dia[[#This Row],[Mercado]],[1]!Codigos_mercados_mayoristas[#Data],2,0)</f>
        <v>Metropolitana</v>
      </c>
      <c r="S5335" t="str">
        <f>+VLOOKUP(Precio_semana_dia[[#This Row],[Especie]],[1]!Codigos_categoria[#Data],2,0)</f>
        <v>Cítricos</v>
      </c>
    </row>
    <row r="5336" spans="1:19" x14ac:dyDescent="0.35">
      <c r="A5336">
        <v>44225</v>
      </c>
      <c r="B5336" t="s">
        <v>119</v>
      </c>
      <c r="C5336" t="s">
        <v>120</v>
      </c>
      <c r="D5336" t="s">
        <v>28</v>
      </c>
      <c r="E5336" t="s">
        <v>198</v>
      </c>
      <c r="F5336" t="s">
        <v>199</v>
      </c>
      <c r="G5336">
        <v>18</v>
      </c>
      <c r="H5336" t="s">
        <v>39</v>
      </c>
      <c r="I5336">
        <v>450</v>
      </c>
      <c r="J5336">
        <v>8100</v>
      </c>
      <c r="K5336">
        <v>8.1</v>
      </c>
      <c r="L5336">
        <v>16444</v>
      </c>
      <c r="M5336">
        <v>913.55555555555554</v>
      </c>
      <c r="N5336">
        <v>44223</v>
      </c>
      <c r="O5336">
        <v>9</v>
      </c>
      <c r="P5336" t="s">
        <v>65</v>
      </c>
      <c r="Q5336" t="s">
        <v>26</v>
      </c>
      <c r="R5336" t="str">
        <f>+VLOOKUP(Precio_semana_dia[[#This Row],[Mercado]],[1]!Codigos_mercados_mayoristas[#Data],2,0)</f>
        <v>La Araucanía</v>
      </c>
      <c r="S5336" t="e">
        <f>+VLOOKUP(Precio_semana_dia[[#This Row],[Especie]],[1]!Codigos_categoria[#Data],2,0)</f>
        <v>#N/A</v>
      </c>
    </row>
    <row r="5337" spans="1:19" x14ac:dyDescent="0.35">
      <c r="A5337">
        <v>43866</v>
      </c>
      <c r="B5337" t="s">
        <v>74</v>
      </c>
      <c r="C5337" t="s">
        <v>79</v>
      </c>
      <c r="D5337" t="s">
        <v>21</v>
      </c>
      <c r="E5337" t="s">
        <v>198</v>
      </c>
      <c r="F5337" t="s">
        <v>199</v>
      </c>
      <c r="G5337">
        <v>18</v>
      </c>
      <c r="H5337" t="s">
        <v>41</v>
      </c>
      <c r="I5337">
        <v>450</v>
      </c>
      <c r="J5337">
        <v>8100</v>
      </c>
      <c r="K5337">
        <v>8.1</v>
      </c>
      <c r="L5337">
        <v>10667</v>
      </c>
      <c r="M5337">
        <v>592.61111111111109</v>
      </c>
      <c r="N5337">
        <v>44231</v>
      </c>
      <c r="O5337">
        <v>7</v>
      </c>
      <c r="P5337" t="s">
        <v>73</v>
      </c>
      <c r="Q5337" t="s">
        <v>69</v>
      </c>
      <c r="R5337" t="str">
        <f>+VLOOKUP(Precio_semana_dia[[#This Row],[Mercado]],[1]!Codigos_mercados_mayoristas[#Data],2,0)</f>
        <v>Maule</v>
      </c>
      <c r="S5337" t="str">
        <f>+VLOOKUP(Precio_semana_dia[[#This Row],[Especie]],[1]!Codigos_categoria[#Data],2,0)</f>
        <v>Uva</v>
      </c>
    </row>
    <row r="5338" spans="1:19" x14ac:dyDescent="0.35">
      <c r="A5338">
        <v>43866</v>
      </c>
      <c r="B5338" t="s">
        <v>190</v>
      </c>
      <c r="C5338" t="s">
        <v>195</v>
      </c>
      <c r="D5338" t="s">
        <v>45</v>
      </c>
      <c r="E5338" t="s">
        <v>196</v>
      </c>
      <c r="F5338" t="s">
        <v>197</v>
      </c>
      <c r="G5338">
        <v>450</v>
      </c>
      <c r="H5338" t="s">
        <v>41</v>
      </c>
      <c r="I5338">
        <v>18</v>
      </c>
      <c r="J5338">
        <v>8100</v>
      </c>
      <c r="K5338">
        <v>8.1</v>
      </c>
      <c r="L5338">
        <v>150000</v>
      </c>
      <c r="M5338">
        <v>333.33333333333331</v>
      </c>
      <c r="N5338" s="1">
        <v>44231</v>
      </c>
      <c r="O5338">
        <v>13</v>
      </c>
      <c r="P5338" t="s">
        <v>73</v>
      </c>
      <c r="Q5338" t="s">
        <v>69</v>
      </c>
      <c r="R5338" t="str">
        <f>+VLOOKUP(Precio_semana_dia[[#This Row],[Mercado]],[1]!Codigos_mercados_mayoristas[#Data],2,0)</f>
        <v>Metropolitana</v>
      </c>
      <c r="S5338" t="str">
        <f>+VLOOKUP(Precio_semana_dia[[#This Row],[Especie]],[1]!Codigos_categoria[#Data],2,0)</f>
        <v>Frutos de pepita</v>
      </c>
    </row>
    <row r="5339" spans="1:19" x14ac:dyDescent="0.35">
      <c r="A5339">
        <v>43866</v>
      </c>
      <c r="B5339" t="s">
        <v>190</v>
      </c>
      <c r="C5339" t="s">
        <v>195</v>
      </c>
      <c r="D5339" t="s">
        <v>45</v>
      </c>
      <c r="E5339" t="s">
        <v>196</v>
      </c>
      <c r="F5339" t="s">
        <v>197</v>
      </c>
      <c r="G5339">
        <v>450</v>
      </c>
      <c r="H5339" t="s">
        <v>24</v>
      </c>
      <c r="I5339">
        <v>18</v>
      </c>
      <c r="J5339">
        <v>8100</v>
      </c>
      <c r="K5339">
        <v>8.1</v>
      </c>
      <c r="L5339">
        <v>150000</v>
      </c>
      <c r="M5339">
        <v>333.33333333333331</v>
      </c>
      <c r="N5339" s="1">
        <v>44232</v>
      </c>
      <c r="O5339">
        <v>13</v>
      </c>
      <c r="P5339" t="s">
        <v>71</v>
      </c>
      <c r="Q5339" t="s">
        <v>69</v>
      </c>
      <c r="R5339" t="str">
        <f>+VLOOKUP(Precio_semana_dia[[#This Row],[Mercado]],[1]!Codigos_mercados_mayoristas[#Data],2,0)</f>
        <v>Metropolitana</v>
      </c>
      <c r="S5339" t="str">
        <f>+VLOOKUP(Precio_semana_dia[[#This Row],[Especie]],[1]!Codigos_categoria[#Data],2,0)</f>
        <v>Frutos de pepita</v>
      </c>
    </row>
    <row r="5340" spans="1:19" x14ac:dyDescent="0.35">
      <c r="A5340">
        <v>44225</v>
      </c>
      <c r="B5340" t="s">
        <v>190</v>
      </c>
      <c r="C5340" t="s">
        <v>195</v>
      </c>
      <c r="D5340" t="s">
        <v>45</v>
      </c>
      <c r="E5340" t="s">
        <v>196</v>
      </c>
      <c r="F5340" t="s">
        <v>197</v>
      </c>
      <c r="G5340">
        <v>450</v>
      </c>
      <c r="H5340" t="s">
        <v>36</v>
      </c>
      <c r="I5340">
        <v>18</v>
      </c>
      <c r="J5340">
        <v>8100</v>
      </c>
      <c r="K5340">
        <v>8.1</v>
      </c>
      <c r="L5340">
        <v>230000</v>
      </c>
      <c r="M5340">
        <v>511.11111111111109</v>
      </c>
      <c r="N5340" s="1">
        <v>44222</v>
      </c>
      <c r="O5340">
        <v>13</v>
      </c>
      <c r="P5340" t="s">
        <v>63</v>
      </c>
      <c r="Q5340" t="s">
        <v>26</v>
      </c>
      <c r="R5340" t="str">
        <f>+VLOOKUP(Precio_semana_dia[[#This Row],[Mercado]],[1]!Codigos_mercados_mayoristas[#Data],2,0)</f>
        <v>Metropolitana</v>
      </c>
      <c r="S5340" t="str">
        <f>+VLOOKUP(Precio_semana_dia[[#This Row],[Especie]],[1]!Codigos_categoria[#Data],2,0)</f>
        <v>Frutos de pepita</v>
      </c>
    </row>
    <row r="5341" spans="1:19" x14ac:dyDescent="0.35">
      <c r="A5341">
        <v>44127</v>
      </c>
      <c r="B5341" t="s">
        <v>190</v>
      </c>
      <c r="C5341" t="s">
        <v>191</v>
      </c>
      <c r="D5341" t="s">
        <v>45</v>
      </c>
      <c r="E5341" t="s">
        <v>196</v>
      </c>
      <c r="F5341" t="s">
        <v>197</v>
      </c>
      <c r="G5341">
        <v>450</v>
      </c>
      <c r="H5341" t="s">
        <v>39</v>
      </c>
      <c r="I5341">
        <v>18</v>
      </c>
      <c r="J5341">
        <v>8100</v>
      </c>
      <c r="K5341">
        <v>8.1</v>
      </c>
      <c r="L5341">
        <v>250000</v>
      </c>
      <c r="M5341">
        <v>555.55555555555554</v>
      </c>
      <c r="N5341" s="1">
        <v>44125</v>
      </c>
      <c r="O5341">
        <v>13</v>
      </c>
      <c r="P5341" t="s">
        <v>138</v>
      </c>
      <c r="Q5341" t="s">
        <v>132</v>
      </c>
      <c r="R5341" t="str">
        <f>+VLOOKUP(Precio_semana_dia[[#This Row],[Mercado]],[1]!Codigos_mercados_mayoristas[#Data],2,0)</f>
        <v>Metropolitana</v>
      </c>
      <c r="S5341" t="str">
        <f>+VLOOKUP(Precio_semana_dia[[#This Row],[Especie]],[1]!Codigos_categoria[#Data],2,0)</f>
        <v>Frutos de pepita</v>
      </c>
    </row>
    <row r="5342" spans="1:19" x14ac:dyDescent="0.35">
      <c r="A5342">
        <v>44127</v>
      </c>
      <c r="B5342" t="s">
        <v>190</v>
      </c>
      <c r="C5342" t="s">
        <v>191</v>
      </c>
      <c r="D5342" t="s">
        <v>45</v>
      </c>
      <c r="E5342" t="s">
        <v>196</v>
      </c>
      <c r="F5342" t="s">
        <v>197</v>
      </c>
      <c r="G5342">
        <v>450</v>
      </c>
      <c r="H5342" t="s">
        <v>24</v>
      </c>
      <c r="I5342">
        <v>18</v>
      </c>
      <c r="J5342">
        <v>8100</v>
      </c>
      <c r="K5342">
        <v>8.1</v>
      </c>
      <c r="L5342">
        <v>250000</v>
      </c>
      <c r="M5342">
        <v>555.55555555555554</v>
      </c>
      <c r="N5342" s="1">
        <v>44127</v>
      </c>
      <c r="O5342">
        <v>13</v>
      </c>
      <c r="P5342" t="s">
        <v>169</v>
      </c>
      <c r="Q5342" t="s">
        <v>132</v>
      </c>
      <c r="R5342" t="str">
        <f>+VLOOKUP(Precio_semana_dia[[#This Row],[Mercado]],[1]!Codigos_mercados_mayoristas[#Data],2,0)</f>
        <v>Metropolitana</v>
      </c>
      <c r="S5342" t="str">
        <f>+VLOOKUP(Precio_semana_dia[[#This Row],[Especie]],[1]!Codigos_categoria[#Data],2,0)</f>
        <v>Frutos de pepita</v>
      </c>
    </row>
    <row r="5343" spans="1:19" x14ac:dyDescent="0.35">
      <c r="A5343">
        <v>44211</v>
      </c>
      <c r="B5343" t="s">
        <v>190</v>
      </c>
      <c r="C5343" t="s">
        <v>195</v>
      </c>
      <c r="D5343" t="s">
        <v>45</v>
      </c>
      <c r="E5343" t="s">
        <v>196</v>
      </c>
      <c r="F5343" t="s">
        <v>197</v>
      </c>
      <c r="G5343">
        <v>450</v>
      </c>
      <c r="H5343" t="s">
        <v>41</v>
      </c>
      <c r="I5343">
        <v>18</v>
      </c>
      <c r="J5343">
        <v>8100</v>
      </c>
      <c r="K5343">
        <v>8.1</v>
      </c>
      <c r="L5343">
        <v>250000</v>
      </c>
      <c r="M5343">
        <v>555.55555555555554</v>
      </c>
      <c r="N5343" s="1">
        <v>44210</v>
      </c>
      <c r="O5343">
        <v>13</v>
      </c>
      <c r="P5343" t="s">
        <v>62</v>
      </c>
      <c r="Q5343" t="s">
        <v>26</v>
      </c>
      <c r="R5343" t="str">
        <f>+VLOOKUP(Precio_semana_dia[[#This Row],[Mercado]],[1]!Codigos_mercados_mayoristas[#Data],2,0)</f>
        <v>Metropolitana</v>
      </c>
      <c r="S5343" t="str">
        <f>+VLOOKUP(Precio_semana_dia[[#This Row],[Especie]],[1]!Codigos_categoria[#Data],2,0)</f>
        <v>Frutos de pepita</v>
      </c>
    </row>
    <row r="5344" spans="1:19" x14ac:dyDescent="0.35">
      <c r="A5344">
        <v>44127</v>
      </c>
      <c r="B5344" t="s">
        <v>190</v>
      </c>
      <c r="C5344" t="s">
        <v>191</v>
      </c>
      <c r="D5344" t="s">
        <v>45</v>
      </c>
      <c r="E5344" t="s">
        <v>196</v>
      </c>
      <c r="F5344" t="s">
        <v>197</v>
      </c>
      <c r="G5344">
        <v>450</v>
      </c>
      <c r="H5344" t="s">
        <v>36</v>
      </c>
      <c r="I5344">
        <v>18</v>
      </c>
      <c r="J5344">
        <v>8100</v>
      </c>
      <c r="K5344">
        <v>8.1</v>
      </c>
      <c r="L5344">
        <v>260000</v>
      </c>
      <c r="M5344">
        <v>577.77777777777783</v>
      </c>
      <c r="N5344" s="1">
        <v>44124</v>
      </c>
      <c r="O5344">
        <v>13</v>
      </c>
      <c r="P5344" t="s">
        <v>168</v>
      </c>
      <c r="Q5344" t="s">
        <v>132</v>
      </c>
      <c r="R5344" t="str">
        <f>+VLOOKUP(Precio_semana_dia[[#This Row],[Mercado]],[1]!Codigos_mercados_mayoristas[#Data],2,0)</f>
        <v>Metropolitana</v>
      </c>
      <c r="S5344" t="str">
        <f>+VLOOKUP(Precio_semana_dia[[#This Row],[Especie]],[1]!Codigos_categoria[#Data],2,0)</f>
        <v>Frutos de pepita</v>
      </c>
    </row>
    <row r="5345" spans="1:19" x14ac:dyDescent="0.35">
      <c r="A5345">
        <v>44148</v>
      </c>
      <c r="B5345" t="s">
        <v>190</v>
      </c>
      <c r="C5345" t="s">
        <v>191</v>
      </c>
      <c r="D5345" t="s">
        <v>45</v>
      </c>
      <c r="E5345" t="s">
        <v>196</v>
      </c>
      <c r="F5345" t="s">
        <v>197</v>
      </c>
      <c r="G5345">
        <v>450</v>
      </c>
      <c r="H5345" t="s">
        <v>24</v>
      </c>
      <c r="I5345">
        <v>18</v>
      </c>
      <c r="J5345">
        <v>8100</v>
      </c>
      <c r="K5345">
        <v>8.1</v>
      </c>
      <c r="L5345">
        <v>270000</v>
      </c>
      <c r="M5345">
        <v>600</v>
      </c>
      <c r="N5345" s="1">
        <v>44148</v>
      </c>
      <c r="O5345">
        <v>13</v>
      </c>
      <c r="P5345" t="s">
        <v>129</v>
      </c>
      <c r="Q5345" t="s">
        <v>84</v>
      </c>
      <c r="R5345" t="str">
        <f>+VLOOKUP(Precio_semana_dia[[#This Row],[Mercado]],[1]!Codigos_mercados_mayoristas[#Data],2,0)</f>
        <v>Metropolitana</v>
      </c>
      <c r="S5345" t="str">
        <f>+VLOOKUP(Precio_semana_dia[[#This Row],[Especie]],[1]!Codigos_categoria[#Data],2,0)</f>
        <v>Frutos de pepita</v>
      </c>
    </row>
    <row r="5346" spans="1:19" x14ac:dyDescent="0.35">
      <c r="A5346">
        <v>44225</v>
      </c>
      <c r="B5346" t="s">
        <v>190</v>
      </c>
      <c r="C5346" t="s">
        <v>191</v>
      </c>
      <c r="D5346" t="s">
        <v>45</v>
      </c>
      <c r="E5346" t="s">
        <v>196</v>
      </c>
      <c r="F5346" t="s">
        <v>197</v>
      </c>
      <c r="G5346">
        <v>450</v>
      </c>
      <c r="H5346" t="s">
        <v>39</v>
      </c>
      <c r="I5346">
        <v>18</v>
      </c>
      <c r="J5346">
        <v>8100</v>
      </c>
      <c r="K5346">
        <v>8.1</v>
      </c>
      <c r="L5346">
        <v>280000</v>
      </c>
      <c r="M5346">
        <v>622.22222222222217</v>
      </c>
      <c r="N5346" s="1">
        <v>44223</v>
      </c>
      <c r="O5346">
        <v>13</v>
      </c>
      <c r="P5346" t="s">
        <v>65</v>
      </c>
      <c r="Q5346" t="s">
        <v>26</v>
      </c>
      <c r="R5346" t="str">
        <f>+VLOOKUP(Precio_semana_dia[[#This Row],[Mercado]],[1]!Codigos_mercados_mayoristas[#Data],2,0)</f>
        <v>Metropolitana</v>
      </c>
      <c r="S5346" t="str">
        <f>+VLOOKUP(Precio_semana_dia[[#This Row],[Especie]],[1]!Codigos_categoria[#Data],2,0)</f>
        <v>Frutos de pepita</v>
      </c>
    </row>
    <row r="5347" spans="1:19" x14ac:dyDescent="0.35">
      <c r="A5347">
        <v>44204</v>
      </c>
      <c r="B5347" t="s">
        <v>207</v>
      </c>
      <c r="C5347" t="s">
        <v>214</v>
      </c>
      <c r="D5347" t="s">
        <v>47</v>
      </c>
      <c r="E5347" t="s">
        <v>209</v>
      </c>
      <c r="F5347" t="s">
        <v>210</v>
      </c>
      <c r="G5347">
        <v>25</v>
      </c>
      <c r="H5347" t="s">
        <v>24</v>
      </c>
      <c r="I5347">
        <v>326</v>
      </c>
      <c r="J5347">
        <v>8150</v>
      </c>
      <c r="K5347">
        <v>8.15</v>
      </c>
      <c r="L5347">
        <v>11742</v>
      </c>
      <c r="M5347">
        <v>469.68</v>
      </c>
      <c r="N5347">
        <v>44204</v>
      </c>
      <c r="O5347">
        <v>5</v>
      </c>
      <c r="P5347" t="s">
        <v>55</v>
      </c>
      <c r="Q5347" t="s">
        <v>26</v>
      </c>
      <c r="R5347" t="str">
        <f>+VLOOKUP(Precio_semana_dia[[#This Row],[Mercado]],[1]!Codigos_mercados_mayoristas[#Data],2,0)</f>
        <v>Valparaíso</v>
      </c>
      <c r="S5347" t="e">
        <f>+VLOOKUP(Precio_semana_dia[[#This Row],[Especie]],[1]!Codigos_categoria[#Data],2,0)</f>
        <v>#N/A</v>
      </c>
    </row>
    <row r="5348" spans="1:19" x14ac:dyDescent="0.35">
      <c r="A5348">
        <v>44155</v>
      </c>
      <c r="B5348" t="s">
        <v>125</v>
      </c>
      <c r="C5348" t="s">
        <v>20</v>
      </c>
      <c r="D5348" t="s">
        <v>45</v>
      </c>
      <c r="E5348" t="s">
        <v>181</v>
      </c>
      <c r="F5348" t="s">
        <v>182</v>
      </c>
      <c r="G5348">
        <v>18</v>
      </c>
      <c r="H5348" t="s">
        <v>24</v>
      </c>
      <c r="I5348">
        <v>455</v>
      </c>
      <c r="J5348">
        <v>8190</v>
      </c>
      <c r="K5348">
        <v>8.19</v>
      </c>
      <c r="L5348">
        <v>7000</v>
      </c>
      <c r="M5348">
        <v>388.88888888888891</v>
      </c>
      <c r="N5348">
        <v>44155</v>
      </c>
      <c r="O5348">
        <v>13</v>
      </c>
      <c r="P5348" t="s">
        <v>97</v>
      </c>
      <c r="Q5348" t="s">
        <v>84</v>
      </c>
      <c r="R5348" t="str">
        <f>+VLOOKUP(Precio_semana_dia[[#This Row],[Mercado]],[1]!Codigos_mercados_mayoristas[#Data],2,0)</f>
        <v>Metropolitana</v>
      </c>
      <c r="S5348" t="str">
        <f>+VLOOKUP(Precio_semana_dia[[#This Row],[Especie]],[1]!Codigos_categoria[#Data],2,0)</f>
        <v>Cítricos</v>
      </c>
    </row>
    <row r="5349" spans="1:19" x14ac:dyDescent="0.35">
      <c r="A5349">
        <v>44196</v>
      </c>
      <c r="B5349" t="s">
        <v>204</v>
      </c>
      <c r="C5349" t="s">
        <v>20</v>
      </c>
      <c r="D5349" t="s">
        <v>50</v>
      </c>
      <c r="E5349" t="s">
        <v>205</v>
      </c>
      <c r="F5349" t="s">
        <v>206</v>
      </c>
      <c r="G5349">
        <v>20</v>
      </c>
      <c r="H5349" t="s">
        <v>36</v>
      </c>
      <c r="I5349">
        <v>410</v>
      </c>
      <c r="J5349">
        <v>8200</v>
      </c>
      <c r="K5349">
        <v>8.1999999999999993</v>
      </c>
      <c r="L5349">
        <v>6000</v>
      </c>
      <c r="M5349">
        <v>300</v>
      </c>
      <c r="N5349">
        <v>44194</v>
      </c>
      <c r="O5349">
        <v>13</v>
      </c>
      <c r="P5349" t="s">
        <v>108</v>
      </c>
      <c r="Q5349" t="s">
        <v>38</v>
      </c>
      <c r="R5349" t="str">
        <f>+VLOOKUP(Precio_semana_dia[[#This Row],[Mercado]],[1]!Codigos_mercados_mayoristas[#Data],2,0)</f>
        <v>Metropolitana</v>
      </c>
      <c r="S5349" t="e">
        <f>+VLOOKUP(Precio_semana_dia[[#This Row],[Especie]],[1]!Codigos_categoria[#Data],2,0)</f>
        <v>#N/A</v>
      </c>
    </row>
    <row r="5350" spans="1:19" x14ac:dyDescent="0.35">
      <c r="A5350">
        <v>43866</v>
      </c>
      <c r="B5350" t="s">
        <v>204</v>
      </c>
      <c r="C5350" t="s">
        <v>20</v>
      </c>
      <c r="D5350" t="s">
        <v>50</v>
      </c>
      <c r="E5350" t="s">
        <v>205</v>
      </c>
      <c r="F5350" t="s">
        <v>206</v>
      </c>
      <c r="G5350">
        <v>20</v>
      </c>
      <c r="H5350" t="s">
        <v>41</v>
      </c>
      <c r="I5350">
        <v>410</v>
      </c>
      <c r="J5350">
        <v>8200</v>
      </c>
      <c r="K5350">
        <v>8.1999999999999993</v>
      </c>
      <c r="L5350">
        <v>7561</v>
      </c>
      <c r="M5350">
        <v>378.05</v>
      </c>
      <c r="N5350">
        <v>44231</v>
      </c>
      <c r="O5350">
        <v>13</v>
      </c>
      <c r="P5350" t="s">
        <v>73</v>
      </c>
      <c r="Q5350" t="s">
        <v>69</v>
      </c>
      <c r="R5350" t="str">
        <f>+VLOOKUP(Precio_semana_dia[[#This Row],[Mercado]],[1]!Codigos_mercados_mayoristas[#Data],2,0)</f>
        <v>Metropolitana</v>
      </c>
      <c r="S5350" t="e">
        <f>+VLOOKUP(Precio_semana_dia[[#This Row],[Especie]],[1]!Codigos_categoria[#Data],2,0)</f>
        <v>#N/A</v>
      </c>
    </row>
    <row r="5351" spans="1:19" x14ac:dyDescent="0.35">
      <c r="A5351">
        <v>44183</v>
      </c>
      <c r="B5351" t="s">
        <v>31</v>
      </c>
      <c r="C5351" t="s">
        <v>111</v>
      </c>
      <c r="D5351" t="s">
        <v>50</v>
      </c>
      <c r="E5351" t="s">
        <v>112</v>
      </c>
      <c r="F5351" t="s">
        <v>113</v>
      </c>
      <c r="G5351">
        <v>15</v>
      </c>
      <c r="H5351" t="s">
        <v>24</v>
      </c>
      <c r="I5351">
        <v>550</v>
      </c>
      <c r="J5351">
        <v>8250</v>
      </c>
      <c r="K5351">
        <v>8.25</v>
      </c>
      <c r="L5351">
        <v>3882</v>
      </c>
      <c r="M5351">
        <v>258.8</v>
      </c>
      <c r="N5351">
        <v>44183</v>
      </c>
      <c r="O5351">
        <v>13</v>
      </c>
      <c r="P5351" t="s">
        <v>43</v>
      </c>
      <c r="Q5351" t="s">
        <v>38</v>
      </c>
      <c r="R5351" t="str">
        <f>+VLOOKUP(Precio_semana_dia[[#This Row],[Mercado]],[1]!Codigos_mercados_mayoristas[#Data],2,0)</f>
        <v>Metropolitana</v>
      </c>
      <c r="S5351" t="e">
        <f>+VLOOKUP(Precio_semana_dia[[#This Row],[Especie]],[1]!Codigos_categoria[#Data],2,0)</f>
        <v>#N/A</v>
      </c>
    </row>
    <row r="5352" spans="1:19" x14ac:dyDescent="0.35">
      <c r="A5352">
        <v>44183</v>
      </c>
      <c r="B5352" t="s">
        <v>31</v>
      </c>
      <c r="C5352" t="s">
        <v>111</v>
      </c>
      <c r="D5352" t="s">
        <v>28</v>
      </c>
      <c r="E5352" t="s">
        <v>112</v>
      </c>
      <c r="F5352" t="s">
        <v>113</v>
      </c>
      <c r="G5352">
        <v>15</v>
      </c>
      <c r="H5352" t="s">
        <v>29</v>
      </c>
      <c r="I5352">
        <v>550</v>
      </c>
      <c r="J5352">
        <v>8250</v>
      </c>
      <c r="K5352">
        <v>8.25</v>
      </c>
      <c r="L5352">
        <v>4545</v>
      </c>
      <c r="M5352">
        <v>303</v>
      </c>
      <c r="N5352">
        <v>44179</v>
      </c>
      <c r="O5352">
        <v>9</v>
      </c>
      <c r="P5352" t="s">
        <v>44</v>
      </c>
      <c r="Q5352" t="s">
        <v>38</v>
      </c>
      <c r="R5352" t="str">
        <f>+VLOOKUP(Precio_semana_dia[[#This Row],[Mercado]],[1]!Codigos_mercados_mayoristas[#Data],2,0)</f>
        <v>La Araucanía</v>
      </c>
      <c r="S5352" t="e">
        <f>+VLOOKUP(Precio_semana_dia[[#This Row],[Especie]],[1]!Codigos_categoria[#Data],2,0)</f>
        <v>#N/A</v>
      </c>
    </row>
    <row r="5353" spans="1:19" x14ac:dyDescent="0.35">
      <c r="A5353">
        <v>44211</v>
      </c>
      <c r="B5353" t="s">
        <v>31</v>
      </c>
      <c r="C5353" t="s">
        <v>111</v>
      </c>
      <c r="D5353" t="s">
        <v>28</v>
      </c>
      <c r="E5353" t="s">
        <v>112</v>
      </c>
      <c r="F5353" t="s">
        <v>113</v>
      </c>
      <c r="G5353">
        <v>15</v>
      </c>
      <c r="H5353" t="s">
        <v>36</v>
      </c>
      <c r="I5353">
        <v>550</v>
      </c>
      <c r="J5353">
        <v>8250</v>
      </c>
      <c r="K5353">
        <v>8.25</v>
      </c>
      <c r="L5353">
        <v>6000</v>
      </c>
      <c r="M5353">
        <v>400</v>
      </c>
      <c r="N5353">
        <v>44208</v>
      </c>
      <c r="O5353">
        <v>9</v>
      </c>
      <c r="P5353" t="s">
        <v>59</v>
      </c>
      <c r="Q5353" t="s">
        <v>26</v>
      </c>
      <c r="R5353" t="str">
        <f>+VLOOKUP(Precio_semana_dia[[#This Row],[Mercado]],[1]!Codigos_mercados_mayoristas[#Data],2,0)</f>
        <v>La Araucanía</v>
      </c>
      <c r="S5353" t="e">
        <f>+VLOOKUP(Precio_semana_dia[[#This Row],[Especie]],[1]!Codigos_categoria[#Data],2,0)</f>
        <v>#N/A</v>
      </c>
    </row>
    <row r="5354" spans="1:19" x14ac:dyDescent="0.35">
      <c r="A5354">
        <v>44225</v>
      </c>
      <c r="B5354" t="s">
        <v>31</v>
      </c>
      <c r="C5354" t="s">
        <v>111</v>
      </c>
      <c r="D5354" t="s">
        <v>50</v>
      </c>
      <c r="E5354" t="s">
        <v>112</v>
      </c>
      <c r="F5354" t="s">
        <v>113</v>
      </c>
      <c r="G5354">
        <v>15</v>
      </c>
      <c r="H5354" t="s">
        <v>39</v>
      </c>
      <c r="I5354">
        <v>550</v>
      </c>
      <c r="J5354">
        <v>8250</v>
      </c>
      <c r="K5354">
        <v>8.25</v>
      </c>
      <c r="L5354">
        <v>6455</v>
      </c>
      <c r="M5354">
        <v>430.33333333333331</v>
      </c>
      <c r="N5354">
        <v>44223</v>
      </c>
      <c r="O5354">
        <v>13</v>
      </c>
      <c r="P5354" t="s">
        <v>65</v>
      </c>
      <c r="Q5354" t="s">
        <v>26</v>
      </c>
      <c r="R5354" t="str">
        <f>+VLOOKUP(Precio_semana_dia[[#This Row],[Mercado]],[1]!Codigos_mercados_mayoristas[#Data],2,0)</f>
        <v>Metropolitana</v>
      </c>
      <c r="S5354" t="e">
        <f>+VLOOKUP(Precio_semana_dia[[#This Row],[Especie]],[1]!Codigos_categoria[#Data],2,0)</f>
        <v>#N/A</v>
      </c>
    </row>
    <row r="5355" spans="1:19" x14ac:dyDescent="0.35">
      <c r="A5355">
        <v>44225</v>
      </c>
      <c r="B5355" t="s">
        <v>31</v>
      </c>
      <c r="C5355" t="s">
        <v>111</v>
      </c>
      <c r="D5355" t="s">
        <v>28</v>
      </c>
      <c r="E5355" t="s">
        <v>112</v>
      </c>
      <c r="F5355" t="s">
        <v>113</v>
      </c>
      <c r="G5355">
        <v>15</v>
      </c>
      <c r="H5355" t="s">
        <v>41</v>
      </c>
      <c r="I5355">
        <v>550</v>
      </c>
      <c r="J5355">
        <v>8250</v>
      </c>
      <c r="K5355">
        <v>8.25</v>
      </c>
      <c r="L5355">
        <v>7455</v>
      </c>
      <c r="M5355">
        <v>497</v>
      </c>
      <c r="N5355">
        <v>44224</v>
      </c>
      <c r="O5355">
        <v>9</v>
      </c>
      <c r="P5355" t="s">
        <v>67</v>
      </c>
      <c r="Q5355" t="s">
        <v>26</v>
      </c>
      <c r="R5355" t="str">
        <f>+VLOOKUP(Precio_semana_dia[[#This Row],[Mercado]],[1]!Codigos_mercados_mayoristas[#Data],2,0)</f>
        <v>La Araucanía</v>
      </c>
      <c r="S5355" t="e">
        <f>+VLOOKUP(Precio_semana_dia[[#This Row],[Especie]],[1]!Codigos_categoria[#Data],2,0)</f>
        <v>#N/A</v>
      </c>
    </row>
    <row r="5356" spans="1:19" x14ac:dyDescent="0.35">
      <c r="A5356">
        <v>44189</v>
      </c>
      <c r="B5356" t="s">
        <v>207</v>
      </c>
      <c r="C5356" t="s">
        <v>208</v>
      </c>
      <c r="D5356" t="s">
        <v>50</v>
      </c>
      <c r="E5356" t="s">
        <v>209</v>
      </c>
      <c r="F5356" t="s">
        <v>210</v>
      </c>
      <c r="G5356">
        <v>25</v>
      </c>
      <c r="H5356" t="s">
        <v>39</v>
      </c>
      <c r="I5356">
        <v>330</v>
      </c>
      <c r="J5356">
        <v>8250</v>
      </c>
      <c r="K5356">
        <v>8.25</v>
      </c>
      <c r="L5356">
        <v>13455</v>
      </c>
      <c r="M5356">
        <v>538.20000000000005</v>
      </c>
      <c r="N5356">
        <v>44188</v>
      </c>
      <c r="O5356">
        <v>13</v>
      </c>
      <c r="P5356" t="s">
        <v>106</v>
      </c>
      <c r="Q5356" t="s">
        <v>38</v>
      </c>
      <c r="R5356" t="str">
        <f>+VLOOKUP(Precio_semana_dia[[#This Row],[Mercado]],[1]!Codigos_mercados_mayoristas[#Data],2,0)</f>
        <v>Metropolitana</v>
      </c>
      <c r="S5356" t="e">
        <f>+VLOOKUP(Precio_semana_dia[[#This Row],[Especie]],[1]!Codigos_categoria[#Data],2,0)</f>
        <v>#N/A</v>
      </c>
    </row>
    <row r="5357" spans="1:19" x14ac:dyDescent="0.35">
      <c r="A5357">
        <v>44189</v>
      </c>
      <c r="B5357" t="s">
        <v>207</v>
      </c>
      <c r="C5357" t="s">
        <v>214</v>
      </c>
      <c r="D5357" t="s">
        <v>47</v>
      </c>
      <c r="E5357" t="s">
        <v>209</v>
      </c>
      <c r="F5357" t="s">
        <v>210</v>
      </c>
      <c r="G5357">
        <v>25</v>
      </c>
      <c r="H5357" t="s">
        <v>36</v>
      </c>
      <c r="I5357">
        <v>330</v>
      </c>
      <c r="J5357">
        <v>8250</v>
      </c>
      <c r="K5357">
        <v>8.25</v>
      </c>
      <c r="L5357">
        <v>9227</v>
      </c>
      <c r="M5357">
        <v>369.08</v>
      </c>
      <c r="N5357">
        <v>44187</v>
      </c>
      <c r="O5357">
        <v>5</v>
      </c>
      <c r="P5357" t="s">
        <v>48</v>
      </c>
      <c r="Q5357" t="s">
        <v>38</v>
      </c>
      <c r="R5357" t="str">
        <f>+VLOOKUP(Precio_semana_dia[[#This Row],[Mercado]],[1]!Codigos_mercados_mayoristas[#Data],2,0)</f>
        <v>Valparaíso</v>
      </c>
      <c r="S5357" t="e">
        <f>+VLOOKUP(Precio_semana_dia[[#This Row],[Especie]],[1]!Codigos_categoria[#Data],2,0)</f>
        <v>#N/A</v>
      </c>
    </row>
    <row r="5358" spans="1:19" x14ac:dyDescent="0.35">
      <c r="A5358">
        <v>44204</v>
      </c>
      <c r="B5358" t="s">
        <v>207</v>
      </c>
      <c r="C5358" t="s">
        <v>212</v>
      </c>
      <c r="D5358" t="s">
        <v>50</v>
      </c>
      <c r="E5358" t="s">
        <v>209</v>
      </c>
      <c r="F5358" t="s">
        <v>210</v>
      </c>
      <c r="G5358">
        <v>25</v>
      </c>
      <c r="H5358" t="s">
        <v>41</v>
      </c>
      <c r="I5358">
        <v>330</v>
      </c>
      <c r="J5358">
        <v>8250</v>
      </c>
      <c r="K5358">
        <v>8.25</v>
      </c>
      <c r="L5358">
        <v>12606</v>
      </c>
      <c r="M5358">
        <v>504.24</v>
      </c>
      <c r="N5358">
        <v>44203</v>
      </c>
      <c r="O5358">
        <v>13</v>
      </c>
      <c r="P5358" t="s">
        <v>56</v>
      </c>
      <c r="Q5358" t="s">
        <v>26</v>
      </c>
      <c r="R5358" t="str">
        <f>+VLOOKUP(Precio_semana_dia[[#This Row],[Mercado]],[1]!Codigos_mercados_mayoristas[#Data],2,0)</f>
        <v>Metropolitana</v>
      </c>
      <c r="S5358" t="e">
        <f>+VLOOKUP(Precio_semana_dia[[#This Row],[Especie]],[1]!Codigos_categoria[#Data],2,0)</f>
        <v>#N/A</v>
      </c>
    </row>
    <row r="5359" spans="1:19" x14ac:dyDescent="0.35">
      <c r="A5359">
        <v>44162</v>
      </c>
      <c r="B5359" t="s">
        <v>125</v>
      </c>
      <c r="C5359" t="s">
        <v>20</v>
      </c>
      <c r="D5359" t="s">
        <v>50</v>
      </c>
      <c r="E5359" t="s">
        <v>181</v>
      </c>
      <c r="F5359" t="s">
        <v>182</v>
      </c>
      <c r="G5359">
        <v>18</v>
      </c>
      <c r="H5359" t="s">
        <v>41</v>
      </c>
      <c r="I5359">
        <v>460</v>
      </c>
      <c r="J5359">
        <v>8280</v>
      </c>
      <c r="K5359">
        <v>8.2799999999999994</v>
      </c>
      <c r="L5359">
        <v>9283</v>
      </c>
      <c r="M5359">
        <v>515.72222222222217</v>
      </c>
      <c r="N5359">
        <v>44161</v>
      </c>
      <c r="O5359">
        <v>13</v>
      </c>
      <c r="P5359" t="s">
        <v>92</v>
      </c>
      <c r="Q5359" t="s">
        <v>84</v>
      </c>
      <c r="R5359" t="str">
        <f>+VLOOKUP(Precio_semana_dia[[#This Row],[Mercado]],[1]!Codigos_mercados_mayoristas[#Data],2,0)</f>
        <v>Metropolitana</v>
      </c>
      <c r="S5359" t="str">
        <f>+VLOOKUP(Precio_semana_dia[[#This Row],[Especie]],[1]!Codigos_categoria[#Data],2,0)</f>
        <v>Cítricos</v>
      </c>
    </row>
    <row r="5360" spans="1:19" x14ac:dyDescent="0.35">
      <c r="A5360">
        <v>44155</v>
      </c>
      <c r="B5360" t="s">
        <v>125</v>
      </c>
      <c r="C5360" t="s">
        <v>20</v>
      </c>
      <c r="D5360" t="s">
        <v>50</v>
      </c>
      <c r="E5360" t="s">
        <v>181</v>
      </c>
      <c r="F5360" t="s">
        <v>182</v>
      </c>
      <c r="G5360">
        <v>18</v>
      </c>
      <c r="H5360" t="s">
        <v>39</v>
      </c>
      <c r="I5360">
        <v>460</v>
      </c>
      <c r="J5360">
        <v>8280</v>
      </c>
      <c r="K5360">
        <v>8.2799999999999994</v>
      </c>
      <c r="L5360">
        <v>8587</v>
      </c>
      <c r="M5360">
        <v>477.05555555555554</v>
      </c>
      <c r="N5360">
        <v>44153</v>
      </c>
      <c r="O5360">
        <v>13</v>
      </c>
      <c r="P5360" t="s">
        <v>96</v>
      </c>
      <c r="Q5360" t="s">
        <v>84</v>
      </c>
      <c r="R5360" t="str">
        <f>+VLOOKUP(Precio_semana_dia[[#This Row],[Mercado]],[1]!Codigos_mercados_mayoristas[#Data],2,0)</f>
        <v>Metropolitana</v>
      </c>
      <c r="S5360" t="str">
        <f>+VLOOKUP(Precio_semana_dia[[#This Row],[Especie]],[1]!Codigos_categoria[#Data],2,0)</f>
        <v>Cítricos</v>
      </c>
    </row>
    <row r="5361" spans="1:19" x14ac:dyDescent="0.35">
      <c r="A5361">
        <v>44204</v>
      </c>
      <c r="B5361" t="s">
        <v>31</v>
      </c>
      <c r="C5361" t="s">
        <v>111</v>
      </c>
      <c r="D5361" t="s">
        <v>50</v>
      </c>
      <c r="E5361" t="s">
        <v>112</v>
      </c>
      <c r="F5361" t="s">
        <v>113</v>
      </c>
      <c r="G5361">
        <v>15</v>
      </c>
      <c r="H5361" t="s">
        <v>36</v>
      </c>
      <c r="I5361">
        <v>560</v>
      </c>
      <c r="J5361">
        <v>8400</v>
      </c>
      <c r="K5361">
        <v>8.4</v>
      </c>
      <c r="L5361">
        <v>5643</v>
      </c>
      <c r="M5361">
        <v>376.2</v>
      </c>
      <c r="N5361">
        <v>44201</v>
      </c>
      <c r="O5361">
        <v>13</v>
      </c>
      <c r="P5361" t="s">
        <v>57</v>
      </c>
      <c r="Q5361" t="s">
        <v>26</v>
      </c>
      <c r="R5361" t="str">
        <f>+VLOOKUP(Precio_semana_dia[[#This Row],[Mercado]],[1]!Codigos_mercados_mayoristas[#Data],2,0)</f>
        <v>Metropolitana</v>
      </c>
      <c r="S5361" t="e">
        <f>+VLOOKUP(Precio_semana_dia[[#This Row],[Especie]],[1]!Codigos_categoria[#Data],2,0)</f>
        <v>#N/A</v>
      </c>
    </row>
    <row r="5362" spans="1:19" x14ac:dyDescent="0.35">
      <c r="A5362">
        <v>44225</v>
      </c>
      <c r="B5362" t="s">
        <v>31</v>
      </c>
      <c r="C5362" t="s">
        <v>115</v>
      </c>
      <c r="D5362" t="s">
        <v>33</v>
      </c>
      <c r="E5362" t="s">
        <v>112</v>
      </c>
      <c r="F5362" t="s">
        <v>113</v>
      </c>
      <c r="G5362">
        <v>15</v>
      </c>
      <c r="H5362" t="s">
        <v>41</v>
      </c>
      <c r="I5362">
        <v>560</v>
      </c>
      <c r="J5362">
        <v>8400</v>
      </c>
      <c r="K5362">
        <v>8.4</v>
      </c>
      <c r="L5362">
        <v>5250</v>
      </c>
      <c r="M5362">
        <v>350</v>
      </c>
      <c r="N5362">
        <v>44224</v>
      </c>
      <c r="O5362">
        <v>4</v>
      </c>
      <c r="P5362" t="s">
        <v>67</v>
      </c>
      <c r="Q5362" t="s">
        <v>26</v>
      </c>
      <c r="R5362" t="str">
        <f>+VLOOKUP(Precio_semana_dia[[#This Row],[Mercado]],[1]!Codigos_mercados_mayoristas[#Data],2,0)</f>
        <v>Coquimbo</v>
      </c>
      <c r="S5362" t="e">
        <f>+VLOOKUP(Precio_semana_dia[[#This Row],[Especie]],[1]!Codigos_categoria[#Data],2,0)</f>
        <v>#N/A</v>
      </c>
    </row>
    <row r="5363" spans="1:19" x14ac:dyDescent="0.35">
      <c r="A5363">
        <v>43866</v>
      </c>
      <c r="B5363" t="s">
        <v>186</v>
      </c>
      <c r="C5363" t="s">
        <v>187</v>
      </c>
      <c r="D5363" t="s">
        <v>45</v>
      </c>
      <c r="E5363" t="s">
        <v>220</v>
      </c>
      <c r="F5363" t="s">
        <v>221</v>
      </c>
      <c r="G5363">
        <v>400</v>
      </c>
      <c r="H5363" t="s">
        <v>36</v>
      </c>
      <c r="I5363">
        <v>21</v>
      </c>
      <c r="J5363">
        <v>8400</v>
      </c>
      <c r="K5363">
        <v>8.4</v>
      </c>
      <c r="L5363">
        <v>491429</v>
      </c>
      <c r="M5363">
        <v>1228.5725</v>
      </c>
      <c r="N5363">
        <v>44229</v>
      </c>
      <c r="O5363">
        <v>13</v>
      </c>
      <c r="P5363" t="s">
        <v>72</v>
      </c>
      <c r="Q5363" t="s">
        <v>69</v>
      </c>
      <c r="R5363" t="str">
        <f>+VLOOKUP(Precio_semana_dia[[#This Row],[Mercado]],[1]!Codigos_mercados_mayoristas[#Data],2,0)</f>
        <v>Metropolitana</v>
      </c>
      <c r="S5363" t="str">
        <f>+VLOOKUP(Precio_semana_dia[[#This Row],[Especie]],[1]!Codigos_categoria[#Data],2,0)</f>
        <v>Cítricos</v>
      </c>
    </row>
    <row r="5364" spans="1:19" x14ac:dyDescent="0.35">
      <c r="A5364">
        <v>44225</v>
      </c>
      <c r="B5364" t="s">
        <v>19</v>
      </c>
      <c r="C5364" t="s">
        <v>20</v>
      </c>
      <c r="D5364" t="s">
        <v>183</v>
      </c>
      <c r="E5364" t="s">
        <v>181</v>
      </c>
      <c r="F5364" t="s">
        <v>182</v>
      </c>
      <c r="G5364">
        <v>18</v>
      </c>
      <c r="H5364" t="s">
        <v>36</v>
      </c>
      <c r="I5364">
        <v>470</v>
      </c>
      <c r="J5364">
        <v>8460</v>
      </c>
      <c r="K5364">
        <v>8.4600000000000009</v>
      </c>
      <c r="L5364">
        <v>5750</v>
      </c>
      <c r="M5364">
        <v>319.44444444444446</v>
      </c>
      <c r="N5364">
        <v>44222</v>
      </c>
      <c r="O5364">
        <v>15</v>
      </c>
      <c r="P5364" t="s">
        <v>63</v>
      </c>
      <c r="Q5364" t="s">
        <v>26</v>
      </c>
      <c r="R5364" t="str">
        <f>+VLOOKUP(Precio_semana_dia[[#This Row],[Mercado]],[1]!Codigos_mercados_mayoristas[#Data],2,0)</f>
        <v>Arica y Parinacota</v>
      </c>
      <c r="S5364" t="e">
        <f>+VLOOKUP(Precio_semana_dia[[#This Row],[Especie]],[1]!Codigos_categoria[#Data],2,0)</f>
        <v>#N/A</v>
      </c>
    </row>
    <row r="5365" spans="1:19" x14ac:dyDescent="0.35">
      <c r="A5365">
        <v>44204</v>
      </c>
      <c r="B5365" t="s">
        <v>125</v>
      </c>
      <c r="C5365" t="s">
        <v>20</v>
      </c>
      <c r="D5365" t="s">
        <v>21</v>
      </c>
      <c r="E5365" t="s">
        <v>123</v>
      </c>
      <c r="F5365" t="s">
        <v>124</v>
      </c>
      <c r="G5365">
        <v>16</v>
      </c>
      <c r="H5365" t="s">
        <v>39</v>
      </c>
      <c r="I5365">
        <v>530</v>
      </c>
      <c r="J5365">
        <v>8480</v>
      </c>
      <c r="K5365">
        <v>8.48</v>
      </c>
      <c r="L5365">
        <v>20000</v>
      </c>
      <c r="M5365">
        <v>1250</v>
      </c>
      <c r="N5365">
        <v>44202</v>
      </c>
      <c r="O5365">
        <v>7</v>
      </c>
      <c r="P5365" t="s">
        <v>54</v>
      </c>
      <c r="Q5365" t="s">
        <v>26</v>
      </c>
      <c r="R5365" t="str">
        <f>+VLOOKUP(Precio_semana_dia[[#This Row],[Mercado]],[1]!Codigos_mercados_mayoristas[#Data],2,0)</f>
        <v>Maule</v>
      </c>
      <c r="S5365" t="str">
        <f>+VLOOKUP(Precio_semana_dia[[#This Row],[Especie]],[1]!Codigos_categoria[#Data],2,0)</f>
        <v>Cítricos</v>
      </c>
    </row>
    <row r="5366" spans="1:19" x14ac:dyDescent="0.35">
      <c r="A5366">
        <v>44183</v>
      </c>
      <c r="B5366" t="s">
        <v>207</v>
      </c>
      <c r="C5366" t="s">
        <v>214</v>
      </c>
      <c r="D5366" t="s">
        <v>47</v>
      </c>
      <c r="E5366" t="s">
        <v>209</v>
      </c>
      <c r="F5366" t="s">
        <v>210</v>
      </c>
      <c r="G5366">
        <v>25</v>
      </c>
      <c r="H5366" t="s">
        <v>39</v>
      </c>
      <c r="I5366">
        <v>340</v>
      </c>
      <c r="J5366">
        <v>8500</v>
      </c>
      <c r="K5366">
        <v>8.5</v>
      </c>
      <c r="L5366">
        <v>9265</v>
      </c>
      <c r="M5366">
        <v>370.6</v>
      </c>
      <c r="N5366">
        <v>44181</v>
      </c>
      <c r="O5366">
        <v>5</v>
      </c>
      <c r="P5366" t="s">
        <v>40</v>
      </c>
      <c r="Q5366" t="s">
        <v>38</v>
      </c>
      <c r="R5366" t="str">
        <f>+VLOOKUP(Precio_semana_dia[[#This Row],[Mercado]],[1]!Codigos_mercados_mayoristas[#Data],2,0)</f>
        <v>Valparaíso</v>
      </c>
      <c r="S5366" t="e">
        <f>+VLOOKUP(Precio_semana_dia[[#This Row],[Especie]],[1]!Codigos_categoria[#Data],2,0)</f>
        <v>#N/A</v>
      </c>
    </row>
    <row r="5367" spans="1:19" x14ac:dyDescent="0.35">
      <c r="A5367">
        <v>44204</v>
      </c>
      <c r="B5367" t="s">
        <v>207</v>
      </c>
      <c r="C5367" t="s">
        <v>214</v>
      </c>
      <c r="D5367" t="s">
        <v>47</v>
      </c>
      <c r="E5367" t="s">
        <v>209</v>
      </c>
      <c r="F5367" t="s">
        <v>210</v>
      </c>
      <c r="G5367">
        <v>25</v>
      </c>
      <c r="H5367" t="s">
        <v>41</v>
      </c>
      <c r="I5367">
        <v>340</v>
      </c>
      <c r="J5367">
        <v>8500</v>
      </c>
      <c r="K5367">
        <v>8.5</v>
      </c>
      <c r="L5367">
        <v>11765</v>
      </c>
      <c r="M5367">
        <v>470.6</v>
      </c>
      <c r="N5367">
        <v>44203</v>
      </c>
      <c r="O5367">
        <v>5</v>
      </c>
      <c r="P5367" t="s">
        <v>56</v>
      </c>
      <c r="Q5367" t="s">
        <v>26</v>
      </c>
      <c r="R5367" t="str">
        <f>+VLOOKUP(Precio_semana_dia[[#This Row],[Mercado]],[1]!Codigos_mercados_mayoristas[#Data],2,0)</f>
        <v>Valparaíso</v>
      </c>
      <c r="S5367" t="e">
        <f>+VLOOKUP(Precio_semana_dia[[#This Row],[Especie]],[1]!Codigos_categoria[#Data],2,0)</f>
        <v>#N/A</v>
      </c>
    </row>
    <row r="5368" spans="1:19" x14ac:dyDescent="0.35">
      <c r="A5368">
        <v>44211</v>
      </c>
      <c r="B5368" t="s">
        <v>207</v>
      </c>
      <c r="C5368" t="s">
        <v>214</v>
      </c>
      <c r="D5368" t="s">
        <v>47</v>
      </c>
      <c r="E5368" t="s">
        <v>209</v>
      </c>
      <c r="F5368" t="s">
        <v>210</v>
      </c>
      <c r="G5368">
        <v>25</v>
      </c>
      <c r="H5368" t="s">
        <v>36</v>
      </c>
      <c r="I5368">
        <v>340</v>
      </c>
      <c r="J5368">
        <v>8500</v>
      </c>
      <c r="K5368">
        <v>8.5</v>
      </c>
      <c r="L5368">
        <v>11471</v>
      </c>
      <c r="M5368">
        <v>458.84</v>
      </c>
      <c r="N5368">
        <v>44208</v>
      </c>
      <c r="O5368">
        <v>5</v>
      </c>
      <c r="P5368" t="s">
        <v>59</v>
      </c>
      <c r="Q5368" t="s">
        <v>26</v>
      </c>
      <c r="R5368" t="str">
        <f>+VLOOKUP(Precio_semana_dia[[#This Row],[Mercado]],[1]!Codigos_mercados_mayoristas[#Data],2,0)</f>
        <v>Valparaíso</v>
      </c>
      <c r="S5368" t="e">
        <f>+VLOOKUP(Precio_semana_dia[[#This Row],[Especie]],[1]!Codigos_categoria[#Data],2,0)</f>
        <v>#N/A</v>
      </c>
    </row>
    <row r="5369" spans="1:19" x14ac:dyDescent="0.35">
      <c r="A5369">
        <v>44211</v>
      </c>
      <c r="B5369" t="s">
        <v>207</v>
      </c>
      <c r="C5369" t="s">
        <v>214</v>
      </c>
      <c r="D5369" t="s">
        <v>47</v>
      </c>
      <c r="E5369" t="s">
        <v>209</v>
      </c>
      <c r="F5369" t="s">
        <v>210</v>
      </c>
      <c r="G5369">
        <v>25</v>
      </c>
      <c r="H5369" t="s">
        <v>41</v>
      </c>
      <c r="I5369">
        <v>340</v>
      </c>
      <c r="J5369">
        <v>8500</v>
      </c>
      <c r="K5369">
        <v>8.5</v>
      </c>
      <c r="L5369">
        <v>9765</v>
      </c>
      <c r="M5369">
        <v>390.6</v>
      </c>
      <c r="N5369">
        <v>44210</v>
      </c>
      <c r="O5369">
        <v>5</v>
      </c>
      <c r="P5369" t="s">
        <v>62</v>
      </c>
      <c r="Q5369" t="s">
        <v>26</v>
      </c>
      <c r="R5369" t="str">
        <f>+VLOOKUP(Precio_semana_dia[[#This Row],[Mercado]],[1]!Codigos_mercados_mayoristas[#Data],2,0)</f>
        <v>Valparaíso</v>
      </c>
      <c r="S5369" t="e">
        <f>+VLOOKUP(Precio_semana_dia[[#This Row],[Especie]],[1]!Codigos_categoria[#Data],2,0)</f>
        <v>#N/A</v>
      </c>
    </row>
    <row r="5370" spans="1:19" x14ac:dyDescent="0.35">
      <c r="A5370">
        <v>43866</v>
      </c>
      <c r="B5370" t="s">
        <v>207</v>
      </c>
      <c r="C5370" t="s">
        <v>214</v>
      </c>
      <c r="D5370" t="s">
        <v>47</v>
      </c>
      <c r="E5370" t="s">
        <v>209</v>
      </c>
      <c r="F5370" t="s">
        <v>210</v>
      </c>
      <c r="G5370">
        <v>25</v>
      </c>
      <c r="H5370" t="s">
        <v>39</v>
      </c>
      <c r="I5370">
        <v>340</v>
      </c>
      <c r="J5370">
        <v>8500</v>
      </c>
      <c r="K5370">
        <v>8.5</v>
      </c>
      <c r="L5370">
        <v>7735</v>
      </c>
      <c r="M5370">
        <v>309.39999999999998</v>
      </c>
      <c r="N5370">
        <v>44230</v>
      </c>
      <c r="O5370">
        <v>5</v>
      </c>
      <c r="P5370" t="s">
        <v>70</v>
      </c>
      <c r="Q5370" t="s">
        <v>69</v>
      </c>
      <c r="R5370" t="str">
        <f>+VLOOKUP(Precio_semana_dia[[#This Row],[Mercado]],[1]!Codigos_mercados_mayoristas[#Data],2,0)</f>
        <v>Valparaíso</v>
      </c>
      <c r="S5370" t="e">
        <f>+VLOOKUP(Precio_semana_dia[[#This Row],[Especie]],[1]!Codigos_categoria[#Data],2,0)</f>
        <v>#N/A</v>
      </c>
    </row>
    <row r="5371" spans="1:19" x14ac:dyDescent="0.35">
      <c r="A5371">
        <v>44183</v>
      </c>
      <c r="B5371" t="s">
        <v>204</v>
      </c>
      <c r="C5371" t="s">
        <v>20</v>
      </c>
      <c r="D5371" t="s">
        <v>50</v>
      </c>
      <c r="E5371" t="s">
        <v>205</v>
      </c>
      <c r="F5371" t="s">
        <v>206</v>
      </c>
      <c r="G5371">
        <v>20</v>
      </c>
      <c r="H5371" t="s">
        <v>36</v>
      </c>
      <c r="I5371">
        <v>430</v>
      </c>
      <c r="J5371">
        <v>8600</v>
      </c>
      <c r="K5371">
        <v>8.6</v>
      </c>
      <c r="L5371">
        <v>5535</v>
      </c>
      <c r="M5371">
        <v>276.75</v>
      </c>
      <c r="N5371">
        <v>44180</v>
      </c>
      <c r="O5371">
        <v>13</v>
      </c>
      <c r="P5371" t="s">
        <v>37</v>
      </c>
      <c r="Q5371" t="s">
        <v>38</v>
      </c>
      <c r="R5371" t="str">
        <f>+VLOOKUP(Precio_semana_dia[[#This Row],[Mercado]],[1]!Codigos_mercados_mayoristas[#Data],2,0)</f>
        <v>Metropolitana</v>
      </c>
      <c r="S5371" t="e">
        <f>+VLOOKUP(Precio_semana_dia[[#This Row],[Especie]],[1]!Codigos_categoria[#Data],2,0)</f>
        <v>#N/A</v>
      </c>
    </row>
    <row r="5372" spans="1:19" x14ac:dyDescent="0.35">
      <c r="A5372">
        <v>44204</v>
      </c>
      <c r="B5372" t="s">
        <v>204</v>
      </c>
      <c r="C5372" t="s">
        <v>20</v>
      </c>
      <c r="D5372" t="s">
        <v>50</v>
      </c>
      <c r="E5372" t="s">
        <v>205</v>
      </c>
      <c r="F5372" t="s">
        <v>206</v>
      </c>
      <c r="G5372">
        <v>20</v>
      </c>
      <c r="H5372" t="s">
        <v>41</v>
      </c>
      <c r="I5372">
        <v>430</v>
      </c>
      <c r="J5372">
        <v>8600</v>
      </c>
      <c r="K5372">
        <v>8.6</v>
      </c>
      <c r="L5372">
        <v>6465</v>
      </c>
      <c r="M5372">
        <v>323.25</v>
      </c>
      <c r="N5372">
        <v>44203</v>
      </c>
      <c r="O5372">
        <v>13</v>
      </c>
      <c r="P5372" t="s">
        <v>56</v>
      </c>
      <c r="Q5372" t="s">
        <v>26</v>
      </c>
      <c r="R5372" t="str">
        <f>+VLOOKUP(Precio_semana_dia[[#This Row],[Mercado]],[1]!Codigos_mercados_mayoristas[#Data],2,0)</f>
        <v>Metropolitana</v>
      </c>
      <c r="S5372" t="e">
        <f>+VLOOKUP(Precio_semana_dia[[#This Row],[Especie]],[1]!Codigos_categoria[#Data],2,0)</f>
        <v>#N/A</v>
      </c>
    </row>
    <row r="5373" spans="1:19" x14ac:dyDescent="0.35">
      <c r="A5373">
        <v>44211</v>
      </c>
      <c r="B5373" t="s">
        <v>204</v>
      </c>
      <c r="C5373" t="s">
        <v>20</v>
      </c>
      <c r="D5373" t="s">
        <v>50</v>
      </c>
      <c r="E5373" t="s">
        <v>205</v>
      </c>
      <c r="F5373" t="s">
        <v>206</v>
      </c>
      <c r="G5373">
        <v>20</v>
      </c>
      <c r="H5373" t="s">
        <v>24</v>
      </c>
      <c r="I5373">
        <v>430</v>
      </c>
      <c r="J5373">
        <v>8600</v>
      </c>
      <c r="K5373">
        <v>8.6</v>
      </c>
      <c r="L5373">
        <v>7000</v>
      </c>
      <c r="M5373">
        <v>350</v>
      </c>
      <c r="N5373">
        <v>44211</v>
      </c>
      <c r="O5373">
        <v>13</v>
      </c>
      <c r="P5373" t="s">
        <v>61</v>
      </c>
      <c r="Q5373" t="s">
        <v>26</v>
      </c>
      <c r="R5373" t="str">
        <f>+VLOOKUP(Precio_semana_dia[[#This Row],[Mercado]],[1]!Codigos_mercados_mayoristas[#Data],2,0)</f>
        <v>Metropolitana</v>
      </c>
      <c r="S5373" t="e">
        <f>+VLOOKUP(Precio_semana_dia[[#This Row],[Especie]],[1]!Codigos_categoria[#Data],2,0)</f>
        <v>#N/A</v>
      </c>
    </row>
    <row r="5374" spans="1:19" x14ac:dyDescent="0.35">
      <c r="A5374">
        <v>44204</v>
      </c>
      <c r="B5374" t="s">
        <v>125</v>
      </c>
      <c r="C5374" t="s">
        <v>20</v>
      </c>
      <c r="D5374" t="s">
        <v>33</v>
      </c>
      <c r="E5374" t="s">
        <v>123</v>
      </c>
      <c r="F5374" t="s">
        <v>124</v>
      </c>
      <c r="G5374">
        <v>16</v>
      </c>
      <c r="H5374" t="s">
        <v>39</v>
      </c>
      <c r="I5374">
        <v>540</v>
      </c>
      <c r="J5374">
        <v>8640</v>
      </c>
      <c r="K5374">
        <v>8.64</v>
      </c>
      <c r="L5374">
        <v>17900</v>
      </c>
      <c r="M5374">
        <v>1118.75</v>
      </c>
      <c r="N5374">
        <v>44202</v>
      </c>
      <c r="O5374">
        <v>4</v>
      </c>
      <c r="P5374" t="s">
        <v>54</v>
      </c>
      <c r="Q5374" t="s">
        <v>26</v>
      </c>
      <c r="R5374" t="str">
        <f>+VLOOKUP(Precio_semana_dia[[#This Row],[Mercado]],[1]!Codigos_mercados_mayoristas[#Data],2,0)</f>
        <v>Coquimbo</v>
      </c>
      <c r="S5374" t="str">
        <f>+VLOOKUP(Precio_semana_dia[[#This Row],[Especie]],[1]!Codigos_categoria[#Data],2,0)</f>
        <v>Cítricos</v>
      </c>
    </row>
    <row r="5375" spans="1:19" x14ac:dyDescent="0.35">
      <c r="A5375">
        <v>44155</v>
      </c>
      <c r="B5375" t="s">
        <v>125</v>
      </c>
      <c r="C5375" t="s">
        <v>20</v>
      </c>
      <c r="D5375" t="s">
        <v>50</v>
      </c>
      <c r="E5375" t="s">
        <v>181</v>
      </c>
      <c r="F5375" t="s">
        <v>182</v>
      </c>
      <c r="G5375">
        <v>18</v>
      </c>
      <c r="H5375" t="s">
        <v>24</v>
      </c>
      <c r="I5375">
        <v>480</v>
      </c>
      <c r="J5375">
        <v>8640</v>
      </c>
      <c r="K5375">
        <v>8.64</v>
      </c>
      <c r="L5375">
        <v>8292</v>
      </c>
      <c r="M5375">
        <v>460.66666666666669</v>
      </c>
      <c r="N5375">
        <v>44155</v>
      </c>
      <c r="O5375">
        <v>13</v>
      </c>
      <c r="P5375" t="s">
        <v>97</v>
      </c>
      <c r="Q5375" t="s">
        <v>84</v>
      </c>
      <c r="R5375" t="str">
        <f>+VLOOKUP(Precio_semana_dia[[#This Row],[Mercado]],[1]!Codigos_mercados_mayoristas[#Data],2,0)</f>
        <v>Metropolitana</v>
      </c>
      <c r="S5375" t="str">
        <f>+VLOOKUP(Precio_semana_dia[[#This Row],[Especie]],[1]!Codigos_categoria[#Data],2,0)</f>
        <v>Cítricos</v>
      </c>
    </row>
    <row r="5376" spans="1:19" x14ac:dyDescent="0.35">
      <c r="A5376">
        <v>44183</v>
      </c>
      <c r="B5376" t="s">
        <v>119</v>
      </c>
      <c r="C5376" t="s">
        <v>122</v>
      </c>
      <c r="D5376" t="s">
        <v>28</v>
      </c>
      <c r="E5376" t="s">
        <v>198</v>
      </c>
      <c r="F5376" t="s">
        <v>199</v>
      </c>
      <c r="G5376">
        <v>18</v>
      </c>
      <c r="H5376" t="s">
        <v>39</v>
      </c>
      <c r="I5376">
        <v>480</v>
      </c>
      <c r="J5376">
        <v>8640</v>
      </c>
      <c r="K5376">
        <v>8.64</v>
      </c>
      <c r="L5376">
        <v>12000</v>
      </c>
      <c r="M5376">
        <v>666.66666666666663</v>
      </c>
      <c r="N5376">
        <v>44181</v>
      </c>
      <c r="O5376">
        <v>9</v>
      </c>
      <c r="P5376" t="s">
        <v>40</v>
      </c>
      <c r="Q5376" t="s">
        <v>38</v>
      </c>
      <c r="R5376" t="str">
        <f>+VLOOKUP(Precio_semana_dia[[#This Row],[Mercado]],[1]!Codigos_mercados_mayoristas[#Data],2,0)</f>
        <v>La Araucanía</v>
      </c>
      <c r="S5376" t="e">
        <f>+VLOOKUP(Precio_semana_dia[[#This Row],[Especie]],[1]!Codigos_categoria[#Data],2,0)</f>
        <v>#N/A</v>
      </c>
    </row>
    <row r="5377" spans="1:19" x14ac:dyDescent="0.35">
      <c r="A5377">
        <v>43866</v>
      </c>
      <c r="B5377" t="s">
        <v>74</v>
      </c>
      <c r="C5377" t="s">
        <v>75</v>
      </c>
      <c r="D5377" t="s">
        <v>45</v>
      </c>
      <c r="E5377" t="s">
        <v>198</v>
      </c>
      <c r="F5377" t="s">
        <v>199</v>
      </c>
      <c r="G5377">
        <v>18</v>
      </c>
      <c r="H5377" t="s">
        <v>36</v>
      </c>
      <c r="I5377">
        <v>480</v>
      </c>
      <c r="J5377">
        <v>8640</v>
      </c>
      <c r="K5377">
        <v>8.64</v>
      </c>
      <c r="L5377">
        <v>10000</v>
      </c>
      <c r="M5377">
        <v>555.55555555555554</v>
      </c>
      <c r="N5377">
        <v>44229</v>
      </c>
      <c r="O5377">
        <v>13</v>
      </c>
      <c r="P5377" t="s">
        <v>72</v>
      </c>
      <c r="Q5377" t="s">
        <v>69</v>
      </c>
      <c r="R5377" t="str">
        <f>+VLOOKUP(Precio_semana_dia[[#This Row],[Mercado]],[1]!Codigos_mercados_mayoristas[#Data],2,0)</f>
        <v>Metropolitana</v>
      </c>
      <c r="S5377" t="str">
        <f>+VLOOKUP(Precio_semana_dia[[#This Row],[Especie]],[1]!Codigos_categoria[#Data],2,0)</f>
        <v>Uva</v>
      </c>
    </row>
    <row r="5378" spans="1:19" x14ac:dyDescent="0.35">
      <c r="A5378">
        <v>43866</v>
      </c>
      <c r="B5378" t="s">
        <v>74</v>
      </c>
      <c r="C5378" t="s">
        <v>79</v>
      </c>
      <c r="D5378" t="s">
        <v>45</v>
      </c>
      <c r="E5378" t="s">
        <v>198</v>
      </c>
      <c r="F5378" t="s">
        <v>199</v>
      </c>
      <c r="G5378">
        <v>18</v>
      </c>
      <c r="H5378" t="s">
        <v>41</v>
      </c>
      <c r="I5378">
        <v>480</v>
      </c>
      <c r="J5378">
        <v>8640</v>
      </c>
      <c r="K5378">
        <v>8.64</v>
      </c>
      <c r="L5378">
        <v>10000</v>
      </c>
      <c r="M5378">
        <v>555.55555555555554</v>
      </c>
      <c r="N5378">
        <v>44231</v>
      </c>
      <c r="O5378">
        <v>13</v>
      </c>
      <c r="P5378" t="s">
        <v>73</v>
      </c>
      <c r="Q5378" t="s">
        <v>69</v>
      </c>
      <c r="R5378" t="str">
        <f>+VLOOKUP(Precio_semana_dia[[#This Row],[Mercado]],[1]!Codigos_mercados_mayoristas[#Data],2,0)</f>
        <v>Metropolitana</v>
      </c>
      <c r="S5378" t="str">
        <f>+VLOOKUP(Precio_semana_dia[[#This Row],[Especie]],[1]!Codigos_categoria[#Data],2,0)</f>
        <v>Uva</v>
      </c>
    </row>
    <row r="5379" spans="1:19" x14ac:dyDescent="0.35">
      <c r="A5379">
        <v>43866</v>
      </c>
      <c r="B5379" t="s">
        <v>116</v>
      </c>
      <c r="C5379" t="s">
        <v>117</v>
      </c>
      <c r="D5379" t="s">
        <v>45</v>
      </c>
      <c r="E5379" t="s">
        <v>177</v>
      </c>
      <c r="F5379" t="s">
        <v>178</v>
      </c>
      <c r="G5379">
        <v>17</v>
      </c>
      <c r="H5379" t="s">
        <v>24</v>
      </c>
      <c r="I5379">
        <v>510</v>
      </c>
      <c r="J5379">
        <v>8670</v>
      </c>
      <c r="K5379">
        <v>8.67</v>
      </c>
      <c r="L5379">
        <f>+Precio_semana_dia[[#This Row],[$ /Kg]]*Precio_semana_dia[[#This Row],[NA2]]</f>
        <v>68901</v>
      </c>
      <c r="M5379">
        <v>4053</v>
      </c>
      <c r="N5379">
        <v>44232</v>
      </c>
      <c r="O5379">
        <v>13</v>
      </c>
      <c r="P5379" t="s">
        <v>71</v>
      </c>
      <c r="Q5379" t="s">
        <v>69</v>
      </c>
      <c r="R5379" t="str">
        <f>+VLOOKUP(Precio_semana_dia[[#This Row],[Mercado]],[1]!Codigos_mercados_mayoristas[#Data],2,0)</f>
        <v>Metropolitana</v>
      </c>
      <c r="S5379" t="str">
        <f>+VLOOKUP(Precio_semana_dia[[#This Row],[Especie]],[1]!Codigos_categoria[#Data],2,0)</f>
        <v>Fruto secos y oleaginosos</v>
      </c>
    </row>
    <row r="5380" spans="1:19" x14ac:dyDescent="0.35">
      <c r="A5380">
        <v>44211</v>
      </c>
      <c r="B5380" t="s">
        <v>31</v>
      </c>
      <c r="C5380" t="s">
        <v>32</v>
      </c>
      <c r="D5380" t="s">
        <v>45</v>
      </c>
      <c r="E5380" t="s">
        <v>34</v>
      </c>
      <c r="F5380" t="s">
        <v>35</v>
      </c>
      <c r="G5380">
        <v>10</v>
      </c>
      <c r="H5380" t="s">
        <v>24</v>
      </c>
      <c r="I5380">
        <v>870</v>
      </c>
      <c r="J5380">
        <v>8700</v>
      </c>
      <c r="K5380">
        <v>8.6999999999999993</v>
      </c>
      <c r="L5380">
        <v>3200</v>
      </c>
      <c r="M5380">
        <v>320</v>
      </c>
      <c r="N5380">
        <v>44211</v>
      </c>
      <c r="O5380">
        <v>13</v>
      </c>
      <c r="P5380" t="s">
        <v>61</v>
      </c>
      <c r="Q5380" t="s">
        <v>26</v>
      </c>
      <c r="R5380" t="str">
        <f>+VLOOKUP(Precio_semana_dia[[#This Row],[Mercado]],[1]!Codigos_mercados_mayoristas[#Data],2,0)</f>
        <v>Metropolitana</v>
      </c>
      <c r="S5380" t="e">
        <f>+VLOOKUP(Precio_semana_dia[[#This Row],[Especie]],[1]!Codigos_categoria[#Data],2,0)</f>
        <v>#N/A</v>
      </c>
    </row>
    <row r="5381" spans="1:19" x14ac:dyDescent="0.35">
      <c r="A5381">
        <v>44196</v>
      </c>
      <c r="B5381" t="s">
        <v>207</v>
      </c>
      <c r="C5381" t="s">
        <v>214</v>
      </c>
      <c r="D5381" t="s">
        <v>47</v>
      </c>
      <c r="E5381" t="s">
        <v>209</v>
      </c>
      <c r="F5381" t="s">
        <v>210</v>
      </c>
      <c r="G5381">
        <v>25</v>
      </c>
      <c r="H5381" t="s">
        <v>29</v>
      </c>
      <c r="I5381">
        <v>350</v>
      </c>
      <c r="J5381">
        <v>8750</v>
      </c>
      <c r="K5381">
        <v>8.75</v>
      </c>
      <c r="L5381">
        <v>13757</v>
      </c>
      <c r="M5381">
        <v>550.28</v>
      </c>
      <c r="N5381">
        <v>44193</v>
      </c>
      <c r="O5381">
        <v>5</v>
      </c>
      <c r="P5381" t="s">
        <v>107</v>
      </c>
      <c r="Q5381" t="s">
        <v>38</v>
      </c>
      <c r="R5381" t="str">
        <f>+VLOOKUP(Precio_semana_dia[[#This Row],[Mercado]],[1]!Codigos_mercados_mayoristas[#Data],2,0)</f>
        <v>Valparaíso</v>
      </c>
      <c r="S5381" t="e">
        <f>+VLOOKUP(Precio_semana_dia[[#This Row],[Especie]],[1]!Codigos_categoria[#Data],2,0)</f>
        <v>#N/A</v>
      </c>
    </row>
    <row r="5382" spans="1:19" x14ac:dyDescent="0.35">
      <c r="A5382">
        <v>44211</v>
      </c>
      <c r="B5382" t="s">
        <v>207</v>
      </c>
      <c r="C5382" t="s">
        <v>213</v>
      </c>
      <c r="D5382" t="s">
        <v>50</v>
      </c>
      <c r="E5382" t="s">
        <v>209</v>
      </c>
      <c r="F5382" t="s">
        <v>210</v>
      </c>
      <c r="G5382">
        <v>25</v>
      </c>
      <c r="H5382" t="s">
        <v>36</v>
      </c>
      <c r="I5382">
        <v>350</v>
      </c>
      <c r="J5382">
        <v>8750</v>
      </c>
      <c r="K5382">
        <v>8.75</v>
      </c>
      <c r="L5382">
        <v>12000</v>
      </c>
      <c r="M5382">
        <v>480</v>
      </c>
      <c r="N5382">
        <v>44208</v>
      </c>
      <c r="O5382">
        <v>13</v>
      </c>
      <c r="P5382" t="s">
        <v>59</v>
      </c>
      <c r="Q5382" t="s">
        <v>26</v>
      </c>
      <c r="R5382" t="str">
        <f>+VLOOKUP(Precio_semana_dia[[#This Row],[Mercado]],[1]!Codigos_mercados_mayoristas[#Data],2,0)</f>
        <v>Metropolitana</v>
      </c>
      <c r="S5382" t="e">
        <f>+VLOOKUP(Precio_semana_dia[[#This Row],[Especie]],[1]!Codigos_categoria[#Data],2,0)</f>
        <v>#N/A</v>
      </c>
    </row>
    <row r="5383" spans="1:19" x14ac:dyDescent="0.35">
      <c r="A5383">
        <v>44211</v>
      </c>
      <c r="B5383" t="s">
        <v>116</v>
      </c>
      <c r="C5383" t="s">
        <v>117</v>
      </c>
      <c r="D5383" t="s">
        <v>45</v>
      </c>
      <c r="E5383" t="s">
        <v>177</v>
      </c>
      <c r="F5383" t="s">
        <v>178</v>
      </c>
      <c r="G5383">
        <v>17</v>
      </c>
      <c r="H5383" t="s">
        <v>29</v>
      </c>
      <c r="I5383">
        <v>515</v>
      </c>
      <c r="J5383">
        <v>8755</v>
      </c>
      <c r="K5383">
        <v>8.7550000000000008</v>
      </c>
      <c r="L5383">
        <f>+Precio_semana_dia[[#This Row],[$ /Kg]]*Precio_semana_dia[[#This Row],[NA2]]</f>
        <v>78540</v>
      </c>
      <c r="M5383">
        <v>4620</v>
      </c>
      <c r="N5383">
        <v>44207</v>
      </c>
      <c r="O5383">
        <v>13</v>
      </c>
      <c r="P5383" t="s">
        <v>58</v>
      </c>
      <c r="Q5383" t="s">
        <v>26</v>
      </c>
      <c r="R5383" t="str">
        <f>+VLOOKUP(Precio_semana_dia[[#This Row],[Mercado]],[1]!Codigos_mercados_mayoristas[#Data],2,0)</f>
        <v>Metropolitana</v>
      </c>
      <c r="S5383" t="str">
        <f>+VLOOKUP(Precio_semana_dia[[#This Row],[Especie]],[1]!Codigos_categoria[#Data],2,0)</f>
        <v>Fruto secos y oleaginosos</v>
      </c>
    </row>
    <row r="5384" spans="1:19" x14ac:dyDescent="0.35">
      <c r="A5384">
        <v>43866</v>
      </c>
      <c r="B5384" t="s">
        <v>116</v>
      </c>
      <c r="C5384" t="s">
        <v>117</v>
      </c>
      <c r="D5384" t="s">
        <v>50</v>
      </c>
      <c r="E5384" t="s">
        <v>177</v>
      </c>
      <c r="F5384" t="s">
        <v>178</v>
      </c>
      <c r="G5384">
        <v>17</v>
      </c>
      <c r="H5384" t="s">
        <v>36</v>
      </c>
      <c r="I5384">
        <v>515</v>
      </c>
      <c r="J5384">
        <v>8755</v>
      </c>
      <c r="K5384">
        <v>8.7550000000000008</v>
      </c>
      <c r="L5384">
        <f>+Precio_semana_dia[[#This Row],[$ /Kg]]*Precio_semana_dia[[#This Row],[NA2]]</f>
        <v>61897</v>
      </c>
      <c r="M5384">
        <v>3641</v>
      </c>
      <c r="N5384">
        <v>44229</v>
      </c>
      <c r="O5384">
        <v>13</v>
      </c>
      <c r="P5384" t="s">
        <v>72</v>
      </c>
      <c r="Q5384" t="s">
        <v>69</v>
      </c>
      <c r="R5384" t="str">
        <f>+VLOOKUP(Precio_semana_dia[[#This Row],[Mercado]],[1]!Codigos_mercados_mayoristas[#Data],2,0)</f>
        <v>Metropolitana</v>
      </c>
      <c r="S5384" t="str">
        <f>+VLOOKUP(Precio_semana_dia[[#This Row],[Especie]],[1]!Codigos_categoria[#Data],2,0)</f>
        <v>Fruto secos y oleaginosos</v>
      </c>
    </row>
    <row r="5385" spans="1:19" x14ac:dyDescent="0.35">
      <c r="A5385">
        <v>43866</v>
      </c>
      <c r="B5385" t="s">
        <v>19</v>
      </c>
      <c r="C5385" t="s">
        <v>20</v>
      </c>
      <c r="D5385" t="s">
        <v>50</v>
      </c>
      <c r="E5385" t="s">
        <v>123</v>
      </c>
      <c r="F5385" t="s">
        <v>124</v>
      </c>
      <c r="G5385">
        <v>16</v>
      </c>
      <c r="H5385" t="s">
        <v>39</v>
      </c>
      <c r="I5385">
        <v>550</v>
      </c>
      <c r="J5385">
        <v>8800</v>
      </c>
      <c r="K5385">
        <v>8.8000000000000007</v>
      </c>
      <c r="L5385">
        <v>6773</v>
      </c>
      <c r="M5385">
        <v>423.3125</v>
      </c>
      <c r="N5385">
        <v>44230</v>
      </c>
      <c r="O5385">
        <v>13</v>
      </c>
      <c r="P5385" t="s">
        <v>70</v>
      </c>
      <c r="Q5385" t="s">
        <v>69</v>
      </c>
      <c r="R5385" t="str">
        <f>+VLOOKUP(Precio_semana_dia[[#This Row],[Mercado]],[1]!Codigos_mercados_mayoristas[#Data],2,0)</f>
        <v>Metropolitana</v>
      </c>
      <c r="S5385" t="e">
        <f>+VLOOKUP(Precio_semana_dia[[#This Row],[Especie]],[1]!Codigos_categoria[#Data],2,0)</f>
        <v>#N/A</v>
      </c>
    </row>
    <row r="5386" spans="1:19" x14ac:dyDescent="0.35">
      <c r="A5386">
        <v>44196</v>
      </c>
      <c r="B5386" t="s">
        <v>125</v>
      </c>
      <c r="C5386" t="s">
        <v>20</v>
      </c>
      <c r="D5386" t="s">
        <v>45</v>
      </c>
      <c r="E5386" t="s">
        <v>123</v>
      </c>
      <c r="F5386" t="s">
        <v>124</v>
      </c>
      <c r="G5386">
        <v>16</v>
      </c>
      <c r="H5386" t="s">
        <v>36</v>
      </c>
      <c r="I5386">
        <v>550</v>
      </c>
      <c r="J5386">
        <v>8800</v>
      </c>
      <c r="K5386">
        <v>8.8000000000000007</v>
      </c>
      <c r="L5386">
        <v>17000</v>
      </c>
      <c r="M5386">
        <v>1062.5</v>
      </c>
      <c r="N5386">
        <v>44194</v>
      </c>
      <c r="O5386">
        <v>13</v>
      </c>
      <c r="P5386" t="s">
        <v>108</v>
      </c>
      <c r="Q5386" t="s">
        <v>38</v>
      </c>
      <c r="R5386" t="str">
        <f>+VLOOKUP(Precio_semana_dia[[#This Row],[Mercado]],[1]!Codigos_mercados_mayoristas[#Data],2,0)</f>
        <v>Metropolitana</v>
      </c>
      <c r="S5386" t="str">
        <f>+VLOOKUP(Precio_semana_dia[[#This Row],[Especie]],[1]!Codigos_categoria[#Data],2,0)</f>
        <v>Cítricos</v>
      </c>
    </row>
    <row r="5387" spans="1:19" x14ac:dyDescent="0.35">
      <c r="A5387">
        <v>44162</v>
      </c>
      <c r="B5387" t="s">
        <v>155</v>
      </c>
      <c r="C5387" t="s">
        <v>219</v>
      </c>
      <c r="D5387" t="s">
        <v>33</v>
      </c>
      <c r="E5387" t="s">
        <v>220</v>
      </c>
      <c r="F5387" t="s">
        <v>221</v>
      </c>
      <c r="G5387">
        <v>400</v>
      </c>
      <c r="H5387" t="s">
        <v>39</v>
      </c>
      <c r="I5387">
        <v>22</v>
      </c>
      <c r="J5387">
        <v>8800</v>
      </c>
      <c r="K5387">
        <v>8.8000000000000007</v>
      </c>
      <c r="L5387">
        <v>267500</v>
      </c>
      <c r="M5387">
        <v>668.75</v>
      </c>
      <c r="N5387">
        <v>44160</v>
      </c>
      <c r="O5387">
        <v>4</v>
      </c>
      <c r="P5387" t="s">
        <v>91</v>
      </c>
      <c r="Q5387" t="s">
        <v>84</v>
      </c>
      <c r="R5387" t="str">
        <f>+VLOOKUP(Precio_semana_dia[[#This Row],[Mercado]],[1]!Codigos_mercados_mayoristas[#Data],2,0)</f>
        <v>Coquimbo</v>
      </c>
      <c r="S5387" t="str">
        <f>+VLOOKUP(Precio_semana_dia[[#This Row],[Especie]],[1]!Codigos_categoria[#Data],2,0)</f>
        <v>Frutos de pepita</v>
      </c>
    </row>
    <row r="5388" spans="1:19" x14ac:dyDescent="0.35">
      <c r="A5388">
        <v>44120</v>
      </c>
      <c r="B5388" t="s">
        <v>155</v>
      </c>
      <c r="C5388" t="s">
        <v>156</v>
      </c>
      <c r="D5388" t="s">
        <v>45</v>
      </c>
      <c r="E5388" t="s">
        <v>220</v>
      </c>
      <c r="F5388" t="s">
        <v>221</v>
      </c>
      <c r="G5388">
        <v>400</v>
      </c>
      <c r="H5388" t="s">
        <v>39</v>
      </c>
      <c r="I5388">
        <v>22</v>
      </c>
      <c r="J5388">
        <v>8800</v>
      </c>
      <c r="K5388">
        <v>8.8000000000000007</v>
      </c>
      <c r="L5388">
        <v>200000</v>
      </c>
      <c r="M5388">
        <v>500</v>
      </c>
      <c r="N5388">
        <v>44118</v>
      </c>
      <c r="O5388">
        <v>13</v>
      </c>
      <c r="P5388" t="s">
        <v>171</v>
      </c>
      <c r="Q5388" t="s">
        <v>132</v>
      </c>
      <c r="R5388" t="str">
        <f>+VLOOKUP(Precio_semana_dia[[#This Row],[Mercado]],[1]!Codigos_mercados_mayoristas[#Data],2,0)</f>
        <v>Metropolitana</v>
      </c>
      <c r="S5388" t="str">
        <f>+VLOOKUP(Precio_semana_dia[[#This Row],[Especie]],[1]!Codigos_categoria[#Data],2,0)</f>
        <v>Frutos de pepita</v>
      </c>
    </row>
    <row r="5389" spans="1:19" x14ac:dyDescent="0.35">
      <c r="A5389">
        <v>44204</v>
      </c>
      <c r="B5389" t="s">
        <v>155</v>
      </c>
      <c r="C5389" t="s">
        <v>219</v>
      </c>
      <c r="D5389" t="s">
        <v>45</v>
      </c>
      <c r="E5389" t="s">
        <v>220</v>
      </c>
      <c r="F5389" t="s">
        <v>221</v>
      </c>
      <c r="G5389">
        <v>400</v>
      </c>
      <c r="H5389" t="s">
        <v>29</v>
      </c>
      <c r="I5389">
        <v>22</v>
      </c>
      <c r="J5389">
        <v>8800</v>
      </c>
      <c r="K5389">
        <v>8.8000000000000007</v>
      </c>
      <c r="L5389">
        <v>250000</v>
      </c>
      <c r="M5389">
        <v>625</v>
      </c>
      <c r="N5389">
        <v>44200</v>
      </c>
      <c r="O5389">
        <v>13</v>
      </c>
      <c r="P5389" t="s">
        <v>30</v>
      </c>
      <c r="Q5389" t="s">
        <v>26</v>
      </c>
      <c r="R5389" t="str">
        <f>+VLOOKUP(Precio_semana_dia[[#This Row],[Mercado]],[1]!Codigos_mercados_mayoristas[#Data],2,0)</f>
        <v>Metropolitana</v>
      </c>
      <c r="S5389" t="str">
        <f>+VLOOKUP(Precio_semana_dia[[#This Row],[Especie]],[1]!Codigos_categoria[#Data],2,0)</f>
        <v>Frutos de pepita</v>
      </c>
    </row>
    <row r="5390" spans="1:19" x14ac:dyDescent="0.35">
      <c r="A5390">
        <v>43866</v>
      </c>
      <c r="B5390" t="s">
        <v>155</v>
      </c>
      <c r="C5390" t="s">
        <v>167</v>
      </c>
      <c r="D5390" t="s">
        <v>45</v>
      </c>
      <c r="E5390" t="s">
        <v>220</v>
      </c>
      <c r="F5390" t="s">
        <v>221</v>
      </c>
      <c r="G5390">
        <v>400</v>
      </c>
      <c r="H5390" t="s">
        <v>29</v>
      </c>
      <c r="I5390">
        <v>22</v>
      </c>
      <c r="J5390">
        <v>8800</v>
      </c>
      <c r="K5390">
        <v>8.8000000000000007</v>
      </c>
      <c r="L5390">
        <v>260000</v>
      </c>
      <c r="M5390">
        <v>650</v>
      </c>
      <c r="N5390">
        <v>44228</v>
      </c>
      <c r="O5390">
        <v>13</v>
      </c>
      <c r="P5390" t="s">
        <v>68</v>
      </c>
      <c r="Q5390" t="s">
        <v>69</v>
      </c>
      <c r="R5390" t="str">
        <f>+VLOOKUP(Precio_semana_dia[[#This Row],[Mercado]],[1]!Codigos_mercados_mayoristas[#Data],2,0)</f>
        <v>Metropolitana</v>
      </c>
      <c r="S5390" t="str">
        <f>+VLOOKUP(Precio_semana_dia[[#This Row],[Especie]],[1]!Codigos_categoria[#Data],2,0)</f>
        <v>Frutos de pepita</v>
      </c>
    </row>
    <row r="5391" spans="1:19" x14ac:dyDescent="0.35">
      <c r="A5391">
        <v>44120</v>
      </c>
      <c r="B5391" t="s">
        <v>186</v>
      </c>
      <c r="C5391" t="s">
        <v>188</v>
      </c>
      <c r="D5391" t="s">
        <v>33</v>
      </c>
      <c r="E5391" t="s">
        <v>220</v>
      </c>
      <c r="F5391" t="s">
        <v>221</v>
      </c>
      <c r="G5391">
        <v>400</v>
      </c>
      <c r="H5391" t="s">
        <v>39</v>
      </c>
      <c r="I5391">
        <v>22</v>
      </c>
      <c r="J5391">
        <v>8800</v>
      </c>
      <c r="K5391">
        <v>8.8000000000000007</v>
      </c>
      <c r="L5391">
        <v>297500</v>
      </c>
      <c r="M5391">
        <v>743.75</v>
      </c>
      <c r="N5391">
        <v>44118</v>
      </c>
      <c r="O5391">
        <v>4</v>
      </c>
      <c r="P5391" t="s">
        <v>171</v>
      </c>
      <c r="Q5391" t="s">
        <v>132</v>
      </c>
      <c r="R5391" t="str">
        <f>+VLOOKUP(Precio_semana_dia[[#This Row],[Mercado]],[1]!Codigos_mercados_mayoristas[#Data],2,0)</f>
        <v>Coquimbo</v>
      </c>
      <c r="S5391" t="str">
        <f>+VLOOKUP(Precio_semana_dia[[#This Row],[Especie]],[1]!Codigos_categoria[#Data],2,0)</f>
        <v>Cítricos</v>
      </c>
    </row>
    <row r="5392" spans="1:19" x14ac:dyDescent="0.35">
      <c r="A5392">
        <v>44106</v>
      </c>
      <c r="B5392" t="s">
        <v>186</v>
      </c>
      <c r="C5392" t="s">
        <v>188</v>
      </c>
      <c r="D5392" t="s">
        <v>33</v>
      </c>
      <c r="E5392" t="s">
        <v>220</v>
      </c>
      <c r="F5392" t="s">
        <v>221</v>
      </c>
      <c r="G5392">
        <v>400</v>
      </c>
      <c r="H5392" t="s">
        <v>39</v>
      </c>
      <c r="I5392">
        <v>22</v>
      </c>
      <c r="J5392">
        <v>8800</v>
      </c>
      <c r="K5392">
        <v>8.8000000000000007</v>
      </c>
      <c r="L5392">
        <v>247500</v>
      </c>
      <c r="M5392">
        <v>618.75</v>
      </c>
      <c r="N5392">
        <v>44104</v>
      </c>
      <c r="O5392">
        <v>4</v>
      </c>
      <c r="P5392" t="s">
        <v>149</v>
      </c>
      <c r="Q5392" t="s">
        <v>147</v>
      </c>
      <c r="R5392" t="str">
        <f>+VLOOKUP(Precio_semana_dia[[#This Row],[Mercado]],[1]!Codigos_mercados_mayoristas[#Data],2,0)</f>
        <v>Coquimbo</v>
      </c>
      <c r="S5392" t="str">
        <f>+VLOOKUP(Precio_semana_dia[[#This Row],[Especie]],[1]!Codigos_categoria[#Data],2,0)</f>
        <v>Cítricos</v>
      </c>
    </row>
    <row r="5393" spans="1:19" x14ac:dyDescent="0.35">
      <c r="A5393">
        <v>44189</v>
      </c>
      <c r="B5393" t="s">
        <v>186</v>
      </c>
      <c r="C5393" t="s">
        <v>187</v>
      </c>
      <c r="D5393" t="s">
        <v>33</v>
      </c>
      <c r="E5393" t="s">
        <v>220</v>
      </c>
      <c r="F5393" t="s">
        <v>221</v>
      </c>
      <c r="G5393">
        <v>400</v>
      </c>
      <c r="H5393" t="s">
        <v>41</v>
      </c>
      <c r="I5393">
        <v>22</v>
      </c>
      <c r="J5393">
        <v>8800</v>
      </c>
      <c r="K5393">
        <v>8.8000000000000007</v>
      </c>
      <c r="L5393">
        <v>397500</v>
      </c>
      <c r="M5393">
        <v>993.75</v>
      </c>
      <c r="N5393">
        <v>44189</v>
      </c>
      <c r="O5393">
        <v>4</v>
      </c>
      <c r="P5393" t="s">
        <v>49</v>
      </c>
      <c r="Q5393" t="s">
        <v>38</v>
      </c>
      <c r="R5393" t="str">
        <f>+VLOOKUP(Precio_semana_dia[[#This Row],[Mercado]],[1]!Codigos_mercados_mayoristas[#Data],2,0)</f>
        <v>Coquimbo</v>
      </c>
      <c r="S5393" t="str">
        <f>+VLOOKUP(Precio_semana_dia[[#This Row],[Especie]],[1]!Codigos_categoria[#Data],2,0)</f>
        <v>Cítricos</v>
      </c>
    </row>
    <row r="5394" spans="1:19" x14ac:dyDescent="0.35">
      <c r="A5394">
        <v>43866</v>
      </c>
      <c r="B5394" t="s">
        <v>186</v>
      </c>
      <c r="C5394" t="s">
        <v>187</v>
      </c>
      <c r="D5394" t="s">
        <v>45</v>
      </c>
      <c r="E5394" t="s">
        <v>220</v>
      </c>
      <c r="F5394" t="s">
        <v>221</v>
      </c>
      <c r="G5394">
        <v>400</v>
      </c>
      <c r="H5394" t="s">
        <v>39</v>
      </c>
      <c r="I5394">
        <v>22</v>
      </c>
      <c r="J5394">
        <v>8800</v>
      </c>
      <c r="K5394">
        <v>8.8000000000000007</v>
      </c>
      <c r="L5394">
        <v>486364</v>
      </c>
      <c r="M5394">
        <v>1215.9100000000001</v>
      </c>
      <c r="N5394">
        <v>44230</v>
      </c>
      <c r="O5394">
        <v>13</v>
      </c>
      <c r="P5394" t="s">
        <v>70</v>
      </c>
      <c r="Q5394" t="s">
        <v>69</v>
      </c>
      <c r="R5394" t="str">
        <f>+VLOOKUP(Precio_semana_dia[[#This Row],[Mercado]],[1]!Codigos_mercados_mayoristas[#Data],2,0)</f>
        <v>Metropolitana</v>
      </c>
      <c r="S5394" t="str">
        <f>+VLOOKUP(Precio_semana_dia[[#This Row],[Especie]],[1]!Codigos_categoria[#Data],2,0)</f>
        <v>Cítricos</v>
      </c>
    </row>
    <row r="5395" spans="1:19" x14ac:dyDescent="0.35">
      <c r="A5395">
        <v>44225</v>
      </c>
      <c r="B5395" t="s">
        <v>119</v>
      </c>
      <c r="C5395" t="s">
        <v>122</v>
      </c>
      <c r="D5395" t="s">
        <v>200</v>
      </c>
      <c r="E5395" t="s">
        <v>198</v>
      </c>
      <c r="F5395" t="s">
        <v>199</v>
      </c>
      <c r="G5395">
        <v>18</v>
      </c>
      <c r="H5395" t="s">
        <v>39</v>
      </c>
      <c r="I5395">
        <v>490</v>
      </c>
      <c r="J5395">
        <v>8820</v>
      </c>
      <c r="K5395">
        <v>8.82</v>
      </c>
      <c r="L5395">
        <v>7214</v>
      </c>
      <c r="M5395">
        <v>400.77777777777777</v>
      </c>
      <c r="N5395">
        <v>44223</v>
      </c>
      <c r="O5395">
        <v>13</v>
      </c>
      <c r="P5395" t="s">
        <v>65</v>
      </c>
      <c r="Q5395" t="s">
        <v>26</v>
      </c>
      <c r="R5395" t="str">
        <f>+VLOOKUP(Precio_semana_dia[[#This Row],[Mercado]],[1]!Codigos_mercados_mayoristas[#Data],2,0)</f>
        <v>Metropolitana</v>
      </c>
      <c r="S5395" t="e">
        <f>+VLOOKUP(Precio_semana_dia[[#This Row],[Especie]],[1]!Codigos_categoria[#Data],2,0)</f>
        <v>#N/A</v>
      </c>
    </row>
    <row r="5396" spans="1:19" x14ac:dyDescent="0.35">
      <c r="A5396">
        <v>43866</v>
      </c>
      <c r="B5396" t="s">
        <v>119</v>
      </c>
      <c r="C5396" t="s">
        <v>120</v>
      </c>
      <c r="D5396" t="s">
        <v>200</v>
      </c>
      <c r="E5396" t="s">
        <v>198</v>
      </c>
      <c r="F5396" t="s">
        <v>199</v>
      </c>
      <c r="G5396">
        <v>18</v>
      </c>
      <c r="H5396" t="s">
        <v>39</v>
      </c>
      <c r="I5396">
        <v>490</v>
      </c>
      <c r="J5396">
        <v>8820</v>
      </c>
      <c r="K5396">
        <v>8.82</v>
      </c>
      <c r="L5396">
        <v>7755</v>
      </c>
      <c r="M5396">
        <v>430.83333333333331</v>
      </c>
      <c r="N5396">
        <v>44230</v>
      </c>
      <c r="O5396">
        <v>13</v>
      </c>
      <c r="P5396" t="s">
        <v>70</v>
      </c>
      <c r="Q5396" t="s">
        <v>69</v>
      </c>
      <c r="R5396" t="str">
        <f>+VLOOKUP(Precio_semana_dia[[#This Row],[Mercado]],[1]!Codigos_mercados_mayoristas[#Data],2,0)</f>
        <v>Metropolitana</v>
      </c>
      <c r="S5396" t="e">
        <f>+VLOOKUP(Precio_semana_dia[[#This Row],[Especie]],[1]!Codigos_categoria[#Data],2,0)</f>
        <v>#N/A</v>
      </c>
    </row>
    <row r="5397" spans="1:19" x14ac:dyDescent="0.35">
      <c r="A5397">
        <v>43866</v>
      </c>
      <c r="B5397" t="s">
        <v>119</v>
      </c>
      <c r="C5397" t="s">
        <v>122</v>
      </c>
      <c r="D5397" t="s">
        <v>45</v>
      </c>
      <c r="E5397" t="s">
        <v>198</v>
      </c>
      <c r="F5397" t="s">
        <v>199</v>
      </c>
      <c r="G5397">
        <v>18</v>
      </c>
      <c r="H5397" t="s">
        <v>29</v>
      </c>
      <c r="I5397">
        <v>490</v>
      </c>
      <c r="J5397">
        <v>8820</v>
      </c>
      <c r="K5397">
        <v>8.82</v>
      </c>
      <c r="L5397">
        <v>9469</v>
      </c>
      <c r="M5397">
        <v>526.05555555555554</v>
      </c>
      <c r="N5397">
        <v>44228</v>
      </c>
      <c r="O5397">
        <v>13</v>
      </c>
      <c r="P5397" t="s">
        <v>68</v>
      </c>
      <c r="Q5397" t="s">
        <v>69</v>
      </c>
      <c r="R5397" t="str">
        <f>+VLOOKUP(Precio_semana_dia[[#This Row],[Mercado]],[1]!Codigos_mercados_mayoristas[#Data],2,0)</f>
        <v>Metropolitana</v>
      </c>
      <c r="S5397" t="e">
        <f>+VLOOKUP(Precio_semana_dia[[#This Row],[Especie]],[1]!Codigos_categoria[#Data],2,0)</f>
        <v>#N/A</v>
      </c>
    </row>
    <row r="5398" spans="1:19" x14ac:dyDescent="0.35">
      <c r="A5398">
        <v>44204</v>
      </c>
      <c r="B5398" t="s">
        <v>74</v>
      </c>
      <c r="C5398" t="s">
        <v>75</v>
      </c>
      <c r="D5398" t="s">
        <v>50</v>
      </c>
      <c r="E5398" t="s">
        <v>121</v>
      </c>
      <c r="F5398" t="s">
        <v>113</v>
      </c>
      <c r="G5398">
        <v>15</v>
      </c>
      <c r="H5398" t="s">
        <v>41</v>
      </c>
      <c r="I5398">
        <v>590</v>
      </c>
      <c r="J5398">
        <v>8850</v>
      </c>
      <c r="K5398">
        <v>8.85</v>
      </c>
      <c r="L5398">
        <v>11788</v>
      </c>
      <c r="M5398">
        <v>785.86666666666667</v>
      </c>
      <c r="N5398">
        <v>44203</v>
      </c>
      <c r="O5398">
        <v>13</v>
      </c>
      <c r="P5398" t="s">
        <v>56</v>
      </c>
      <c r="Q5398" t="s">
        <v>26</v>
      </c>
      <c r="R5398" t="str">
        <f>+VLOOKUP(Precio_semana_dia[[#This Row],[Mercado]],[1]!Codigos_mercados_mayoristas[#Data],2,0)</f>
        <v>Metropolitana</v>
      </c>
      <c r="S5398" t="str">
        <f>+VLOOKUP(Precio_semana_dia[[#This Row],[Especie]],[1]!Codigos_categoria[#Data],2,0)</f>
        <v>Uva</v>
      </c>
    </row>
    <row r="5399" spans="1:19" x14ac:dyDescent="0.35">
      <c r="A5399">
        <v>44211</v>
      </c>
      <c r="B5399" t="s">
        <v>74</v>
      </c>
      <c r="C5399" t="s">
        <v>79</v>
      </c>
      <c r="D5399" t="s">
        <v>28</v>
      </c>
      <c r="E5399" t="s">
        <v>81</v>
      </c>
      <c r="F5399" t="s">
        <v>82</v>
      </c>
      <c r="G5399">
        <v>10</v>
      </c>
      <c r="H5399" t="s">
        <v>29</v>
      </c>
      <c r="I5399">
        <v>900</v>
      </c>
      <c r="J5399">
        <v>9000</v>
      </c>
      <c r="K5399">
        <v>9</v>
      </c>
      <c r="L5399">
        <v>13556</v>
      </c>
      <c r="M5399">
        <v>1355.6</v>
      </c>
      <c r="N5399">
        <v>44207</v>
      </c>
      <c r="O5399">
        <v>9</v>
      </c>
      <c r="P5399" t="s">
        <v>58</v>
      </c>
      <c r="Q5399" t="s">
        <v>26</v>
      </c>
      <c r="R5399" t="str">
        <f>+VLOOKUP(Precio_semana_dia[[#This Row],[Mercado]],[1]!Codigos_mercados_mayoristas[#Data],2,0)</f>
        <v>La Araucanía</v>
      </c>
      <c r="S5399" t="str">
        <f>+VLOOKUP(Precio_semana_dia[[#This Row],[Especie]],[1]!Codigos_categoria[#Data],2,0)</f>
        <v>Uva</v>
      </c>
    </row>
    <row r="5400" spans="1:19" x14ac:dyDescent="0.35">
      <c r="A5400">
        <v>44211</v>
      </c>
      <c r="B5400" t="s">
        <v>74</v>
      </c>
      <c r="C5400" t="s">
        <v>79</v>
      </c>
      <c r="D5400" t="s">
        <v>28</v>
      </c>
      <c r="E5400" t="s">
        <v>81</v>
      </c>
      <c r="F5400" t="s">
        <v>82</v>
      </c>
      <c r="G5400">
        <v>10</v>
      </c>
      <c r="H5400" t="s">
        <v>39</v>
      </c>
      <c r="I5400">
        <v>900</v>
      </c>
      <c r="J5400">
        <v>9000</v>
      </c>
      <c r="K5400">
        <v>9</v>
      </c>
      <c r="L5400">
        <v>13556</v>
      </c>
      <c r="M5400">
        <v>1355.6</v>
      </c>
      <c r="N5400">
        <v>44209</v>
      </c>
      <c r="O5400">
        <v>9</v>
      </c>
      <c r="P5400" t="s">
        <v>60</v>
      </c>
      <c r="Q5400" t="s">
        <v>26</v>
      </c>
      <c r="R5400" t="str">
        <f>+VLOOKUP(Precio_semana_dia[[#This Row],[Mercado]],[1]!Codigos_mercados_mayoristas[#Data],2,0)</f>
        <v>La Araucanía</v>
      </c>
      <c r="S5400" t="str">
        <f>+VLOOKUP(Precio_semana_dia[[#This Row],[Especie]],[1]!Codigos_categoria[#Data],2,0)</f>
        <v>Uva</v>
      </c>
    </row>
    <row r="5401" spans="1:19" x14ac:dyDescent="0.35">
      <c r="A5401">
        <v>44183</v>
      </c>
      <c r="B5401" t="s">
        <v>31</v>
      </c>
      <c r="C5401" t="s">
        <v>111</v>
      </c>
      <c r="D5401" t="s">
        <v>33</v>
      </c>
      <c r="E5401" t="s">
        <v>112</v>
      </c>
      <c r="F5401" t="s">
        <v>113</v>
      </c>
      <c r="G5401">
        <v>15</v>
      </c>
      <c r="H5401" t="s">
        <v>36</v>
      </c>
      <c r="I5401">
        <v>600</v>
      </c>
      <c r="J5401">
        <v>9000</v>
      </c>
      <c r="K5401">
        <v>9</v>
      </c>
      <c r="L5401">
        <v>4750</v>
      </c>
      <c r="M5401">
        <v>316.66666666666669</v>
      </c>
      <c r="N5401">
        <v>44180</v>
      </c>
      <c r="O5401">
        <v>4</v>
      </c>
      <c r="P5401" t="s">
        <v>37</v>
      </c>
      <c r="Q5401" t="s">
        <v>38</v>
      </c>
      <c r="R5401" t="str">
        <f>+VLOOKUP(Precio_semana_dia[[#This Row],[Mercado]],[1]!Codigos_mercados_mayoristas[#Data],2,0)</f>
        <v>Coquimbo</v>
      </c>
      <c r="S5401" t="e">
        <f>+VLOOKUP(Precio_semana_dia[[#This Row],[Especie]],[1]!Codigos_categoria[#Data],2,0)</f>
        <v>#N/A</v>
      </c>
    </row>
    <row r="5402" spans="1:19" x14ac:dyDescent="0.35">
      <c r="A5402">
        <v>44183</v>
      </c>
      <c r="B5402" t="s">
        <v>31</v>
      </c>
      <c r="C5402" t="s">
        <v>111</v>
      </c>
      <c r="D5402" t="s">
        <v>33</v>
      </c>
      <c r="E5402" t="s">
        <v>112</v>
      </c>
      <c r="F5402" t="s">
        <v>113</v>
      </c>
      <c r="G5402">
        <v>15</v>
      </c>
      <c r="H5402" t="s">
        <v>41</v>
      </c>
      <c r="I5402">
        <v>600</v>
      </c>
      <c r="J5402">
        <v>9000</v>
      </c>
      <c r="K5402">
        <v>9</v>
      </c>
      <c r="L5402">
        <v>4750</v>
      </c>
      <c r="M5402">
        <v>316.66666666666669</v>
      </c>
      <c r="N5402">
        <v>44182</v>
      </c>
      <c r="O5402">
        <v>4</v>
      </c>
      <c r="P5402" t="s">
        <v>42</v>
      </c>
      <c r="Q5402" t="s">
        <v>38</v>
      </c>
      <c r="R5402" t="str">
        <f>+VLOOKUP(Precio_semana_dia[[#This Row],[Mercado]],[1]!Codigos_mercados_mayoristas[#Data],2,0)</f>
        <v>Coquimbo</v>
      </c>
      <c r="S5402" t="e">
        <f>+VLOOKUP(Precio_semana_dia[[#This Row],[Especie]],[1]!Codigos_categoria[#Data],2,0)</f>
        <v>#N/A</v>
      </c>
    </row>
    <row r="5403" spans="1:19" x14ac:dyDescent="0.35">
      <c r="A5403">
        <v>44183</v>
      </c>
      <c r="B5403" t="s">
        <v>31</v>
      </c>
      <c r="C5403" t="s">
        <v>115</v>
      </c>
      <c r="D5403" t="s">
        <v>33</v>
      </c>
      <c r="E5403" t="s">
        <v>112</v>
      </c>
      <c r="F5403" t="s">
        <v>113</v>
      </c>
      <c r="G5403">
        <v>15</v>
      </c>
      <c r="H5403" t="s">
        <v>36</v>
      </c>
      <c r="I5403">
        <v>600</v>
      </c>
      <c r="J5403">
        <v>9000</v>
      </c>
      <c r="K5403">
        <v>9</v>
      </c>
      <c r="L5403">
        <v>4250</v>
      </c>
      <c r="M5403">
        <v>283.33333333333331</v>
      </c>
      <c r="N5403">
        <v>44180</v>
      </c>
      <c r="O5403">
        <v>4</v>
      </c>
      <c r="P5403" t="s">
        <v>37</v>
      </c>
      <c r="Q5403" t="s">
        <v>38</v>
      </c>
      <c r="R5403" t="str">
        <f>+VLOOKUP(Precio_semana_dia[[#This Row],[Mercado]],[1]!Codigos_mercados_mayoristas[#Data],2,0)</f>
        <v>Coquimbo</v>
      </c>
      <c r="S5403" t="e">
        <f>+VLOOKUP(Precio_semana_dia[[#This Row],[Especie]],[1]!Codigos_categoria[#Data],2,0)</f>
        <v>#N/A</v>
      </c>
    </row>
    <row r="5404" spans="1:19" x14ac:dyDescent="0.35">
      <c r="A5404">
        <v>44183</v>
      </c>
      <c r="B5404" t="s">
        <v>31</v>
      </c>
      <c r="C5404" t="s">
        <v>115</v>
      </c>
      <c r="D5404" t="s">
        <v>33</v>
      </c>
      <c r="E5404" t="s">
        <v>112</v>
      </c>
      <c r="F5404" t="s">
        <v>113</v>
      </c>
      <c r="G5404">
        <v>15</v>
      </c>
      <c r="H5404" t="s">
        <v>41</v>
      </c>
      <c r="I5404">
        <v>600</v>
      </c>
      <c r="J5404">
        <v>9000</v>
      </c>
      <c r="K5404">
        <v>9</v>
      </c>
      <c r="L5404">
        <v>4250</v>
      </c>
      <c r="M5404">
        <v>283.33333333333331</v>
      </c>
      <c r="N5404">
        <v>44182</v>
      </c>
      <c r="O5404">
        <v>4</v>
      </c>
      <c r="P5404" t="s">
        <v>42</v>
      </c>
      <c r="Q5404" t="s">
        <v>38</v>
      </c>
      <c r="R5404" t="str">
        <f>+VLOOKUP(Precio_semana_dia[[#This Row],[Mercado]],[1]!Codigos_mercados_mayoristas[#Data],2,0)</f>
        <v>Coquimbo</v>
      </c>
      <c r="S5404" t="e">
        <f>+VLOOKUP(Precio_semana_dia[[#This Row],[Especie]],[1]!Codigos_categoria[#Data],2,0)</f>
        <v>#N/A</v>
      </c>
    </row>
    <row r="5405" spans="1:19" x14ac:dyDescent="0.35">
      <c r="A5405">
        <v>44189</v>
      </c>
      <c r="B5405" t="s">
        <v>31</v>
      </c>
      <c r="C5405" t="s">
        <v>111</v>
      </c>
      <c r="D5405" t="s">
        <v>27</v>
      </c>
      <c r="E5405" t="s">
        <v>112</v>
      </c>
      <c r="F5405" t="s">
        <v>113</v>
      </c>
      <c r="G5405">
        <v>15</v>
      </c>
      <c r="H5405" t="s">
        <v>41</v>
      </c>
      <c r="I5405">
        <v>600</v>
      </c>
      <c r="J5405">
        <v>9000</v>
      </c>
      <c r="K5405">
        <v>9</v>
      </c>
      <c r="L5405">
        <v>4250</v>
      </c>
      <c r="M5405">
        <v>283.33333333333331</v>
      </c>
      <c r="N5405">
        <v>44189</v>
      </c>
      <c r="O5405">
        <v>16</v>
      </c>
      <c r="P5405" t="s">
        <v>49</v>
      </c>
      <c r="Q5405" t="s">
        <v>38</v>
      </c>
      <c r="R5405" t="str">
        <f>+VLOOKUP(Precio_semana_dia[[#This Row],[Mercado]],[1]!Codigos_mercados_mayoristas[#Data],2,0)</f>
        <v>Ñuble</v>
      </c>
      <c r="S5405" t="e">
        <f>+VLOOKUP(Precio_semana_dia[[#This Row],[Especie]],[1]!Codigos_categoria[#Data],2,0)</f>
        <v>#N/A</v>
      </c>
    </row>
    <row r="5406" spans="1:19" x14ac:dyDescent="0.35">
      <c r="A5406">
        <v>44189</v>
      </c>
      <c r="B5406" t="s">
        <v>31</v>
      </c>
      <c r="C5406" t="s">
        <v>111</v>
      </c>
      <c r="D5406" t="s">
        <v>33</v>
      </c>
      <c r="E5406" t="s">
        <v>112</v>
      </c>
      <c r="F5406" t="s">
        <v>113</v>
      </c>
      <c r="G5406">
        <v>15</v>
      </c>
      <c r="H5406" t="s">
        <v>36</v>
      </c>
      <c r="I5406">
        <v>600</v>
      </c>
      <c r="J5406">
        <v>9000</v>
      </c>
      <c r="K5406">
        <v>9</v>
      </c>
      <c r="L5406">
        <v>4750</v>
      </c>
      <c r="M5406">
        <v>316.66666666666669</v>
      </c>
      <c r="N5406">
        <v>44187</v>
      </c>
      <c r="O5406">
        <v>4</v>
      </c>
      <c r="P5406" t="s">
        <v>48</v>
      </c>
      <c r="Q5406" t="s">
        <v>38</v>
      </c>
      <c r="R5406" t="str">
        <f>+VLOOKUP(Precio_semana_dia[[#This Row],[Mercado]],[1]!Codigos_mercados_mayoristas[#Data],2,0)</f>
        <v>Coquimbo</v>
      </c>
      <c r="S5406" t="e">
        <f>+VLOOKUP(Precio_semana_dia[[#This Row],[Especie]],[1]!Codigos_categoria[#Data],2,0)</f>
        <v>#N/A</v>
      </c>
    </row>
    <row r="5407" spans="1:19" x14ac:dyDescent="0.35">
      <c r="A5407">
        <v>44189</v>
      </c>
      <c r="B5407" t="s">
        <v>31</v>
      </c>
      <c r="C5407" t="s">
        <v>111</v>
      </c>
      <c r="D5407" t="s">
        <v>33</v>
      </c>
      <c r="E5407" t="s">
        <v>112</v>
      </c>
      <c r="F5407" t="s">
        <v>113</v>
      </c>
      <c r="G5407">
        <v>15</v>
      </c>
      <c r="H5407" t="s">
        <v>41</v>
      </c>
      <c r="I5407">
        <v>600</v>
      </c>
      <c r="J5407">
        <v>9000</v>
      </c>
      <c r="K5407">
        <v>9</v>
      </c>
      <c r="L5407">
        <v>4750</v>
      </c>
      <c r="M5407">
        <v>316.66666666666669</v>
      </c>
      <c r="N5407">
        <v>44189</v>
      </c>
      <c r="O5407">
        <v>4</v>
      </c>
      <c r="P5407" t="s">
        <v>49</v>
      </c>
      <c r="Q5407" t="s">
        <v>38</v>
      </c>
      <c r="R5407" t="str">
        <f>+VLOOKUP(Precio_semana_dia[[#This Row],[Mercado]],[1]!Codigos_mercados_mayoristas[#Data],2,0)</f>
        <v>Coquimbo</v>
      </c>
      <c r="S5407" t="e">
        <f>+VLOOKUP(Precio_semana_dia[[#This Row],[Especie]],[1]!Codigos_categoria[#Data],2,0)</f>
        <v>#N/A</v>
      </c>
    </row>
    <row r="5408" spans="1:19" x14ac:dyDescent="0.35">
      <c r="A5408">
        <v>44189</v>
      </c>
      <c r="B5408" t="s">
        <v>31</v>
      </c>
      <c r="C5408" t="s">
        <v>111</v>
      </c>
      <c r="D5408" t="s">
        <v>28</v>
      </c>
      <c r="E5408" t="s">
        <v>112</v>
      </c>
      <c r="F5408" t="s">
        <v>113</v>
      </c>
      <c r="G5408">
        <v>15</v>
      </c>
      <c r="H5408" t="s">
        <v>41</v>
      </c>
      <c r="I5408">
        <v>600</v>
      </c>
      <c r="J5408">
        <v>9000</v>
      </c>
      <c r="K5408">
        <v>9</v>
      </c>
      <c r="L5408">
        <v>5000</v>
      </c>
      <c r="M5408">
        <v>333.33333333333331</v>
      </c>
      <c r="N5408">
        <v>44189</v>
      </c>
      <c r="O5408">
        <v>9</v>
      </c>
      <c r="P5408" t="s">
        <v>49</v>
      </c>
      <c r="Q5408" t="s">
        <v>38</v>
      </c>
      <c r="R5408" t="str">
        <f>+VLOOKUP(Precio_semana_dia[[#This Row],[Mercado]],[1]!Codigos_mercados_mayoristas[#Data],2,0)</f>
        <v>La Araucanía</v>
      </c>
      <c r="S5408" t="e">
        <f>+VLOOKUP(Precio_semana_dia[[#This Row],[Especie]],[1]!Codigos_categoria[#Data],2,0)</f>
        <v>#N/A</v>
      </c>
    </row>
    <row r="5409" spans="1:19" x14ac:dyDescent="0.35">
      <c r="A5409">
        <v>44189</v>
      </c>
      <c r="B5409" t="s">
        <v>31</v>
      </c>
      <c r="C5409" t="s">
        <v>115</v>
      </c>
      <c r="D5409" t="s">
        <v>33</v>
      </c>
      <c r="E5409" t="s">
        <v>112</v>
      </c>
      <c r="F5409" t="s">
        <v>113</v>
      </c>
      <c r="G5409">
        <v>15</v>
      </c>
      <c r="H5409" t="s">
        <v>36</v>
      </c>
      <c r="I5409">
        <v>600</v>
      </c>
      <c r="J5409">
        <v>9000</v>
      </c>
      <c r="K5409">
        <v>9</v>
      </c>
      <c r="L5409">
        <v>4250</v>
      </c>
      <c r="M5409">
        <v>283.33333333333331</v>
      </c>
      <c r="N5409">
        <v>44187</v>
      </c>
      <c r="O5409">
        <v>4</v>
      </c>
      <c r="P5409" t="s">
        <v>48</v>
      </c>
      <c r="Q5409" t="s">
        <v>38</v>
      </c>
      <c r="R5409" t="str">
        <f>+VLOOKUP(Precio_semana_dia[[#This Row],[Mercado]],[1]!Codigos_mercados_mayoristas[#Data],2,0)</f>
        <v>Coquimbo</v>
      </c>
      <c r="S5409" t="e">
        <f>+VLOOKUP(Precio_semana_dia[[#This Row],[Especie]],[1]!Codigos_categoria[#Data],2,0)</f>
        <v>#N/A</v>
      </c>
    </row>
    <row r="5410" spans="1:19" x14ac:dyDescent="0.35">
      <c r="A5410">
        <v>44189</v>
      </c>
      <c r="B5410" t="s">
        <v>31</v>
      </c>
      <c r="C5410" t="s">
        <v>115</v>
      </c>
      <c r="D5410" t="s">
        <v>33</v>
      </c>
      <c r="E5410" t="s">
        <v>112</v>
      </c>
      <c r="F5410" t="s">
        <v>113</v>
      </c>
      <c r="G5410">
        <v>15</v>
      </c>
      <c r="H5410" t="s">
        <v>41</v>
      </c>
      <c r="I5410">
        <v>600</v>
      </c>
      <c r="J5410">
        <v>9000</v>
      </c>
      <c r="K5410">
        <v>9</v>
      </c>
      <c r="L5410">
        <v>4250</v>
      </c>
      <c r="M5410">
        <v>283.33333333333331</v>
      </c>
      <c r="N5410">
        <v>44189</v>
      </c>
      <c r="O5410">
        <v>4</v>
      </c>
      <c r="P5410" t="s">
        <v>49</v>
      </c>
      <c r="Q5410" t="s">
        <v>38</v>
      </c>
      <c r="R5410" t="str">
        <f>+VLOOKUP(Precio_semana_dia[[#This Row],[Mercado]],[1]!Codigos_mercados_mayoristas[#Data],2,0)</f>
        <v>Coquimbo</v>
      </c>
      <c r="S5410" t="e">
        <f>+VLOOKUP(Precio_semana_dia[[#This Row],[Especie]],[1]!Codigos_categoria[#Data],2,0)</f>
        <v>#N/A</v>
      </c>
    </row>
    <row r="5411" spans="1:19" x14ac:dyDescent="0.35">
      <c r="A5411">
        <v>44196</v>
      </c>
      <c r="B5411" t="s">
        <v>31</v>
      </c>
      <c r="C5411" t="s">
        <v>111</v>
      </c>
      <c r="D5411" t="s">
        <v>33</v>
      </c>
      <c r="E5411" t="s">
        <v>112</v>
      </c>
      <c r="F5411" t="s">
        <v>113</v>
      </c>
      <c r="G5411">
        <v>15</v>
      </c>
      <c r="H5411" t="s">
        <v>36</v>
      </c>
      <c r="I5411">
        <v>600</v>
      </c>
      <c r="J5411">
        <v>9000</v>
      </c>
      <c r="K5411">
        <v>9</v>
      </c>
      <c r="L5411">
        <v>4750</v>
      </c>
      <c r="M5411">
        <v>316.66666666666669</v>
      </c>
      <c r="N5411">
        <v>44194</v>
      </c>
      <c r="O5411">
        <v>4</v>
      </c>
      <c r="P5411" t="s">
        <v>108</v>
      </c>
      <c r="Q5411" t="s">
        <v>38</v>
      </c>
      <c r="R5411" t="str">
        <f>+VLOOKUP(Precio_semana_dia[[#This Row],[Mercado]],[1]!Codigos_mercados_mayoristas[#Data],2,0)</f>
        <v>Coquimbo</v>
      </c>
      <c r="S5411" t="e">
        <f>+VLOOKUP(Precio_semana_dia[[#This Row],[Especie]],[1]!Codigos_categoria[#Data],2,0)</f>
        <v>#N/A</v>
      </c>
    </row>
    <row r="5412" spans="1:19" x14ac:dyDescent="0.35">
      <c r="A5412">
        <v>44196</v>
      </c>
      <c r="B5412" t="s">
        <v>31</v>
      </c>
      <c r="C5412" t="s">
        <v>111</v>
      </c>
      <c r="D5412" t="s">
        <v>33</v>
      </c>
      <c r="E5412" t="s">
        <v>112</v>
      </c>
      <c r="F5412" t="s">
        <v>113</v>
      </c>
      <c r="G5412">
        <v>15</v>
      </c>
      <c r="H5412" t="s">
        <v>41</v>
      </c>
      <c r="I5412">
        <v>600</v>
      </c>
      <c r="J5412">
        <v>9000</v>
      </c>
      <c r="K5412">
        <v>9</v>
      </c>
      <c r="L5412">
        <v>4750</v>
      </c>
      <c r="M5412">
        <v>316.66666666666669</v>
      </c>
      <c r="N5412">
        <v>44196</v>
      </c>
      <c r="O5412">
        <v>4</v>
      </c>
      <c r="P5412" t="s">
        <v>110</v>
      </c>
      <c r="Q5412" t="s">
        <v>38</v>
      </c>
      <c r="R5412" t="str">
        <f>+VLOOKUP(Precio_semana_dia[[#This Row],[Mercado]],[1]!Codigos_mercados_mayoristas[#Data],2,0)</f>
        <v>Coquimbo</v>
      </c>
      <c r="S5412" t="e">
        <f>+VLOOKUP(Precio_semana_dia[[#This Row],[Especie]],[1]!Codigos_categoria[#Data],2,0)</f>
        <v>#N/A</v>
      </c>
    </row>
    <row r="5413" spans="1:19" x14ac:dyDescent="0.35">
      <c r="A5413">
        <v>44196</v>
      </c>
      <c r="B5413" t="s">
        <v>31</v>
      </c>
      <c r="C5413" t="s">
        <v>115</v>
      </c>
      <c r="D5413" t="s">
        <v>33</v>
      </c>
      <c r="E5413" t="s">
        <v>112</v>
      </c>
      <c r="F5413" t="s">
        <v>113</v>
      </c>
      <c r="G5413">
        <v>15</v>
      </c>
      <c r="H5413" t="s">
        <v>36</v>
      </c>
      <c r="I5413">
        <v>600</v>
      </c>
      <c r="J5413">
        <v>9000</v>
      </c>
      <c r="K5413">
        <v>9</v>
      </c>
      <c r="L5413">
        <v>4250</v>
      </c>
      <c r="M5413">
        <v>283.33333333333331</v>
      </c>
      <c r="N5413">
        <v>44194</v>
      </c>
      <c r="O5413">
        <v>4</v>
      </c>
      <c r="P5413" t="s">
        <v>108</v>
      </c>
      <c r="Q5413" t="s">
        <v>38</v>
      </c>
      <c r="R5413" t="str">
        <f>+VLOOKUP(Precio_semana_dia[[#This Row],[Mercado]],[1]!Codigos_mercados_mayoristas[#Data],2,0)</f>
        <v>Coquimbo</v>
      </c>
      <c r="S5413" t="e">
        <f>+VLOOKUP(Precio_semana_dia[[#This Row],[Especie]],[1]!Codigos_categoria[#Data],2,0)</f>
        <v>#N/A</v>
      </c>
    </row>
    <row r="5414" spans="1:19" x14ac:dyDescent="0.35">
      <c r="A5414">
        <v>44196</v>
      </c>
      <c r="B5414" t="s">
        <v>31</v>
      </c>
      <c r="C5414" t="s">
        <v>115</v>
      </c>
      <c r="D5414" t="s">
        <v>33</v>
      </c>
      <c r="E5414" t="s">
        <v>112</v>
      </c>
      <c r="F5414" t="s">
        <v>113</v>
      </c>
      <c r="G5414">
        <v>15</v>
      </c>
      <c r="H5414" t="s">
        <v>41</v>
      </c>
      <c r="I5414">
        <v>600</v>
      </c>
      <c r="J5414">
        <v>9000</v>
      </c>
      <c r="K5414">
        <v>9</v>
      </c>
      <c r="L5414">
        <v>4250</v>
      </c>
      <c r="M5414">
        <v>283.33333333333331</v>
      </c>
      <c r="N5414">
        <v>44196</v>
      </c>
      <c r="O5414">
        <v>4</v>
      </c>
      <c r="P5414" t="s">
        <v>110</v>
      </c>
      <c r="Q5414" t="s">
        <v>38</v>
      </c>
      <c r="R5414" t="str">
        <f>+VLOOKUP(Precio_semana_dia[[#This Row],[Mercado]],[1]!Codigos_mercados_mayoristas[#Data],2,0)</f>
        <v>Coquimbo</v>
      </c>
      <c r="S5414" t="e">
        <f>+VLOOKUP(Precio_semana_dia[[#This Row],[Especie]],[1]!Codigos_categoria[#Data],2,0)</f>
        <v>#N/A</v>
      </c>
    </row>
    <row r="5415" spans="1:19" x14ac:dyDescent="0.35">
      <c r="A5415">
        <v>44204</v>
      </c>
      <c r="B5415" t="s">
        <v>31</v>
      </c>
      <c r="C5415" t="s">
        <v>111</v>
      </c>
      <c r="D5415" t="s">
        <v>33</v>
      </c>
      <c r="E5415" t="s">
        <v>112</v>
      </c>
      <c r="F5415" t="s">
        <v>113</v>
      </c>
      <c r="G5415">
        <v>15</v>
      </c>
      <c r="H5415" t="s">
        <v>41</v>
      </c>
      <c r="I5415">
        <v>600</v>
      </c>
      <c r="J5415">
        <v>9000</v>
      </c>
      <c r="K5415">
        <v>9</v>
      </c>
      <c r="L5415">
        <v>4750</v>
      </c>
      <c r="M5415">
        <v>316.66666666666669</v>
      </c>
      <c r="N5415">
        <v>44203</v>
      </c>
      <c r="O5415">
        <v>4</v>
      </c>
      <c r="P5415" t="s">
        <v>56</v>
      </c>
      <c r="Q5415" t="s">
        <v>26</v>
      </c>
      <c r="R5415" t="str">
        <f>+VLOOKUP(Precio_semana_dia[[#This Row],[Mercado]],[1]!Codigos_mercados_mayoristas[#Data],2,0)</f>
        <v>Coquimbo</v>
      </c>
      <c r="S5415" t="e">
        <f>+VLOOKUP(Precio_semana_dia[[#This Row],[Especie]],[1]!Codigos_categoria[#Data],2,0)</f>
        <v>#N/A</v>
      </c>
    </row>
    <row r="5416" spans="1:19" x14ac:dyDescent="0.35">
      <c r="A5416">
        <v>44204</v>
      </c>
      <c r="B5416" t="s">
        <v>31</v>
      </c>
      <c r="C5416" t="s">
        <v>115</v>
      </c>
      <c r="D5416" t="s">
        <v>33</v>
      </c>
      <c r="E5416" t="s">
        <v>112</v>
      </c>
      <c r="F5416" t="s">
        <v>113</v>
      </c>
      <c r="G5416">
        <v>15</v>
      </c>
      <c r="H5416" t="s">
        <v>36</v>
      </c>
      <c r="I5416">
        <v>600</v>
      </c>
      <c r="J5416">
        <v>9000</v>
      </c>
      <c r="K5416">
        <v>9</v>
      </c>
      <c r="L5416">
        <v>4250</v>
      </c>
      <c r="M5416">
        <v>283.33333333333331</v>
      </c>
      <c r="N5416">
        <v>44201</v>
      </c>
      <c r="O5416">
        <v>4</v>
      </c>
      <c r="P5416" t="s">
        <v>57</v>
      </c>
      <c r="Q5416" t="s">
        <v>26</v>
      </c>
      <c r="R5416" t="str">
        <f>+VLOOKUP(Precio_semana_dia[[#This Row],[Mercado]],[1]!Codigos_mercados_mayoristas[#Data],2,0)</f>
        <v>Coquimbo</v>
      </c>
      <c r="S5416" t="e">
        <f>+VLOOKUP(Precio_semana_dia[[#This Row],[Especie]],[1]!Codigos_categoria[#Data],2,0)</f>
        <v>#N/A</v>
      </c>
    </row>
    <row r="5417" spans="1:19" x14ac:dyDescent="0.35">
      <c r="A5417">
        <v>44204</v>
      </c>
      <c r="B5417" t="s">
        <v>31</v>
      </c>
      <c r="C5417" t="s">
        <v>115</v>
      </c>
      <c r="D5417" t="s">
        <v>33</v>
      </c>
      <c r="E5417" t="s">
        <v>112</v>
      </c>
      <c r="F5417" t="s">
        <v>113</v>
      </c>
      <c r="G5417">
        <v>15</v>
      </c>
      <c r="H5417" t="s">
        <v>41</v>
      </c>
      <c r="I5417">
        <v>600</v>
      </c>
      <c r="J5417">
        <v>9000</v>
      </c>
      <c r="K5417">
        <v>9</v>
      </c>
      <c r="L5417">
        <v>4250</v>
      </c>
      <c r="M5417">
        <v>283.33333333333331</v>
      </c>
      <c r="N5417">
        <v>44203</v>
      </c>
      <c r="O5417">
        <v>4</v>
      </c>
      <c r="P5417" t="s">
        <v>56</v>
      </c>
      <c r="Q5417" t="s">
        <v>26</v>
      </c>
      <c r="R5417" t="str">
        <f>+VLOOKUP(Precio_semana_dia[[#This Row],[Mercado]],[1]!Codigos_mercados_mayoristas[#Data],2,0)</f>
        <v>Coquimbo</v>
      </c>
      <c r="S5417" t="e">
        <f>+VLOOKUP(Precio_semana_dia[[#This Row],[Especie]],[1]!Codigos_categoria[#Data],2,0)</f>
        <v>#N/A</v>
      </c>
    </row>
    <row r="5418" spans="1:19" x14ac:dyDescent="0.35">
      <c r="A5418">
        <v>44211</v>
      </c>
      <c r="B5418" t="s">
        <v>31</v>
      </c>
      <c r="C5418" t="s">
        <v>111</v>
      </c>
      <c r="D5418" t="s">
        <v>33</v>
      </c>
      <c r="E5418" t="s">
        <v>112</v>
      </c>
      <c r="F5418" t="s">
        <v>113</v>
      </c>
      <c r="G5418">
        <v>15</v>
      </c>
      <c r="H5418" t="s">
        <v>41</v>
      </c>
      <c r="I5418">
        <v>600</v>
      </c>
      <c r="J5418">
        <v>9000</v>
      </c>
      <c r="K5418">
        <v>9</v>
      </c>
      <c r="L5418">
        <v>4400</v>
      </c>
      <c r="M5418">
        <v>293.33333333333331</v>
      </c>
      <c r="N5418">
        <v>44210</v>
      </c>
      <c r="O5418">
        <v>4</v>
      </c>
      <c r="P5418" t="s">
        <v>62</v>
      </c>
      <c r="Q5418" t="s">
        <v>26</v>
      </c>
      <c r="R5418" t="str">
        <f>+VLOOKUP(Precio_semana_dia[[#This Row],[Mercado]],[1]!Codigos_mercados_mayoristas[#Data],2,0)</f>
        <v>Coquimbo</v>
      </c>
      <c r="S5418" t="e">
        <f>+VLOOKUP(Precio_semana_dia[[#This Row],[Especie]],[1]!Codigos_categoria[#Data],2,0)</f>
        <v>#N/A</v>
      </c>
    </row>
    <row r="5419" spans="1:19" x14ac:dyDescent="0.35">
      <c r="A5419">
        <v>44211</v>
      </c>
      <c r="B5419" t="s">
        <v>31</v>
      </c>
      <c r="C5419" t="s">
        <v>111</v>
      </c>
      <c r="D5419" t="s">
        <v>28</v>
      </c>
      <c r="E5419" t="s">
        <v>112</v>
      </c>
      <c r="F5419" t="s">
        <v>113</v>
      </c>
      <c r="G5419">
        <v>15</v>
      </c>
      <c r="H5419" t="s">
        <v>39</v>
      </c>
      <c r="I5419">
        <v>600</v>
      </c>
      <c r="J5419">
        <v>9000</v>
      </c>
      <c r="K5419">
        <v>9</v>
      </c>
      <c r="L5419">
        <v>5583</v>
      </c>
      <c r="M5419">
        <v>372.2</v>
      </c>
      <c r="N5419">
        <v>44209</v>
      </c>
      <c r="O5419">
        <v>9</v>
      </c>
      <c r="P5419" t="s">
        <v>60</v>
      </c>
      <c r="Q5419" t="s">
        <v>26</v>
      </c>
      <c r="R5419" t="str">
        <f>+VLOOKUP(Precio_semana_dia[[#This Row],[Mercado]],[1]!Codigos_mercados_mayoristas[#Data],2,0)</f>
        <v>La Araucanía</v>
      </c>
      <c r="S5419" t="e">
        <f>+VLOOKUP(Precio_semana_dia[[#This Row],[Especie]],[1]!Codigos_categoria[#Data],2,0)</f>
        <v>#N/A</v>
      </c>
    </row>
    <row r="5420" spans="1:19" x14ac:dyDescent="0.35">
      <c r="A5420">
        <v>44211</v>
      </c>
      <c r="B5420" t="s">
        <v>31</v>
      </c>
      <c r="C5420" t="s">
        <v>115</v>
      </c>
      <c r="D5420" t="s">
        <v>33</v>
      </c>
      <c r="E5420" t="s">
        <v>112</v>
      </c>
      <c r="F5420" t="s">
        <v>113</v>
      </c>
      <c r="G5420">
        <v>15</v>
      </c>
      <c r="H5420" t="s">
        <v>36</v>
      </c>
      <c r="I5420">
        <v>600</v>
      </c>
      <c r="J5420">
        <v>9000</v>
      </c>
      <c r="K5420">
        <v>9</v>
      </c>
      <c r="L5420">
        <v>4250</v>
      </c>
      <c r="M5420">
        <v>283.33333333333331</v>
      </c>
      <c r="N5420">
        <v>44208</v>
      </c>
      <c r="O5420">
        <v>4</v>
      </c>
      <c r="P5420" t="s">
        <v>59</v>
      </c>
      <c r="Q5420" t="s">
        <v>26</v>
      </c>
      <c r="R5420" t="str">
        <f>+VLOOKUP(Precio_semana_dia[[#This Row],[Mercado]],[1]!Codigos_mercados_mayoristas[#Data],2,0)</f>
        <v>Coquimbo</v>
      </c>
      <c r="S5420" t="e">
        <f>+VLOOKUP(Precio_semana_dia[[#This Row],[Especie]],[1]!Codigos_categoria[#Data],2,0)</f>
        <v>#N/A</v>
      </c>
    </row>
    <row r="5421" spans="1:19" x14ac:dyDescent="0.35">
      <c r="A5421">
        <v>44211</v>
      </c>
      <c r="B5421" t="s">
        <v>31</v>
      </c>
      <c r="C5421" t="s">
        <v>115</v>
      </c>
      <c r="D5421" t="s">
        <v>33</v>
      </c>
      <c r="E5421" t="s">
        <v>112</v>
      </c>
      <c r="F5421" t="s">
        <v>113</v>
      </c>
      <c r="G5421">
        <v>15</v>
      </c>
      <c r="H5421" t="s">
        <v>41</v>
      </c>
      <c r="I5421">
        <v>600</v>
      </c>
      <c r="J5421">
        <v>9000</v>
      </c>
      <c r="K5421">
        <v>9</v>
      </c>
      <c r="L5421">
        <v>4250</v>
      </c>
      <c r="M5421">
        <v>283.33333333333331</v>
      </c>
      <c r="N5421">
        <v>44210</v>
      </c>
      <c r="O5421">
        <v>4</v>
      </c>
      <c r="P5421" t="s">
        <v>62</v>
      </c>
      <c r="Q5421" t="s">
        <v>26</v>
      </c>
      <c r="R5421" t="str">
        <f>+VLOOKUP(Precio_semana_dia[[#This Row],[Mercado]],[1]!Codigos_mercados_mayoristas[#Data],2,0)</f>
        <v>Coquimbo</v>
      </c>
      <c r="S5421" t="e">
        <f>+VLOOKUP(Precio_semana_dia[[#This Row],[Especie]],[1]!Codigos_categoria[#Data],2,0)</f>
        <v>#N/A</v>
      </c>
    </row>
    <row r="5422" spans="1:19" x14ac:dyDescent="0.35">
      <c r="A5422">
        <v>44225</v>
      </c>
      <c r="B5422" t="s">
        <v>31</v>
      </c>
      <c r="C5422" t="s">
        <v>111</v>
      </c>
      <c r="D5422" t="s">
        <v>33</v>
      </c>
      <c r="E5422" t="s">
        <v>112</v>
      </c>
      <c r="F5422" t="s">
        <v>113</v>
      </c>
      <c r="G5422">
        <v>15</v>
      </c>
      <c r="H5422" t="s">
        <v>41</v>
      </c>
      <c r="I5422">
        <v>600</v>
      </c>
      <c r="J5422">
        <v>9000</v>
      </c>
      <c r="K5422">
        <v>9</v>
      </c>
      <c r="L5422">
        <v>5750</v>
      </c>
      <c r="M5422">
        <v>383.33333333333331</v>
      </c>
      <c r="N5422">
        <v>44224</v>
      </c>
      <c r="O5422">
        <v>4</v>
      </c>
      <c r="P5422" t="s">
        <v>67</v>
      </c>
      <c r="Q5422" t="s">
        <v>26</v>
      </c>
      <c r="R5422" t="str">
        <f>+VLOOKUP(Precio_semana_dia[[#This Row],[Mercado]],[1]!Codigos_mercados_mayoristas[#Data],2,0)</f>
        <v>Coquimbo</v>
      </c>
      <c r="S5422" t="e">
        <f>+VLOOKUP(Precio_semana_dia[[#This Row],[Especie]],[1]!Codigos_categoria[#Data],2,0)</f>
        <v>#N/A</v>
      </c>
    </row>
    <row r="5423" spans="1:19" x14ac:dyDescent="0.35">
      <c r="A5423">
        <v>44225</v>
      </c>
      <c r="B5423" t="s">
        <v>31</v>
      </c>
      <c r="C5423" t="s">
        <v>115</v>
      </c>
      <c r="D5423" t="s">
        <v>33</v>
      </c>
      <c r="E5423" t="s">
        <v>112</v>
      </c>
      <c r="F5423" t="s">
        <v>113</v>
      </c>
      <c r="G5423">
        <v>15</v>
      </c>
      <c r="H5423" t="s">
        <v>36</v>
      </c>
      <c r="I5423">
        <v>600</v>
      </c>
      <c r="J5423">
        <v>9000</v>
      </c>
      <c r="K5423">
        <v>9</v>
      </c>
      <c r="L5423">
        <v>4250</v>
      </c>
      <c r="M5423">
        <v>283.33333333333331</v>
      </c>
      <c r="N5423">
        <v>44222</v>
      </c>
      <c r="O5423">
        <v>4</v>
      </c>
      <c r="P5423" t="s">
        <v>63</v>
      </c>
      <c r="Q5423" t="s">
        <v>26</v>
      </c>
      <c r="R5423" t="str">
        <f>+VLOOKUP(Precio_semana_dia[[#This Row],[Mercado]],[1]!Codigos_mercados_mayoristas[#Data],2,0)</f>
        <v>Coquimbo</v>
      </c>
      <c r="S5423" t="e">
        <f>+VLOOKUP(Precio_semana_dia[[#This Row],[Especie]],[1]!Codigos_categoria[#Data],2,0)</f>
        <v>#N/A</v>
      </c>
    </row>
    <row r="5424" spans="1:19" x14ac:dyDescent="0.35">
      <c r="A5424">
        <v>43866</v>
      </c>
      <c r="B5424" t="s">
        <v>31</v>
      </c>
      <c r="C5424" t="s">
        <v>111</v>
      </c>
      <c r="D5424" t="s">
        <v>33</v>
      </c>
      <c r="E5424" t="s">
        <v>112</v>
      </c>
      <c r="F5424" t="s">
        <v>113</v>
      </c>
      <c r="G5424">
        <v>15</v>
      </c>
      <c r="H5424" t="s">
        <v>36</v>
      </c>
      <c r="I5424">
        <v>600</v>
      </c>
      <c r="J5424">
        <v>9000</v>
      </c>
      <c r="K5424">
        <v>9</v>
      </c>
      <c r="L5424">
        <v>5750</v>
      </c>
      <c r="M5424">
        <v>383.33333333333331</v>
      </c>
      <c r="N5424">
        <v>44229</v>
      </c>
      <c r="O5424">
        <v>4</v>
      </c>
      <c r="P5424" t="s">
        <v>72</v>
      </c>
      <c r="Q5424" t="s">
        <v>69</v>
      </c>
      <c r="R5424" t="str">
        <f>+VLOOKUP(Precio_semana_dia[[#This Row],[Mercado]],[1]!Codigos_mercados_mayoristas[#Data],2,0)</f>
        <v>Coquimbo</v>
      </c>
      <c r="S5424" t="e">
        <f>+VLOOKUP(Precio_semana_dia[[#This Row],[Especie]],[1]!Codigos_categoria[#Data],2,0)</f>
        <v>#N/A</v>
      </c>
    </row>
    <row r="5425" spans="1:19" x14ac:dyDescent="0.35">
      <c r="A5425">
        <v>43866</v>
      </c>
      <c r="B5425" t="s">
        <v>31</v>
      </c>
      <c r="C5425" t="s">
        <v>115</v>
      </c>
      <c r="D5425" t="s">
        <v>33</v>
      </c>
      <c r="E5425" t="s">
        <v>112</v>
      </c>
      <c r="F5425" t="s">
        <v>113</v>
      </c>
      <c r="G5425">
        <v>15</v>
      </c>
      <c r="H5425" t="s">
        <v>36</v>
      </c>
      <c r="I5425">
        <v>600</v>
      </c>
      <c r="J5425">
        <v>9000</v>
      </c>
      <c r="K5425">
        <v>9</v>
      </c>
      <c r="L5425">
        <v>5250</v>
      </c>
      <c r="M5425">
        <v>350</v>
      </c>
      <c r="N5425">
        <v>44229</v>
      </c>
      <c r="O5425">
        <v>4</v>
      </c>
      <c r="P5425" t="s">
        <v>72</v>
      </c>
      <c r="Q5425" t="s">
        <v>69</v>
      </c>
      <c r="R5425" t="str">
        <f>+VLOOKUP(Precio_semana_dia[[#This Row],[Mercado]],[1]!Codigos_mercados_mayoristas[#Data],2,0)</f>
        <v>Coquimbo</v>
      </c>
      <c r="S5425" t="e">
        <f>+VLOOKUP(Precio_semana_dia[[#This Row],[Especie]],[1]!Codigos_categoria[#Data],2,0)</f>
        <v>#N/A</v>
      </c>
    </row>
    <row r="5426" spans="1:19" x14ac:dyDescent="0.35">
      <c r="A5426">
        <v>44183</v>
      </c>
      <c r="B5426" t="s">
        <v>119</v>
      </c>
      <c r="C5426" t="s">
        <v>120</v>
      </c>
      <c r="D5426" t="s">
        <v>27</v>
      </c>
      <c r="E5426" t="s">
        <v>121</v>
      </c>
      <c r="F5426" t="s">
        <v>113</v>
      </c>
      <c r="G5426">
        <v>15</v>
      </c>
      <c r="H5426" t="s">
        <v>39</v>
      </c>
      <c r="I5426">
        <v>600</v>
      </c>
      <c r="J5426">
        <v>9000</v>
      </c>
      <c r="K5426">
        <v>9</v>
      </c>
      <c r="L5426">
        <v>7250</v>
      </c>
      <c r="M5426">
        <v>483.33333333333331</v>
      </c>
      <c r="N5426">
        <v>44181</v>
      </c>
      <c r="O5426">
        <v>16</v>
      </c>
      <c r="P5426" t="s">
        <v>40</v>
      </c>
      <c r="Q5426" t="s">
        <v>38</v>
      </c>
      <c r="R5426" t="str">
        <f>+VLOOKUP(Precio_semana_dia[[#This Row],[Mercado]],[1]!Codigos_mercados_mayoristas[#Data],2,0)</f>
        <v>Ñuble</v>
      </c>
      <c r="S5426" t="e">
        <f>+VLOOKUP(Precio_semana_dia[[#This Row],[Especie]],[1]!Codigos_categoria[#Data],2,0)</f>
        <v>#N/A</v>
      </c>
    </row>
    <row r="5427" spans="1:19" x14ac:dyDescent="0.35">
      <c r="A5427">
        <v>44183</v>
      </c>
      <c r="B5427" t="s">
        <v>119</v>
      </c>
      <c r="C5427" t="s">
        <v>120</v>
      </c>
      <c r="D5427" t="s">
        <v>27</v>
      </c>
      <c r="E5427" t="s">
        <v>121</v>
      </c>
      <c r="F5427" t="s">
        <v>113</v>
      </c>
      <c r="G5427">
        <v>15</v>
      </c>
      <c r="H5427" t="s">
        <v>24</v>
      </c>
      <c r="I5427">
        <v>600</v>
      </c>
      <c r="J5427">
        <v>9000</v>
      </c>
      <c r="K5427">
        <v>9</v>
      </c>
      <c r="L5427">
        <v>6250</v>
      </c>
      <c r="M5427">
        <v>416.66666666666669</v>
      </c>
      <c r="N5427">
        <v>44183</v>
      </c>
      <c r="O5427">
        <v>16</v>
      </c>
      <c r="P5427" t="s">
        <v>43</v>
      </c>
      <c r="Q5427" t="s">
        <v>38</v>
      </c>
      <c r="R5427" t="str">
        <f>+VLOOKUP(Precio_semana_dia[[#This Row],[Mercado]],[1]!Codigos_mercados_mayoristas[#Data],2,0)</f>
        <v>Ñuble</v>
      </c>
      <c r="S5427" t="e">
        <f>+VLOOKUP(Precio_semana_dia[[#This Row],[Especie]],[1]!Codigos_categoria[#Data],2,0)</f>
        <v>#N/A</v>
      </c>
    </row>
    <row r="5428" spans="1:19" x14ac:dyDescent="0.35">
      <c r="A5428">
        <v>44196</v>
      </c>
      <c r="B5428" t="s">
        <v>119</v>
      </c>
      <c r="C5428" t="s">
        <v>120</v>
      </c>
      <c r="D5428" t="s">
        <v>27</v>
      </c>
      <c r="E5428" t="s">
        <v>121</v>
      </c>
      <c r="F5428" t="s">
        <v>113</v>
      </c>
      <c r="G5428">
        <v>15</v>
      </c>
      <c r="H5428" t="s">
        <v>41</v>
      </c>
      <c r="I5428">
        <v>600</v>
      </c>
      <c r="J5428">
        <v>9000</v>
      </c>
      <c r="K5428">
        <v>9</v>
      </c>
      <c r="L5428">
        <v>13500</v>
      </c>
      <c r="M5428">
        <v>900</v>
      </c>
      <c r="N5428">
        <v>44196</v>
      </c>
      <c r="O5428">
        <v>16</v>
      </c>
      <c r="P5428" t="s">
        <v>110</v>
      </c>
      <c r="Q5428" t="s">
        <v>38</v>
      </c>
      <c r="R5428" t="str">
        <f>+VLOOKUP(Precio_semana_dia[[#This Row],[Mercado]],[1]!Codigos_mercados_mayoristas[#Data],2,0)</f>
        <v>Ñuble</v>
      </c>
      <c r="S5428" t="e">
        <f>+VLOOKUP(Precio_semana_dia[[#This Row],[Especie]],[1]!Codigos_categoria[#Data],2,0)</f>
        <v>#N/A</v>
      </c>
    </row>
    <row r="5429" spans="1:19" x14ac:dyDescent="0.35">
      <c r="A5429">
        <v>44196</v>
      </c>
      <c r="B5429" t="s">
        <v>119</v>
      </c>
      <c r="C5429" t="s">
        <v>120</v>
      </c>
      <c r="D5429" t="s">
        <v>52</v>
      </c>
      <c r="E5429" t="s">
        <v>121</v>
      </c>
      <c r="F5429" t="s">
        <v>113</v>
      </c>
      <c r="G5429">
        <v>15</v>
      </c>
      <c r="H5429" t="s">
        <v>41</v>
      </c>
      <c r="I5429">
        <v>600</v>
      </c>
      <c r="J5429">
        <v>9000</v>
      </c>
      <c r="K5429">
        <v>9</v>
      </c>
      <c r="L5429">
        <v>11500</v>
      </c>
      <c r="M5429">
        <v>766.66666666666663</v>
      </c>
      <c r="N5429">
        <v>44196</v>
      </c>
      <c r="O5429">
        <v>8</v>
      </c>
      <c r="P5429" t="s">
        <v>110</v>
      </c>
      <c r="Q5429" t="s">
        <v>38</v>
      </c>
      <c r="R5429" t="str">
        <f>+VLOOKUP(Precio_semana_dia[[#This Row],[Mercado]],[1]!Codigos_mercados_mayoristas[#Data],2,0)</f>
        <v>Bíobío</v>
      </c>
      <c r="S5429" t="e">
        <f>+VLOOKUP(Precio_semana_dia[[#This Row],[Especie]],[1]!Codigos_categoria[#Data],2,0)</f>
        <v>#N/A</v>
      </c>
    </row>
    <row r="5430" spans="1:19" x14ac:dyDescent="0.35">
      <c r="A5430">
        <v>43866</v>
      </c>
      <c r="B5430" t="s">
        <v>119</v>
      </c>
      <c r="C5430" t="s">
        <v>120</v>
      </c>
      <c r="D5430" t="s">
        <v>27</v>
      </c>
      <c r="E5430" t="s">
        <v>121</v>
      </c>
      <c r="F5430" t="s">
        <v>113</v>
      </c>
      <c r="G5430">
        <v>15</v>
      </c>
      <c r="H5430" t="s">
        <v>39</v>
      </c>
      <c r="I5430">
        <v>600</v>
      </c>
      <c r="J5430">
        <v>9000</v>
      </c>
      <c r="K5430">
        <v>9</v>
      </c>
      <c r="L5430">
        <v>6750</v>
      </c>
      <c r="M5430">
        <v>450</v>
      </c>
      <c r="N5430">
        <v>44230</v>
      </c>
      <c r="O5430">
        <v>16</v>
      </c>
      <c r="P5430" t="s">
        <v>70</v>
      </c>
      <c r="Q5430" t="s">
        <v>69</v>
      </c>
      <c r="R5430" t="str">
        <f>+VLOOKUP(Precio_semana_dia[[#This Row],[Mercado]],[1]!Codigos_mercados_mayoristas[#Data],2,0)</f>
        <v>Ñuble</v>
      </c>
      <c r="S5430" t="e">
        <f>+VLOOKUP(Precio_semana_dia[[#This Row],[Especie]],[1]!Codigos_categoria[#Data],2,0)</f>
        <v>#N/A</v>
      </c>
    </row>
    <row r="5431" spans="1:19" x14ac:dyDescent="0.35">
      <c r="A5431">
        <v>43866</v>
      </c>
      <c r="B5431" t="s">
        <v>119</v>
      </c>
      <c r="C5431" t="s">
        <v>120</v>
      </c>
      <c r="D5431" t="s">
        <v>27</v>
      </c>
      <c r="E5431" t="s">
        <v>121</v>
      </c>
      <c r="F5431" t="s">
        <v>113</v>
      </c>
      <c r="G5431">
        <v>15</v>
      </c>
      <c r="H5431" t="s">
        <v>41</v>
      </c>
      <c r="I5431">
        <v>600</v>
      </c>
      <c r="J5431">
        <v>9000</v>
      </c>
      <c r="K5431">
        <v>9</v>
      </c>
      <c r="L5431">
        <v>6250</v>
      </c>
      <c r="M5431">
        <v>416.66666666666669</v>
      </c>
      <c r="N5431">
        <v>44231</v>
      </c>
      <c r="O5431">
        <v>16</v>
      </c>
      <c r="P5431" t="s">
        <v>73</v>
      </c>
      <c r="Q5431" t="s">
        <v>69</v>
      </c>
      <c r="R5431" t="str">
        <f>+VLOOKUP(Precio_semana_dia[[#This Row],[Mercado]],[1]!Codigos_mercados_mayoristas[#Data],2,0)</f>
        <v>Ñuble</v>
      </c>
      <c r="S5431" t="e">
        <f>+VLOOKUP(Precio_semana_dia[[#This Row],[Especie]],[1]!Codigos_categoria[#Data],2,0)</f>
        <v>#N/A</v>
      </c>
    </row>
    <row r="5432" spans="1:19" x14ac:dyDescent="0.35">
      <c r="A5432">
        <v>43866</v>
      </c>
      <c r="B5432" t="s">
        <v>119</v>
      </c>
      <c r="C5432" t="s">
        <v>120</v>
      </c>
      <c r="D5432" t="s">
        <v>27</v>
      </c>
      <c r="E5432" t="s">
        <v>121</v>
      </c>
      <c r="F5432" t="s">
        <v>113</v>
      </c>
      <c r="G5432">
        <v>15</v>
      </c>
      <c r="H5432" t="s">
        <v>24</v>
      </c>
      <c r="I5432">
        <v>600</v>
      </c>
      <c r="J5432">
        <v>9000</v>
      </c>
      <c r="K5432">
        <v>9</v>
      </c>
      <c r="L5432">
        <v>6250</v>
      </c>
      <c r="M5432">
        <v>416.66666666666669</v>
      </c>
      <c r="N5432">
        <v>44232</v>
      </c>
      <c r="O5432">
        <v>16</v>
      </c>
      <c r="P5432" t="s">
        <v>71</v>
      </c>
      <c r="Q5432" t="s">
        <v>69</v>
      </c>
      <c r="R5432" t="str">
        <f>+VLOOKUP(Precio_semana_dia[[#This Row],[Mercado]],[1]!Codigos_mercados_mayoristas[#Data],2,0)</f>
        <v>Ñuble</v>
      </c>
      <c r="S5432" t="e">
        <f>+VLOOKUP(Precio_semana_dia[[#This Row],[Especie]],[1]!Codigos_categoria[#Data],2,0)</f>
        <v>#N/A</v>
      </c>
    </row>
    <row r="5433" spans="1:19" x14ac:dyDescent="0.35">
      <c r="A5433">
        <v>44225</v>
      </c>
      <c r="B5433" t="s">
        <v>19</v>
      </c>
      <c r="C5433" t="s">
        <v>20</v>
      </c>
      <c r="D5433" t="s">
        <v>52</v>
      </c>
      <c r="E5433" t="s">
        <v>181</v>
      </c>
      <c r="F5433" t="s">
        <v>182</v>
      </c>
      <c r="G5433">
        <v>18</v>
      </c>
      <c r="H5433" t="s">
        <v>41</v>
      </c>
      <c r="I5433">
        <v>500</v>
      </c>
      <c r="J5433">
        <v>9000</v>
      </c>
      <c r="K5433">
        <v>9</v>
      </c>
      <c r="L5433">
        <v>8000</v>
      </c>
      <c r="M5433">
        <v>444.44444444444446</v>
      </c>
      <c r="N5433">
        <v>44224</v>
      </c>
      <c r="O5433">
        <v>8</v>
      </c>
      <c r="P5433" t="s">
        <v>67</v>
      </c>
      <c r="Q5433" t="s">
        <v>26</v>
      </c>
      <c r="R5433" t="str">
        <f>+VLOOKUP(Precio_semana_dia[[#This Row],[Mercado]],[1]!Codigos_mercados_mayoristas[#Data],2,0)</f>
        <v>Bíobío</v>
      </c>
      <c r="S5433" t="e">
        <f>+VLOOKUP(Precio_semana_dia[[#This Row],[Especie]],[1]!Codigos_categoria[#Data],2,0)</f>
        <v>#N/A</v>
      </c>
    </row>
    <row r="5434" spans="1:19" x14ac:dyDescent="0.35">
      <c r="A5434">
        <v>43866</v>
      </c>
      <c r="B5434" t="s">
        <v>19</v>
      </c>
      <c r="C5434" t="s">
        <v>20</v>
      </c>
      <c r="D5434" t="s">
        <v>183</v>
      </c>
      <c r="E5434" t="s">
        <v>181</v>
      </c>
      <c r="F5434" t="s">
        <v>182</v>
      </c>
      <c r="G5434">
        <v>18</v>
      </c>
      <c r="H5434" t="s">
        <v>24</v>
      </c>
      <c r="I5434">
        <v>500</v>
      </c>
      <c r="J5434">
        <v>9000</v>
      </c>
      <c r="K5434">
        <v>9</v>
      </c>
      <c r="L5434">
        <v>4750</v>
      </c>
      <c r="M5434">
        <v>263.88888888888891</v>
      </c>
      <c r="N5434">
        <v>44232</v>
      </c>
      <c r="O5434">
        <v>15</v>
      </c>
      <c r="P5434" t="s">
        <v>71</v>
      </c>
      <c r="Q5434" t="s">
        <v>69</v>
      </c>
      <c r="R5434" t="str">
        <f>+VLOOKUP(Precio_semana_dia[[#This Row],[Mercado]],[1]!Codigos_mercados_mayoristas[#Data],2,0)</f>
        <v>Arica y Parinacota</v>
      </c>
      <c r="S5434" t="e">
        <f>+VLOOKUP(Precio_semana_dia[[#This Row],[Especie]],[1]!Codigos_categoria[#Data],2,0)</f>
        <v>#N/A</v>
      </c>
    </row>
    <row r="5435" spans="1:19" x14ac:dyDescent="0.35">
      <c r="A5435">
        <v>44148</v>
      </c>
      <c r="B5435" t="s">
        <v>125</v>
      </c>
      <c r="C5435" t="s">
        <v>20</v>
      </c>
      <c r="D5435" t="s">
        <v>50</v>
      </c>
      <c r="E5435" t="s">
        <v>181</v>
      </c>
      <c r="F5435" t="s">
        <v>182</v>
      </c>
      <c r="G5435">
        <v>18</v>
      </c>
      <c r="H5435" t="s">
        <v>41</v>
      </c>
      <c r="I5435">
        <v>500</v>
      </c>
      <c r="J5435">
        <v>9000</v>
      </c>
      <c r="K5435">
        <v>9</v>
      </c>
      <c r="L5435">
        <v>8000</v>
      </c>
      <c r="M5435">
        <v>444.44444444444446</v>
      </c>
      <c r="N5435">
        <v>44147</v>
      </c>
      <c r="O5435">
        <v>13</v>
      </c>
      <c r="P5435" t="s">
        <v>128</v>
      </c>
      <c r="Q5435" t="s">
        <v>84</v>
      </c>
      <c r="R5435" t="str">
        <f>+VLOOKUP(Precio_semana_dia[[#This Row],[Mercado]],[1]!Codigos_mercados_mayoristas[#Data],2,0)</f>
        <v>Metropolitana</v>
      </c>
      <c r="S5435" t="str">
        <f>+VLOOKUP(Precio_semana_dia[[#This Row],[Especie]],[1]!Codigos_categoria[#Data],2,0)</f>
        <v>Cítricos</v>
      </c>
    </row>
    <row r="5436" spans="1:19" x14ac:dyDescent="0.35">
      <c r="A5436">
        <v>44134</v>
      </c>
      <c r="B5436" t="s">
        <v>186</v>
      </c>
      <c r="C5436" t="s">
        <v>189</v>
      </c>
      <c r="D5436" t="s">
        <v>50</v>
      </c>
      <c r="E5436" t="s">
        <v>181</v>
      </c>
      <c r="F5436" t="s">
        <v>182</v>
      </c>
      <c r="G5436">
        <v>18</v>
      </c>
      <c r="H5436" t="s">
        <v>36</v>
      </c>
      <c r="I5436">
        <v>500</v>
      </c>
      <c r="J5436">
        <v>9000</v>
      </c>
      <c r="K5436">
        <v>9</v>
      </c>
      <c r="L5436">
        <v>11500</v>
      </c>
      <c r="M5436">
        <v>638.88888888888891</v>
      </c>
      <c r="N5436">
        <v>44131</v>
      </c>
      <c r="O5436">
        <v>13</v>
      </c>
      <c r="P5436" t="s">
        <v>133</v>
      </c>
      <c r="Q5436" t="s">
        <v>132</v>
      </c>
      <c r="R5436" t="str">
        <f>+VLOOKUP(Precio_semana_dia[[#This Row],[Mercado]],[1]!Codigos_mercados_mayoristas[#Data],2,0)</f>
        <v>Metropolitana</v>
      </c>
      <c r="S5436" t="str">
        <f>+VLOOKUP(Precio_semana_dia[[#This Row],[Especie]],[1]!Codigos_categoria[#Data],2,0)</f>
        <v>Cítricos</v>
      </c>
    </row>
    <row r="5437" spans="1:19" x14ac:dyDescent="0.35">
      <c r="A5437">
        <v>44127</v>
      </c>
      <c r="B5437" t="s">
        <v>186</v>
      </c>
      <c r="C5437" t="s">
        <v>189</v>
      </c>
      <c r="D5437" t="s">
        <v>50</v>
      </c>
      <c r="E5437" t="s">
        <v>181</v>
      </c>
      <c r="F5437" t="s">
        <v>182</v>
      </c>
      <c r="G5437">
        <v>18</v>
      </c>
      <c r="H5437" t="s">
        <v>36</v>
      </c>
      <c r="I5437">
        <v>500</v>
      </c>
      <c r="J5437">
        <v>9000</v>
      </c>
      <c r="K5437">
        <v>9</v>
      </c>
      <c r="L5437">
        <v>11500</v>
      </c>
      <c r="M5437">
        <v>638.88888888888891</v>
      </c>
      <c r="N5437">
        <v>44124</v>
      </c>
      <c r="O5437">
        <v>13</v>
      </c>
      <c r="P5437" t="s">
        <v>168</v>
      </c>
      <c r="Q5437" t="s">
        <v>132</v>
      </c>
      <c r="R5437" t="str">
        <f>+VLOOKUP(Precio_semana_dia[[#This Row],[Mercado]],[1]!Codigos_mercados_mayoristas[#Data],2,0)</f>
        <v>Metropolitana</v>
      </c>
      <c r="S5437" t="str">
        <f>+VLOOKUP(Precio_semana_dia[[#This Row],[Especie]],[1]!Codigos_categoria[#Data],2,0)</f>
        <v>Cítricos</v>
      </c>
    </row>
    <row r="5438" spans="1:19" x14ac:dyDescent="0.35">
      <c r="A5438">
        <v>44196</v>
      </c>
      <c r="B5438" t="s">
        <v>119</v>
      </c>
      <c r="C5438" t="s">
        <v>120</v>
      </c>
      <c r="D5438" t="s">
        <v>200</v>
      </c>
      <c r="E5438" t="s">
        <v>198</v>
      </c>
      <c r="F5438" t="s">
        <v>199</v>
      </c>
      <c r="G5438">
        <v>18</v>
      </c>
      <c r="H5438" t="s">
        <v>29</v>
      </c>
      <c r="I5438">
        <v>500</v>
      </c>
      <c r="J5438">
        <v>9000</v>
      </c>
      <c r="K5438">
        <v>9</v>
      </c>
      <c r="L5438">
        <v>16560</v>
      </c>
      <c r="M5438">
        <v>920</v>
      </c>
      <c r="N5438">
        <v>44193</v>
      </c>
      <c r="O5438">
        <v>13</v>
      </c>
      <c r="P5438" t="s">
        <v>107</v>
      </c>
      <c r="Q5438" t="s">
        <v>38</v>
      </c>
      <c r="R5438" t="str">
        <f>+VLOOKUP(Precio_semana_dia[[#This Row],[Mercado]],[1]!Codigos_mercados_mayoristas[#Data],2,0)</f>
        <v>Metropolitana</v>
      </c>
      <c r="S5438" t="e">
        <f>+VLOOKUP(Precio_semana_dia[[#This Row],[Especie]],[1]!Codigos_categoria[#Data],2,0)</f>
        <v>#N/A</v>
      </c>
    </row>
    <row r="5439" spans="1:19" x14ac:dyDescent="0.35">
      <c r="A5439">
        <v>44196</v>
      </c>
      <c r="B5439" t="s">
        <v>119</v>
      </c>
      <c r="C5439" t="s">
        <v>120</v>
      </c>
      <c r="D5439" t="s">
        <v>52</v>
      </c>
      <c r="E5439" t="s">
        <v>198</v>
      </c>
      <c r="F5439" t="s">
        <v>199</v>
      </c>
      <c r="G5439">
        <v>18</v>
      </c>
      <c r="H5439" t="s">
        <v>36</v>
      </c>
      <c r="I5439">
        <v>500</v>
      </c>
      <c r="J5439">
        <v>9000</v>
      </c>
      <c r="K5439">
        <v>9</v>
      </c>
      <c r="L5439">
        <v>15600</v>
      </c>
      <c r="M5439">
        <v>866.66666666666663</v>
      </c>
      <c r="N5439">
        <v>44194</v>
      </c>
      <c r="O5439">
        <v>8</v>
      </c>
      <c r="P5439" t="s">
        <v>108</v>
      </c>
      <c r="Q5439" t="s">
        <v>38</v>
      </c>
      <c r="R5439" t="str">
        <f>+VLOOKUP(Precio_semana_dia[[#This Row],[Mercado]],[1]!Codigos_mercados_mayoristas[#Data],2,0)</f>
        <v>Bíobío</v>
      </c>
      <c r="S5439" t="e">
        <f>+VLOOKUP(Precio_semana_dia[[#This Row],[Especie]],[1]!Codigos_categoria[#Data],2,0)</f>
        <v>#N/A</v>
      </c>
    </row>
    <row r="5440" spans="1:19" x14ac:dyDescent="0.35">
      <c r="A5440">
        <v>44204</v>
      </c>
      <c r="B5440" t="s">
        <v>119</v>
      </c>
      <c r="C5440" t="s">
        <v>120</v>
      </c>
      <c r="D5440" t="s">
        <v>33</v>
      </c>
      <c r="E5440" t="s">
        <v>198</v>
      </c>
      <c r="F5440" t="s">
        <v>199</v>
      </c>
      <c r="G5440">
        <v>18</v>
      </c>
      <c r="H5440" t="s">
        <v>41</v>
      </c>
      <c r="I5440">
        <v>500</v>
      </c>
      <c r="J5440">
        <v>9000</v>
      </c>
      <c r="K5440">
        <v>9</v>
      </c>
      <c r="L5440">
        <v>13500</v>
      </c>
      <c r="M5440">
        <v>750</v>
      </c>
      <c r="N5440">
        <v>44203</v>
      </c>
      <c r="O5440">
        <v>4</v>
      </c>
      <c r="P5440" t="s">
        <v>56</v>
      </c>
      <c r="Q5440" t="s">
        <v>26</v>
      </c>
      <c r="R5440" t="str">
        <f>+VLOOKUP(Precio_semana_dia[[#This Row],[Mercado]],[1]!Codigos_mercados_mayoristas[#Data],2,0)</f>
        <v>Coquimbo</v>
      </c>
      <c r="S5440" t="e">
        <f>+VLOOKUP(Precio_semana_dia[[#This Row],[Especie]],[1]!Codigos_categoria[#Data],2,0)</f>
        <v>#N/A</v>
      </c>
    </row>
    <row r="5441" spans="1:19" x14ac:dyDescent="0.35">
      <c r="A5441">
        <v>44204</v>
      </c>
      <c r="B5441" t="s">
        <v>119</v>
      </c>
      <c r="C5441" t="s">
        <v>120</v>
      </c>
      <c r="D5441" t="s">
        <v>28</v>
      </c>
      <c r="E5441" t="s">
        <v>198</v>
      </c>
      <c r="F5441" t="s">
        <v>199</v>
      </c>
      <c r="G5441">
        <v>18</v>
      </c>
      <c r="H5441" t="s">
        <v>24</v>
      </c>
      <c r="I5441">
        <v>500</v>
      </c>
      <c r="J5441">
        <v>9000</v>
      </c>
      <c r="K5441">
        <v>9</v>
      </c>
      <c r="L5441">
        <v>18000</v>
      </c>
      <c r="M5441">
        <v>1000</v>
      </c>
      <c r="N5441">
        <v>44204</v>
      </c>
      <c r="O5441">
        <v>9</v>
      </c>
      <c r="P5441" t="s">
        <v>55</v>
      </c>
      <c r="Q5441" t="s">
        <v>26</v>
      </c>
      <c r="R5441" t="str">
        <f>+VLOOKUP(Precio_semana_dia[[#This Row],[Mercado]],[1]!Codigos_mercados_mayoristas[#Data],2,0)</f>
        <v>La Araucanía</v>
      </c>
      <c r="S5441" t="e">
        <f>+VLOOKUP(Precio_semana_dia[[#This Row],[Especie]],[1]!Codigos_categoria[#Data],2,0)</f>
        <v>#N/A</v>
      </c>
    </row>
    <row r="5442" spans="1:19" x14ac:dyDescent="0.35">
      <c r="A5442">
        <v>44204</v>
      </c>
      <c r="B5442" t="s">
        <v>119</v>
      </c>
      <c r="C5442" t="s">
        <v>122</v>
      </c>
      <c r="D5442" t="s">
        <v>28</v>
      </c>
      <c r="E5442" t="s">
        <v>198</v>
      </c>
      <c r="F5442" t="s">
        <v>199</v>
      </c>
      <c r="G5442">
        <v>18</v>
      </c>
      <c r="H5442" t="s">
        <v>39</v>
      </c>
      <c r="I5442">
        <v>500</v>
      </c>
      <c r="J5442">
        <v>9000</v>
      </c>
      <c r="K5442">
        <v>9</v>
      </c>
      <c r="L5442">
        <v>12000</v>
      </c>
      <c r="M5442">
        <v>666.66666666666663</v>
      </c>
      <c r="N5442">
        <v>44202</v>
      </c>
      <c r="O5442">
        <v>9</v>
      </c>
      <c r="P5442" t="s">
        <v>54</v>
      </c>
      <c r="Q5442" t="s">
        <v>26</v>
      </c>
      <c r="R5442" t="str">
        <f>+VLOOKUP(Precio_semana_dia[[#This Row],[Mercado]],[1]!Codigos_mercados_mayoristas[#Data],2,0)</f>
        <v>La Araucanía</v>
      </c>
      <c r="S5442" t="e">
        <f>+VLOOKUP(Precio_semana_dia[[#This Row],[Especie]],[1]!Codigos_categoria[#Data],2,0)</f>
        <v>#N/A</v>
      </c>
    </row>
    <row r="5443" spans="1:19" x14ac:dyDescent="0.35">
      <c r="A5443">
        <v>44211</v>
      </c>
      <c r="B5443" t="s">
        <v>119</v>
      </c>
      <c r="C5443" t="s">
        <v>120</v>
      </c>
      <c r="D5443" t="s">
        <v>53</v>
      </c>
      <c r="E5443" t="s">
        <v>198</v>
      </c>
      <c r="F5443" t="s">
        <v>199</v>
      </c>
      <c r="G5443">
        <v>18</v>
      </c>
      <c r="H5443" t="s">
        <v>24</v>
      </c>
      <c r="I5443">
        <v>500</v>
      </c>
      <c r="J5443">
        <v>9000</v>
      </c>
      <c r="K5443">
        <v>9</v>
      </c>
      <c r="L5443">
        <v>18000</v>
      </c>
      <c r="M5443">
        <v>1000</v>
      </c>
      <c r="N5443">
        <v>44211</v>
      </c>
      <c r="O5443">
        <v>10</v>
      </c>
      <c r="P5443" t="s">
        <v>61</v>
      </c>
      <c r="Q5443" t="s">
        <v>26</v>
      </c>
      <c r="R5443" t="str">
        <f>+VLOOKUP(Precio_semana_dia[[#This Row],[Mercado]],[1]!Codigos_mercados_mayoristas[#Data],2,0)</f>
        <v>Los Lagos</v>
      </c>
      <c r="S5443" t="e">
        <f>+VLOOKUP(Precio_semana_dia[[#This Row],[Especie]],[1]!Codigos_categoria[#Data],2,0)</f>
        <v>#N/A</v>
      </c>
    </row>
    <row r="5444" spans="1:19" x14ac:dyDescent="0.35">
      <c r="A5444">
        <v>44211</v>
      </c>
      <c r="B5444" t="s">
        <v>119</v>
      </c>
      <c r="C5444" t="s">
        <v>120</v>
      </c>
      <c r="D5444" t="s">
        <v>33</v>
      </c>
      <c r="E5444" t="s">
        <v>198</v>
      </c>
      <c r="F5444" t="s">
        <v>199</v>
      </c>
      <c r="G5444">
        <v>18</v>
      </c>
      <c r="H5444" t="s">
        <v>41</v>
      </c>
      <c r="I5444">
        <v>500</v>
      </c>
      <c r="J5444">
        <v>9000</v>
      </c>
      <c r="K5444">
        <v>9</v>
      </c>
      <c r="L5444">
        <v>13250</v>
      </c>
      <c r="M5444">
        <v>736.11111111111109</v>
      </c>
      <c r="N5444">
        <v>44210</v>
      </c>
      <c r="O5444">
        <v>4</v>
      </c>
      <c r="P5444" t="s">
        <v>62</v>
      </c>
      <c r="Q5444" t="s">
        <v>26</v>
      </c>
      <c r="R5444" t="str">
        <f>+VLOOKUP(Precio_semana_dia[[#This Row],[Mercado]],[1]!Codigos_mercados_mayoristas[#Data],2,0)</f>
        <v>Coquimbo</v>
      </c>
      <c r="S5444" t="e">
        <f>+VLOOKUP(Precio_semana_dia[[#This Row],[Especie]],[1]!Codigos_categoria[#Data],2,0)</f>
        <v>#N/A</v>
      </c>
    </row>
    <row r="5445" spans="1:19" x14ac:dyDescent="0.35">
      <c r="A5445">
        <v>44211</v>
      </c>
      <c r="B5445" t="s">
        <v>119</v>
      </c>
      <c r="C5445" t="s">
        <v>122</v>
      </c>
      <c r="D5445" t="s">
        <v>33</v>
      </c>
      <c r="E5445" t="s">
        <v>198</v>
      </c>
      <c r="F5445" t="s">
        <v>199</v>
      </c>
      <c r="G5445">
        <v>18</v>
      </c>
      <c r="H5445" t="s">
        <v>41</v>
      </c>
      <c r="I5445">
        <v>500</v>
      </c>
      <c r="J5445">
        <v>9000</v>
      </c>
      <c r="K5445">
        <v>9</v>
      </c>
      <c r="L5445">
        <v>9750</v>
      </c>
      <c r="M5445">
        <v>541.66666666666663</v>
      </c>
      <c r="N5445">
        <v>44210</v>
      </c>
      <c r="O5445">
        <v>4</v>
      </c>
      <c r="P5445" t="s">
        <v>62</v>
      </c>
      <c r="Q5445" t="s">
        <v>26</v>
      </c>
      <c r="R5445" t="str">
        <f>+VLOOKUP(Precio_semana_dia[[#This Row],[Mercado]],[1]!Codigos_mercados_mayoristas[#Data],2,0)</f>
        <v>Coquimbo</v>
      </c>
      <c r="S5445" t="e">
        <f>+VLOOKUP(Precio_semana_dia[[#This Row],[Especie]],[1]!Codigos_categoria[#Data],2,0)</f>
        <v>#N/A</v>
      </c>
    </row>
    <row r="5446" spans="1:19" x14ac:dyDescent="0.35">
      <c r="A5446">
        <v>44225</v>
      </c>
      <c r="B5446" t="s">
        <v>119</v>
      </c>
      <c r="C5446" t="s">
        <v>122</v>
      </c>
      <c r="D5446" t="s">
        <v>53</v>
      </c>
      <c r="E5446" t="s">
        <v>198</v>
      </c>
      <c r="F5446" t="s">
        <v>199</v>
      </c>
      <c r="G5446">
        <v>18</v>
      </c>
      <c r="H5446" t="s">
        <v>36</v>
      </c>
      <c r="I5446">
        <v>500</v>
      </c>
      <c r="J5446">
        <v>9000</v>
      </c>
      <c r="K5446">
        <v>9</v>
      </c>
      <c r="L5446">
        <v>11000</v>
      </c>
      <c r="M5446">
        <v>611.11111111111109</v>
      </c>
      <c r="N5446">
        <v>44222</v>
      </c>
      <c r="O5446">
        <v>10</v>
      </c>
      <c r="P5446" t="s">
        <v>63</v>
      </c>
      <c r="Q5446" t="s">
        <v>26</v>
      </c>
      <c r="R5446" t="str">
        <f>+VLOOKUP(Precio_semana_dia[[#This Row],[Mercado]],[1]!Codigos_mercados_mayoristas[#Data],2,0)</f>
        <v>Los Lagos</v>
      </c>
      <c r="S5446" t="e">
        <f>+VLOOKUP(Precio_semana_dia[[#This Row],[Especie]],[1]!Codigos_categoria[#Data],2,0)</f>
        <v>#N/A</v>
      </c>
    </row>
    <row r="5447" spans="1:19" x14ac:dyDescent="0.35">
      <c r="A5447">
        <v>44225</v>
      </c>
      <c r="B5447" t="s">
        <v>119</v>
      </c>
      <c r="C5447" t="s">
        <v>122</v>
      </c>
      <c r="D5447" t="s">
        <v>53</v>
      </c>
      <c r="E5447" t="s">
        <v>198</v>
      </c>
      <c r="F5447" t="s">
        <v>199</v>
      </c>
      <c r="G5447">
        <v>18</v>
      </c>
      <c r="H5447" t="s">
        <v>24</v>
      </c>
      <c r="I5447">
        <v>500</v>
      </c>
      <c r="J5447">
        <v>9000</v>
      </c>
      <c r="K5447">
        <v>9</v>
      </c>
      <c r="L5447">
        <v>11500</v>
      </c>
      <c r="M5447">
        <v>638.88888888888891</v>
      </c>
      <c r="N5447">
        <v>44225</v>
      </c>
      <c r="O5447">
        <v>10</v>
      </c>
      <c r="P5447" t="s">
        <v>66</v>
      </c>
      <c r="Q5447" t="s">
        <v>26</v>
      </c>
      <c r="R5447" t="str">
        <f>+VLOOKUP(Precio_semana_dia[[#This Row],[Mercado]],[1]!Codigos_mercados_mayoristas[#Data],2,0)</f>
        <v>Los Lagos</v>
      </c>
      <c r="S5447" t="e">
        <f>+VLOOKUP(Precio_semana_dia[[#This Row],[Especie]],[1]!Codigos_categoria[#Data],2,0)</f>
        <v>#N/A</v>
      </c>
    </row>
    <row r="5448" spans="1:19" x14ac:dyDescent="0.35">
      <c r="A5448">
        <v>44225</v>
      </c>
      <c r="B5448" t="s">
        <v>119</v>
      </c>
      <c r="C5448" t="s">
        <v>122</v>
      </c>
      <c r="D5448" t="s">
        <v>200</v>
      </c>
      <c r="E5448" t="s">
        <v>198</v>
      </c>
      <c r="F5448" t="s">
        <v>199</v>
      </c>
      <c r="G5448">
        <v>18</v>
      </c>
      <c r="H5448" t="s">
        <v>29</v>
      </c>
      <c r="I5448">
        <v>500</v>
      </c>
      <c r="J5448">
        <v>9000</v>
      </c>
      <c r="K5448">
        <v>9</v>
      </c>
      <c r="L5448">
        <v>8280</v>
      </c>
      <c r="M5448">
        <v>460</v>
      </c>
      <c r="N5448">
        <v>44221</v>
      </c>
      <c r="O5448">
        <v>13</v>
      </c>
      <c r="P5448" t="s">
        <v>64</v>
      </c>
      <c r="Q5448" t="s">
        <v>26</v>
      </c>
      <c r="R5448" t="str">
        <f>+VLOOKUP(Precio_semana_dia[[#This Row],[Mercado]],[1]!Codigos_mercados_mayoristas[#Data],2,0)</f>
        <v>Metropolitana</v>
      </c>
      <c r="S5448" t="e">
        <f>+VLOOKUP(Precio_semana_dia[[#This Row],[Especie]],[1]!Codigos_categoria[#Data],2,0)</f>
        <v>#N/A</v>
      </c>
    </row>
    <row r="5449" spans="1:19" x14ac:dyDescent="0.35">
      <c r="A5449">
        <v>44225</v>
      </c>
      <c r="B5449" t="s">
        <v>74</v>
      </c>
      <c r="C5449" t="s">
        <v>75</v>
      </c>
      <c r="D5449" t="s">
        <v>45</v>
      </c>
      <c r="E5449" t="s">
        <v>198</v>
      </c>
      <c r="F5449" t="s">
        <v>199</v>
      </c>
      <c r="G5449">
        <v>18</v>
      </c>
      <c r="H5449" t="s">
        <v>36</v>
      </c>
      <c r="I5449">
        <v>500</v>
      </c>
      <c r="J5449">
        <v>9000</v>
      </c>
      <c r="K5449">
        <v>9</v>
      </c>
      <c r="L5449">
        <v>9500</v>
      </c>
      <c r="M5449">
        <v>527.77777777777783</v>
      </c>
      <c r="N5449">
        <v>44222</v>
      </c>
      <c r="O5449">
        <v>13</v>
      </c>
      <c r="P5449" t="s">
        <v>63</v>
      </c>
      <c r="Q5449" t="s">
        <v>26</v>
      </c>
      <c r="R5449" t="str">
        <f>+VLOOKUP(Precio_semana_dia[[#This Row],[Mercado]],[1]!Codigos_mercados_mayoristas[#Data],2,0)</f>
        <v>Metropolitana</v>
      </c>
      <c r="S5449" t="str">
        <f>+VLOOKUP(Precio_semana_dia[[#This Row],[Especie]],[1]!Codigos_categoria[#Data],2,0)</f>
        <v>Uva</v>
      </c>
    </row>
    <row r="5450" spans="1:19" x14ac:dyDescent="0.35">
      <c r="A5450">
        <v>44225</v>
      </c>
      <c r="B5450" t="s">
        <v>74</v>
      </c>
      <c r="C5450" t="s">
        <v>75</v>
      </c>
      <c r="D5450" t="s">
        <v>33</v>
      </c>
      <c r="E5450" t="s">
        <v>198</v>
      </c>
      <c r="F5450" t="s">
        <v>199</v>
      </c>
      <c r="G5450">
        <v>18</v>
      </c>
      <c r="H5450" t="s">
        <v>24</v>
      </c>
      <c r="I5450">
        <v>500</v>
      </c>
      <c r="J5450">
        <v>9000</v>
      </c>
      <c r="K5450">
        <v>9</v>
      </c>
      <c r="L5450">
        <v>8750</v>
      </c>
      <c r="M5450">
        <v>486.11111111111109</v>
      </c>
      <c r="N5450">
        <v>44225</v>
      </c>
      <c r="O5450">
        <v>4</v>
      </c>
      <c r="P5450" t="s">
        <v>66</v>
      </c>
      <c r="Q5450" t="s">
        <v>26</v>
      </c>
      <c r="R5450" t="str">
        <f>+VLOOKUP(Precio_semana_dia[[#This Row],[Mercado]],[1]!Codigos_mercados_mayoristas[#Data],2,0)</f>
        <v>Coquimbo</v>
      </c>
      <c r="S5450" t="str">
        <f>+VLOOKUP(Precio_semana_dia[[#This Row],[Especie]],[1]!Codigos_categoria[#Data],2,0)</f>
        <v>Uva</v>
      </c>
    </row>
    <row r="5451" spans="1:19" x14ac:dyDescent="0.35">
      <c r="A5451">
        <v>44225</v>
      </c>
      <c r="B5451" t="s">
        <v>74</v>
      </c>
      <c r="C5451" t="s">
        <v>79</v>
      </c>
      <c r="D5451" t="s">
        <v>28</v>
      </c>
      <c r="E5451" t="s">
        <v>198</v>
      </c>
      <c r="F5451" t="s">
        <v>199</v>
      </c>
      <c r="G5451">
        <v>18</v>
      </c>
      <c r="H5451" t="s">
        <v>36</v>
      </c>
      <c r="I5451">
        <v>500</v>
      </c>
      <c r="J5451">
        <v>9000</v>
      </c>
      <c r="K5451">
        <v>9</v>
      </c>
      <c r="L5451">
        <v>12000</v>
      </c>
      <c r="M5451">
        <v>666.66666666666663</v>
      </c>
      <c r="N5451">
        <v>44222</v>
      </c>
      <c r="O5451">
        <v>9</v>
      </c>
      <c r="P5451" t="s">
        <v>63</v>
      </c>
      <c r="Q5451" t="s">
        <v>26</v>
      </c>
      <c r="R5451" t="str">
        <f>+VLOOKUP(Precio_semana_dia[[#This Row],[Mercado]],[1]!Codigos_mercados_mayoristas[#Data],2,0)</f>
        <v>La Araucanía</v>
      </c>
      <c r="S5451" t="str">
        <f>+VLOOKUP(Precio_semana_dia[[#This Row],[Especie]],[1]!Codigos_categoria[#Data],2,0)</f>
        <v>Uva</v>
      </c>
    </row>
    <row r="5452" spans="1:19" x14ac:dyDescent="0.35">
      <c r="A5452">
        <v>43866</v>
      </c>
      <c r="B5452" t="s">
        <v>74</v>
      </c>
      <c r="C5452" t="s">
        <v>75</v>
      </c>
      <c r="D5452" t="s">
        <v>50</v>
      </c>
      <c r="E5452" t="s">
        <v>198</v>
      </c>
      <c r="F5452" t="s">
        <v>199</v>
      </c>
      <c r="G5452">
        <v>18</v>
      </c>
      <c r="H5452" t="s">
        <v>41</v>
      </c>
      <c r="I5452">
        <v>500</v>
      </c>
      <c r="J5452">
        <v>9000</v>
      </c>
      <c r="K5452">
        <v>9</v>
      </c>
      <c r="L5452">
        <v>7750</v>
      </c>
      <c r="M5452">
        <v>430.55555555555554</v>
      </c>
      <c r="N5452">
        <v>44231</v>
      </c>
      <c r="O5452">
        <v>13</v>
      </c>
      <c r="P5452" t="s">
        <v>73</v>
      </c>
      <c r="Q5452" t="s">
        <v>69</v>
      </c>
      <c r="R5452" t="str">
        <f>+VLOOKUP(Precio_semana_dia[[#This Row],[Mercado]],[1]!Codigos_mercados_mayoristas[#Data],2,0)</f>
        <v>Metropolitana</v>
      </c>
      <c r="S5452" t="str">
        <f>+VLOOKUP(Precio_semana_dia[[#This Row],[Especie]],[1]!Codigos_categoria[#Data],2,0)</f>
        <v>Uva</v>
      </c>
    </row>
    <row r="5453" spans="1:19" x14ac:dyDescent="0.35">
      <c r="A5453">
        <v>43866</v>
      </c>
      <c r="B5453" t="s">
        <v>74</v>
      </c>
      <c r="C5453" t="s">
        <v>80</v>
      </c>
      <c r="D5453" t="s">
        <v>105</v>
      </c>
      <c r="E5453" t="s">
        <v>198</v>
      </c>
      <c r="F5453" t="s">
        <v>199</v>
      </c>
      <c r="G5453">
        <v>18</v>
      </c>
      <c r="H5453" t="s">
        <v>36</v>
      </c>
      <c r="I5453">
        <v>500</v>
      </c>
      <c r="J5453">
        <v>9000</v>
      </c>
      <c r="K5453">
        <v>9</v>
      </c>
      <c r="L5453">
        <v>9750</v>
      </c>
      <c r="M5453">
        <v>541.66666666666663</v>
      </c>
      <c r="N5453">
        <v>44229</v>
      </c>
      <c r="O5453">
        <v>4</v>
      </c>
      <c r="P5453" t="s">
        <v>72</v>
      </c>
      <c r="Q5453" t="s">
        <v>69</v>
      </c>
      <c r="R5453" t="str">
        <f>+VLOOKUP(Precio_semana_dia[[#This Row],[Mercado]],[1]!Codigos_mercados_mayoristas[#Data],2,0)</f>
        <v>Coquimbo</v>
      </c>
      <c r="S5453" t="str">
        <f>+VLOOKUP(Precio_semana_dia[[#This Row],[Especie]],[1]!Codigos_categoria[#Data],2,0)</f>
        <v>Uva</v>
      </c>
    </row>
    <row r="5454" spans="1:19" x14ac:dyDescent="0.35">
      <c r="A5454">
        <v>44196</v>
      </c>
      <c r="B5454" t="s">
        <v>204</v>
      </c>
      <c r="C5454" t="s">
        <v>20</v>
      </c>
      <c r="D5454" t="s">
        <v>28</v>
      </c>
      <c r="E5454" t="s">
        <v>205</v>
      </c>
      <c r="F5454" t="s">
        <v>206</v>
      </c>
      <c r="G5454">
        <v>20</v>
      </c>
      <c r="H5454" t="s">
        <v>36</v>
      </c>
      <c r="I5454">
        <v>450</v>
      </c>
      <c r="J5454">
        <v>9000</v>
      </c>
      <c r="K5454">
        <v>9</v>
      </c>
      <c r="L5454">
        <v>8000</v>
      </c>
      <c r="M5454">
        <v>400</v>
      </c>
      <c r="N5454">
        <v>44194</v>
      </c>
      <c r="O5454">
        <v>9</v>
      </c>
      <c r="P5454" t="s">
        <v>108</v>
      </c>
      <c r="Q5454" t="s">
        <v>38</v>
      </c>
      <c r="R5454" t="str">
        <f>+VLOOKUP(Precio_semana_dia[[#This Row],[Mercado]],[1]!Codigos_mercados_mayoristas[#Data],2,0)</f>
        <v>La Araucanía</v>
      </c>
      <c r="S5454" t="e">
        <f>+VLOOKUP(Precio_semana_dia[[#This Row],[Especie]],[1]!Codigos_categoria[#Data],2,0)</f>
        <v>#N/A</v>
      </c>
    </row>
    <row r="5455" spans="1:19" x14ac:dyDescent="0.35">
      <c r="A5455">
        <v>43866</v>
      </c>
      <c r="B5455" t="s">
        <v>204</v>
      </c>
      <c r="C5455" t="s">
        <v>20</v>
      </c>
      <c r="D5455" t="s">
        <v>28</v>
      </c>
      <c r="E5455" t="s">
        <v>205</v>
      </c>
      <c r="F5455" t="s">
        <v>206</v>
      </c>
      <c r="G5455">
        <v>20</v>
      </c>
      <c r="H5455" t="s">
        <v>24</v>
      </c>
      <c r="I5455">
        <v>450</v>
      </c>
      <c r="J5455">
        <v>9000</v>
      </c>
      <c r="K5455">
        <v>9</v>
      </c>
      <c r="L5455">
        <v>7444</v>
      </c>
      <c r="M5455">
        <v>372.2</v>
      </c>
      <c r="N5455">
        <v>44232</v>
      </c>
      <c r="O5455">
        <v>9</v>
      </c>
      <c r="P5455" t="s">
        <v>71</v>
      </c>
      <c r="Q5455" t="s">
        <v>69</v>
      </c>
      <c r="R5455" t="str">
        <f>+VLOOKUP(Precio_semana_dia[[#This Row],[Mercado]],[1]!Codigos_mercados_mayoristas[#Data],2,0)</f>
        <v>La Araucanía</v>
      </c>
      <c r="S5455" t="e">
        <f>+VLOOKUP(Precio_semana_dia[[#This Row],[Especie]],[1]!Codigos_categoria[#Data],2,0)</f>
        <v>#N/A</v>
      </c>
    </row>
    <row r="5456" spans="1:19" x14ac:dyDescent="0.35">
      <c r="A5456">
        <v>44204</v>
      </c>
      <c r="B5456" t="s">
        <v>207</v>
      </c>
      <c r="C5456" t="s">
        <v>216</v>
      </c>
      <c r="D5456" t="s">
        <v>50</v>
      </c>
      <c r="E5456" t="s">
        <v>209</v>
      </c>
      <c r="F5456" t="s">
        <v>210</v>
      </c>
      <c r="G5456">
        <v>25</v>
      </c>
      <c r="H5456" t="s">
        <v>41</v>
      </c>
      <c r="I5456">
        <v>360</v>
      </c>
      <c r="J5456">
        <v>9000</v>
      </c>
      <c r="K5456">
        <v>9</v>
      </c>
      <c r="L5456">
        <v>13556</v>
      </c>
      <c r="M5456">
        <v>542.24</v>
      </c>
      <c r="N5456">
        <v>44203</v>
      </c>
      <c r="O5456">
        <v>13</v>
      </c>
      <c r="P5456" t="s">
        <v>56</v>
      </c>
      <c r="Q5456" t="s">
        <v>26</v>
      </c>
      <c r="R5456" t="str">
        <f>+VLOOKUP(Precio_semana_dia[[#This Row],[Mercado]],[1]!Codigos_mercados_mayoristas[#Data],2,0)</f>
        <v>Metropolitana</v>
      </c>
      <c r="S5456" t="e">
        <f>+VLOOKUP(Precio_semana_dia[[#This Row],[Especie]],[1]!Codigos_categoria[#Data],2,0)</f>
        <v>#N/A</v>
      </c>
    </row>
    <row r="5457" spans="1:19" x14ac:dyDescent="0.35">
      <c r="A5457">
        <v>44211</v>
      </c>
      <c r="B5457" t="s">
        <v>207</v>
      </c>
      <c r="C5457" t="s">
        <v>214</v>
      </c>
      <c r="D5457" t="s">
        <v>47</v>
      </c>
      <c r="E5457" t="s">
        <v>209</v>
      </c>
      <c r="F5457" t="s">
        <v>210</v>
      </c>
      <c r="G5457">
        <v>25</v>
      </c>
      <c r="H5457" t="s">
        <v>29</v>
      </c>
      <c r="I5457">
        <v>360</v>
      </c>
      <c r="J5457">
        <v>9000</v>
      </c>
      <c r="K5457">
        <v>9</v>
      </c>
      <c r="L5457">
        <v>10750</v>
      </c>
      <c r="M5457">
        <v>430</v>
      </c>
      <c r="N5457">
        <v>44207</v>
      </c>
      <c r="O5457">
        <v>5</v>
      </c>
      <c r="P5457" t="s">
        <v>58</v>
      </c>
      <c r="Q5457" t="s">
        <v>26</v>
      </c>
      <c r="R5457" t="str">
        <f>+VLOOKUP(Precio_semana_dia[[#This Row],[Mercado]],[1]!Codigos_mercados_mayoristas[#Data],2,0)</f>
        <v>Valparaíso</v>
      </c>
      <c r="S5457" t="e">
        <f>+VLOOKUP(Precio_semana_dia[[#This Row],[Especie]],[1]!Codigos_categoria[#Data],2,0)</f>
        <v>#N/A</v>
      </c>
    </row>
    <row r="5458" spans="1:19" x14ac:dyDescent="0.35">
      <c r="A5458">
        <v>43866</v>
      </c>
      <c r="B5458" t="s">
        <v>207</v>
      </c>
      <c r="C5458" t="s">
        <v>208</v>
      </c>
      <c r="D5458" t="s">
        <v>50</v>
      </c>
      <c r="E5458" t="s">
        <v>209</v>
      </c>
      <c r="F5458" t="s">
        <v>210</v>
      </c>
      <c r="G5458">
        <v>25</v>
      </c>
      <c r="H5458" t="s">
        <v>24</v>
      </c>
      <c r="I5458">
        <v>360</v>
      </c>
      <c r="J5458">
        <v>9000</v>
      </c>
      <c r="K5458">
        <v>9</v>
      </c>
      <c r="L5458">
        <v>10000</v>
      </c>
      <c r="M5458">
        <v>400</v>
      </c>
      <c r="N5458">
        <v>44232</v>
      </c>
      <c r="O5458">
        <v>13</v>
      </c>
      <c r="P5458" t="s">
        <v>71</v>
      </c>
      <c r="Q5458" t="s">
        <v>69</v>
      </c>
      <c r="R5458" t="str">
        <f>+VLOOKUP(Precio_semana_dia[[#This Row],[Mercado]],[1]!Codigos_mercados_mayoristas[#Data],2,0)</f>
        <v>Metropolitana</v>
      </c>
      <c r="S5458" t="e">
        <f>+VLOOKUP(Precio_semana_dia[[#This Row],[Especie]],[1]!Codigos_categoria[#Data],2,0)</f>
        <v>#N/A</v>
      </c>
    </row>
    <row r="5459" spans="1:19" x14ac:dyDescent="0.35">
      <c r="A5459">
        <v>44169</v>
      </c>
      <c r="B5459" t="s">
        <v>190</v>
      </c>
      <c r="C5459" t="s">
        <v>191</v>
      </c>
      <c r="D5459" t="s">
        <v>45</v>
      </c>
      <c r="E5459" t="s">
        <v>196</v>
      </c>
      <c r="F5459" t="s">
        <v>197</v>
      </c>
      <c r="G5459">
        <v>450</v>
      </c>
      <c r="H5459" t="s">
        <v>29</v>
      </c>
      <c r="I5459">
        <v>20</v>
      </c>
      <c r="J5459">
        <v>9000</v>
      </c>
      <c r="K5459">
        <v>9</v>
      </c>
      <c r="L5459">
        <v>245000</v>
      </c>
      <c r="M5459">
        <v>544.44444444444446</v>
      </c>
      <c r="N5459" s="1">
        <v>44165</v>
      </c>
      <c r="O5459">
        <v>13</v>
      </c>
      <c r="P5459" t="s">
        <v>83</v>
      </c>
      <c r="Q5459" t="s">
        <v>84</v>
      </c>
      <c r="R5459" t="str">
        <f>+VLOOKUP(Precio_semana_dia[[#This Row],[Mercado]],[1]!Codigos_mercados_mayoristas[#Data],2,0)</f>
        <v>Metropolitana</v>
      </c>
      <c r="S5459" t="str">
        <f>+VLOOKUP(Precio_semana_dia[[#This Row],[Especie]],[1]!Codigos_categoria[#Data],2,0)</f>
        <v>Frutos de pepita</v>
      </c>
    </row>
    <row r="5460" spans="1:19" x14ac:dyDescent="0.35">
      <c r="A5460">
        <v>44162</v>
      </c>
      <c r="B5460" t="s">
        <v>190</v>
      </c>
      <c r="C5460" t="s">
        <v>191</v>
      </c>
      <c r="D5460" t="s">
        <v>45</v>
      </c>
      <c r="E5460" t="s">
        <v>196</v>
      </c>
      <c r="F5460" t="s">
        <v>197</v>
      </c>
      <c r="G5460">
        <v>450</v>
      </c>
      <c r="H5460" t="s">
        <v>24</v>
      </c>
      <c r="I5460">
        <v>20</v>
      </c>
      <c r="J5460">
        <v>9000</v>
      </c>
      <c r="K5460">
        <v>9</v>
      </c>
      <c r="L5460">
        <v>260000</v>
      </c>
      <c r="M5460">
        <v>577.77777777777783</v>
      </c>
      <c r="N5460" s="1">
        <v>44162</v>
      </c>
      <c r="O5460">
        <v>13</v>
      </c>
      <c r="P5460" t="s">
        <v>93</v>
      </c>
      <c r="Q5460" t="s">
        <v>84</v>
      </c>
      <c r="R5460" t="str">
        <f>+VLOOKUP(Precio_semana_dia[[#This Row],[Mercado]],[1]!Codigos_mercados_mayoristas[#Data],2,0)</f>
        <v>Metropolitana</v>
      </c>
      <c r="S5460" t="str">
        <f>+VLOOKUP(Precio_semana_dia[[#This Row],[Especie]],[1]!Codigos_categoria[#Data],2,0)</f>
        <v>Frutos de pepita</v>
      </c>
    </row>
    <row r="5461" spans="1:19" x14ac:dyDescent="0.35">
      <c r="A5461">
        <v>44120</v>
      </c>
      <c r="B5461" t="s">
        <v>190</v>
      </c>
      <c r="C5461" t="s">
        <v>191</v>
      </c>
      <c r="D5461" t="s">
        <v>33</v>
      </c>
      <c r="E5461" t="s">
        <v>196</v>
      </c>
      <c r="F5461" t="s">
        <v>197</v>
      </c>
      <c r="G5461">
        <v>450</v>
      </c>
      <c r="H5461" t="s">
        <v>36</v>
      </c>
      <c r="I5461">
        <v>20</v>
      </c>
      <c r="J5461">
        <v>9000</v>
      </c>
      <c r="K5461">
        <v>9</v>
      </c>
      <c r="L5461">
        <v>267500</v>
      </c>
      <c r="M5461">
        <v>594.44444444444446</v>
      </c>
      <c r="N5461" s="1">
        <v>44117</v>
      </c>
      <c r="O5461">
        <v>4</v>
      </c>
      <c r="P5461" t="s">
        <v>172</v>
      </c>
      <c r="Q5461" t="s">
        <v>132</v>
      </c>
      <c r="R5461" t="str">
        <f>+VLOOKUP(Precio_semana_dia[[#This Row],[Mercado]],[1]!Codigos_mercados_mayoristas[#Data],2,0)</f>
        <v>Coquimbo</v>
      </c>
      <c r="S5461" t="str">
        <f>+VLOOKUP(Precio_semana_dia[[#This Row],[Especie]],[1]!Codigos_categoria[#Data],2,0)</f>
        <v>Frutos de pepita</v>
      </c>
    </row>
    <row r="5462" spans="1:19" x14ac:dyDescent="0.35">
      <c r="A5462">
        <v>44120</v>
      </c>
      <c r="B5462" t="s">
        <v>190</v>
      </c>
      <c r="C5462" t="s">
        <v>191</v>
      </c>
      <c r="D5462" t="s">
        <v>33</v>
      </c>
      <c r="E5462" t="s">
        <v>196</v>
      </c>
      <c r="F5462" t="s">
        <v>197</v>
      </c>
      <c r="G5462">
        <v>450</v>
      </c>
      <c r="H5462" t="s">
        <v>39</v>
      </c>
      <c r="I5462">
        <v>20</v>
      </c>
      <c r="J5462">
        <v>9000</v>
      </c>
      <c r="K5462">
        <v>9</v>
      </c>
      <c r="L5462">
        <v>267500</v>
      </c>
      <c r="M5462">
        <v>594.44444444444446</v>
      </c>
      <c r="N5462" s="1">
        <v>44118</v>
      </c>
      <c r="O5462">
        <v>4</v>
      </c>
      <c r="P5462" t="s">
        <v>171</v>
      </c>
      <c r="Q5462" t="s">
        <v>132</v>
      </c>
      <c r="R5462" t="str">
        <f>+VLOOKUP(Precio_semana_dia[[#This Row],[Mercado]],[1]!Codigos_mercados_mayoristas[#Data],2,0)</f>
        <v>Coquimbo</v>
      </c>
      <c r="S5462" t="str">
        <f>+VLOOKUP(Precio_semana_dia[[#This Row],[Especie]],[1]!Codigos_categoria[#Data],2,0)</f>
        <v>Frutos de pepita</v>
      </c>
    </row>
    <row r="5463" spans="1:19" x14ac:dyDescent="0.35">
      <c r="A5463">
        <v>44120</v>
      </c>
      <c r="B5463" t="s">
        <v>190</v>
      </c>
      <c r="C5463" t="s">
        <v>191</v>
      </c>
      <c r="D5463" t="s">
        <v>33</v>
      </c>
      <c r="E5463" t="s">
        <v>196</v>
      </c>
      <c r="F5463" t="s">
        <v>197</v>
      </c>
      <c r="G5463">
        <v>450</v>
      </c>
      <c r="H5463" t="s">
        <v>41</v>
      </c>
      <c r="I5463">
        <v>20</v>
      </c>
      <c r="J5463">
        <v>9000</v>
      </c>
      <c r="K5463">
        <v>9</v>
      </c>
      <c r="L5463">
        <v>277500</v>
      </c>
      <c r="M5463">
        <v>616.66666666666663</v>
      </c>
      <c r="N5463" s="1">
        <v>44119</v>
      </c>
      <c r="O5463">
        <v>4</v>
      </c>
      <c r="P5463" t="s">
        <v>141</v>
      </c>
      <c r="Q5463" t="s">
        <v>132</v>
      </c>
      <c r="R5463" t="str">
        <f>+VLOOKUP(Precio_semana_dia[[#This Row],[Mercado]],[1]!Codigos_mercados_mayoristas[#Data],2,0)</f>
        <v>Coquimbo</v>
      </c>
      <c r="S5463" t="str">
        <f>+VLOOKUP(Precio_semana_dia[[#This Row],[Especie]],[1]!Codigos_categoria[#Data],2,0)</f>
        <v>Frutos de pepita</v>
      </c>
    </row>
    <row r="5464" spans="1:19" x14ac:dyDescent="0.35">
      <c r="A5464">
        <v>44120</v>
      </c>
      <c r="B5464" t="s">
        <v>190</v>
      </c>
      <c r="C5464" t="s">
        <v>191</v>
      </c>
      <c r="D5464" t="s">
        <v>33</v>
      </c>
      <c r="E5464" t="s">
        <v>196</v>
      </c>
      <c r="F5464" t="s">
        <v>197</v>
      </c>
      <c r="G5464">
        <v>450</v>
      </c>
      <c r="H5464" t="s">
        <v>24</v>
      </c>
      <c r="I5464">
        <v>20</v>
      </c>
      <c r="J5464">
        <v>9000</v>
      </c>
      <c r="K5464">
        <v>9</v>
      </c>
      <c r="L5464">
        <v>277500</v>
      </c>
      <c r="M5464">
        <v>616.66666666666663</v>
      </c>
      <c r="N5464" s="1">
        <v>44120</v>
      </c>
      <c r="O5464">
        <v>4</v>
      </c>
      <c r="P5464" t="s">
        <v>142</v>
      </c>
      <c r="Q5464" t="s">
        <v>132</v>
      </c>
      <c r="R5464" t="str">
        <f>+VLOOKUP(Precio_semana_dia[[#This Row],[Mercado]],[1]!Codigos_mercados_mayoristas[#Data],2,0)</f>
        <v>Coquimbo</v>
      </c>
      <c r="S5464" t="str">
        <f>+VLOOKUP(Precio_semana_dia[[#This Row],[Especie]],[1]!Codigos_categoria[#Data],2,0)</f>
        <v>Frutos de pepita</v>
      </c>
    </row>
    <row r="5465" spans="1:19" x14ac:dyDescent="0.35">
      <c r="A5465">
        <v>44127</v>
      </c>
      <c r="B5465" t="s">
        <v>190</v>
      </c>
      <c r="C5465" t="s">
        <v>191</v>
      </c>
      <c r="D5465" t="s">
        <v>33</v>
      </c>
      <c r="E5465" t="s">
        <v>196</v>
      </c>
      <c r="F5465" t="s">
        <v>197</v>
      </c>
      <c r="G5465">
        <v>450</v>
      </c>
      <c r="H5465" t="s">
        <v>29</v>
      </c>
      <c r="I5465">
        <v>20</v>
      </c>
      <c r="J5465">
        <v>9000</v>
      </c>
      <c r="K5465">
        <v>9</v>
      </c>
      <c r="L5465">
        <v>287500</v>
      </c>
      <c r="M5465">
        <v>638.88888888888891</v>
      </c>
      <c r="N5465" s="1">
        <v>44123</v>
      </c>
      <c r="O5465">
        <v>4</v>
      </c>
      <c r="P5465" t="s">
        <v>137</v>
      </c>
      <c r="Q5465" t="s">
        <v>132</v>
      </c>
      <c r="R5465" t="str">
        <f>+VLOOKUP(Precio_semana_dia[[#This Row],[Mercado]],[1]!Codigos_mercados_mayoristas[#Data],2,0)</f>
        <v>Coquimbo</v>
      </c>
      <c r="S5465" t="str">
        <f>+VLOOKUP(Precio_semana_dia[[#This Row],[Especie]],[1]!Codigos_categoria[#Data],2,0)</f>
        <v>Frutos de pepita</v>
      </c>
    </row>
    <row r="5466" spans="1:19" x14ac:dyDescent="0.35">
      <c r="A5466">
        <v>44127</v>
      </c>
      <c r="B5466" t="s">
        <v>190</v>
      </c>
      <c r="C5466" t="s">
        <v>191</v>
      </c>
      <c r="D5466" t="s">
        <v>33</v>
      </c>
      <c r="E5466" t="s">
        <v>196</v>
      </c>
      <c r="F5466" t="s">
        <v>197</v>
      </c>
      <c r="G5466">
        <v>450</v>
      </c>
      <c r="H5466" t="s">
        <v>39</v>
      </c>
      <c r="I5466">
        <v>20</v>
      </c>
      <c r="J5466">
        <v>9000</v>
      </c>
      <c r="K5466">
        <v>9</v>
      </c>
      <c r="L5466">
        <v>287500</v>
      </c>
      <c r="M5466">
        <v>638.88888888888891</v>
      </c>
      <c r="N5466" s="1">
        <v>44125</v>
      </c>
      <c r="O5466">
        <v>4</v>
      </c>
      <c r="P5466" t="s">
        <v>138</v>
      </c>
      <c r="Q5466" t="s">
        <v>132</v>
      </c>
      <c r="R5466" t="str">
        <f>+VLOOKUP(Precio_semana_dia[[#This Row],[Mercado]],[1]!Codigos_mercados_mayoristas[#Data],2,0)</f>
        <v>Coquimbo</v>
      </c>
      <c r="S5466" t="str">
        <f>+VLOOKUP(Precio_semana_dia[[#This Row],[Especie]],[1]!Codigos_categoria[#Data],2,0)</f>
        <v>Frutos de pepita</v>
      </c>
    </row>
    <row r="5467" spans="1:19" x14ac:dyDescent="0.35">
      <c r="A5467">
        <v>44127</v>
      </c>
      <c r="B5467" t="s">
        <v>190</v>
      </c>
      <c r="C5467" t="s">
        <v>191</v>
      </c>
      <c r="D5467" t="s">
        <v>33</v>
      </c>
      <c r="E5467" t="s">
        <v>196</v>
      </c>
      <c r="F5467" t="s">
        <v>197</v>
      </c>
      <c r="G5467">
        <v>450</v>
      </c>
      <c r="H5467" t="s">
        <v>41</v>
      </c>
      <c r="I5467">
        <v>20</v>
      </c>
      <c r="J5467">
        <v>9000</v>
      </c>
      <c r="K5467">
        <v>9</v>
      </c>
      <c r="L5467">
        <v>287500</v>
      </c>
      <c r="M5467">
        <v>638.88888888888891</v>
      </c>
      <c r="N5467" s="1">
        <v>44126</v>
      </c>
      <c r="O5467">
        <v>4</v>
      </c>
      <c r="P5467" t="s">
        <v>139</v>
      </c>
      <c r="Q5467" t="s">
        <v>132</v>
      </c>
      <c r="R5467" t="str">
        <f>+VLOOKUP(Precio_semana_dia[[#This Row],[Mercado]],[1]!Codigos_mercados_mayoristas[#Data],2,0)</f>
        <v>Coquimbo</v>
      </c>
      <c r="S5467" t="str">
        <f>+VLOOKUP(Precio_semana_dia[[#This Row],[Especie]],[1]!Codigos_categoria[#Data],2,0)</f>
        <v>Frutos de pepita</v>
      </c>
    </row>
    <row r="5468" spans="1:19" x14ac:dyDescent="0.35">
      <c r="A5468">
        <v>44099</v>
      </c>
      <c r="B5468" t="s">
        <v>190</v>
      </c>
      <c r="C5468" t="s">
        <v>191</v>
      </c>
      <c r="D5468" t="s">
        <v>33</v>
      </c>
      <c r="E5468" t="s">
        <v>196</v>
      </c>
      <c r="F5468" t="s">
        <v>197</v>
      </c>
      <c r="G5468">
        <v>450</v>
      </c>
      <c r="H5468" t="s">
        <v>29</v>
      </c>
      <c r="I5468">
        <v>20</v>
      </c>
      <c r="J5468">
        <v>9000</v>
      </c>
      <c r="K5468">
        <v>9</v>
      </c>
      <c r="L5468">
        <v>287500</v>
      </c>
      <c r="M5468">
        <v>638.88888888888891</v>
      </c>
      <c r="N5468" s="1">
        <v>44095</v>
      </c>
      <c r="O5468">
        <v>4</v>
      </c>
      <c r="P5468" t="s">
        <v>151</v>
      </c>
      <c r="Q5468" t="s">
        <v>147</v>
      </c>
      <c r="R5468" t="str">
        <f>+VLOOKUP(Precio_semana_dia[[#This Row],[Mercado]],[1]!Codigos_mercados_mayoristas[#Data],2,0)</f>
        <v>Coquimbo</v>
      </c>
      <c r="S5468" t="str">
        <f>+VLOOKUP(Precio_semana_dia[[#This Row],[Especie]],[1]!Codigos_categoria[#Data],2,0)</f>
        <v>Frutos de pepita</v>
      </c>
    </row>
    <row r="5469" spans="1:19" x14ac:dyDescent="0.35">
      <c r="A5469">
        <v>44099</v>
      </c>
      <c r="B5469" t="s">
        <v>190</v>
      </c>
      <c r="C5469" t="s">
        <v>191</v>
      </c>
      <c r="D5469" t="s">
        <v>33</v>
      </c>
      <c r="E5469" t="s">
        <v>196</v>
      </c>
      <c r="F5469" t="s">
        <v>197</v>
      </c>
      <c r="G5469">
        <v>450</v>
      </c>
      <c r="H5469" t="s">
        <v>39</v>
      </c>
      <c r="I5469">
        <v>20</v>
      </c>
      <c r="J5469">
        <v>9000</v>
      </c>
      <c r="K5469">
        <v>9</v>
      </c>
      <c r="L5469">
        <v>287500</v>
      </c>
      <c r="M5469">
        <v>638.88888888888891</v>
      </c>
      <c r="N5469" s="1">
        <v>44097</v>
      </c>
      <c r="O5469">
        <v>4</v>
      </c>
      <c r="P5469" t="s">
        <v>175</v>
      </c>
      <c r="Q5469" t="s">
        <v>147</v>
      </c>
      <c r="R5469" t="str">
        <f>+VLOOKUP(Precio_semana_dia[[#This Row],[Mercado]],[1]!Codigos_mercados_mayoristas[#Data],2,0)</f>
        <v>Coquimbo</v>
      </c>
      <c r="S5469" t="str">
        <f>+VLOOKUP(Precio_semana_dia[[#This Row],[Especie]],[1]!Codigos_categoria[#Data],2,0)</f>
        <v>Frutos de pepita</v>
      </c>
    </row>
    <row r="5470" spans="1:19" x14ac:dyDescent="0.35">
      <c r="A5470">
        <v>44099</v>
      </c>
      <c r="B5470" t="s">
        <v>190</v>
      </c>
      <c r="C5470" t="s">
        <v>191</v>
      </c>
      <c r="D5470" t="s">
        <v>33</v>
      </c>
      <c r="E5470" t="s">
        <v>196</v>
      </c>
      <c r="F5470" t="s">
        <v>197</v>
      </c>
      <c r="G5470">
        <v>450</v>
      </c>
      <c r="H5470" t="s">
        <v>41</v>
      </c>
      <c r="I5470">
        <v>20</v>
      </c>
      <c r="J5470">
        <v>9000</v>
      </c>
      <c r="K5470">
        <v>9</v>
      </c>
      <c r="L5470">
        <v>287500</v>
      </c>
      <c r="M5470">
        <v>638.88888888888891</v>
      </c>
      <c r="N5470" s="1">
        <v>44098</v>
      </c>
      <c r="O5470">
        <v>4</v>
      </c>
      <c r="P5470" t="s">
        <v>153</v>
      </c>
      <c r="Q5470" t="s">
        <v>147</v>
      </c>
      <c r="R5470" t="str">
        <f>+VLOOKUP(Precio_semana_dia[[#This Row],[Mercado]],[1]!Codigos_mercados_mayoristas[#Data],2,0)</f>
        <v>Coquimbo</v>
      </c>
      <c r="S5470" t="str">
        <f>+VLOOKUP(Precio_semana_dia[[#This Row],[Especie]],[1]!Codigos_categoria[#Data],2,0)</f>
        <v>Frutos de pepita</v>
      </c>
    </row>
    <row r="5471" spans="1:19" x14ac:dyDescent="0.35">
      <c r="A5471">
        <v>44099</v>
      </c>
      <c r="B5471" t="s">
        <v>190</v>
      </c>
      <c r="C5471" t="s">
        <v>191</v>
      </c>
      <c r="D5471" t="s">
        <v>33</v>
      </c>
      <c r="E5471" t="s">
        <v>196</v>
      </c>
      <c r="F5471" t="s">
        <v>197</v>
      </c>
      <c r="G5471">
        <v>450</v>
      </c>
      <c r="H5471" t="s">
        <v>24</v>
      </c>
      <c r="I5471">
        <v>20</v>
      </c>
      <c r="J5471">
        <v>9000</v>
      </c>
      <c r="K5471">
        <v>9</v>
      </c>
      <c r="L5471">
        <v>287500</v>
      </c>
      <c r="M5471">
        <v>638.88888888888891</v>
      </c>
      <c r="N5471" s="1">
        <v>44099</v>
      </c>
      <c r="O5471">
        <v>4</v>
      </c>
      <c r="P5471" t="s">
        <v>154</v>
      </c>
      <c r="Q5471" t="s">
        <v>147</v>
      </c>
      <c r="R5471" t="str">
        <f>+VLOOKUP(Precio_semana_dia[[#This Row],[Mercado]],[1]!Codigos_mercados_mayoristas[#Data],2,0)</f>
        <v>Coquimbo</v>
      </c>
      <c r="S5471" t="str">
        <f>+VLOOKUP(Precio_semana_dia[[#This Row],[Especie]],[1]!Codigos_categoria[#Data],2,0)</f>
        <v>Frutos de pepita</v>
      </c>
    </row>
    <row r="5472" spans="1:19" x14ac:dyDescent="0.35">
      <c r="A5472">
        <v>44225</v>
      </c>
      <c r="B5472" t="s">
        <v>190</v>
      </c>
      <c r="C5472" t="s">
        <v>195</v>
      </c>
      <c r="D5472" t="s">
        <v>33</v>
      </c>
      <c r="E5472" t="s">
        <v>196</v>
      </c>
      <c r="F5472" t="s">
        <v>197</v>
      </c>
      <c r="G5472">
        <v>450</v>
      </c>
      <c r="H5472" t="s">
        <v>29</v>
      </c>
      <c r="I5472">
        <v>20</v>
      </c>
      <c r="J5472">
        <v>9000</v>
      </c>
      <c r="K5472">
        <v>9</v>
      </c>
      <c r="L5472">
        <v>297500</v>
      </c>
      <c r="M5472">
        <v>661.11111111111109</v>
      </c>
      <c r="N5472" s="1">
        <v>44221</v>
      </c>
      <c r="O5472">
        <v>4</v>
      </c>
      <c r="P5472" t="s">
        <v>64</v>
      </c>
      <c r="Q5472" t="s">
        <v>26</v>
      </c>
      <c r="R5472" t="str">
        <f>+VLOOKUP(Precio_semana_dia[[#This Row],[Mercado]],[1]!Codigos_mercados_mayoristas[#Data],2,0)</f>
        <v>Coquimbo</v>
      </c>
      <c r="S5472" t="str">
        <f>+VLOOKUP(Precio_semana_dia[[#This Row],[Especie]],[1]!Codigos_categoria[#Data],2,0)</f>
        <v>Frutos de pepita</v>
      </c>
    </row>
    <row r="5473" spans="1:19" x14ac:dyDescent="0.35">
      <c r="A5473">
        <v>44225</v>
      </c>
      <c r="B5473" t="s">
        <v>190</v>
      </c>
      <c r="C5473" t="s">
        <v>195</v>
      </c>
      <c r="D5473" t="s">
        <v>33</v>
      </c>
      <c r="E5473" t="s">
        <v>196</v>
      </c>
      <c r="F5473" t="s">
        <v>197</v>
      </c>
      <c r="G5473">
        <v>450</v>
      </c>
      <c r="H5473" t="s">
        <v>41</v>
      </c>
      <c r="I5473">
        <v>20</v>
      </c>
      <c r="J5473">
        <v>9000</v>
      </c>
      <c r="K5473">
        <v>9</v>
      </c>
      <c r="L5473">
        <v>297500</v>
      </c>
      <c r="M5473">
        <v>661.11111111111109</v>
      </c>
      <c r="N5473" s="1">
        <v>44224</v>
      </c>
      <c r="O5473">
        <v>4</v>
      </c>
      <c r="P5473" t="s">
        <v>67</v>
      </c>
      <c r="Q5473" t="s">
        <v>26</v>
      </c>
      <c r="R5473" t="str">
        <f>+VLOOKUP(Precio_semana_dia[[#This Row],[Mercado]],[1]!Codigos_mercados_mayoristas[#Data],2,0)</f>
        <v>Coquimbo</v>
      </c>
      <c r="S5473" t="str">
        <f>+VLOOKUP(Precio_semana_dia[[#This Row],[Especie]],[1]!Codigos_categoria[#Data],2,0)</f>
        <v>Frutos de pepita</v>
      </c>
    </row>
    <row r="5474" spans="1:19" x14ac:dyDescent="0.35">
      <c r="A5474">
        <v>44225</v>
      </c>
      <c r="B5474" t="s">
        <v>190</v>
      </c>
      <c r="C5474" t="s">
        <v>195</v>
      </c>
      <c r="D5474" t="s">
        <v>33</v>
      </c>
      <c r="E5474" t="s">
        <v>196</v>
      </c>
      <c r="F5474" t="s">
        <v>197</v>
      </c>
      <c r="G5474">
        <v>450</v>
      </c>
      <c r="H5474" t="s">
        <v>24</v>
      </c>
      <c r="I5474">
        <v>20</v>
      </c>
      <c r="J5474">
        <v>9000</v>
      </c>
      <c r="K5474">
        <v>9</v>
      </c>
      <c r="L5474">
        <v>297500</v>
      </c>
      <c r="M5474">
        <v>661.11111111111109</v>
      </c>
      <c r="N5474" s="1">
        <v>44225</v>
      </c>
      <c r="O5474">
        <v>4</v>
      </c>
      <c r="P5474" t="s">
        <v>66</v>
      </c>
      <c r="Q5474" t="s">
        <v>26</v>
      </c>
      <c r="R5474" t="str">
        <f>+VLOOKUP(Precio_semana_dia[[#This Row],[Mercado]],[1]!Codigos_mercados_mayoristas[#Data],2,0)</f>
        <v>Coquimbo</v>
      </c>
      <c r="S5474" t="str">
        <f>+VLOOKUP(Precio_semana_dia[[#This Row],[Especie]],[1]!Codigos_categoria[#Data],2,0)</f>
        <v>Frutos de pepita</v>
      </c>
    </row>
    <row r="5475" spans="1:19" x14ac:dyDescent="0.35">
      <c r="A5475">
        <v>44169</v>
      </c>
      <c r="B5475" t="s">
        <v>190</v>
      </c>
      <c r="C5475" t="s">
        <v>191</v>
      </c>
      <c r="D5475" t="s">
        <v>33</v>
      </c>
      <c r="E5475" t="s">
        <v>196</v>
      </c>
      <c r="F5475" t="s">
        <v>197</v>
      </c>
      <c r="G5475">
        <v>450</v>
      </c>
      <c r="H5475" t="s">
        <v>29</v>
      </c>
      <c r="I5475">
        <v>20</v>
      </c>
      <c r="J5475">
        <v>9000</v>
      </c>
      <c r="K5475">
        <v>9</v>
      </c>
      <c r="L5475">
        <v>307500</v>
      </c>
      <c r="M5475">
        <v>683.33333333333337</v>
      </c>
      <c r="N5475" s="1">
        <v>44165</v>
      </c>
      <c r="O5475">
        <v>4</v>
      </c>
      <c r="P5475" t="s">
        <v>83</v>
      </c>
      <c r="Q5475" t="s">
        <v>84</v>
      </c>
      <c r="R5475" t="str">
        <f>+VLOOKUP(Precio_semana_dia[[#This Row],[Mercado]],[1]!Codigos_mercados_mayoristas[#Data],2,0)</f>
        <v>Coquimbo</v>
      </c>
      <c r="S5475" t="str">
        <f>+VLOOKUP(Precio_semana_dia[[#This Row],[Especie]],[1]!Codigos_categoria[#Data],2,0)</f>
        <v>Frutos de pepita</v>
      </c>
    </row>
    <row r="5476" spans="1:19" x14ac:dyDescent="0.35">
      <c r="A5476">
        <v>44134</v>
      </c>
      <c r="B5476" t="s">
        <v>190</v>
      </c>
      <c r="C5476" t="s">
        <v>191</v>
      </c>
      <c r="D5476" t="s">
        <v>33</v>
      </c>
      <c r="E5476" t="s">
        <v>196</v>
      </c>
      <c r="F5476" t="s">
        <v>197</v>
      </c>
      <c r="G5476">
        <v>450</v>
      </c>
      <c r="H5476" t="s">
        <v>29</v>
      </c>
      <c r="I5476">
        <v>20</v>
      </c>
      <c r="J5476">
        <v>9000</v>
      </c>
      <c r="K5476">
        <v>9</v>
      </c>
      <c r="L5476">
        <v>307500</v>
      </c>
      <c r="M5476">
        <v>683.33333333333337</v>
      </c>
      <c r="N5476" s="1">
        <v>44130</v>
      </c>
      <c r="O5476">
        <v>4</v>
      </c>
      <c r="P5476" t="s">
        <v>136</v>
      </c>
      <c r="Q5476" t="s">
        <v>132</v>
      </c>
      <c r="R5476" t="str">
        <f>+VLOOKUP(Precio_semana_dia[[#This Row],[Mercado]],[1]!Codigos_mercados_mayoristas[#Data],2,0)</f>
        <v>Coquimbo</v>
      </c>
      <c r="S5476" t="str">
        <f>+VLOOKUP(Precio_semana_dia[[#This Row],[Especie]],[1]!Codigos_categoria[#Data],2,0)</f>
        <v>Frutos de pepita</v>
      </c>
    </row>
    <row r="5477" spans="1:19" x14ac:dyDescent="0.35">
      <c r="A5477">
        <v>44134</v>
      </c>
      <c r="B5477" t="s">
        <v>190</v>
      </c>
      <c r="C5477" t="s">
        <v>191</v>
      </c>
      <c r="D5477" t="s">
        <v>33</v>
      </c>
      <c r="E5477" t="s">
        <v>196</v>
      </c>
      <c r="F5477" t="s">
        <v>197</v>
      </c>
      <c r="G5477">
        <v>450</v>
      </c>
      <c r="H5477" t="s">
        <v>39</v>
      </c>
      <c r="I5477">
        <v>20</v>
      </c>
      <c r="J5477">
        <v>9000</v>
      </c>
      <c r="K5477">
        <v>9</v>
      </c>
      <c r="L5477">
        <v>307500</v>
      </c>
      <c r="M5477">
        <v>683.33333333333337</v>
      </c>
      <c r="N5477" s="1">
        <v>44132</v>
      </c>
      <c r="O5477">
        <v>4</v>
      </c>
      <c r="P5477" t="s">
        <v>131</v>
      </c>
      <c r="Q5477" t="s">
        <v>132</v>
      </c>
      <c r="R5477" t="str">
        <f>+VLOOKUP(Precio_semana_dia[[#This Row],[Mercado]],[1]!Codigos_mercados_mayoristas[#Data],2,0)</f>
        <v>Coquimbo</v>
      </c>
      <c r="S5477" t="str">
        <f>+VLOOKUP(Precio_semana_dia[[#This Row],[Especie]],[1]!Codigos_categoria[#Data],2,0)</f>
        <v>Frutos de pepita</v>
      </c>
    </row>
    <row r="5478" spans="1:19" x14ac:dyDescent="0.35">
      <c r="A5478">
        <v>44134</v>
      </c>
      <c r="B5478" t="s">
        <v>190</v>
      </c>
      <c r="C5478" t="s">
        <v>191</v>
      </c>
      <c r="D5478" t="s">
        <v>33</v>
      </c>
      <c r="E5478" t="s">
        <v>196</v>
      </c>
      <c r="F5478" t="s">
        <v>197</v>
      </c>
      <c r="G5478">
        <v>450</v>
      </c>
      <c r="H5478" t="s">
        <v>41</v>
      </c>
      <c r="I5478">
        <v>20</v>
      </c>
      <c r="J5478">
        <v>9000</v>
      </c>
      <c r="K5478">
        <v>9</v>
      </c>
      <c r="L5478">
        <v>307500</v>
      </c>
      <c r="M5478">
        <v>683.33333333333337</v>
      </c>
      <c r="N5478" s="1">
        <v>44133</v>
      </c>
      <c r="O5478">
        <v>4</v>
      </c>
      <c r="P5478" t="s">
        <v>134</v>
      </c>
      <c r="Q5478" t="s">
        <v>132</v>
      </c>
      <c r="R5478" t="str">
        <f>+VLOOKUP(Precio_semana_dia[[#This Row],[Mercado]],[1]!Codigos_mercados_mayoristas[#Data],2,0)</f>
        <v>Coquimbo</v>
      </c>
      <c r="S5478" t="str">
        <f>+VLOOKUP(Precio_semana_dia[[#This Row],[Especie]],[1]!Codigos_categoria[#Data],2,0)</f>
        <v>Frutos de pepita</v>
      </c>
    </row>
    <row r="5479" spans="1:19" x14ac:dyDescent="0.35">
      <c r="A5479">
        <v>44134</v>
      </c>
      <c r="B5479" t="s">
        <v>190</v>
      </c>
      <c r="C5479" t="s">
        <v>191</v>
      </c>
      <c r="D5479" t="s">
        <v>33</v>
      </c>
      <c r="E5479" t="s">
        <v>196</v>
      </c>
      <c r="F5479" t="s">
        <v>197</v>
      </c>
      <c r="G5479">
        <v>450</v>
      </c>
      <c r="H5479" t="s">
        <v>24</v>
      </c>
      <c r="I5479">
        <v>20</v>
      </c>
      <c r="J5479">
        <v>9000</v>
      </c>
      <c r="K5479">
        <v>9</v>
      </c>
      <c r="L5479">
        <v>307500</v>
      </c>
      <c r="M5479">
        <v>683.33333333333337</v>
      </c>
      <c r="N5479" s="1">
        <v>44134</v>
      </c>
      <c r="O5479">
        <v>4</v>
      </c>
      <c r="P5479" t="s">
        <v>135</v>
      </c>
      <c r="Q5479" t="s">
        <v>132</v>
      </c>
      <c r="R5479" t="str">
        <f>+VLOOKUP(Precio_semana_dia[[#This Row],[Mercado]],[1]!Codigos_mercados_mayoristas[#Data],2,0)</f>
        <v>Coquimbo</v>
      </c>
      <c r="S5479" t="str">
        <f>+VLOOKUP(Precio_semana_dia[[#This Row],[Especie]],[1]!Codigos_categoria[#Data],2,0)</f>
        <v>Frutos de pepita</v>
      </c>
    </row>
    <row r="5480" spans="1:19" x14ac:dyDescent="0.35">
      <c r="A5480">
        <v>44106</v>
      </c>
      <c r="B5480" t="s">
        <v>190</v>
      </c>
      <c r="C5480" t="s">
        <v>191</v>
      </c>
      <c r="D5480" t="s">
        <v>33</v>
      </c>
      <c r="E5480" t="s">
        <v>196</v>
      </c>
      <c r="F5480" t="s">
        <v>197</v>
      </c>
      <c r="G5480">
        <v>450</v>
      </c>
      <c r="H5480" t="s">
        <v>29</v>
      </c>
      <c r="I5480">
        <v>20</v>
      </c>
      <c r="J5480">
        <v>9000</v>
      </c>
      <c r="K5480">
        <v>9</v>
      </c>
      <c r="L5480">
        <v>307500</v>
      </c>
      <c r="M5480">
        <v>683.33333333333337</v>
      </c>
      <c r="N5480" s="1">
        <v>44102</v>
      </c>
      <c r="O5480">
        <v>4</v>
      </c>
      <c r="P5480" t="s">
        <v>146</v>
      </c>
      <c r="Q5480" t="s">
        <v>147</v>
      </c>
      <c r="R5480" t="str">
        <f>+VLOOKUP(Precio_semana_dia[[#This Row],[Mercado]],[1]!Codigos_mercados_mayoristas[#Data],2,0)</f>
        <v>Coquimbo</v>
      </c>
      <c r="S5480" t="str">
        <f>+VLOOKUP(Precio_semana_dia[[#This Row],[Especie]],[1]!Codigos_categoria[#Data],2,0)</f>
        <v>Frutos de pepita</v>
      </c>
    </row>
    <row r="5481" spans="1:19" x14ac:dyDescent="0.35">
      <c r="A5481">
        <v>44106</v>
      </c>
      <c r="B5481" t="s">
        <v>190</v>
      </c>
      <c r="C5481" t="s">
        <v>191</v>
      </c>
      <c r="D5481" t="s">
        <v>33</v>
      </c>
      <c r="E5481" t="s">
        <v>196</v>
      </c>
      <c r="F5481" t="s">
        <v>197</v>
      </c>
      <c r="G5481">
        <v>450</v>
      </c>
      <c r="H5481" t="s">
        <v>36</v>
      </c>
      <c r="I5481">
        <v>20</v>
      </c>
      <c r="J5481">
        <v>9000</v>
      </c>
      <c r="K5481">
        <v>9</v>
      </c>
      <c r="L5481">
        <v>307500</v>
      </c>
      <c r="M5481">
        <v>683.33333333333337</v>
      </c>
      <c r="N5481" s="1">
        <v>44103</v>
      </c>
      <c r="O5481">
        <v>4</v>
      </c>
      <c r="P5481" t="s">
        <v>148</v>
      </c>
      <c r="Q5481" t="s">
        <v>147</v>
      </c>
      <c r="R5481" t="str">
        <f>+VLOOKUP(Precio_semana_dia[[#This Row],[Mercado]],[1]!Codigos_mercados_mayoristas[#Data],2,0)</f>
        <v>Coquimbo</v>
      </c>
      <c r="S5481" t="str">
        <f>+VLOOKUP(Precio_semana_dia[[#This Row],[Especie]],[1]!Codigos_categoria[#Data],2,0)</f>
        <v>Frutos de pepita</v>
      </c>
    </row>
    <row r="5482" spans="1:19" x14ac:dyDescent="0.35">
      <c r="A5482">
        <v>44106</v>
      </c>
      <c r="B5482" t="s">
        <v>190</v>
      </c>
      <c r="C5482" t="s">
        <v>191</v>
      </c>
      <c r="D5482" t="s">
        <v>33</v>
      </c>
      <c r="E5482" t="s">
        <v>196</v>
      </c>
      <c r="F5482" t="s">
        <v>197</v>
      </c>
      <c r="G5482">
        <v>450</v>
      </c>
      <c r="H5482" t="s">
        <v>39</v>
      </c>
      <c r="I5482">
        <v>20</v>
      </c>
      <c r="J5482">
        <v>9000</v>
      </c>
      <c r="K5482">
        <v>9</v>
      </c>
      <c r="L5482">
        <v>307500</v>
      </c>
      <c r="M5482">
        <v>683.33333333333337</v>
      </c>
      <c r="N5482" s="1">
        <v>44104</v>
      </c>
      <c r="O5482">
        <v>4</v>
      </c>
      <c r="P5482" t="s">
        <v>149</v>
      </c>
      <c r="Q5482" t="s">
        <v>147</v>
      </c>
      <c r="R5482" t="str">
        <f>+VLOOKUP(Precio_semana_dia[[#This Row],[Mercado]],[1]!Codigos_mercados_mayoristas[#Data],2,0)</f>
        <v>Coquimbo</v>
      </c>
      <c r="S5482" t="str">
        <f>+VLOOKUP(Precio_semana_dia[[#This Row],[Especie]],[1]!Codigos_categoria[#Data],2,0)</f>
        <v>Frutos de pepita</v>
      </c>
    </row>
    <row r="5483" spans="1:19" x14ac:dyDescent="0.35">
      <c r="A5483">
        <v>44106</v>
      </c>
      <c r="B5483" t="s">
        <v>190</v>
      </c>
      <c r="C5483" t="s">
        <v>191</v>
      </c>
      <c r="D5483" t="s">
        <v>33</v>
      </c>
      <c r="E5483" t="s">
        <v>196</v>
      </c>
      <c r="F5483" t="s">
        <v>197</v>
      </c>
      <c r="G5483">
        <v>450</v>
      </c>
      <c r="H5483" t="s">
        <v>24</v>
      </c>
      <c r="I5483">
        <v>20</v>
      </c>
      <c r="J5483">
        <v>9000</v>
      </c>
      <c r="K5483">
        <v>9</v>
      </c>
      <c r="L5483">
        <v>307500</v>
      </c>
      <c r="M5483">
        <v>683.33333333333337</v>
      </c>
      <c r="N5483" s="1">
        <v>44106</v>
      </c>
      <c r="O5483">
        <v>4</v>
      </c>
      <c r="P5483" t="s">
        <v>173</v>
      </c>
      <c r="Q5483" t="s">
        <v>132</v>
      </c>
      <c r="R5483" t="str">
        <f>+VLOOKUP(Precio_semana_dia[[#This Row],[Mercado]],[1]!Codigos_mercados_mayoristas[#Data],2,0)</f>
        <v>Coquimbo</v>
      </c>
      <c r="S5483" t="str">
        <f>+VLOOKUP(Precio_semana_dia[[#This Row],[Especie]],[1]!Codigos_categoria[#Data],2,0)</f>
        <v>Frutos de pepita</v>
      </c>
    </row>
    <row r="5484" spans="1:19" x14ac:dyDescent="0.35">
      <c r="A5484">
        <v>44106</v>
      </c>
      <c r="B5484" t="s">
        <v>190</v>
      </c>
      <c r="C5484" t="s">
        <v>191</v>
      </c>
      <c r="D5484" t="s">
        <v>33</v>
      </c>
      <c r="E5484" t="s">
        <v>196</v>
      </c>
      <c r="F5484" t="s">
        <v>197</v>
      </c>
      <c r="G5484">
        <v>450</v>
      </c>
      <c r="H5484" t="s">
        <v>29</v>
      </c>
      <c r="I5484">
        <v>20</v>
      </c>
      <c r="J5484">
        <v>9000</v>
      </c>
      <c r="K5484">
        <v>9</v>
      </c>
      <c r="L5484">
        <v>307500</v>
      </c>
      <c r="M5484">
        <v>683.33333333333337</v>
      </c>
      <c r="N5484" s="1">
        <v>44102</v>
      </c>
      <c r="O5484">
        <v>4</v>
      </c>
      <c r="P5484" t="s">
        <v>146</v>
      </c>
      <c r="Q5484" t="s">
        <v>147</v>
      </c>
      <c r="R5484" t="str">
        <f>+VLOOKUP(Precio_semana_dia[[#This Row],[Mercado]],[1]!Codigos_mercados_mayoristas[#Data],2,0)</f>
        <v>Coquimbo</v>
      </c>
      <c r="S5484" t="str">
        <f>+VLOOKUP(Precio_semana_dia[[#This Row],[Especie]],[1]!Codigos_categoria[#Data],2,0)</f>
        <v>Frutos de pepita</v>
      </c>
    </row>
    <row r="5485" spans="1:19" x14ac:dyDescent="0.35">
      <c r="A5485">
        <v>44106</v>
      </c>
      <c r="B5485" t="s">
        <v>190</v>
      </c>
      <c r="C5485" t="s">
        <v>191</v>
      </c>
      <c r="D5485" t="s">
        <v>33</v>
      </c>
      <c r="E5485" t="s">
        <v>196</v>
      </c>
      <c r="F5485" t="s">
        <v>197</v>
      </c>
      <c r="G5485">
        <v>450</v>
      </c>
      <c r="H5485" t="s">
        <v>39</v>
      </c>
      <c r="I5485">
        <v>20</v>
      </c>
      <c r="J5485">
        <v>9000</v>
      </c>
      <c r="K5485">
        <v>9</v>
      </c>
      <c r="L5485">
        <v>307500</v>
      </c>
      <c r="M5485">
        <v>683.33333333333337</v>
      </c>
      <c r="N5485" s="1">
        <v>44104</v>
      </c>
      <c r="O5485">
        <v>4</v>
      </c>
      <c r="P5485" t="s">
        <v>149</v>
      </c>
      <c r="Q5485" t="s">
        <v>147</v>
      </c>
      <c r="R5485" t="str">
        <f>+VLOOKUP(Precio_semana_dia[[#This Row],[Mercado]],[1]!Codigos_mercados_mayoristas[#Data],2,0)</f>
        <v>Coquimbo</v>
      </c>
      <c r="S5485" t="str">
        <f>+VLOOKUP(Precio_semana_dia[[#This Row],[Especie]],[1]!Codigos_categoria[#Data],2,0)</f>
        <v>Frutos de pepita</v>
      </c>
    </row>
    <row r="5486" spans="1:19" x14ac:dyDescent="0.35">
      <c r="A5486">
        <v>44106</v>
      </c>
      <c r="B5486" t="s">
        <v>190</v>
      </c>
      <c r="C5486" t="s">
        <v>191</v>
      </c>
      <c r="D5486" t="s">
        <v>33</v>
      </c>
      <c r="E5486" t="s">
        <v>196</v>
      </c>
      <c r="F5486" t="s">
        <v>197</v>
      </c>
      <c r="G5486">
        <v>450</v>
      </c>
      <c r="H5486" t="s">
        <v>41</v>
      </c>
      <c r="I5486">
        <v>20</v>
      </c>
      <c r="J5486">
        <v>9000</v>
      </c>
      <c r="K5486">
        <v>9</v>
      </c>
      <c r="L5486">
        <v>307500</v>
      </c>
      <c r="M5486">
        <v>683.33333333333337</v>
      </c>
      <c r="N5486" s="1">
        <v>44105</v>
      </c>
      <c r="O5486">
        <v>4</v>
      </c>
      <c r="P5486" t="s">
        <v>150</v>
      </c>
      <c r="Q5486" t="s">
        <v>132</v>
      </c>
      <c r="R5486" t="str">
        <f>+VLOOKUP(Precio_semana_dia[[#This Row],[Mercado]],[1]!Codigos_mercados_mayoristas[#Data],2,0)</f>
        <v>Coquimbo</v>
      </c>
      <c r="S5486" t="str">
        <f>+VLOOKUP(Precio_semana_dia[[#This Row],[Especie]],[1]!Codigos_categoria[#Data],2,0)</f>
        <v>Frutos de pepita</v>
      </c>
    </row>
    <row r="5487" spans="1:19" x14ac:dyDescent="0.35">
      <c r="A5487">
        <v>44106</v>
      </c>
      <c r="B5487" t="s">
        <v>190</v>
      </c>
      <c r="C5487" t="s">
        <v>191</v>
      </c>
      <c r="D5487" t="s">
        <v>33</v>
      </c>
      <c r="E5487" t="s">
        <v>196</v>
      </c>
      <c r="F5487" t="s">
        <v>197</v>
      </c>
      <c r="G5487">
        <v>450</v>
      </c>
      <c r="H5487" t="s">
        <v>24</v>
      </c>
      <c r="I5487">
        <v>20</v>
      </c>
      <c r="J5487">
        <v>9000</v>
      </c>
      <c r="K5487">
        <v>9</v>
      </c>
      <c r="L5487">
        <v>307500</v>
      </c>
      <c r="M5487">
        <v>683.33333333333337</v>
      </c>
      <c r="N5487" s="1">
        <v>44106</v>
      </c>
      <c r="O5487">
        <v>4</v>
      </c>
      <c r="P5487" t="s">
        <v>173</v>
      </c>
      <c r="Q5487" t="s">
        <v>132</v>
      </c>
      <c r="R5487" t="str">
        <f>+VLOOKUP(Precio_semana_dia[[#This Row],[Mercado]],[1]!Codigos_mercados_mayoristas[#Data],2,0)</f>
        <v>Coquimbo</v>
      </c>
      <c r="S5487" t="str">
        <f>+VLOOKUP(Precio_semana_dia[[#This Row],[Especie]],[1]!Codigos_categoria[#Data],2,0)</f>
        <v>Frutos de pepita</v>
      </c>
    </row>
    <row r="5488" spans="1:19" x14ac:dyDescent="0.35">
      <c r="A5488">
        <v>44162</v>
      </c>
      <c r="B5488" t="s">
        <v>190</v>
      </c>
      <c r="C5488" t="s">
        <v>191</v>
      </c>
      <c r="D5488" t="s">
        <v>33</v>
      </c>
      <c r="E5488" t="s">
        <v>196</v>
      </c>
      <c r="F5488" t="s">
        <v>197</v>
      </c>
      <c r="G5488">
        <v>450</v>
      </c>
      <c r="H5488" t="s">
        <v>41</v>
      </c>
      <c r="I5488">
        <v>20</v>
      </c>
      <c r="J5488">
        <v>9000</v>
      </c>
      <c r="K5488">
        <v>9</v>
      </c>
      <c r="L5488">
        <v>317500</v>
      </c>
      <c r="M5488">
        <v>705.55555555555554</v>
      </c>
      <c r="N5488" s="1">
        <v>44161</v>
      </c>
      <c r="O5488">
        <v>4</v>
      </c>
      <c r="P5488" t="s">
        <v>92</v>
      </c>
      <c r="Q5488" t="s">
        <v>84</v>
      </c>
      <c r="R5488" t="str">
        <f>+VLOOKUP(Precio_semana_dia[[#This Row],[Mercado]],[1]!Codigos_mercados_mayoristas[#Data],2,0)</f>
        <v>Coquimbo</v>
      </c>
      <c r="S5488" t="str">
        <f>+VLOOKUP(Precio_semana_dia[[#This Row],[Especie]],[1]!Codigos_categoria[#Data],2,0)</f>
        <v>Frutos de pepita</v>
      </c>
    </row>
    <row r="5489" spans="1:19" x14ac:dyDescent="0.35">
      <c r="A5489">
        <v>44162</v>
      </c>
      <c r="B5489" t="s">
        <v>190</v>
      </c>
      <c r="C5489" t="s">
        <v>191</v>
      </c>
      <c r="D5489" t="s">
        <v>33</v>
      </c>
      <c r="E5489" t="s">
        <v>196</v>
      </c>
      <c r="F5489" t="s">
        <v>197</v>
      </c>
      <c r="G5489">
        <v>450</v>
      </c>
      <c r="H5489" t="s">
        <v>24</v>
      </c>
      <c r="I5489">
        <v>20</v>
      </c>
      <c r="J5489">
        <v>9000</v>
      </c>
      <c r="K5489">
        <v>9</v>
      </c>
      <c r="L5489">
        <v>317500</v>
      </c>
      <c r="M5489">
        <v>705.55555555555554</v>
      </c>
      <c r="N5489" s="1">
        <v>44162</v>
      </c>
      <c r="O5489">
        <v>4</v>
      </c>
      <c r="P5489" t="s">
        <v>93</v>
      </c>
      <c r="Q5489" t="s">
        <v>84</v>
      </c>
      <c r="R5489" t="str">
        <f>+VLOOKUP(Precio_semana_dia[[#This Row],[Mercado]],[1]!Codigos_mercados_mayoristas[#Data],2,0)</f>
        <v>Coquimbo</v>
      </c>
      <c r="S5489" t="str">
        <f>+VLOOKUP(Precio_semana_dia[[#This Row],[Especie]],[1]!Codigos_categoria[#Data],2,0)</f>
        <v>Frutos de pepita</v>
      </c>
    </row>
    <row r="5490" spans="1:19" x14ac:dyDescent="0.35">
      <c r="A5490">
        <v>44148</v>
      </c>
      <c r="B5490" t="s">
        <v>190</v>
      </c>
      <c r="C5490" t="s">
        <v>191</v>
      </c>
      <c r="D5490" t="s">
        <v>33</v>
      </c>
      <c r="E5490" t="s">
        <v>196</v>
      </c>
      <c r="F5490" t="s">
        <v>197</v>
      </c>
      <c r="G5490">
        <v>450</v>
      </c>
      <c r="H5490" t="s">
        <v>29</v>
      </c>
      <c r="I5490">
        <v>20</v>
      </c>
      <c r="J5490">
        <v>9000</v>
      </c>
      <c r="K5490">
        <v>9</v>
      </c>
      <c r="L5490">
        <v>327500</v>
      </c>
      <c r="M5490">
        <v>727.77777777777783</v>
      </c>
      <c r="N5490" s="1">
        <v>44144</v>
      </c>
      <c r="O5490">
        <v>4</v>
      </c>
      <c r="P5490" t="s">
        <v>130</v>
      </c>
      <c r="Q5490" t="s">
        <v>84</v>
      </c>
      <c r="R5490" t="str">
        <f>+VLOOKUP(Precio_semana_dia[[#This Row],[Mercado]],[1]!Codigos_mercados_mayoristas[#Data],2,0)</f>
        <v>Coquimbo</v>
      </c>
      <c r="S5490" t="str">
        <f>+VLOOKUP(Precio_semana_dia[[#This Row],[Especie]],[1]!Codigos_categoria[#Data],2,0)</f>
        <v>Frutos de pepita</v>
      </c>
    </row>
    <row r="5491" spans="1:19" x14ac:dyDescent="0.35">
      <c r="A5491">
        <v>44141</v>
      </c>
      <c r="B5491" t="s">
        <v>190</v>
      </c>
      <c r="C5491" t="s">
        <v>191</v>
      </c>
      <c r="D5491" t="s">
        <v>33</v>
      </c>
      <c r="E5491" t="s">
        <v>196</v>
      </c>
      <c r="F5491" t="s">
        <v>197</v>
      </c>
      <c r="G5491">
        <v>450</v>
      </c>
      <c r="H5491" t="s">
        <v>29</v>
      </c>
      <c r="I5491">
        <v>20</v>
      </c>
      <c r="J5491">
        <v>9000</v>
      </c>
      <c r="K5491">
        <v>9</v>
      </c>
      <c r="L5491">
        <v>327500</v>
      </c>
      <c r="M5491">
        <v>727.77777777777783</v>
      </c>
      <c r="N5491" s="1">
        <v>44137</v>
      </c>
      <c r="O5491">
        <v>4</v>
      </c>
      <c r="P5491" t="s">
        <v>162</v>
      </c>
      <c r="Q5491" t="s">
        <v>84</v>
      </c>
      <c r="R5491" t="str">
        <f>+VLOOKUP(Precio_semana_dia[[#This Row],[Mercado]],[1]!Codigos_mercados_mayoristas[#Data],2,0)</f>
        <v>Coquimbo</v>
      </c>
      <c r="S5491" t="str">
        <f>+VLOOKUP(Precio_semana_dia[[#This Row],[Especie]],[1]!Codigos_categoria[#Data],2,0)</f>
        <v>Frutos de pepita</v>
      </c>
    </row>
    <row r="5492" spans="1:19" x14ac:dyDescent="0.35">
      <c r="A5492">
        <v>44141</v>
      </c>
      <c r="B5492" t="s">
        <v>190</v>
      </c>
      <c r="C5492" t="s">
        <v>191</v>
      </c>
      <c r="D5492" t="s">
        <v>33</v>
      </c>
      <c r="E5492" t="s">
        <v>196</v>
      </c>
      <c r="F5492" t="s">
        <v>197</v>
      </c>
      <c r="G5492">
        <v>450</v>
      </c>
      <c r="H5492" t="s">
        <v>41</v>
      </c>
      <c r="I5492">
        <v>20</v>
      </c>
      <c r="J5492">
        <v>9000</v>
      </c>
      <c r="K5492">
        <v>9</v>
      </c>
      <c r="L5492">
        <v>327500</v>
      </c>
      <c r="M5492">
        <v>727.77777777777783</v>
      </c>
      <c r="N5492" s="1">
        <v>44140</v>
      </c>
      <c r="O5492">
        <v>4</v>
      </c>
      <c r="P5492" t="s">
        <v>166</v>
      </c>
      <c r="Q5492" t="s">
        <v>84</v>
      </c>
      <c r="R5492" t="str">
        <f>+VLOOKUP(Precio_semana_dia[[#This Row],[Mercado]],[1]!Codigos_mercados_mayoristas[#Data],2,0)</f>
        <v>Coquimbo</v>
      </c>
      <c r="S5492" t="str">
        <f>+VLOOKUP(Precio_semana_dia[[#This Row],[Especie]],[1]!Codigos_categoria[#Data],2,0)</f>
        <v>Frutos de pepita</v>
      </c>
    </row>
    <row r="5493" spans="1:19" x14ac:dyDescent="0.35">
      <c r="A5493">
        <v>44141</v>
      </c>
      <c r="B5493" t="s">
        <v>190</v>
      </c>
      <c r="C5493" t="s">
        <v>191</v>
      </c>
      <c r="D5493" t="s">
        <v>33</v>
      </c>
      <c r="E5493" t="s">
        <v>196</v>
      </c>
      <c r="F5493" t="s">
        <v>197</v>
      </c>
      <c r="G5493">
        <v>450</v>
      </c>
      <c r="H5493" t="s">
        <v>24</v>
      </c>
      <c r="I5493">
        <v>20</v>
      </c>
      <c r="J5493">
        <v>9000</v>
      </c>
      <c r="K5493">
        <v>9</v>
      </c>
      <c r="L5493">
        <v>327500</v>
      </c>
      <c r="M5493">
        <v>727.77777777777783</v>
      </c>
      <c r="N5493" s="1">
        <v>44141</v>
      </c>
      <c r="O5493">
        <v>4</v>
      </c>
      <c r="P5493" t="s">
        <v>163</v>
      </c>
      <c r="Q5493" t="s">
        <v>84</v>
      </c>
      <c r="R5493" t="str">
        <f>+VLOOKUP(Precio_semana_dia[[#This Row],[Mercado]],[1]!Codigos_mercados_mayoristas[#Data],2,0)</f>
        <v>Coquimbo</v>
      </c>
      <c r="S5493" t="str">
        <f>+VLOOKUP(Precio_semana_dia[[#This Row],[Especie]],[1]!Codigos_categoria[#Data],2,0)</f>
        <v>Frutos de pepita</v>
      </c>
    </row>
    <row r="5494" spans="1:19" x14ac:dyDescent="0.35">
      <c r="A5494">
        <v>44148</v>
      </c>
      <c r="B5494" t="s">
        <v>190</v>
      </c>
      <c r="C5494" t="s">
        <v>191</v>
      </c>
      <c r="D5494" t="s">
        <v>33</v>
      </c>
      <c r="E5494" t="s">
        <v>196</v>
      </c>
      <c r="F5494" t="s">
        <v>197</v>
      </c>
      <c r="G5494">
        <v>450</v>
      </c>
      <c r="H5494" t="s">
        <v>39</v>
      </c>
      <c r="I5494">
        <v>20</v>
      </c>
      <c r="J5494">
        <v>9000</v>
      </c>
      <c r="K5494">
        <v>9</v>
      </c>
      <c r="L5494">
        <v>329000</v>
      </c>
      <c r="M5494">
        <v>731.11111111111109</v>
      </c>
      <c r="N5494" s="1">
        <v>44146</v>
      </c>
      <c r="O5494">
        <v>4</v>
      </c>
      <c r="P5494" t="s">
        <v>127</v>
      </c>
      <c r="Q5494" t="s">
        <v>84</v>
      </c>
      <c r="R5494" t="str">
        <f>+VLOOKUP(Precio_semana_dia[[#This Row],[Mercado]],[1]!Codigos_mercados_mayoristas[#Data],2,0)</f>
        <v>Coquimbo</v>
      </c>
      <c r="S5494" t="str">
        <f>+VLOOKUP(Precio_semana_dia[[#This Row],[Especie]],[1]!Codigos_categoria[#Data],2,0)</f>
        <v>Frutos de pepita</v>
      </c>
    </row>
    <row r="5495" spans="1:19" x14ac:dyDescent="0.35">
      <c r="A5495">
        <v>44155</v>
      </c>
      <c r="B5495" t="s">
        <v>190</v>
      </c>
      <c r="C5495" t="s">
        <v>191</v>
      </c>
      <c r="D5495" t="s">
        <v>33</v>
      </c>
      <c r="E5495" t="s">
        <v>196</v>
      </c>
      <c r="F5495" t="s">
        <v>197</v>
      </c>
      <c r="G5495">
        <v>450</v>
      </c>
      <c r="H5495" t="s">
        <v>29</v>
      </c>
      <c r="I5495">
        <v>20</v>
      </c>
      <c r="J5495">
        <v>9000</v>
      </c>
      <c r="K5495">
        <v>9</v>
      </c>
      <c r="L5495">
        <v>337500</v>
      </c>
      <c r="M5495">
        <v>750</v>
      </c>
      <c r="N5495" s="1">
        <v>44151</v>
      </c>
      <c r="O5495">
        <v>4</v>
      </c>
      <c r="P5495" t="s">
        <v>98</v>
      </c>
      <c r="Q5495" t="s">
        <v>84</v>
      </c>
      <c r="R5495" t="str">
        <f>+VLOOKUP(Precio_semana_dia[[#This Row],[Mercado]],[1]!Codigos_mercados_mayoristas[#Data],2,0)</f>
        <v>Coquimbo</v>
      </c>
      <c r="S5495" t="str">
        <f>+VLOOKUP(Precio_semana_dia[[#This Row],[Especie]],[1]!Codigos_categoria[#Data],2,0)</f>
        <v>Frutos de pepita</v>
      </c>
    </row>
    <row r="5496" spans="1:19" x14ac:dyDescent="0.35">
      <c r="A5496">
        <v>44162</v>
      </c>
      <c r="B5496" t="s">
        <v>190</v>
      </c>
      <c r="C5496" t="s">
        <v>194</v>
      </c>
      <c r="D5496" t="s">
        <v>45</v>
      </c>
      <c r="E5496" t="s">
        <v>196</v>
      </c>
      <c r="F5496" t="s">
        <v>197</v>
      </c>
      <c r="G5496">
        <v>450</v>
      </c>
      <c r="H5496" t="s">
        <v>39</v>
      </c>
      <c r="I5496">
        <v>20</v>
      </c>
      <c r="J5496">
        <v>9000</v>
      </c>
      <c r="K5496">
        <v>9</v>
      </c>
      <c r="L5496">
        <v>350000</v>
      </c>
      <c r="M5496">
        <v>777.77777777777783</v>
      </c>
      <c r="N5496" s="1">
        <v>44160</v>
      </c>
      <c r="O5496">
        <v>13</v>
      </c>
      <c r="P5496" t="s">
        <v>91</v>
      </c>
      <c r="Q5496" t="s">
        <v>84</v>
      </c>
      <c r="R5496" t="str">
        <f>+VLOOKUP(Precio_semana_dia[[#This Row],[Mercado]],[1]!Codigos_mercados_mayoristas[#Data],2,0)</f>
        <v>Metropolitana</v>
      </c>
      <c r="S5496" t="str">
        <f>+VLOOKUP(Precio_semana_dia[[#This Row],[Especie]],[1]!Codigos_categoria[#Data],2,0)</f>
        <v>Frutos de pepita</v>
      </c>
    </row>
    <row r="5497" spans="1:19" x14ac:dyDescent="0.35">
      <c r="A5497">
        <v>44169</v>
      </c>
      <c r="B5497" t="s">
        <v>125</v>
      </c>
      <c r="C5497" t="s">
        <v>20</v>
      </c>
      <c r="D5497" t="s">
        <v>45</v>
      </c>
      <c r="E5497" t="s">
        <v>181</v>
      </c>
      <c r="F5497" t="s">
        <v>182</v>
      </c>
      <c r="G5497">
        <v>18</v>
      </c>
      <c r="H5497" t="s">
        <v>24</v>
      </c>
      <c r="I5497">
        <v>505</v>
      </c>
      <c r="J5497">
        <v>9090</v>
      </c>
      <c r="K5497">
        <v>9.09</v>
      </c>
      <c r="L5497">
        <v>8000</v>
      </c>
      <c r="M5497">
        <v>444.44444444444446</v>
      </c>
      <c r="N5497">
        <v>44169</v>
      </c>
      <c r="O5497">
        <v>13</v>
      </c>
      <c r="P5497" t="s">
        <v>88</v>
      </c>
      <c r="Q5497" t="s">
        <v>38</v>
      </c>
      <c r="R5497" t="str">
        <f>+VLOOKUP(Precio_semana_dia[[#This Row],[Mercado]],[1]!Codigos_mercados_mayoristas[#Data],2,0)</f>
        <v>Metropolitana</v>
      </c>
      <c r="S5497" t="str">
        <f>+VLOOKUP(Precio_semana_dia[[#This Row],[Especie]],[1]!Codigos_categoria[#Data],2,0)</f>
        <v>Cítricos</v>
      </c>
    </row>
    <row r="5498" spans="1:19" x14ac:dyDescent="0.35">
      <c r="A5498">
        <v>44204</v>
      </c>
      <c r="B5498" t="s">
        <v>125</v>
      </c>
      <c r="C5498" t="s">
        <v>20</v>
      </c>
      <c r="D5498" t="s">
        <v>45</v>
      </c>
      <c r="E5498" t="s">
        <v>123</v>
      </c>
      <c r="F5498" t="s">
        <v>124</v>
      </c>
      <c r="G5498">
        <v>16</v>
      </c>
      <c r="H5498" t="s">
        <v>24</v>
      </c>
      <c r="I5498">
        <v>570</v>
      </c>
      <c r="J5498">
        <v>9120</v>
      </c>
      <c r="K5498">
        <v>9.1199999999999992</v>
      </c>
      <c r="L5498">
        <v>20000</v>
      </c>
      <c r="M5498">
        <v>1250</v>
      </c>
      <c r="N5498">
        <v>44204</v>
      </c>
      <c r="O5498">
        <v>13</v>
      </c>
      <c r="P5498" t="s">
        <v>55</v>
      </c>
      <c r="Q5498" t="s">
        <v>26</v>
      </c>
      <c r="R5498" t="str">
        <f>+VLOOKUP(Precio_semana_dia[[#This Row],[Mercado]],[1]!Codigos_mercados_mayoristas[#Data],2,0)</f>
        <v>Metropolitana</v>
      </c>
      <c r="S5498" t="str">
        <f>+VLOOKUP(Precio_semana_dia[[#This Row],[Especie]],[1]!Codigos_categoria[#Data],2,0)</f>
        <v>Cítricos</v>
      </c>
    </row>
    <row r="5499" spans="1:19" x14ac:dyDescent="0.35">
      <c r="A5499">
        <v>44225</v>
      </c>
      <c r="B5499" t="s">
        <v>125</v>
      </c>
      <c r="C5499" t="s">
        <v>20</v>
      </c>
      <c r="D5499" t="s">
        <v>45</v>
      </c>
      <c r="E5499" t="s">
        <v>123</v>
      </c>
      <c r="F5499" t="s">
        <v>124</v>
      </c>
      <c r="G5499">
        <v>16</v>
      </c>
      <c r="H5499" t="s">
        <v>39</v>
      </c>
      <c r="I5499">
        <v>570</v>
      </c>
      <c r="J5499">
        <v>9120</v>
      </c>
      <c r="K5499">
        <v>9.1199999999999992</v>
      </c>
      <c r="L5499">
        <v>14000</v>
      </c>
      <c r="M5499">
        <v>875</v>
      </c>
      <c r="N5499">
        <v>44223</v>
      </c>
      <c r="O5499">
        <v>13</v>
      </c>
      <c r="P5499" t="s">
        <v>65</v>
      </c>
      <c r="Q5499" t="s">
        <v>26</v>
      </c>
      <c r="R5499" t="str">
        <f>+VLOOKUP(Precio_semana_dia[[#This Row],[Mercado]],[1]!Codigos_mercados_mayoristas[#Data],2,0)</f>
        <v>Metropolitana</v>
      </c>
      <c r="S5499" t="str">
        <f>+VLOOKUP(Precio_semana_dia[[#This Row],[Especie]],[1]!Codigos_categoria[#Data],2,0)</f>
        <v>Cítricos</v>
      </c>
    </row>
    <row r="5500" spans="1:19" x14ac:dyDescent="0.35">
      <c r="A5500">
        <v>44189</v>
      </c>
      <c r="B5500" t="s">
        <v>31</v>
      </c>
      <c r="C5500" t="s">
        <v>114</v>
      </c>
      <c r="D5500" t="s">
        <v>45</v>
      </c>
      <c r="E5500" t="s">
        <v>112</v>
      </c>
      <c r="F5500" t="s">
        <v>113</v>
      </c>
      <c r="G5500">
        <v>15</v>
      </c>
      <c r="H5500" t="s">
        <v>39</v>
      </c>
      <c r="I5500">
        <v>610</v>
      </c>
      <c r="J5500">
        <v>9150</v>
      </c>
      <c r="K5500">
        <v>9.15</v>
      </c>
      <c r="L5500">
        <v>3750</v>
      </c>
      <c r="M5500">
        <v>250</v>
      </c>
      <c r="N5500">
        <v>44188</v>
      </c>
      <c r="O5500">
        <v>13</v>
      </c>
      <c r="P5500" t="s">
        <v>106</v>
      </c>
      <c r="Q5500" t="s">
        <v>38</v>
      </c>
      <c r="R5500" t="str">
        <f>+VLOOKUP(Precio_semana_dia[[#This Row],[Mercado]],[1]!Codigos_mercados_mayoristas[#Data],2,0)</f>
        <v>Metropolitana</v>
      </c>
      <c r="S5500" t="e">
        <f>+VLOOKUP(Precio_semana_dia[[#This Row],[Especie]],[1]!Codigos_categoria[#Data],2,0)</f>
        <v>#N/A</v>
      </c>
    </row>
    <row r="5501" spans="1:19" x14ac:dyDescent="0.35">
      <c r="A5501">
        <v>44189</v>
      </c>
      <c r="B5501" t="s">
        <v>31</v>
      </c>
      <c r="C5501" t="s">
        <v>115</v>
      </c>
      <c r="D5501" t="s">
        <v>45</v>
      </c>
      <c r="E5501" t="s">
        <v>112</v>
      </c>
      <c r="F5501" t="s">
        <v>113</v>
      </c>
      <c r="G5501">
        <v>15</v>
      </c>
      <c r="H5501" t="s">
        <v>41</v>
      </c>
      <c r="I5501">
        <v>610</v>
      </c>
      <c r="J5501">
        <v>9150</v>
      </c>
      <c r="K5501">
        <v>9.15</v>
      </c>
      <c r="L5501">
        <v>2750</v>
      </c>
      <c r="M5501">
        <v>183.33333333333334</v>
      </c>
      <c r="N5501">
        <v>44189</v>
      </c>
      <c r="O5501">
        <v>13</v>
      </c>
      <c r="P5501" t="s">
        <v>49</v>
      </c>
      <c r="Q5501" t="s">
        <v>38</v>
      </c>
      <c r="R5501" t="str">
        <f>+VLOOKUP(Precio_semana_dia[[#This Row],[Mercado]],[1]!Codigos_mercados_mayoristas[#Data],2,0)</f>
        <v>Metropolitana</v>
      </c>
      <c r="S5501" t="e">
        <f>+VLOOKUP(Precio_semana_dia[[#This Row],[Especie]],[1]!Codigos_categoria[#Data],2,0)</f>
        <v>#N/A</v>
      </c>
    </row>
    <row r="5502" spans="1:19" x14ac:dyDescent="0.35">
      <c r="A5502">
        <v>44225</v>
      </c>
      <c r="B5502" t="s">
        <v>31</v>
      </c>
      <c r="C5502" t="s">
        <v>115</v>
      </c>
      <c r="D5502" t="s">
        <v>45</v>
      </c>
      <c r="E5502" t="s">
        <v>112</v>
      </c>
      <c r="F5502" t="s">
        <v>113</v>
      </c>
      <c r="G5502">
        <v>15</v>
      </c>
      <c r="H5502" t="s">
        <v>29</v>
      </c>
      <c r="I5502">
        <v>610</v>
      </c>
      <c r="J5502">
        <v>9150</v>
      </c>
      <c r="K5502">
        <v>9.15</v>
      </c>
      <c r="L5502">
        <v>4287</v>
      </c>
      <c r="M5502">
        <v>285.8</v>
      </c>
      <c r="N5502">
        <v>44221</v>
      </c>
      <c r="O5502">
        <v>13</v>
      </c>
      <c r="P5502" t="s">
        <v>64</v>
      </c>
      <c r="Q5502" t="s">
        <v>26</v>
      </c>
      <c r="R5502" t="str">
        <f>+VLOOKUP(Precio_semana_dia[[#This Row],[Mercado]],[1]!Codigos_mercados_mayoristas[#Data],2,0)</f>
        <v>Metropolitana</v>
      </c>
      <c r="S5502" t="e">
        <f>+VLOOKUP(Precio_semana_dia[[#This Row],[Especie]],[1]!Codigos_categoria[#Data],2,0)</f>
        <v>#N/A</v>
      </c>
    </row>
    <row r="5503" spans="1:19" x14ac:dyDescent="0.35">
      <c r="A5503">
        <v>44099</v>
      </c>
      <c r="B5503" t="s">
        <v>125</v>
      </c>
      <c r="C5503" t="s">
        <v>20</v>
      </c>
      <c r="D5503" t="s">
        <v>105</v>
      </c>
      <c r="E5503" t="s">
        <v>181</v>
      </c>
      <c r="F5503" t="s">
        <v>182</v>
      </c>
      <c r="G5503">
        <v>18</v>
      </c>
      <c r="H5503" t="s">
        <v>39</v>
      </c>
      <c r="I5503">
        <v>510</v>
      </c>
      <c r="J5503">
        <v>9180</v>
      </c>
      <c r="K5503">
        <v>9.18</v>
      </c>
      <c r="L5503">
        <v>3894</v>
      </c>
      <c r="M5503">
        <v>216.33333333333334</v>
      </c>
      <c r="N5503">
        <v>44097</v>
      </c>
      <c r="O5503">
        <v>4</v>
      </c>
      <c r="P5503" t="s">
        <v>175</v>
      </c>
      <c r="Q5503" t="s">
        <v>147</v>
      </c>
      <c r="R5503" t="str">
        <f>+VLOOKUP(Precio_semana_dia[[#This Row],[Mercado]],[1]!Codigos_mercados_mayoristas[#Data],2,0)</f>
        <v>Coquimbo</v>
      </c>
      <c r="S5503" t="str">
        <f>+VLOOKUP(Precio_semana_dia[[#This Row],[Especie]],[1]!Codigos_categoria[#Data],2,0)</f>
        <v>Cítricos</v>
      </c>
    </row>
    <row r="5504" spans="1:19" x14ac:dyDescent="0.35">
      <c r="A5504">
        <v>44189</v>
      </c>
      <c r="B5504" t="s">
        <v>125</v>
      </c>
      <c r="C5504" t="s">
        <v>20</v>
      </c>
      <c r="D5504" t="s">
        <v>45</v>
      </c>
      <c r="E5504" t="s">
        <v>123</v>
      </c>
      <c r="F5504" t="s">
        <v>124</v>
      </c>
      <c r="G5504">
        <v>16</v>
      </c>
      <c r="H5504" t="s">
        <v>39</v>
      </c>
      <c r="I5504">
        <v>575</v>
      </c>
      <c r="J5504">
        <v>9200</v>
      </c>
      <c r="K5504">
        <v>9.1999999999999993</v>
      </c>
      <c r="L5504">
        <v>13000</v>
      </c>
      <c r="M5504">
        <v>812.5</v>
      </c>
      <c r="N5504">
        <v>44188</v>
      </c>
      <c r="O5504">
        <v>13</v>
      </c>
      <c r="P5504" t="s">
        <v>106</v>
      </c>
      <c r="Q5504" t="s">
        <v>38</v>
      </c>
      <c r="R5504" t="str">
        <f>+VLOOKUP(Precio_semana_dia[[#This Row],[Mercado]],[1]!Codigos_mercados_mayoristas[#Data],2,0)</f>
        <v>Metropolitana</v>
      </c>
      <c r="S5504" t="str">
        <f>+VLOOKUP(Precio_semana_dia[[#This Row],[Especie]],[1]!Codigos_categoria[#Data],2,0)</f>
        <v>Cítricos</v>
      </c>
    </row>
    <row r="5505" spans="1:19" x14ac:dyDescent="0.35">
      <c r="A5505">
        <v>44204</v>
      </c>
      <c r="B5505" t="s">
        <v>125</v>
      </c>
      <c r="C5505" t="s">
        <v>20</v>
      </c>
      <c r="D5505" t="s">
        <v>45</v>
      </c>
      <c r="E5505" t="s">
        <v>123</v>
      </c>
      <c r="F5505" t="s">
        <v>124</v>
      </c>
      <c r="G5505">
        <v>16</v>
      </c>
      <c r="H5505" t="s">
        <v>39</v>
      </c>
      <c r="I5505">
        <v>575</v>
      </c>
      <c r="J5505">
        <v>9200</v>
      </c>
      <c r="K5505">
        <v>9.1999999999999993</v>
      </c>
      <c r="L5505">
        <v>18000</v>
      </c>
      <c r="M5505">
        <v>1125</v>
      </c>
      <c r="N5505">
        <v>44202</v>
      </c>
      <c r="O5505">
        <v>13</v>
      </c>
      <c r="P5505" t="s">
        <v>54</v>
      </c>
      <c r="Q5505" t="s">
        <v>26</v>
      </c>
      <c r="R5505" t="str">
        <f>+VLOOKUP(Precio_semana_dia[[#This Row],[Mercado]],[1]!Codigos_mercados_mayoristas[#Data],2,0)</f>
        <v>Metropolitana</v>
      </c>
      <c r="S5505" t="str">
        <f>+VLOOKUP(Precio_semana_dia[[#This Row],[Especie]],[1]!Codigos_categoria[#Data],2,0)</f>
        <v>Cítricos</v>
      </c>
    </row>
    <row r="5506" spans="1:19" x14ac:dyDescent="0.35">
      <c r="A5506">
        <v>44148</v>
      </c>
      <c r="B5506" t="s">
        <v>155</v>
      </c>
      <c r="C5506" t="s">
        <v>159</v>
      </c>
      <c r="D5506" t="s">
        <v>45</v>
      </c>
      <c r="E5506" t="s">
        <v>220</v>
      </c>
      <c r="F5506" t="s">
        <v>221</v>
      </c>
      <c r="G5506">
        <v>400</v>
      </c>
      <c r="H5506" t="s">
        <v>36</v>
      </c>
      <c r="I5506">
        <v>23</v>
      </c>
      <c r="J5506">
        <v>9200</v>
      </c>
      <c r="K5506">
        <v>9.1999999999999993</v>
      </c>
      <c r="L5506">
        <v>146522</v>
      </c>
      <c r="M5506">
        <v>366.30500000000001</v>
      </c>
      <c r="N5506">
        <v>44145</v>
      </c>
      <c r="O5506">
        <v>13</v>
      </c>
      <c r="P5506" t="s">
        <v>126</v>
      </c>
      <c r="Q5506" t="s">
        <v>84</v>
      </c>
      <c r="R5506" t="str">
        <f>+VLOOKUP(Precio_semana_dia[[#This Row],[Mercado]],[1]!Codigos_mercados_mayoristas[#Data],2,0)</f>
        <v>Metropolitana</v>
      </c>
      <c r="S5506" t="str">
        <f>+VLOOKUP(Precio_semana_dia[[#This Row],[Especie]],[1]!Codigos_categoria[#Data],2,0)</f>
        <v>Frutos de pepita</v>
      </c>
    </row>
    <row r="5507" spans="1:19" x14ac:dyDescent="0.35">
      <c r="A5507">
        <v>44134</v>
      </c>
      <c r="B5507" t="s">
        <v>155</v>
      </c>
      <c r="C5507" t="s">
        <v>219</v>
      </c>
      <c r="D5507" t="s">
        <v>45</v>
      </c>
      <c r="E5507" t="s">
        <v>220</v>
      </c>
      <c r="F5507" t="s">
        <v>221</v>
      </c>
      <c r="G5507">
        <v>400</v>
      </c>
      <c r="H5507" t="s">
        <v>24</v>
      </c>
      <c r="I5507">
        <v>23</v>
      </c>
      <c r="J5507">
        <v>9200</v>
      </c>
      <c r="K5507">
        <v>9.1999999999999993</v>
      </c>
      <c r="L5507">
        <v>180000</v>
      </c>
      <c r="M5507">
        <v>450</v>
      </c>
      <c r="N5507">
        <v>44134</v>
      </c>
      <c r="O5507">
        <v>13</v>
      </c>
      <c r="P5507" t="s">
        <v>135</v>
      </c>
      <c r="Q5507" t="s">
        <v>132</v>
      </c>
      <c r="R5507" t="str">
        <f>+VLOOKUP(Precio_semana_dia[[#This Row],[Mercado]],[1]!Codigos_mercados_mayoristas[#Data],2,0)</f>
        <v>Metropolitana</v>
      </c>
      <c r="S5507" t="str">
        <f>+VLOOKUP(Precio_semana_dia[[#This Row],[Especie]],[1]!Codigos_categoria[#Data],2,0)</f>
        <v>Frutos de pepita</v>
      </c>
    </row>
    <row r="5508" spans="1:19" x14ac:dyDescent="0.35">
      <c r="A5508">
        <v>44120</v>
      </c>
      <c r="B5508" t="s">
        <v>186</v>
      </c>
      <c r="C5508" t="s">
        <v>189</v>
      </c>
      <c r="D5508" t="s">
        <v>45</v>
      </c>
      <c r="E5508" t="s">
        <v>220</v>
      </c>
      <c r="F5508" t="s">
        <v>221</v>
      </c>
      <c r="G5508">
        <v>400</v>
      </c>
      <c r="H5508" t="s">
        <v>41</v>
      </c>
      <c r="I5508">
        <v>23</v>
      </c>
      <c r="J5508">
        <v>9200</v>
      </c>
      <c r="K5508">
        <v>9.1999999999999993</v>
      </c>
      <c r="L5508">
        <v>293043</v>
      </c>
      <c r="M5508">
        <v>732.60749999999996</v>
      </c>
      <c r="N5508">
        <v>44119</v>
      </c>
      <c r="O5508">
        <v>13</v>
      </c>
      <c r="P5508" t="s">
        <v>141</v>
      </c>
      <c r="Q5508" t="s">
        <v>132</v>
      </c>
      <c r="R5508" t="str">
        <f>+VLOOKUP(Precio_semana_dia[[#This Row],[Mercado]],[1]!Codigos_mercados_mayoristas[#Data],2,0)</f>
        <v>Metropolitana</v>
      </c>
      <c r="S5508" t="str">
        <f>+VLOOKUP(Precio_semana_dia[[#This Row],[Especie]],[1]!Codigos_categoria[#Data],2,0)</f>
        <v>Cítricos</v>
      </c>
    </row>
    <row r="5509" spans="1:19" x14ac:dyDescent="0.35">
      <c r="A5509">
        <v>44183</v>
      </c>
      <c r="B5509" t="s">
        <v>207</v>
      </c>
      <c r="C5509" t="s">
        <v>214</v>
      </c>
      <c r="D5509" t="s">
        <v>47</v>
      </c>
      <c r="E5509" t="s">
        <v>209</v>
      </c>
      <c r="F5509" t="s">
        <v>210</v>
      </c>
      <c r="G5509">
        <v>25</v>
      </c>
      <c r="H5509" t="s">
        <v>41</v>
      </c>
      <c r="I5509">
        <v>370</v>
      </c>
      <c r="J5509">
        <v>9250</v>
      </c>
      <c r="K5509">
        <v>9.25</v>
      </c>
      <c r="L5509">
        <v>9257</v>
      </c>
      <c r="M5509">
        <v>370.28</v>
      </c>
      <c r="N5509">
        <v>44182</v>
      </c>
      <c r="O5509">
        <v>5</v>
      </c>
      <c r="P5509" t="s">
        <v>42</v>
      </c>
      <c r="Q5509" t="s">
        <v>38</v>
      </c>
      <c r="R5509" t="str">
        <f>+VLOOKUP(Precio_semana_dia[[#This Row],[Mercado]],[1]!Codigos_mercados_mayoristas[#Data],2,0)</f>
        <v>Valparaíso</v>
      </c>
      <c r="S5509" t="e">
        <f>+VLOOKUP(Precio_semana_dia[[#This Row],[Especie]],[1]!Codigos_categoria[#Data],2,0)</f>
        <v>#N/A</v>
      </c>
    </row>
    <row r="5510" spans="1:19" x14ac:dyDescent="0.35">
      <c r="A5510">
        <v>44189</v>
      </c>
      <c r="B5510" t="s">
        <v>207</v>
      </c>
      <c r="C5510" t="s">
        <v>214</v>
      </c>
      <c r="D5510" t="s">
        <v>47</v>
      </c>
      <c r="E5510" t="s">
        <v>209</v>
      </c>
      <c r="F5510" t="s">
        <v>210</v>
      </c>
      <c r="G5510">
        <v>25</v>
      </c>
      <c r="H5510" t="s">
        <v>41</v>
      </c>
      <c r="I5510">
        <v>370</v>
      </c>
      <c r="J5510">
        <v>9250</v>
      </c>
      <c r="K5510">
        <v>9.25</v>
      </c>
      <c r="L5510">
        <v>13514</v>
      </c>
      <c r="M5510">
        <v>540.55999999999995</v>
      </c>
      <c r="N5510">
        <v>44189</v>
      </c>
      <c r="O5510">
        <v>5</v>
      </c>
      <c r="P5510" t="s">
        <v>49</v>
      </c>
      <c r="Q5510" t="s">
        <v>38</v>
      </c>
      <c r="R5510" t="str">
        <f>+VLOOKUP(Precio_semana_dia[[#This Row],[Mercado]],[1]!Codigos_mercados_mayoristas[#Data],2,0)</f>
        <v>Valparaíso</v>
      </c>
      <c r="S5510" t="e">
        <f>+VLOOKUP(Precio_semana_dia[[#This Row],[Especie]],[1]!Codigos_categoria[#Data],2,0)</f>
        <v>#N/A</v>
      </c>
    </row>
    <row r="5511" spans="1:19" x14ac:dyDescent="0.35">
      <c r="A5511">
        <v>44196</v>
      </c>
      <c r="B5511" t="s">
        <v>207</v>
      </c>
      <c r="C5511" t="s">
        <v>214</v>
      </c>
      <c r="D5511" t="s">
        <v>47</v>
      </c>
      <c r="E5511" t="s">
        <v>209</v>
      </c>
      <c r="F5511" t="s">
        <v>210</v>
      </c>
      <c r="G5511">
        <v>25</v>
      </c>
      <c r="H5511" t="s">
        <v>36</v>
      </c>
      <c r="I5511">
        <v>370</v>
      </c>
      <c r="J5511">
        <v>9250</v>
      </c>
      <c r="K5511">
        <v>9.25</v>
      </c>
      <c r="L5511">
        <v>13243</v>
      </c>
      <c r="M5511">
        <v>529.72</v>
      </c>
      <c r="N5511">
        <v>44194</v>
      </c>
      <c r="O5511">
        <v>5</v>
      </c>
      <c r="P5511" t="s">
        <v>108</v>
      </c>
      <c r="Q5511" t="s">
        <v>38</v>
      </c>
      <c r="R5511" t="str">
        <f>+VLOOKUP(Precio_semana_dia[[#This Row],[Mercado]],[1]!Codigos_mercados_mayoristas[#Data],2,0)</f>
        <v>Valparaíso</v>
      </c>
      <c r="S5511" t="e">
        <f>+VLOOKUP(Precio_semana_dia[[#This Row],[Especie]],[1]!Codigos_categoria[#Data],2,0)</f>
        <v>#N/A</v>
      </c>
    </row>
    <row r="5512" spans="1:19" x14ac:dyDescent="0.35">
      <c r="A5512">
        <v>44196</v>
      </c>
      <c r="B5512" t="s">
        <v>207</v>
      </c>
      <c r="C5512" t="s">
        <v>214</v>
      </c>
      <c r="D5512" t="s">
        <v>47</v>
      </c>
      <c r="E5512" t="s">
        <v>209</v>
      </c>
      <c r="F5512" t="s">
        <v>210</v>
      </c>
      <c r="G5512">
        <v>25</v>
      </c>
      <c r="H5512" t="s">
        <v>41</v>
      </c>
      <c r="I5512">
        <v>370</v>
      </c>
      <c r="J5512">
        <v>9250</v>
      </c>
      <c r="K5512">
        <v>9.25</v>
      </c>
      <c r="L5512">
        <v>13243</v>
      </c>
      <c r="M5512">
        <v>529.72</v>
      </c>
      <c r="N5512">
        <v>44196</v>
      </c>
      <c r="O5512">
        <v>5</v>
      </c>
      <c r="P5512" t="s">
        <v>110</v>
      </c>
      <c r="Q5512" t="s">
        <v>38</v>
      </c>
      <c r="R5512" t="str">
        <f>+VLOOKUP(Precio_semana_dia[[#This Row],[Mercado]],[1]!Codigos_mercados_mayoristas[#Data],2,0)</f>
        <v>Valparaíso</v>
      </c>
      <c r="S5512" t="e">
        <f>+VLOOKUP(Precio_semana_dia[[#This Row],[Especie]],[1]!Codigos_categoria[#Data],2,0)</f>
        <v>#N/A</v>
      </c>
    </row>
    <row r="5513" spans="1:19" x14ac:dyDescent="0.35">
      <c r="A5513">
        <v>44204</v>
      </c>
      <c r="B5513" t="s">
        <v>207</v>
      </c>
      <c r="C5513" t="s">
        <v>214</v>
      </c>
      <c r="D5513" t="s">
        <v>47</v>
      </c>
      <c r="E5513" t="s">
        <v>209</v>
      </c>
      <c r="F5513" t="s">
        <v>210</v>
      </c>
      <c r="G5513">
        <v>25</v>
      </c>
      <c r="H5513" t="s">
        <v>29</v>
      </c>
      <c r="I5513">
        <v>370</v>
      </c>
      <c r="J5513">
        <v>9250</v>
      </c>
      <c r="K5513">
        <v>9.25</v>
      </c>
      <c r="L5513">
        <v>12757</v>
      </c>
      <c r="M5513">
        <v>510.28</v>
      </c>
      <c r="N5513">
        <v>44200</v>
      </c>
      <c r="O5513">
        <v>5</v>
      </c>
      <c r="P5513" t="s">
        <v>30</v>
      </c>
      <c r="Q5513" t="s">
        <v>26</v>
      </c>
      <c r="R5513" t="str">
        <f>+VLOOKUP(Precio_semana_dia[[#This Row],[Mercado]],[1]!Codigos_mercados_mayoristas[#Data],2,0)</f>
        <v>Valparaíso</v>
      </c>
      <c r="S5513" t="e">
        <f>+VLOOKUP(Precio_semana_dia[[#This Row],[Especie]],[1]!Codigos_categoria[#Data],2,0)</f>
        <v>#N/A</v>
      </c>
    </row>
    <row r="5514" spans="1:19" x14ac:dyDescent="0.35">
      <c r="A5514">
        <v>44204</v>
      </c>
      <c r="B5514" t="s">
        <v>207</v>
      </c>
      <c r="C5514" t="s">
        <v>214</v>
      </c>
      <c r="D5514" t="s">
        <v>47</v>
      </c>
      <c r="E5514" t="s">
        <v>209</v>
      </c>
      <c r="F5514" t="s">
        <v>210</v>
      </c>
      <c r="G5514">
        <v>25</v>
      </c>
      <c r="H5514" t="s">
        <v>36</v>
      </c>
      <c r="I5514">
        <v>370</v>
      </c>
      <c r="J5514">
        <v>9250</v>
      </c>
      <c r="K5514">
        <v>9.25</v>
      </c>
      <c r="L5514">
        <v>13243</v>
      </c>
      <c r="M5514">
        <v>529.72</v>
      </c>
      <c r="N5514">
        <v>44201</v>
      </c>
      <c r="O5514">
        <v>5</v>
      </c>
      <c r="P5514" t="s">
        <v>57</v>
      </c>
      <c r="Q5514" t="s">
        <v>26</v>
      </c>
      <c r="R5514" t="str">
        <f>+VLOOKUP(Precio_semana_dia[[#This Row],[Mercado]],[1]!Codigos_mercados_mayoristas[#Data],2,0)</f>
        <v>Valparaíso</v>
      </c>
      <c r="S5514" t="e">
        <f>+VLOOKUP(Precio_semana_dia[[#This Row],[Especie]],[1]!Codigos_categoria[#Data],2,0)</f>
        <v>#N/A</v>
      </c>
    </row>
    <row r="5515" spans="1:19" x14ac:dyDescent="0.35">
      <c r="A5515">
        <v>44211</v>
      </c>
      <c r="B5515" t="s">
        <v>207</v>
      </c>
      <c r="C5515" t="s">
        <v>214</v>
      </c>
      <c r="D5515" t="s">
        <v>47</v>
      </c>
      <c r="E5515" t="s">
        <v>209</v>
      </c>
      <c r="F5515" t="s">
        <v>210</v>
      </c>
      <c r="G5515">
        <v>25</v>
      </c>
      <c r="H5515" t="s">
        <v>39</v>
      </c>
      <c r="I5515">
        <v>370</v>
      </c>
      <c r="J5515">
        <v>9250</v>
      </c>
      <c r="K5515">
        <v>9.25</v>
      </c>
      <c r="L5515">
        <v>11486</v>
      </c>
      <c r="M5515">
        <v>459.44</v>
      </c>
      <c r="N5515">
        <v>44209</v>
      </c>
      <c r="O5515">
        <v>5</v>
      </c>
      <c r="P5515" t="s">
        <v>60</v>
      </c>
      <c r="Q5515" t="s">
        <v>26</v>
      </c>
      <c r="R5515" t="str">
        <f>+VLOOKUP(Precio_semana_dia[[#This Row],[Mercado]],[1]!Codigos_mercados_mayoristas[#Data],2,0)</f>
        <v>Valparaíso</v>
      </c>
      <c r="S5515" t="e">
        <f>+VLOOKUP(Precio_semana_dia[[#This Row],[Especie]],[1]!Codigos_categoria[#Data],2,0)</f>
        <v>#N/A</v>
      </c>
    </row>
    <row r="5516" spans="1:19" x14ac:dyDescent="0.35">
      <c r="A5516">
        <v>43866</v>
      </c>
      <c r="B5516" t="s">
        <v>207</v>
      </c>
      <c r="C5516" t="s">
        <v>214</v>
      </c>
      <c r="D5516" t="s">
        <v>47</v>
      </c>
      <c r="E5516" t="s">
        <v>209</v>
      </c>
      <c r="F5516" t="s">
        <v>210</v>
      </c>
      <c r="G5516">
        <v>25</v>
      </c>
      <c r="H5516" t="s">
        <v>29</v>
      </c>
      <c r="I5516">
        <v>370</v>
      </c>
      <c r="J5516">
        <v>9250</v>
      </c>
      <c r="K5516">
        <v>9.25</v>
      </c>
      <c r="L5516">
        <v>7743</v>
      </c>
      <c r="M5516">
        <v>309.72000000000003</v>
      </c>
      <c r="N5516">
        <v>44228</v>
      </c>
      <c r="O5516">
        <v>5</v>
      </c>
      <c r="P5516" t="s">
        <v>68</v>
      </c>
      <c r="Q5516" t="s">
        <v>69</v>
      </c>
      <c r="R5516" t="str">
        <f>+VLOOKUP(Precio_semana_dia[[#This Row],[Mercado]],[1]!Codigos_mercados_mayoristas[#Data],2,0)</f>
        <v>Valparaíso</v>
      </c>
      <c r="S5516" t="e">
        <f>+VLOOKUP(Precio_semana_dia[[#This Row],[Especie]],[1]!Codigos_categoria[#Data],2,0)</f>
        <v>#N/A</v>
      </c>
    </row>
    <row r="5517" spans="1:19" x14ac:dyDescent="0.35">
      <c r="A5517">
        <v>44189</v>
      </c>
      <c r="B5517" t="s">
        <v>116</v>
      </c>
      <c r="C5517" t="s">
        <v>117</v>
      </c>
      <c r="D5517" t="s">
        <v>45</v>
      </c>
      <c r="E5517" t="s">
        <v>177</v>
      </c>
      <c r="F5517" t="s">
        <v>178</v>
      </c>
      <c r="G5517">
        <v>17</v>
      </c>
      <c r="H5517" t="s">
        <v>29</v>
      </c>
      <c r="I5517">
        <v>545</v>
      </c>
      <c r="J5517">
        <v>9265</v>
      </c>
      <c r="K5517">
        <v>9.2650000000000006</v>
      </c>
      <c r="L5517">
        <f>+Precio_semana_dia[[#This Row],[$ /Kg]]*Precio_semana_dia[[#This Row],[NA2]]</f>
        <v>76755</v>
      </c>
      <c r="M5517">
        <v>4515</v>
      </c>
      <c r="N5517">
        <v>44186</v>
      </c>
      <c r="O5517">
        <v>13</v>
      </c>
      <c r="P5517" t="s">
        <v>51</v>
      </c>
      <c r="Q5517" t="s">
        <v>38</v>
      </c>
      <c r="R5517" t="str">
        <f>+VLOOKUP(Precio_semana_dia[[#This Row],[Mercado]],[1]!Codigos_mercados_mayoristas[#Data],2,0)</f>
        <v>Metropolitana</v>
      </c>
      <c r="S5517" t="str">
        <f>+VLOOKUP(Precio_semana_dia[[#This Row],[Especie]],[1]!Codigos_categoria[#Data],2,0)</f>
        <v>Fruto secos y oleaginosos</v>
      </c>
    </row>
    <row r="5518" spans="1:19" x14ac:dyDescent="0.35">
      <c r="A5518">
        <v>43866</v>
      </c>
      <c r="B5518" t="s">
        <v>116</v>
      </c>
      <c r="C5518" t="s">
        <v>117</v>
      </c>
      <c r="D5518" t="s">
        <v>45</v>
      </c>
      <c r="E5518" t="s">
        <v>177</v>
      </c>
      <c r="F5518" t="s">
        <v>178</v>
      </c>
      <c r="G5518">
        <v>17</v>
      </c>
      <c r="H5518" t="s">
        <v>36</v>
      </c>
      <c r="I5518">
        <v>550</v>
      </c>
      <c r="J5518">
        <v>9350</v>
      </c>
      <c r="K5518">
        <v>9.35</v>
      </c>
      <c r="L5518">
        <f>+Precio_semana_dia[[#This Row],[$ /Kg]]*Precio_semana_dia[[#This Row],[NA2]]</f>
        <v>67660</v>
      </c>
      <c r="M5518">
        <v>3980</v>
      </c>
      <c r="N5518">
        <v>44229</v>
      </c>
      <c r="O5518">
        <v>13</v>
      </c>
      <c r="P5518" t="s">
        <v>72</v>
      </c>
      <c r="Q5518" t="s">
        <v>69</v>
      </c>
      <c r="R5518" t="str">
        <f>+VLOOKUP(Precio_semana_dia[[#This Row],[Mercado]],[1]!Codigos_mercados_mayoristas[#Data],2,0)</f>
        <v>Metropolitana</v>
      </c>
      <c r="S5518" t="str">
        <f>+VLOOKUP(Precio_semana_dia[[#This Row],[Especie]],[1]!Codigos_categoria[#Data],2,0)</f>
        <v>Fruto secos y oleaginosos</v>
      </c>
    </row>
    <row r="5519" spans="1:19" x14ac:dyDescent="0.35">
      <c r="A5519">
        <v>44196</v>
      </c>
      <c r="B5519" t="s">
        <v>19</v>
      </c>
      <c r="C5519" t="s">
        <v>20</v>
      </c>
      <c r="D5519" t="s">
        <v>50</v>
      </c>
      <c r="E5519" t="s">
        <v>181</v>
      </c>
      <c r="F5519" t="s">
        <v>182</v>
      </c>
      <c r="G5519">
        <v>18</v>
      </c>
      <c r="H5519" t="s">
        <v>39</v>
      </c>
      <c r="I5519">
        <v>520</v>
      </c>
      <c r="J5519">
        <v>9360</v>
      </c>
      <c r="K5519">
        <v>9.36</v>
      </c>
      <c r="L5519">
        <v>7750</v>
      </c>
      <c r="M5519">
        <v>430.55555555555554</v>
      </c>
      <c r="N5519">
        <v>44195</v>
      </c>
      <c r="O5519">
        <v>13</v>
      </c>
      <c r="P5519" t="s">
        <v>109</v>
      </c>
      <c r="Q5519" t="s">
        <v>38</v>
      </c>
      <c r="R5519" t="str">
        <f>+VLOOKUP(Precio_semana_dia[[#This Row],[Mercado]],[1]!Codigos_mercados_mayoristas[#Data],2,0)</f>
        <v>Metropolitana</v>
      </c>
      <c r="S5519" t="e">
        <f>+VLOOKUP(Precio_semana_dia[[#This Row],[Especie]],[1]!Codigos_categoria[#Data],2,0)</f>
        <v>#N/A</v>
      </c>
    </row>
    <row r="5520" spans="1:19" x14ac:dyDescent="0.35">
      <c r="A5520">
        <v>44204</v>
      </c>
      <c r="B5520" t="s">
        <v>19</v>
      </c>
      <c r="C5520" t="s">
        <v>20</v>
      </c>
      <c r="D5520" t="s">
        <v>50</v>
      </c>
      <c r="E5520" t="s">
        <v>181</v>
      </c>
      <c r="F5520" t="s">
        <v>182</v>
      </c>
      <c r="G5520">
        <v>18</v>
      </c>
      <c r="H5520" t="s">
        <v>29</v>
      </c>
      <c r="I5520">
        <v>520</v>
      </c>
      <c r="J5520">
        <v>9360</v>
      </c>
      <c r="K5520">
        <v>9.36</v>
      </c>
      <c r="L5520">
        <v>7750</v>
      </c>
      <c r="M5520">
        <v>430.55555555555554</v>
      </c>
      <c r="N5520">
        <v>44200</v>
      </c>
      <c r="O5520">
        <v>13</v>
      </c>
      <c r="P5520" t="s">
        <v>30</v>
      </c>
      <c r="Q5520" t="s">
        <v>26</v>
      </c>
      <c r="R5520" t="str">
        <f>+VLOOKUP(Precio_semana_dia[[#This Row],[Mercado]],[1]!Codigos_mercados_mayoristas[#Data],2,0)</f>
        <v>Metropolitana</v>
      </c>
      <c r="S5520" t="e">
        <f>+VLOOKUP(Precio_semana_dia[[#This Row],[Especie]],[1]!Codigos_categoria[#Data],2,0)</f>
        <v>#N/A</v>
      </c>
    </row>
    <row r="5521" spans="1:19" x14ac:dyDescent="0.35">
      <c r="A5521">
        <v>44099</v>
      </c>
      <c r="B5521" t="s">
        <v>125</v>
      </c>
      <c r="C5521" t="s">
        <v>20</v>
      </c>
      <c r="D5521" t="s">
        <v>50</v>
      </c>
      <c r="E5521" t="s">
        <v>181</v>
      </c>
      <c r="F5521" t="s">
        <v>182</v>
      </c>
      <c r="G5521">
        <v>18</v>
      </c>
      <c r="H5521" t="s">
        <v>36</v>
      </c>
      <c r="I5521">
        <v>520</v>
      </c>
      <c r="J5521">
        <v>9360</v>
      </c>
      <c r="K5521">
        <v>9.36</v>
      </c>
      <c r="L5521">
        <v>5573</v>
      </c>
      <c r="M5521">
        <v>309.61111111111109</v>
      </c>
      <c r="N5521">
        <v>44096</v>
      </c>
      <c r="O5521">
        <v>13</v>
      </c>
      <c r="P5521" t="s">
        <v>152</v>
      </c>
      <c r="Q5521" t="s">
        <v>147</v>
      </c>
      <c r="R5521" t="str">
        <f>+VLOOKUP(Precio_semana_dia[[#This Row],[Mercado]],[1]!Codigos_mercados_mayoristas[#Data],2,0)</f>
        <v>Metropolitana</v>
      </c>
      <c r="S5521" t="str">
        <f>+VLOOKUP(Precio_semana_dia[[#This Row],[Especie]],[1]!Codigos_categoria[#Data],2,0)</f>
        <v>Cítricos</v>
      </c>
    </row>
    <row r="5522" spans="1:19" x14ac:dyDescent="0.35">
      <c r="A5522">
        <v>44204</v>
      </c>
      <c r="B5522" t="s">
        <v>74</v>
      </c>
      <c r="C5522" t="s">
        <v>75</v>
      </c>
      <c r="D5522" t="s">
        <v>50</v>
      </c>
      <c r="E5522" t="s">
        <v>121</v>
      </c>
      <c r="F5522" t="s">
        <v>113</v>
      </c>
      <c r="G5522">
        <v>15</v>
      </c>
      <c r="H5522" t="s">
        <v>24</v>
      </c>
      <c r="I5522">
        <v>630</v>
      </c>
      <c r="J5522">
        <v>9450</v>
      </c>
      <c r="K5522">
        <v>9.4499999999999993</v>
      </c>
      <c r="L5522">
        <v>11556</v>
      </c>
      <c r="M5522">
        <v>770.4</v>
      </c>
      <c r="N5522">
        <v>44204</v>
      </c>
      <c r="O5522">
        <v>13</v>
      </c>
      <c r="P5522" t="s">
        <v>55</v>
      </c>
      <c r="Q5522" t="s">
        <v>26</v>
      </c>
      <c r="R5522" t="str">
        <f>+VLOOKUP(Precio_semana_dia[[#This Row],[Mercado]],[1]!Codigos_mercados_mayoristas[#Data],2,0)</f>
        <v>Metropolitana</v>
      </c>
      <c r="S5522" t="str">
        <f>+VLOOKUP(Precio_semana_dia[[#This Row],[Especie]],[1]!Codigos_categoria[#Data],2,0)</f>
        <v>Uva</v>
      </c>
    </row>
    <row r="5523" spans="1:19" x14ac:dyDescent="0.35">
      <c r="A5523">
        <v>44225</v>
      </c>
      <c r="B5523" t="s">
        <v>31</v>
      </c>
      <c r="C5523" t="s">
        <v>32</v>
      </c>
      <c r="D5523" t="s">
        <v>45</v>
      </c>
      <c r="E5523" t="s">
        <v>34</v>
      </c>
      <c r="F5523" t="s">
        <v>35</v>
      </c>
      <c r="G5523">
        <v>10</v>
      </c>
      <c r="H5523" t="s">
        <v>24</v>
      </c>
      <c r="I5523">
        <v>950</v>
      </c>
      <c r="J5523">
        <v>9500</v>
      </c>
      <c r="K5523">
        <v>9.5</v>
      </c>
      <c r="L5523">
        <v>4000</v>
      </c>
      <c r="M5523">
        <v>400</v>
      </c>
      <c r="N5523">
        <v>44225</v>
      </c>
      <c r="O5523">
        <v>13</v>
      </c>
      <c r="P5523" t="s">
        <v>66</v>
      </c>
      <c r="Q5523" t="s">
        <v>26</v>
      </c>
      <c r="R5523" t="str">
        <f>+VLOOKUP(Precio_semana_dia[[#This Row],[Mercado]],[1]!Codigos_mercados_mayoristas[#Data],2,0)</f>
        <v>Metropolitana</v>
      </c>
      <c r="S5523" t="e">
        <f>+VLOOKUP(Precio_semana_dia[[#This Row],[Especie]],[1]!Codigos_categoria[#Data],2,0)</f>
        <v>#N/A</v>
      </c>
    </row>
    <row r="5524" spans="1:19" x14ac:dyDescent="0.35">
      <c r="A5524">
        <v>44183</v>
      </c>
      <c r="B5524" t="s">
        <v>207</v>
      </c>
      <c r="C5524" t="s">
        <v>214</v>
      </c>
      <c r="D5524" t="s">
        <v>47</v>
      </c>
      <c r="E5524" t="s">
        <v>209</v>
      </c>
      <c r="F5524" t="s">
        <v>210</v>
      </c>
      <c r="G5524">
        <v>25</v>
      </c>
      <c r="H5524" t="s">
        <v>36</v>
      </c>
      <c r="I5524">
        <v>380</v>
      </c>
      <c r="J5524">
        <v>9500</v>
      </c>
      <c r="K5524">
        <v>9.5</v>
      </c>
      <c r="L5524">
        <v>9237</v>
      </c>
      <c r="M5524">
        <v>369.48</v>
      </c>
      <c r="N5524">
        <v>44180</v>
      </c>
      <c r="O5524">
        <v>5</v>
      </c>
      <c r="P5524" t="s">
        <v>37</v>
      </c>
      <c r="Q5524" t="s">
        <v>38</v>
      </c>
      <c r="R5524" t="str">
        <f>+VLOOKUP(Precio_semana_dia[[#This Row],[Mercado]],[1]!Codigos_mercados_mayoristas[#Data],2,0)</f>
        <v>Valparaíso</v>
      </c>
      <c r="S5524" t="e">
        <f>+VLOOKUP(Precio_semana_dia[[#This Row],[Especie]],[1]!Codigos_categoria[#Data],2,0)</f>
        <v>#N/A</v>
      </c>
    </row>
    <row r="5525" spans="1:19" x14ac:dyDescent="0.35">
      <c r="A5525">
        <v>44211</v>
      </c>
      <c r="B5525" t="s">
        <v>207</v>
      </c>
      <c r="C5525" t="s">
        <v>212</v>
      </c>
      <c r="D5525" t="s">
        <v>50</v>
      </c>
      <c r="E5525" t="s">
        <v>209</v>
      </c>
      <c r="F5525" t="s">
        <v>210</v>
      </c>
      <c r="G5525">
        <v>25</v>
      </c>
      <c r="H5525" t="s">
        <v>29</v>
      </c>
      <c r="I5525">
        <v>380</v>
      </c>
      <c r="J5525">
        <v>9500</v>
      </c>
      <c r="K5525">
        <v>9.5</v>
      </c>
      <c r="L5525">
        <v>12000</v>
      </c>
      <c r="M5525">
        <v>480</v>
      </c>
      <c r="N5525">
        <v>44207</v>
      </c>
      <c r="O5525">
        <v>13</v>
      </c>
      <c r="P5525" t="s">
        <v>58</v>
      </c>
      <c r="Q5525" t="s">
        <v>26</v>
      </c>
      <c r="R5525" t="str">
        <f>+VLOOKUP(Precio_semana_dia[[#This Row],[Mercado]],[1]!Codigos_mercados_mayoristas[#Data],2,0)</f>
        <v>Metropolitana</v>
      </c>
      <c r="S5525" t="e">
        <f>+VLOOKUP(Precio_semana_dia[[#This Row],[Especie]],[1]!Codigos_categoria[#Data],2,0)</f>
        <v>#N/A</v>
      </c>
    </row>
    <row r="5526" spans="1:19" x14ac:dyDescent="0.35">
      <c r="A5526">
        <v>44211</v>
      </c>
      <c r="B5526" t="s">
        <v>207</v>
      </c>
      <c r="C5526" t="s">
        <v>212</v>
      </c>
      <c r="D5526" t="s">
        <v>50</v>
      </c>
      <c r="E5526" t="s">
        <v>209</v>
      </c>
      <c r="F5526" t="s">
        <v>210</v>
      </c>
      <c r="G5526">
        <v>25</v>
      </c>
      <c r="H5526" t="s">
        <v>41</v>
      </c>
      <c r="I5526">
        <v>380</v>
      </c>
      <c r="J5526">
        <v>9500</v>
      </c>
      <c r="K5526">
        <v>9.5</v>
      </c>
      <c r="L5526">
        <v>10000</v>
      </c>
      <c r="M5526">
        <v>400</v>
      </c>
      <c r="N5526">
        <v>44210</v>
      </c>
      <c r="O5526">
        <v>13</v>
      </c>
      <c r="P5526" t="s">
        <v>62</v>
      </c>
      <c r="Q5526" t="s">
        <v>26</v>
      </c>
      <c r="R5526" t="str">
        <f>+VLOOKUP(Precio_semana_dia[[#This Row],[Mercado]],[1]!Codigos_mercados_mayoristas[#Data],2,0)</f>
        <v>Metropolitana</v>
      </c>
      <c r="S5526" t="e">
        <f>+VLOOKUP(Precio_semana_dia[[#This Row],[Especie]],[1]!Codigos_categoria[#Data],2,0)</f>
        <v>#N/A</v>
      </c>
    </row>
    <row r="5527" spans="1:19" x14ac:dyDescent="0.35">
      <c r="A5527">
        <v>44225</v>
      </c>
      <c r="B5527" t="s">
        <v>207</v>
      </c>
      <c r="C5527" t="s">
        <v>212</v>
      </c>
      <c r="D5527" t="s">
        <v>50</v>
      </c>
      <c r="E5527" t="s">
        <v>209</v>
      </c>
      <c r="F5527" t="s">
        <v>210</v>
      </c>
      <c r="G5527">
        <v>25</v>
      </c>
      <c r="H5527" t="s">
        <v>36</v>
      </c>
      <c r="I5527">
        <v>380</v>
      </c>
      <c r="J5527">
        <v>9500</v>
      </c>
      <c r="K5527">
        <v>9.5</v>
      </c>
      <c r="L5527">
        <v>8000</v>
      </c>
      <c r="M5527">
        <v>320</v>
      </c>
      <c r="N5527">
        <v>44222</v>
      </c>
      <c r="O5527">
        <v>13</v>
      </c>
      <c r="P5527" t="s">
        <v>63</v>
      </c>
      <c r="Q5527" t="s">
        <v>26</v>
      </c>
      <c r="R5527" t="str">
        <f>+VLOOKUP(Precio_semana_dia[[#This Row],[Mercado]],[1]!Codigos_mercados_mayoristas[#Data],2,0)</f>
        <v>Metropolitana</v>
      </c>
      <c r="S5527" t="e">
        <f>+VLOOKUP(Precio_semana_dia[[#This Row],[Especie]],[1]!Codigos_categoria[#Data],2,0)</f>
        <v>#N/A</v>
      </c>
    </row>
    <row r="5528" spans="1:19" x14ac:dyDescent="0.35">
      <c r="A5528">
        <v>44225</v>
      </c>
      <c r="B5528" t="s">
        <v>207</v>
      </c>
      <c r="C5528" t="s">
        <v>214</v>
      </c>
      <c r="D5528" t="s">
        <v>47</v>
      </c>
      <c r="E5528" t="s">
        <v>209</v>
      </c>
      <c r="F5528" t="s">
        <v>210</v>
      </c>
      <c r="G5528">
        <v>25</v>
      </c>
      <c r="H5528" t="s">
        <v>36</v>
      </c>
      <c r="I5528">
        <v>380</v>
      </c>
      <c r="J5528">
        <v>9500</v>
      </c>
      <c r="K5528">
        <v>9.5</v>
      </c>
      <c r="L5528">
        <v>8737</v>
      </c>
      <c r="M5528">
        <v>349.48</v>
      </c>
      <c r="N5528">
        <v>44222</v>
      </c>
      <c r="O5528">
        <v>5</v>
      </c>
      <c r="P5528" t="s">
        <v>63</v>
      </c>
      <c r="Q5528" t="s">
        <v>26</v>
      </c>
      <c r="R5528" t="str">
        <f>+VLOOKUP(Precio_semana_dia[[#This Row],[Mercado]],[1]!Codigos_mercados_mayoristas[#Data],2,0)</f>
        <v>Valparaíso</v>
      </c>
      <c r="S5528" t="e">
        <f>+VLOOKUP(Precio_semana_dia[[#This Row],[Especie]],[1]!Codigos_categoria[#Data],2,0)</f>
        <v>#N/A</v>
      </c>
    </row>
    <row r="5529" spans="1:19" x14ac:dyDescent="0.35">
      <c r="A5529">
        <v>43866</v>
      </c>
      <c r="B5529" t="s">
        <v>207</v>
      </c>
      <c r="C5529" t="s">
        <v>216</v>
      </c>
      <c r="D5529" t="s">
        <v>50</v>
      </c>
      <c r="E5529" t="s">
        <v>209</v>
      </c>
      <c r="F5529" t="s">
        <v>210</v>
      </c>
      <c r="G5529">
        <v>25</v>
      </c>
      <c r="H5529" t="s">
        <v>41</v>
      </c>
      <c r="I5529">
        <v>380</v>
      </c>
      <c r="J5529">
        <v>9500</v>
      </c>
      <c r="K5529">
        <v>9.5</v>
      </c>
      <c r="L5529">
        <v>8000</v>
      </c>
      <c r="M5529">
        <v>320</v>
      </c>
      <c r="N5529">
        <v>44231</v>
      </c>
      <c r="O5529">
        <v>13</v>
      </c>
      <c r="P5529" t="s">
        <v>73</v>
      </c>
      <c r="Q5529" t="s">
        <v>69</v>
      </c>
      <c r="R5529" t="str">
        <f>+VLOOKUP(Precio_semana_dia[[#This Row],[Mercado]],[1]!Codigos_mercados_mayoristas[#Data],2,0)</f>
        <v>Metropolitana</v>
      </c>
      <c r="S5529" t="e">
        <f>+VLOOKUP(Precio_semana_dia[[#This Row],[Especie]],[1]!Codigos_categoria[#Data],2,0)</f>
        <v>#N/A</v>
      </c>
    </row>
    <row r="5530" spans="1:19" x14ac:dyDescent="0.35">
      <c r="A5530">
        <v>43866</v>
      </c>
      <c r="B5530" t="s">
        <v>207</v>
      </c>
      <c r="C5530" t="s">
        <v>214</v>
      </c>
      <c r="D5530" t="s">
        <v>50</v>
      </c>
      <c r="E5530" t="s">
        <v>209</v>
      </c>
      <c r="F5530" t="s">
        <v>210</v>
      </c>
      <c r="G5530">
        <v>25</v>
      </c>
      <c r="H5530" t="s">
        <v>29</v>
      </c>
      <c r="I5530">
        <v>380</v>
      </c>
      <c r="J5530">
        <v>9500</v>
      </c>
      <c r="K5530">
        <v>9.5</v>
      </c>
      <c r="L5530">
        <v>8000</v>
      </c>
      <c r="M5530">
        <v>320</v>
      </c>
      <c r="N5530">
        <v>44228</v>
      </c>
      <c r="O5530">
        <v>13</v>
      </c>
      <c r="P5530" t="s">
        <v>68</v>
      </c>
      <c r="Q5530" t="s">
        <v>69</v>
      </c>
      <c r="R5530" t="str">
        <f>+VLOOKUP(Precio_semana_dia[[#This Row],[Mercado]],[1]!Codigos_mercados_mayoristas[#Data],2,0)</f>
        <v>Metropolitana</v>
      </c>
      <c r="S5530" t="e">
        <f>+VLOOKUP(Precio_semana_dia[[#This Row],[Especie]],[1]!Codigos_categoria[#Data],2,0)</f>
        <v>#N/A</v>
      </c>
    </row>
    <row r="5531" spans="1:19" x14ac:dyDescent="0.35">
      <c r="A5531">
        <v>44183</v>
      </c>
      <c r="B5531" t="s">
        <v>119</v>
      </c>
      <c r="C5531" t="s">
        <v>120</v>
      </c>
      <c r="D5531" t="s">
        <v>28</v>
      </c>
      <c r="E5531" t="s">
        <v>198</v>
      </c>
      <c r="F5531" t="s">
        <v>199</v>
      </c>
      <c r="G5531">
        <v>18</v>
      </c>
      <c r="H5531" t="s">
        <v>39</v>
      </c>
      <c r="I5531">
        <v>530</v>
      </c>
      <c r="J5531">
        <v>9540</v>
      </c>
      <c r="K5531">
        <v>9.5399999999999991</v>
      </c>
      <c r="L5531">
        <v>12434</v>
      </c>
      <c r="M5531">
        <v>690.77777777777783</v>
      </c>
      <c r="N5531">
        <v>44181</v>
      </c>
      <c r="O5531">
        <v>9</v>
      </c>
      <c r="P5531" t="s">
        <v>40</v>
      </c>
      <c r="Q5531" t="s">
        <v>38</v>
      </c>
      <c r="R5531" t="str">
        <f>+VLOOKUP(Precio_semana_dia[[#This Row],[Mercado]],[1]!Codigos_mercados_mayoristas[#Data],2,0)</f>
        <v>La Araucanía</v>
      </c>
      <c r="S5531" t="e">
        <f>+VLOOKUP(Precio_semana_dia[[#This Row],[Especie]],[1]!Codigos_categoria[#Data],2,0)</f>
        <v>#N/A</v>
      </c>
    </row>
    <row r="5532" spans="1:19" x14ac:dyDescent="0.35">
      <c r="A5532">
        <v>44211</v>
      </c>
      <c r="B5532" t="s">
        <v>119</v>
      </c>
      <c r="C5532" t="s">
        <v>120</v>
      </c>
      <c r="D5532" t="s">
        <v>200</v>
      </c>
      <c r="E5532" t="s">
        <v>198</v>
      </c>
      <c r="F5532" t="s">
        <v>199</v>
      </c>
      <c r="G5532">
        <v>18</v>
      </c>
      <c r="H5532" t="s">
        <v>29</v>
      </c>
      <c r="I5532">
        <v>530</v>
      </c>
      <c r="J5532">
        <v>9540</v>
      </c>
      <c r="K5532">
        <v>9.5399999999999991</v>
      </c>
      <c r="L5532">
        <v>8528</v>
      </c>
      <c r="M5532">
        <v>473.77777777777777</v>
      </c>
      <c r="N5532">
        <v>44207</v>
      </c>
      <c r="O5532">
        <v>13</v>
      </c>
      <c r="P5532" t="s">
        <v>58</v>
      </c>
      <c r="Q5532" t="s">
        <v>26</v>
      </c>
      <c r="R5532" t="str">
        <f>+VLOOKUP(Precio_semana_dia[[#This Row],[Mercado]],[1]!Codigos_mercados_mayoristas[#Data],2,0)</f>
        <v>Metropolitana</v>
      </c>
      <c r="S5532" t="e">
        <f>+VLOOKUP(Precio_semana_dia[[#This Row],[Especie]],[1]!Codigos_categoria[#Data],2,0)</f>
        <v>#N/A</v>
      </c>
    </row>
    <row r="5533" spans="1:19" x14ac:dyDescent="0.35">
      <c r="A5533">
        <v>43866</v>
      </c>
      <c r="B5533" t="s">
        <v>74</v>
      </c>
      <c r="C5533" t="s">
        <v>79</v>
      </c>
      <c r="D5533" t="s">
        <v>45</v>
      </c>
      <c r="E5533" t="s">
        <v>198</v>
      </c>
      <c r="F5533" t="s">
        <v>199</v>
      </c>
      <c r="G5533">
        <v>18</v>
      </c>
      <c r="H5533" t="s">
        <v>36</v>
      </c>
      <c r="I5533">
        <v>530</v>
      </c>
      <c r="J5533">
        <v>9540</v>
      </c>
      <c r="K5533">
        <v>9.5399999999999991</v>
      </c>
      <c r="L5533">
        <v>12434</v>
      </c>
      <c r="M5533">
        <v>690.77777777777783</v>
      </c>
      <c r="N5533">
        <v>44229</v>
      </c>
      <c r="O5533">
        <v>13</v>
      </c>
      <c r="P5533" t="s">
        <v>72</v>
      </c>
      <c r="Q5533" t="s">
        <v>69</v>
      </c>
      <c r="R5533" t="str">
        <f>+VLOOKUP(Precio_semana_dia[[#This Row],[Mercado]],[1]!Codigos_mercados_mayoristas[#Data],2,0)</f>
        <v>Metropolitana</v>
      </c>
      <c r="S5533" t="str">
        <f>+VLOOKUP(Precio_semana_dia[[#This Row],[Especie]],[1]!Codigos_categoria[#Data],2,0)</f>
        <v>Uva</v>
      </c>
    </row>
    <row r="5534" spans="1:19" x14ac:dyDescent="0.35">
      <c r="A5534">
        <v>44204</v>
      </c>
      <c r="B5534" t="s">
        <v>31</v>
      </c>
      <c r="C5534" t="s">
        <v>111</v>
      </c>
      <c r="D5534" t="s">
        <v>33</v>
      </c>
      <c r="E5534" t="s">
        <v>112</v>
      </c>
      <c r="F5534" t="s">
        <v>113</v>
      </c>
      <c r="G5534">
        <v>15</v>
      </c>
      <c r="H5534" t="s">
        <v>36</v>
      </c>
      <c r="I5534">
        <v>640</v>
      </c>
      <c r="J5534">
        <v>9600</v>
      </c>
      <c r="K5534">
        <v>9.6</v>
      </c>
      <c r="L5534">
        <v>4750</v>
      </c>
      <c r="M5534">
        <v>316.66666666666669</v>
      </c>
      <c r="N5534">
        <v>44201</v>
      </c>
      <c r="O5534">
        <v>4</v>
      </c>
      <c r="P5534" t="s">
        <v>57</v>
      </c>
      <c r="Q5534" t="s">
        <v>26</v>
      </c>
      <c r="R5534" t="str">
        <f>+VLOOKUP(Precio_semana_dia[[#This Row],[Mercado]],[1]!Codigos_mercados_mayoristas[#Data],2,0)</f>
        <v>Coquimbo</v>
      </c>
      <c r="S5534" t="e">
        <f>+VLOOKUP(Precio_semana_dia[[#This Row],[Especie]],[1]!Codigos_categoria[#Data],2,0)</f>
        <v>#N/A</v>
      </c>
    </row>
    <row r="5535" spans="1:19" x14ac:dyDescent="0.35">
      <c r="A5535">
        <v>43866</v>
      </c>
      <c r="B5535" t="s">
        <v>31</v>
      </c>
      <c r="C5535" t="s">
        <v>115</v>
      </c>
      <c r="D5535" t="s">
        <v>33</v>
      </c>
      <c r="E5535" t="s">
        <v>112</v>
      </c>
      <c r="F5535" t="s">
        <v>113</v>
      </c>
      <c r="G5535">
        <v>15</v>
      </c>
      <c r="H5535" t="s">
        <v>41</v>
      </c>
      <c r="I5535">
        <v>640</v>
      </c>
      <c r="J5535">
        <v>9600</v>
      </c>
      <c r="K5535">
        <v>9.6</v>
      </c>
      <c r="L5535">
        <v>5250</v>
      </c>
      <c r="M5535">
        <v>350</v>
      </c>
      <c r="N5535">
        <v>44231</v>
      </c>
      <c r="O5535">
        <v>4</v>
      </c>
      <c r="P5535" t="s">
        <v>73</v>
      </c>
      <c r="Q5535" t="s">
        <v>69</v>
      </c>
      <c r="R5535" t="str">
        <f>+VLOOKUP(Precio_semana_dia[[#This Row],[Mercado]],[1]!Codigos_mercados_mayoristas[#Data],2,0)</f>
        <v>Coquimbo</v>
      </c>
      <c r="S5535" t="e">
        <f>+VLOOKUP(Precio_semana_dia[[#This Row],[Especie]],[1]!Codigos_categoria[#Data],2,0)</f>
        <v>#N/A</v>
      </c>
    </row>
    <row r="5536" spans="1:19" x14ac:dyDescent="0.35">
      <c r="A5536">
        <v>44155</v>
      </c>
      <c r="B5536" t="s">
        <v>125</v>
      </c>
      <c r="C5536" t="s">
        <v>20</v>
      </c>
      <c r="D5536" t="s">
        <v>52</v>
      </c>
      <c r="E5536" t="s">
        <v>123</v>
      </c>
      <c r="F5536" t="s">
        <v>124</v>
      </c>
      <c r="G5536">
        <v>16</v>
      </c>
      <c r="H5536" t="s">
        <v>36</v>
      </c>
      <c r="I5536">
        <v>600</v>
      </c>
      <c r="J5536">
        <v>9600</v>
      </c>
      <c r="K5536">
        <v>9.6</v>
      </c>
      <c r="L5536">
        <v>7750</v>
      </c>
      <c r="M5536">
        <v>484.375</v>
      </c>
      <c r="N5536">
        <v>44152</v>
      </c>
      <c r="O5536">
        <v>8</v>
      </c>
      <c r="P5536" t="s">
        <v>95</v>
      </c>
      <c r="Q5536" t="s">
        <v>84</v>
      </c>
      <c r="R5536" t="str">
        <f>+VLOOKUP(Precio_semana_dia[[#This Row],[Mercado]],[1]!Codigos_mercados_mayoristas[#Data],2,0)</f>
        <v>Bíobío</v>
      </c>
      <c r="S5536" t="str">
        <f>+VLOOKUP(Precio_semana_dia[[#This Row],[Especie]],[1]!Codigos_categoria[#Data],2,0)</f>
        <v>Cítricos</v>
      </c>
    </row>
    <row r="5537" spans="1:19" x14ac:dyDescent="0.35">
      <c r="A5537">
        <v>44134</v>
      </c>
      <c r="B5537" t="s">
        <v>125</v>
      </c>
      <c r="C5537" t="s">
        <v>20</v>
      </c>
      <c r="D5537" t="s">
        <v>53</v>
      </c>
      <c r="E5537" t="s">
        <v>123</v>
      </c>
      <c r="F5537" t="s">
        <v>124</v>
      </c>
      <c r="G5537">
        <v>16</v>
      </c>
      <c r="H5537" t="s">
        <v>41</v>
      </c>
      <c r="I5537">
        <v>600</v>
      </c>
      <c r="J5537">
        <v>9600</v>
      </c>
      <c r="K5537">
        <v>9.6</v>
      </c>
      <c r="L5537">
        <v>9250</v>
      </c>
      <c r="M5537">
        <v>578.125</v>
      </c>
      <c r="N5537">
        <v>44133</v>
      </c>
      <c r="O5537">
        <v>10</v>
      </c>
      <c r="P5537" t="s">
        <v>134</v>
      </c>
      <c r="Q5537" t="s">
        <v>132</v>
      </c>
      <c r="R5537" t="str">
        <f>+VLOOKUP(Precio_semana_dia[[#This Row],[Mercado]],[1]!Codigos_mercados_mayoristas[#Data],2,0)</f>
        <v>Los Lagos</v>
      </c>
      <c r="S5537" t="str">
        <f>+VLOOKUP(Precio_semana_dia[[#This Row],[Especie]],[1]!Codigos_categoria[#Data],2,0)</f>
        <v>Cítricos</v>
      </c>
    </row>
    <row r="5538" spans="1:19" x14ac:dyDescent="0.35">
      <c r="A5538">
        <v>44120</v>
      </c>
      <c r="B5538" t="s">
        <v>125</v>
      </c>
      <c r="C5538" t="s">
        <v>20</v>
      </c>
      <c r="D5538" t="s">
        <v>53</v>
      </c>
      <c r="E5538" t="s">
        <v>123</v>
      </c>
      <c r="F5538" t="s">
        <v>124</v>
      </c>
      <c r="G5538">
        <v>16</v>
      </c>
      <c r="H5538" t="s">
        <v>36</v>
      </c>
      <c r="I5538">
        <v>600</v>
      </c>
      <c r="J5538">
        <v>9600</v>
      </c>
      <c r="K5538">
        <v>9.6</v>
      </c>
      <c r="L5538">
        <v>8250</v>
      </c>
      <c r="M5538">
        <v>515.625</v>
      </c>
      <c r="N5538">
        <v>44117</v>
      </c>
      <c r="O5538">
        <v>10</v>
      </c>
      <c r="P5538" t="s">
        <v>172</v>
      </c>
      <c r="Q5538" t="s">
        <v>132</v>
      </c>
      <c r="R5538" t="str">
        <f>+VLOOKUP(Precio_semana_dia[[#This Row],[Mercado]],[1]!Codigos_mercados_mayoristas[#Data],2,0)</f>
        <v>Los Lagos</v>
      </c>
      <c r="S5538" t="str">
        <f>+VLOOKUP(Precio_semana_dia[[#This Row],[Especie]],[1]!Codigos_categoria[#Data],2,0)</f>
        <v>Cítricos</v>
      </c>
    </row>
    <row r="5539" spans="1:19" x14ac:dyDescent="0.35">
      <c r="A5539">
        <v>44189</v>
      </c>
      <c r="B5539" t="s">
        <v>125</v>
      </c>
      <c r="C5539" t="s">
        <v>20</v>
      </c>
      <c r="D5539" t="s">
        <v>52</v>
      </c>
      <c r="E5539" t="s">
        <v>123</v>
      </c>
      <c r="F5539" t="s">
        <v>124</v>
      </c>
      <c r="G5539">
        <v>16</v>
      </c>
      <c r="H5539" t="s">
        <v>36</v>
      </c>
      <c r="I5539">
        <v>600</v>
      </c>
      <c r="J5539">
        <v>9600</v>
      </c>
      <c r="K5539">
        <v>9.6</v>
      </c>
      <c r="L5539">
        <v>14500</v>
      </c>
      <c r="M5539">
        <v>906.25</v>
      </c>
      <c r="N5539">
        <v>44187</v>
      </c>
      <c r="O5539">
        <v>8</v>
      </c>
      <c r="P5539" t="s">
        <v>48</v>
      </c>
      <c r="Q5539" t="s">
        <v>38</v>
      </c>
      <c r="R5539" t="str">
        <f>+VLOOKUP(Precio_semana_dia[[#This Row],[Mercado]],[1]!Codigos_mercados_mayoristas[#Data],2,0)</f>
        <v>Bíobío</v>
      </c>
      <c r="S5539" t="str">
        <f>+VLOOKUP(Precio_semana_dia[[#This Row],[Especie]],[1]!Codigos_categoria[#Data],2,0)</f>
        <v>Cítricos</v>
      </c>
    </row>
    <row r="5540" spans="1:19" x14ac:dyDescent="0.35">
      <c r="A5540">
        <v>44211</v>
      </c>
      <c r="B5540" t="s">
        <v>125</v>
      </c>
      <c r="C5540" t="s">
        <v>20</v>
      </c>
      <c r="D5540" t="s">
        <v>53</v>
      </c>
      <c r="E5540" t="s">
        <v>123</v>
      </c>
      <c r="F5540" t="s">
        <v>124</v>
      </c>
      <c r="G5540">
        <v>16</v>
      </c>
      <c r="H5540" t="s">
        <v>41</v>
      </c>
      <c r="I5540">
        <v>600</v>
      </c>
      <c r="J5540">
        <v>9600</v>
      </c>
      <c r="K5540">
        <v>9.6</v>
      </c>
      <c r="L5540">
        <v>24500</v>
      </c>
      <c r="M5540">
        <v>1531.25</v>
      </c>
      <c r="N5540">
        <v>44210</v>
      </c>
      <c r="O5540">
        <v>10</v>
      </c>
      <c r="P5540" t="s">
        <v>62</v>
      </c>
      <c r="Q5540" t="s">
        <v>26</v>
      </c>
      <c r="R5540" t="str">
        <f>+VLOOKUP(Precio_semana_dia[[#This Row],[Mercado]],[1]!Codigos_mercados_mayoristas[#Data],2,0)</f>
        <v>Los Lagos</v>
      </c>
      <c r="S5540" t="str">
        <f>+VLOOKUP(Precio_semana_dia[[#This Row],[Especie]],[1]!Codigos_categoria[#Data],2,0)</f>
        <v>Cítricos</v>
      </c>
    </row>
    <row r="5541" spans="1:19" x14ac:dyDescent="0.35">
      <c r="A5541">
        <v>44211</v>
      </c>
      <c r="B5541" t="s">
        <v>125</v>
      </c>
      <c r="C5541" t="s">
        <v>20</v>
      </c>
      <c r="D5541" t="s">
        <v>33</v>
      </c>
      <c r="E5541" t="s">
        <v>123</v>
      </c>
      <c r="F5541" t="s">
        <v>124</v>
      </c>
      <c r="G5541">
        <v>16</v>
      </c>
      <c r="H5541" t="s">
        <v>39</v>
      </c>
      <c r="I5541">
        <v>600</v>
      </c>
      <c r="J5541">
        <v>9600</v>
      </c>
      <c r="K5541">
        <v>9.6</v>
      </c>
      <c r="L5541">
        <v>18900</v>
      </c>
      <c r="M5541">
        <v>1181.25</v>
      </c>
      <c r="N5541">
        <v>44209</v>
      </c>
      <c r="O5541">
        <v>4</v>
      </c>
      <c r="P5541" t="s">
        <v>60</v>
      </c>
      <c r="Q5541" t="s">
        <v>26</v>
      </c>
      <c r="R5541" t="str">
        <f>+VLOOKUP(Precio_semana_dia[[#This Row],[Mercado]],[1]!Codigos_mercados_mayoristas[#Data],2,0)</f>
        <v>Coquimbo</v>
      </c>
      <c r="S5541" t="str">
        <f>+VLOOKUP(Precio_semana_dia[[#This Row],[Especie]],[1]!Codigos_categoria[#Data],2,0)</f>
        <v>Cítricos</v>
      </c>
    </row>
    <row r="5542" spans="1:19" x14ac:dyDescent="0.35">
      <c r="A5542">
        <v>44211</v>
      </c>
      <c r="B5542" t="s">
        <v>125</v>
      </c>
      <c r="C5542" t="s">
        <v>20</v>
      </c>
      <c r="D5542" t="s">
        <v>52</v>
      </c>
      <c r="E5542" t="s">
        <v>123</v>
      </c>
      <c r="F5542" t="s">
        <v>124</v>
      </c>
      <c r="G5542">
        <v>16</v>
      </c>
      <c r="H5542" t="s">
        <v>24</v>
      </c>
      <c r="I5542">
        <v>600</v>
      </c>
      <c r="J5542">
        <v>9600</v>
      </c>
      <c r="K5542">
        <v>9.6</v>
      </c>
      <c r="L5542">
        <v>20500</v>
      </c>
      <c r="M5542">
        <v>1281.25</v>
      </c>
      <c r="N5542">
        <v>44211</v>
      </c>
      <c r="O5542">
        <v>8</v>
      </c>
      <c r="P5542" t="s">
        <v>61</v>
      </c>
      <c r="Q5542" t="s">
        <v>26</v>
      </c>
      <c r="R5542" t="str">
        <f>+VLOOKUP(Precio_semana_dia[[#This Row],[Mercado]],[1]!Codigos_mercados_mayoristas[#Data],2,0)</f>
        <v>Bíobío</v>
      </c>
      <c r="S5542" t="str">
        <f>+VLOOKUP(Precio_semana_dia[[#This Row],[Especie]],[1]!Codigos_categoria[#Data],2,0)</f>
        <v>Cítricos</v>
      </c>
    </row>
    <row r="5543" spans="1:19" x14ac:dyDescent="0.35">
      <c r="A5543">
        <v>44225</v>
      </c>
      <c r="B5543" t="s">
        <v>125</v>
      </c>
      <c r="C5543" t="s">
        <v>20</v>
      </c>
      <c r="D5543" t="s">
        <v>105</v>
      </c>
      <c r="E5543" t="s">
        <v>123</v>
      </c>
      <c r="F5543" t="s">
        <v>124</v>
      </c>
      <c r="G5543">
        <v>16</v>
      </c>
      <c r="H5543" t="s">
        <v>39</v>
      </c>
      <c r="I5543">
        <v>600</v>
      </c>
      <c r="J5543">
        <v>9600</v>
      </c>
      <c r="K5543">
        <v>9.6</v>
      </c>
      <c r="L5543">
        <v>13900</v>
      </c>
      <c r="M5543">
        <v>868.75</v>
      </c>
      <c r="N5543">
        <v>44223</v>
      </c>
      <c r="O5543">
        <v>4</v>
      </c>
      <c r="P5543" t="s">
        <v>65</v>
      </c>
      <c r="Q5543" t="s">
        <v>26</v>
      </c>
      <c r="R5543" t="str">
        <f>+VLOOKUP(Precio_semana_dia[[#This Row],[Mercado]],[1]!Codigos_mercados_mayoristas[#Data],2,0)</f>
        <v>Coquimbo</v>
      </c>
      <c r="S5543" t="str">
        <f>+VLOOKUP(Precio_semana_dia[[#This Row],[Especie]],[1]!Codigos_categoria[#Data],2,0)</f>
        <v>Cítricos</v>
      </c>
    </row>
    <row r="5544" spans="1:19" x14ac:dyDescent="0.35">
      <c r="A5544">
        <v>43866</v>
      </c>
      <c r="B5544" t="s">
        <v>125</v>
      </c>
      <c r="C5544" t="s">
        <v>20</v>
      </c>
      <c r="D5544" t="s">
        <v>105</v>
      </c>
      <c r="E5544" t="s">
        <v>123</v>
      </c>
      <c r="F5544" t="s">
        <v>124</v>
      </c>
      <c r="G5544">
        <v>16</v>
      </c>
      <c r="H5544" t="s">
        <v>36</v>
      </c>
      <c r="I5544">
        <v>600</v>
      </c>
      <c r="J5544">
        <v>9600</v>
      </c>
      <c r="K5544">
        <v>9.6</v>
      </c>
      <c r="L5544">
        <v>12900</v>
      </c>
      <c r="M5544">
        <v>806.25</v>
      </c>
      <c r="N5544">
        <v>44229</v>
      </c>
      <c r="O5544">
        <v>4</v>
      </c>
      <c r="P5544" t="s">
        <v>72</v>
      </c>
      <c r="Q5544" t="s">
        <v>69</v>
      </c>
      <c r="R5544" t="str">
        <f>+VLOOKUP(Precio_semana_dia[[#This Row],[Mercado]],[1]!Codigos_mercados_mayoristas[#Data],2,0)</f>
        <v>Coquimbo</v>
      </c>
      <c r="S5544" t="str">
        <f>+VLOOKUP(Precio_semana_dia[[#This Row],[Especie]],[1]!Codigos_categoria[#Data],2,0)</f>
        <v>Cítricos</v>
      </c>
    </row>
    <row r="5545" spans="1:19" x14ac:dyDescent="0.35">
      <c r="A5545">
        <v>43866</v>
      </c>
      <c r="B5545" t="s">
        <v>125</v>
      </c>
      <c r="C5545" t="s">
        <v>20</v>
      </c>
      <c r="D5545" t="s">
        <v>33</v>
      </c>
      <c r="E5545" t="s">
        <v>123</v>
      </c>
      <c r="F5545" t="s">
        <v>124</v>
      </c>
      <c r="G5545">
        <v>16</v>
      </c>
      <c r="H5545" t="s">
        <v>39</v>
      </c>
      <c r="I5545">
        <v>600</v>
      </c>
      <c r="J5545">
        <v>9600</v>
      </c>
      <c r="K5545">
        <v>9.6</v>
      </c>
      <c r="L5545">
        <v>12900</v>
      </c>
      <c r="M5545">
        <v>806.25</v>
      </c>
      <c r="N5545">
        <v>44230</v>
      </c>
      <c r="O5545">
        <v>4</v>
      </c>
      <c r="P5545" t="s">
        <v>70</v>
      </c>
      <c r="Q5545" t="s">
        <v>69</v>
      </c>
      <c r="R5545" t="str">
        <f>+VLOOKUP(Precio_semana_dia[[#This Row],[Mercado]],[1]!Codigos_mercados_mayoristas[#Data],2,0)</f>
        <v>Coquimbo</v>
      </c>
      <c r="S5545" t="str">
        <f>+VLOOKUP(Precio_semana_dia[[#This Row],[Especie]],[1]!Codigos_categoria[#Data],2,0)</f>
        <v>Cítricos</v>
      </c>
    </row>
    <row r="5546" spans="1:19" x14ac:dyDescent="0.35">
      <c r="A5546">
        <v>44183</v>
      </c>
      <c r="B5546" t="s">
        <v>155</v>
      </c>
      <c r="C5546" t="s">
        <v>156</v>
      </c>
      <c r="D5546" t="s">
        <v>53</v>
      </c>
      <c r="E5546" t="s">
        <v>157</v>
      </c>
      <c r="F5546" t="s">
        <v>158</v>
      </c>
      <c r="G5546">
        <v>16</v>
      </c>
      <c r="H5546" t="s">
        <v>24</v>
      </c>
      <c r="I5546">
        <v>600</v>
      </c>
      <c r="J5546">
        <v>9600</v>
      </c>
      <c r="K5546">
        <v>9.6</v>
      </c>
      <c r="L5546">
        <v>15500</v>
      </c>
      <c r="M5546">
        <v>968.75</v>
      </c>
      <c r="N5546">
        <v>44183</v>
      </c>
      <c r="O5546">
        <v>10</v>
      </c>
      <c r="P5546" t="s">
        <v>43</v>
      </c>
      <c r="Q5546" t="s">
        <v>38</v>
      </c>
      <c r="R5546" t="str">
        <f>+VLOOKUP(Precio_semana_dia[[#This Row],[Mercado]],[1]!Codigos_mercados_mayoristas[#Data],2,0)</f>
        <v>Los Lagos</v>
      </c>
      <c r="S5546" t="str">
        <f>+VLOOKUP(Precio_semana_dia[[#This Row],[Especie]],[1]!Codigos_categoria[#Data],2,0)</f>
        <v>Frutos de pepita</v>
      </c>
    </row>
    <row r="5547" spans="1:19" x14ac:dyDescent="0.35">
      <c r="A5547">
        <v>44189</v>
      </c>
      <c r="B5547" t="s">
        <v>155</v>
      </c>
      <c r="C5547" t="s">
        <v>156</v>
      </c>
      <c r="D5547" t="s">
        <v>53</v>
      </c>
      <c r="E5547" t="s">
        <v>157</v>
      </c>
      <c r="F5547" t="s">
        <v>158</v>
      </c>
      <c r="G5547">
        <v>16</v>
      </c>
      <c r="H5547" t="s">
        <v>36</v>
      </c>
      <c r="I5547">
        <v>600</v>
      </c>
      <c r="J5547">
        <v>9600</v>
      </c>
      <c r="K5547">
        <v>9.6</v>
      </c>
      <c r="L5547">
        <v>15500</v>
      </c>
      <c r="M5547">
        <v>968.75</v>
      </c>
      <c r="N5547">
        <v>44187</v>
      </c>
      <c r="O5547">
        <v>10</v>
      </c>
      <c r="P5547" t="s">
        <v>48</v>
      </c>
      <c r="Q5547" t="s">
        <v>38</v>
      </c>
      <c r="R5547" t="str">
        <f>+VLOOKUP(Precio_semana_dia[[#This Row],[Mercado]],[1]!Codigos_mercados_mayoristas[#Data],2,0)</f>
        <v>Los Lagos</v>
      </c>
      <c r="S5547" t="str">
        <f>+VLOOKUP(Precio_semana_dia[[#This Row],[Especie]],[1]!Codigos_categoria[#Data],2,0)</f>
        <v>Frutos de pepita</v>
      </c>
    </row>
    <row r="5548" spans="1:19" x14ac:dyDescent="0.35">
      <c r="A5548">
        <v>44189</v>
      </c>
      <c r="B5548" t="s">
        <v>155</v>
      </c>
      <c r="C5548" t="s">
        <v>156</v>
      </c>
      <c r="D5548" t="s">
        <v>53</v>
      </c>
      <c r="E5548" t="s">
        <v>157</v>
      </c>
      <c r="F5548" t="s">
        <v>158</v>
      </c>
      <c r="G5548">
        <v>16</v>
      </c>
      <c r="H5548" t="s">
        <v>41</v>
      </c>
      <c r="I5548">
        <v>600</v>
      </c>
      <c r="J5548">
        <v>9600</v>
      </c>
      <c r="K5548">
        <v>9.6</v>
      </c>
      <c r="L5548">
        <v>14500</v>
      </c>
      <c r="M5548">
        <v>906.25</v>
      </c>
      <c r="N5548">
        <v>44189</v>
      </c>
      <c r="O5548">
        <v>10</v>
      </c>
      <c r="P5548" t="s">
        <v>49</v>
      </c>
      <c r="Q5548" t="s">
        <v>38</v>
      </c>
      <c r="R5548" t="str">
        <f>+VLOOKUP(Precio_semana_dia[[#This Row],[Mercado]],[1]!Codigos_mercados_mayoristas[#Data],2,0)</f>
        <v>Los Lagos</v>
      </c>
      <c r="S5548" t="str">
        <f>+VLOOKUP(Precio_semana_dia[[#This Row],[Especie]],[1]!Codigos_categoria[#Data],2,0)</f>
        <v>Frutos de pepita</v>
      </c>
    </row>
    <row r="5549" spans="1:19" x14ac:dyDescent="0.35">
      <c r="A5549">
        <v>44196</v>
      </c>
      <c r="B5549" t="s">
        <v>155</v>
      </c>
      <c r="C5549" t="s">
        <v>156</v>
      </c>
      <c r="D5549" t="s">
        <v>53</v>
      </c>
      <c r="E5549" t="s">
        <v>157</v>
      </c>
      <c r="F5549" t="s">
        <v>158</v>
      </c>
      <c r="G5549">
        <v>16</v>
      </c>
      <c r="H5549" t="s">
        <v>36</v>
      </c>
      <c r="I5549">
        <v>600</v>
      </c>
      <c r="J5549">
        <v>9600</v>
      </c>
      <c r="K5549">
        <v>9.6</v>
      </c>
      <c r="L5549">
        <v>15500</v>
      </c>
      <c r="M5549">
        <v>968.75</v>
      </c>
      <c r="N5549">
        <v>44194</v>
      </c>
      <c r="O5549">
        <v>10</v>
      </c>
      <c r="P5549" t="s">
        <v>108</v>
      </c>
      <c r="Q5549" t="s">
        <v>38</v>
      </c>
      <c r="R5549" t="str">
        <f>+VLOOKUP(Precio_semana_dia[[#This Row],[Mercado]],[1]!Codigos_mercados_mayoristas[#Data],2,0)</f>
        <v>Los Lagos</v>
      </c>
      <c r="S5549" t="str">
        <f>+VLOOKUP(Precio_semana_dia[[#This Row],[Especie]],[1]!Codigos_categoria[#Data],2,0)</f>
        <v>Frutos de pepita</v>
      </c>
    </row>
    <row r="5550" spans="1:19" x14ac:dyDescent="0.35">
      <c r="A5550">
        <v>44189</v>
      </c>
      <c r="B5550" t="s">
        <v>204</v>
      </c>
      <c r="C5550" t="s">
        <v>20</v>
      </c>
      <c r="D5550" t="s">
        <v>50</v>
      </c>
      <c r="E5550" t="s">
        <v>205</v>
      </c>
      <c r="F5550" t="s">
        <v>206</v>
      </c>
      <c r="G5550">
        <v>20</v>
      </c>
      <c r="H5550" t="s">
        <v>36</v>
      </c>
      <c r="I5550">
        <v>480</v>
      </c>
      <c r="J5550">
        <v>9600</v>
      </c>
      <c r="K5550">
        <v>9.6</v>
      </c>
      <c r="L5550">
        <v>5583</v>
      </c>
      <c r="M5550">
        <v>279.14999999999998</v>
      </c>
      <c r="N5550">
        <v>44187</v>
      </c>
      <c r="O5550">
        <v>13</v>
      </c>
      <c r="P5550" t="s">
        <v>48</v>
      </c>
      <c r="Q5550" t="s">
        <v>38</v>
      </c>
      <c r="R5550" t="str">
        <f>+VLOOKUP(Precio_semana_dia[[#This Row],[Mercado]],[1]!Codigos_mercados_mayoristas[#Data],2,0)</f>
        <v>Metropolitana</v>
      </c>
      <c r="S5550" t="e">
        <f>+VLOOKUP(Precio_semana_dia[[#This Row],[Especie]],[1]!Codigos_categoria[#Data],2,0)</f>
        <v>#N/A</v>
      </c>
    </row>
    <row r="5551" spans="1:19" x14ac:dyDescent="0.35">
      <c r="A5551">
        <v>44211</v>
      </c>
      <c r="B5551" t="s">
        <v>204</v>
      </c>
      <c r="C5551" t="s">
        <v>20</v>
      </c>
      <c r="D5551" t="s">
        <v>50</v>
      </c>
      <c r="E5551" t="s">
        <v>205</v>
      </c>
      <c r="F5551" t="s">
        <v>206</v>
      </c>
      <c r="G5551">
        <v>20</v>
      </c>
      <c r="H5551" t="s">
        <v>41</v>
      </c>
      <c r="I5551">
        <v>480</v>
      </c>
      <c r="J5551">
        <v>9600</v>
      </c>
      <c r="K5551">
        <v>9.6</v>
      </c>
      <c r="L5551">
        <v>7000</v>
      </c>
      <c r="M5551">
        <v>350</v>
      </c>
      <c r="N5551">
        <v>44210</v>
      </c>
      <c r="O5551">
        <v>13</v>
      </c>
      <c r="P5551" t="s">
        <v>62</v>
      </c>
      <c r="Q5551" t="s">
        <v>26</v>
      </c>
      <c r="R5551" t="str">
        <f>+VLOOKUP(Precio_semana_dia[[#This Row],[Mercado]],[1]!Codigos_mercados_mayoristas[#Data],2,0)</f>
        <v>Metropolitana</v>
      </c>
      <c r="S5551" t="e">
        <f>+VLOOKUP(Precio_semana_dia[[#This Row],[Especie]],[1]!Codigos_categoria[#Data],2,0)</f>
        <v>#N/A</v>
      </c>
    </row>
    <row r="5552" spans="1:19" x14ac:dyDescent="0.35">
      <c r="A5552">
        <v>44169</v>
      </c>
      <c r="B5552" t="s">
        <v>155</v>
      </c>
      <c r="C5552" t="s">
        <v>156</v>
      </c>
      <c r="D5552" t="s">
        <v>33</v>
      </c>
      <c r="E5552" t="s">
        <v>220</v>
      </c>
      <c r="F5552" t="s">
        <v>221</v>
      </c>
      <c r="G5552">
        <v>400</v>
      </c>
      <c r="H5552" t="s">
        <v>36</v>
      </c>
      <c r="I5552">
        <v>24</v>
      </c>
      <c r="J5552">
        <v>9600</v>
      </c>
      <c r="K5552">
        <v>9.6</v>
      </c>
      <c r="L5552">
        <v>247500</v>
      </c>
      <c r="M5552">
        <v>618.75</v>
      </c>
      <c r="N5552">
        <v>44166</v>
      </c>
      <c r="O5552">
        <v>4</v>
      </c>
      <c r="P5552" t="s">
        <v>87</v>
      </c>
      <c r="Q5552" t="s">
        <v>38</v>
      </c>
      <c r="R5552" t="str">
        <f>+VLOOKUP(Precio_semana_dia[[#This Row],[Mercado]],[1]!Codigos_mercados_mayoristas[#Data],2,0)</f>
        <v>Coquimbo</v>
      </c>
      <c r="S5552" t="str">
        <f>+VLOOKUP(Precio_semana_dia[[#This Row],[Especie]],[1]!Codigos_categoria[#Data],2,0)</f>
        <v>Frutos de pepita</v>
      </c>
    </row>
    <row r="5553" spans="1:19" x14ac:dyDescent="0.35">
      <c r="A5553">
        <v>44162</v>
      </c>
      <c r="B5553" t="s">
        <v>155</v>
      </c>
      <c r="C5553" t="s">
        <v>156</v>
      </c>
      <c r="D5553" t="s">
        <v>45</v>
      </c>
      <c r="E5553" t="s">
        <v>220</v>
      </c>
      <c r="F5553" t="s">
        <v>221</v>
      </c>
      <c r="G5553">
        <v>400</v>
      </c>
      <c r="H5553" t="s">
        <v>36</v>
      </c>
      <c r="I5553">
        <v>24</v>
      </c>
      <c r="J5553">
        <v>9600</v>
      </c>
      <c r="K5553">
        <v>9.6</v>
      </c>
      <c r="L5553">
        <v>196667</v>
      </c>
      <c r="M5553">
        <v>491.66750000000002</v>
      </c>
      <c r="N5553">
        <v>44159</v>
      </c>
      <c r="O5553">
        <v>13</v>
      </c>
      <c r="P5553" t="s">
        <v>90</v>
      </c>
      <c r="Q5553" t="s">
        <v>84</v>
      </c>
      <c r="R5553" t="str">
        <f>+VLOOKUP(Precio_semana_dia[[#This Row],[Mercado]],[1]!Codigos_mercados_mayoristas[#Data],2,0)</f>
        <v>Metropolitana</v>
      </c>
      <c r="S5553" t="str">
        <f>+VLOOKUP(Precio_semana_dia[[#This Row],[Especie]],[1]!Codigos_categoria[#Data],2,0)</f>
        <v>Frutos de pepita</v>
      </c>
    </row>
    <row r="5554" spans="1:19" x14ac:dyDescent="0.35">
      <c r="A5554">
        <v>44162</v>
      </c>
      <c r="B5554" t="s">
        <v>155</v>
      </c>
      <c r="C5554" t="s">
        <v>156</v>
      </c>
      <c r="D5554" t="s">
        <v>33</v>
      </c>
      <c r="E5554" t="s">
        <v>220</v>
      </c>
      <c r="F5554" t="s">
        <v>221</v>
      </c>
      <c r="G5554">
        <v>400</v>
      </c>
      <c r="H5554" t="s">
        <v>29</v>
      </c>
      <c r="I5554">
        <v>24</v>
      </c>
      <c r="J5554">
        <v>9600</v>
      </c>
      <c r="K5554">
        <v>9.6</v>
      </c>
      <c r="L5554">
        <v>257500</v>
      </c>
      <c r="M5554">
        <v>643.75</v>
      </c>
      <c r="N5554">
        <v>44158</v>
      </c>
      <c r="O5554">
        <v>4</v>
      </c>
      <c r="P5554" t="s">
        <v>94</v>
      </c>
      <c r="Q5554" t="s">
        <v>84</v>
      </c>
      <c r="R5554" t="str">
        <f>+VLOOKUP(Precio_semana_dia[[#This Row],[Mercado]],[1]!Codigos_mercados_mayoristas[#Data],2,0)</f>
        <v>Coquimbo</v>
      </c>
      <c r="S5554" t="str">
        <f>+VLOOKUP(Precio_semana_dia[[#This Row],[Especie]],[1]!Codigos_categoria[#Data],2,0)</f>
        <v>Frutos de pepita</v>
      </c>
    </row>
    <row r="5555" spans="1:19" x14ac:dyDescent="0.35">
      <c r="A5555">
        <v>44148</v>
      </c>
      <c r="B5555" t="s">
        <v>155</v>
      </c>
      <c r="C5555" t="s">
        <v>156</v>
      </c>
      <c r="D5555" t="s">
        <v>50</v>
      </c>
      <c r="E5555" t="s">
        <v>220</v>
      </c>
      <c r="F5555" t="s">
        <v>221</v>
      </c>
      <c r="G5555">
        <v>400</v>
      </c>
      <c r="H5555" t="s">
        <v>41</v>
      </c>
      <c r="I5555">
        <v>24</v>
      </c>
      <c r="J5555">
        <v>9600</v>
      </c>
      <c r="K5555">
        <v>9.6</v>
      </c>
      <c r="L5555">
        <v>170000</v>
      </c>
      <c r="M5555">
        <v>425</v>
      </c>
      <c r="N5555">
        <v>44147</v>
      </c>
      <c r="O5555">
        <v>13</v>
      </c>
      <c r="P5555" t="s">
        <v>128</v>
      </c>
      <c r="Q5555" t="s">
        <v>84</v>
      </c>
      <c r="R5555" t="str">
        <f>+VLOOKUP(Precio_semana_dia[[#This Row],[Mercado]],[1]!Codigos_mercados_mayoristas[#Data],2,0)</f>
        <v>Metropolitana</v>
      </c>
      <c r="S5555" t="str">
        <f>+VLOOKUP(Precio_semana_dia[[#This Row],[Especie]],[1]!Codigos_categoria[#Data],2,0)</f>
        <v>Frutos de pepita</v>
      </c>
    </row>
    <row r="5556" spans="1:19" x14ac:dyDescent="0.35">
      <c r="A5556">
        <v>44141</v>
      </c>
      <c r="B5556" t="s">
        <v>155</v>
      </c>
      <c r="C5556" t="s">
        <v>219</v>
      </c>
      <c r="D5556" t="s">
        <v>33</v>
      </c>
      <c r="E5556" t="s">
        <v>220</v>
      </c>
      <c r="F5556" t="s">
        <v>221</v>
      </c>
      <c r="G5556">
        <v>400</v>
      </c>
      <c r="H5556" t="s">
        <v>39</v>
      </c>
      <c r="I5556">
        <v>24</v>
      </c>
      <c r="J5556">
        <v>9600</v>
      </c>
      <c r="K5556">
        <v>9.6</v>
      </c>
      <c r="L5556">
        <v>232500</v>
      </c>
      <c r="M5556">
        <v>581.25</v>
      </c>
      <c r="N5556">
        <v>44139</v>
      </c>
      <c r="O5556">
        <v>4</v>
      </c>
      <c r="P5556" t="s">
        <v>165</v>
      </c>
      <c r="Q5556" t="s">
        <v>84</v>
      </c>
      <c r="R5556" t="str">
        <f>+VLOOKUP(Precio_semana_dia[[#This Row],[Mercado]],[1]!Codigos_mercados_mayoristas[#Data],2,0)</f>
        <v>Coquimbo</v>
      </c>
      <c r="S5556" t="str">
        <f>+VLOOKUP(Precio_semana_dia[[#This Row],[Especie]],[1]!Codigos_categoria[#Data],2,0)</f>
        <v>Frutos de pepita</v>
      </c>
    </row>
    <row r="5557" spans="1:19" x14ac:dyDescent="0.35">
      <c r="A5557">
        <v>44141</v>
      </c>
      <c r="B5557" t="s">
        <v>155</v>
      </c>
      <c r="C5557" t="s">
        <v>159</v>
      </c>
      <c r="D5557" t="s">
        <v>33</v>
      </c>
      <c r="E5557" t="s">
        <v>220</v>
      </c>
      <c r="F5557" t="s">
        <v>221</v>
      </c>
      <c r="G5557">
        <v>400</v>
      </c>
      <c r="H5557" t="s">
        <v>36</v>
      </c>
      <c r="I5557">
        <v>24</v>
      </c>
      <c r="J5557">
        <v>9600</v>
      </c>
      <c r="K5557">
        <v>9.6</v>
      </c>
      <c r="L5557">
        <v>207500</v>
      </c>
      <c r="M5557">
        <v>518.75</v>
      </c>
      <c r="N5557">
        <v>44138</v>
      </c>
      <c r="O5557">
        <v>4</v>
      </c>
      <c r="P5557" t="s">
        <v>164</v>
      </c>
      <c r="Q5557" t="s">
        <v>84</v>
      </c>
      <c r="R5557" t="str">
        <f>+VLOOKUP(Precio_semana_dia[[#This Row],[Mercado]],[1]!Codigos_mercados_mayoristas[#Data],2,0)</f>
        <v>Coquimbo</v>
      </c>
      <c r="S5557" t="str">
        <f>+VLOOKUP(Precio_semana_dia[[#This Row],[Especie]],[1]!Codigos_categoria[#Data],2,0)</f>
        <v>Frutos de pepita</v>
      </c>
    </row>
    <row r="5558" spans="1:19" x14ac:dyDescent="0.35">
      <c r="A5558">
        <v>44134</v>
      </c>
      <c r="B5558" t="s">
        <v>155</v>
      </c>
      <c r="C5558" t="s">
        <v>219</v>
      </c>
      <c r="D5558" t="s">
        <v>33</v>
      </c>
      <c r="E5558" t="s">
        <v>220</v>
      </c>
      <c r="F5558" t="s">
        <v>221</v>
      </c>
      <c r="G5558">
        <v>400</v>
      </c>
      <c r="H5558" t="s">
        <v>39</v>
      </c>
      <c r="I5558">
        <v>24</v>
      </c>
      <c r="J5558">
        <v>9600</v>
      </c>
      <c r="K5558">
        <v>9.6</v>
      </c>
      <c r="L5558">
        <v>227500</v>
      </c>
      <c r="M5558">
        <v>568.75</v>
      </c>
      <c r="N5558">
        <v>44132</v>
      </c>
      <c r="O5558">
        <v>4</v>
      </c>
      <c r="P5558" t="s">
        <v>131</v>
      </c>
      <c r="Q5558" t="s">
        <v>132</v>
      </c>
      <c r="R5558" t="str">
        <f>+VLOOKUP(Precio_semana_dia[[#This Row],[Mercado]],[1]!Codigos_mercados_mayoristas[#Data],2,0)</f>
        <v>Coquimbo</v>
      </c>
      <c r="S5558" t="str">
        <f>+VLOOKUP(Precio_semana_dia[[#This Row],[Especie]],[1]!Codigos_categoria[#Data],2,0)</f>
        <v>Frutos de pepita</v>
      </c>
    </row>
    <row r="5559" spans="1:19" x14ac:dyDescent="0.35">
      <c r="A5559">
        <v>44134</v>
      </c>
      <c r="B5559" t="s">
        <v>155</v>
      </c>
      <c r="C5559" t="s">
        <v>159</v>
      </c>
      <c r="D5559" t="s">
        <v>45</v>
      </c>
      <c r="E5559" t="s">
        <v>220</v>
      </c>
      <c r="F5559" t="s">
        <v>221</v>
      </c>
      <c r="G5559">
        <v>400</v>
      </c>
      <c r="H5559" t="s">
        <v>36</v>
      </c>
      <c r="I5559">
        <v>24</v>
      </c>
      <c r="J5559">
        <v>9600</v>
      </c>
      <c r="K5559">
        <v>9.6</v>
      </c>
      <c r="L5559">
        <v>150000</v>
      </c>
      <c r="M5559">
        <v>375</v>
      </c>
      <c r="N5559">
        <v>44131</v>
      </c>
      <c r="O5559">
        <v>13</v>
      </c>
      <c r="P5559" t="s">
        <v>133</v>
      </c>
      <c r="Q5559" t="s">
        <v>132</v>
      </c>
      <c r="R5559" t="str">
        <f>+VLOOKUP(Precio_semana_dia[[#This Row],[Mercado]],[1]!Codigos_mercados_mayoristas[#Data],2,0)</f>
        <v>Metropolitana</v>
      </c>
      <c r="S5559" t="str">
        <f>+VLOOKUP(Precio_semana_dia[[#This Row],[Especie]],[1]!Codigos_categoria[#Data],2,0)</f>
        <v>Frutos de pepita</v>
      </c>
    </row>
    <row r="5560" spans="1:19" x14ac:dyDescent="0.35">
      <c r="A5560">
        <v>44134</v>
      </c>
      <c r="B5560" t="s">
        <v>155</v>
      </c>
      <c r="C5560" t="s">
        <v>159</v>
      </c>
      <c r="D5560" t="s">
        <v>33</v>
      </c>
      <c r="E5560" t="s">
        <v>220</v>
      </c>
      <c r="F5560" t="s">
        <v>221</v>
      </c>
      <c r="G5560">
        <v>400</v>
      </c>
      <c r="H5560" t="s">
        <v>36</v>
      </c>
      <c r="I5560">
        <v>24</v>
      </c>
      <c r="J5560">
        <v>9600</v>
      </c>
      <c r="K5560">
        <v>9.6</v>
      </c>
      <c r="L5560">
        <v>207500</v>
      </c>
      <c r="M5560">
        <v>518.75</v>
      </c>
      <c r="N5560">
        <v>44131</v>
      </c>
      <c r="O5560">
        <v>4</v>
      </c>
      <c r="P5560" t="s">
        <v>133</v>
      </c>
      <c r="Q5560" t="s">
        <v>132</v>
      </c>
      <c r="R5560" t="str">
        <f>+VLOOKUP(Precio_semana_dia[[#This Row],[Mercado]],[1]!Codigos_mercados_mayoristas[#Data],2,0)</f>
        <v>Coquimbo</v>
      </c>
      <c r="S5560" t="str">
        <f>+VLOOKUP(Precio_semana_dia[[#This Row],[Especie]],[1]!Codigos_categoria[#Data],2,0)</f>
        <v>Frutos de pepita</v>
      </c>
    </row>
    <row r="5561" spans="1:19" x14ac:dyDescent="0.35">
      <c r="A5561">
        <v>44127</v>
      </c>
      <c r="B5561" t="s">
        <v>155</v>
      </c>
      <c r="C5561" t="s">
        <v>159</v>
      </c>
      <c r="D5561" t="s">
        <v>33</v>
      </c>
      <c r="E5561" t="s">
        <v>220</v>
      </c>
      <c r="F5561" t="s">
        <v>221</v>
      </c>
      <c r="G5561">
        <v>400</v>
      </c>
      <c r="H5561" t="s">
        <v>36</v>
      </c>
      <c r="I5561">
        <v>24</v>
      </c>
      <c r="J5561">
        <v>9600</v>
      </c>
      <c r="K5561">
        <v>9.6</v>
      </c>
      <c r="L5561">
        <v>197500</v>
      </c>
      <c r="M5561">
        <v>493.75</v>
      </c>
      <c r="N5561">
        <v>44124</v>
      </c>
      <c r="O5561">
        <v>4</v>
      </c>
      <c r="P5561" t="s">
        <v>168</v>
      </c>
      <c r="Q5561" t="s">
        <v>132</v>
      </c>
      <c r="R5561" t="str">
        <f>+VLOOKUP(Precio_semana_dia[[#This Row],[Mercado]],[1]!Codigos_mercados_mayoristas[#Data],2,0)</f>
        <v>Coquimbo</v>
      </c>
      <c r="S5561" t="str">
        <f>+VLOOKUP(Precio_semana_dia[[#This Row],[Especie]],[1]!Codigos_categoria[#Data],2,0)</f>
        <v>Frutos de pepita</v>
      </c>
    </row>
    <row r="5562" spans="1:19" x14ac:dyDescent="0.35">
      <c r="A5562">
        <v>44120</v>
      </c>
      <c r="B5562" t="s">
        <v>155</v>
      </c>
      <c r="C5562" t="s">
        <v>219</v>
      </c>
      <c r="D5562" t="s">
        <v>33</v>
      </c>
      <c r="E5562" t="s">
        <v>220</v>
      </c>
      <c r="F5562" t="s">
        <v>221</v>
      </c>
      <c r="G5562">
        <v>400</v>
      </c>
      <c r="H5562" t="s">
        <v>39</v>
      </c>
      <c r="I5562">
        <v>24</v>
      </c>
      <c r="J5562">
        <v>9600</v>
      </c>
      <c r="K5562">
        <v>9.6</v>
      </c>
      <c r="L5562">
        <v>267500</v>
      </c>
      <c r="M5562">
        <v>668.75</v>
      </c>
      <c r="N5562">
        <v>44118</v>
      </c>
      <c r="O5562">
        <v>4</v>
      </c>
      <c r="P5562" t="s">
        <v>171</v>
      </c>
      <c r="Q5562" t="s">
        <v>132</v>
      </c>
      <c r="R5562" t="str">
        <f>+VLOOKUP(Precio_semana_dia[[#This Row],[Mercado]],[1]!Codigos_mercados_mayoristas[#Data],2,0)</f>
        <v>Coquimbo</v>
      </c>
      <c r="S5562" t="str">
        <f>+VLOOKUP(Precio_semana_dia[[#This Row],[Especie]],[1]!Codigos_categoria[#Data],2,0)</f>
        <v>Frutos de pepita</v>
      </c>
    </row>
    <row r="5563" spans="1:19" x14ac:dyDescent="0.35">
      <c r="A5563">
        <v>44120</v>
      </c>
      <c r="B5563" t="s">
        <v>155</v>
      </c>
      <c r="C5563" t="s">
        <v>156</v>
      </c>
      <c r="D5563" t="s">
        <v>33</v>
      </c>
      <c r="E5563" t="s">
        <v>220</v>
      </c>
      <c r="F5563" t="s">
        <v>221</v>
      </c>
      <c r="G5563">
        <v>400</v>
      </c>
      <c r="H5563" t="s">
        <v>36</v>
      </c>
      <c r="I5563">
        <v>24</v>
      </c>
      <c r="J5563">
        <v>9600</v>
      </c>
      <c r="K5563">
        <v>9.6</v>
      </c>
      <c r="L5563">
        <v>257500</v>
      </c>
      <c r="M5563">
        <v>643.75</v>
      </c>
      <c r="N5563">
        <v>44117</v>
      </c>
      <c r="O5563">
        <v>4</v>
      </c>
      <c r="P5563" t="s">
        <v>172</v>
      </c>
      <c r="Q5563" t="s">
        <v>132</v>
      </c>
      <c r="R5563" t="str">
        <f>+VLOOKUP(Precio_semana_dia[[#This Row],[Mercado]],[1]!Codigos_mercados_mayoristas[#Data],2,0)</f>
        <v>Coquimbo</v>
      </c>
      <c r="S5563" t="str">
        <f>+VLOOKUP(Precio_semana_dia[[#This Row],[Especie]],[1]!Codigos_categoria[#Data],2,0)</f>
        <v>Frutos de pepita</v>
      </c>
    </row>
    <row r="5564" spans="1:19" x14ac:dyDescent="0.35">
      <c r="A5564">
        <v>44106</v>
      </c>
      <c r="B5564" t="s">
        <v>155</v>
      </c>
      <c r="C5564" t="s">
        <v>156</v>
      </c>
      <c r="D5564" t="s">
        <v>45</v>
      </c>
      <c r="E5564" t="s">
        <v>220</v>
      </c>
      <c r="F5564" t="s">
        <v>221</v>
      </c>
      <c r="G5564">
        <v>400</v>
      </c>
      <c r="H5564" t="s">
        <v>29</v>
      </c>
      <c r="I5564">
        <v>24</v>
      </c>
      <c r="J5564">
        <v>9600</v>
      </c>
      <c r="K5564">
        <v>9.6</v>
      </c>
      <c r="L5564">
        <v>195000</v>
      </c>
      <c r="M5564">
        <v>487.5</v>
      </c>
      <c r="N5564">
        <v>44102</v>
      </c>
      <c r="O5564">
        <v>13</v>
      </c>
      <c r="P5564" t="s">
        <v>146</v>
      </c>
      <c r="Q5564" t="s">
        <v>147</v>
      </c>
      <c r="R5564" t="str">
        <f>+VLOOKUP(Precio_semana_dia[[#This Row],[Mercado]],[1]!Codigos_mercados_mayoristas[#Data],2,0)</f>
        <v>Metropolitana</v>
      </c>
      <c r="S5564" t="str">
        <f>+VLOOKUP(Precio_semana_dia[[#This Row],[Especie]],[1]!Codigos_categoria[#Data],2,0)</f>
        <v>Frutos de pepita</v>
      </c>
    </row>
    <row r="5565" spans="1:19" x14ac:dyDescent="0.35">
      <c r="A5565">
        <v>44099</v>
      </c>
      <c r="B5565" t="s">
        <v>155</v>
      </c>
      <c r="C5565" t="s">
        <v>219</v>
      </c>
      <c r="D5565" t="s">
        <v>45</v>
      </c>
      <c r="E5565" t="s">
        <v>220</v>
      </c>
      <c r="F5565" t="s">
        <v>221</v>
      </c>
      <c r="G5565">
        <v>400</v>
      </c>
      <c r="H5565" t="s">
        <v>29</v>
      </c>
      <c r="I5565">
        <v>24</v>
      </c>
      <c r="J5565">
        <v>9600</v>
      </c>
      <c r="K5565">
        <v>9.6</v>
      </c>
      <c r="L5565">
        <v>160000</v>
      </c>
      <c r="M5565">
        <v>400</v>
      </c>
      <c r="N5565">
        <v>44095</v>
      </c>
      <c r="O5565">
        <v>13</v>
      </c>
      <c r="P5565" t="s">
        <v>151</v>
      </c>
      <c r="Q5565" t="s">
        <v>147</v>
      </c>
      <c r="R5565" t="str">
        <f>+VLOOKUP(Precio_semana_dia[[#This Row],[Mercado]],[1]!Codigos_mercados_mayoristas[#Data],2,0)</f>
        <v>Metropolitana</v>
      </c>
      <c r="S5565" t="str">
        <f>+VLOOKUP(Precio_semana_dia[[#This Row],[Especie]],[1]!Codigos_categoria[#Data],2,0)</f>
        <v>Frutos de pepita</v>
      </c>
    </row>
    <row r="5566" spans="1:19" x14ac:dyDescent="0.35">
      <c r="A5566">
        <v>44099</v>
      </c>
      <c r="B5566" t="s">
        <v>155</v>
      </c>
      <c r="C5566" t="s">
        <v>156</v>
      </c>
      <c r="D5566" t="s">
        <v>45</v>
      </c>
      <c r="E5566" t="s">
        <v>220</v>
      </c>
      <c r="F5566" t="s">
        <v>221</v>
      </c>
      <c r="G5566">
        <v>400</v>
      </c>
      <c r="H5566" t="s">
        <v>41</v>
      </c>
      <c r="I5566">
        <v>24</v>
      </c>
      <c r="J5566">
        <v>9600</v>
      </c>
      <c r="K5566">
        <v>9.6</v>
      </c>
      <c r="L5566">
        <v>200000</v>
      </c>
      <c r="M5566">
        <v>500</v>
      </c>
      <c r="N5566">
        <v>44098</v>
      </c>
      <c r="O5566">
        <v>13</v>
      </c>
      <c r="P5566" t="s">
        <v>153</v>
      </c>
      <c r="Q5566" t="s">
        <v>147</v>
      </c>
      <c r="R5566" t="str">
        <f>+VLOOKUP(Precio_semana_dia[[#This Row],[Mercado]],[1]!Codigos_mercados_mayoristas[#Data],2,0)</f>
        <v>Metropolitana</v>
      </c>
      <c r="S5566" t="str">
        <f>+VLOOKUP(Precio_semana_dia[[#This Row],[Especie]],[1]!Codigos_categoria[#Data],2,0)</f>
        <v>Frutos de pepita</v>
      </c>
    </row>
    <row r="5567" spans="1:19" x14ac:dyDescent="0.35">
      <c r="A5567">
        <v>44099</v>
      </c>
      <c r="B5567" t="s">
        <v>155</v>
      </c>
      <c r="C5567" t="s">
        <v>156</v>
      </c>
      <c r="D5567" t="s">
        <v>33</v>
      </c>
      <c r="E5567" t="s">
        <v>220</v>
      </c>
      <c r="F5567" t="s">
        <v>221</v>
      </c>
      <c r="G5567">
        <v>400</v>
      </c>
      <c r="H5567" t="s">
        <v>36</v>
      </c>
      <c r="I5567">
        <v>24</v>
      </c>
      <c r="J5567">
        <v>9600</v>
      </c>
      <c r="K5567">
        <v>9.6</v>
      </c>
      <c r="L5567">
        <v>207500</v>
      </c>
      <c r="M5567">
        <v>518.75</v>
      </c>
      <c r="N5567">
        <v>44096</v>
      </c>
      <c r="O5567">
        <v>4</v>
      </c>
      <c r="P5567" t="s">
        <v>152</v>
      </c>
      <c r="Q5567" t="s">
        <v>147</v>
      </c>
      <c r="R5567" t="str">
        <f>+VLOOKUP(Precio_semana_dia[[#This Row],[Mercado]],[1]!Codigos_mercados_mayoristas[#Data],2,0)</f>
        <v>Coquimbo</v>
      </c>
      <c r="S5567" t="str">
        <f>+VLOOKUP(Precio_semana_dia[[#This Row],[Especie]],[1]!Codigos_categoria[#Data],2,0)</f>
        <v>Frutos de pepita</v>
      </c>
    </row>
    <row r="5568" spans="1:19" x14ac:dyDescent="0.35">
      <c r="A5568">
        <v>44189</v>
      </c>
      <c r="B5568" t="s">
        <v>155</v>
      </c>
      <c r="C5568" t="s">
        <v>219</v>
      </c>
      <c r="D5568" t="s">
        <v>33</v>
      </c>
      <c r="E5568" t="s">
        <v>220</v>
      </c>
      <c r="F5568" t="s">
        <v>221</v>
      </c>
      <c r="G5568">
        <v>400</v>
      </c>
      <c r="H5568" t="s">
        <v>39</v>
      </c>
      <c r="I5568">
        <v>24</v>
      </c>
      <c r="J5568">
        <v>9600</v>
      </c>
      <c r="K5568">
        <v>9.6</v>
      </c>
      <c r="L5568">
        <v>295000</v>
      </c>
      <c r="M5568">
        <v>737.5</v>
      </c>
      <c r="N5568">
        <v>44188</v>
      </c>
      <c r="O5568">
        <v>4</v>
      </c>
      <c r="P5568" t="s">
        <v>106</v>
      </c>
      <c r="Q5568" t="s">
        <v>38</v>
      </c>
      <c r="R5568" t="str">
        <f>+VLOOKUP(Precio_semana_dia[[#This Row],[Mercado]],[1]!Codigos_mercados_mayoristas[#Data],2,0)</f>
        <v>Coquimbo</v>
      </c>
      <c r="S5568" t="str">
        <f>+VLOOKUP(Precio_semana_dia[[#This Row],[Especie]],[1]!Codigos_categoria[#Data],2,0)</f>
        <v>Frutos de pepita</v>
      </c>
    </row>
    <row r="5569" spans="1:19" x14ac:dyDescent="0.35">
      <c r="A5569">
        <v>44189</v>
      </c>
      <c r="B5569" t="s">
        <v>155</v>
      </c>
      <c r="C5569" t="s">
        <v>219</v>
      </c>
      <c r="D5569" t="s">
        <v>33</v>
      </c>
      <c r="E5569" t="s">
        <v>220</v>
      </c>
      <c r="F5569" t="s">
        <v>221</v>
      </c>
      <c r="G5569">
        <v>400</v>
      </c>
      <c r="H5569" t="s">
        <v>41</v>
      </c>
      <c r="I5569">
        <v>24</v>
      </c>
      <c r="J5569">
        <v>9600</v>
      </c>
      <c r="K5569">
        <v>9.6</v>
      </c>
      <c r="L5569">
        <v>297500</v>
      </c>
      <c r="M5569">
        <v>743.75</v>
      </c>
      <c r="N5569">
        <v>44189</v>
      </c>
      <c r="O5569">
        <v>4</v>
      </c>
      <c r="P5569" t="s">
        <v>49</v>
      </c>
      <c r="Q5569" t="s">
        <v>38</v>
      </c>
      <c r="R5569" t="str">
        <f>+VLOOKUP(Precio_semana_dia[[#This Row],[Mercado]],[1]!Codigos_mercados_mayoristas[#Data],2,0)</f>
        <v>Coquimbo</v>
      </c>
      <c r="S5569" t="str">
        <f>+VLOOKUP(Precio_semana_dia[[#This Row],[Especie]],[1]!Codigos_categoria[#Data],2,0)</f>
        <v>Frutos de pepita</v>
      </c>
    </row>
    <row r="5570" spans="1:19" x14ac:dyDescent="0.35">
      <c r="A5570">
        <v>44189</v>
      </c>
      <c r="B5570" t="s">
        <v>155</v>
      </c>
      <c r="C5570" t="s">
        <v>156</v>
      </c>
      <c r="D5570" t="s">
        <v>33</v>
      </c>
      <c r="E5570" t="s">
        <v>220</v>
      </c>
      <c r="F5570" t="s">
        <v>221</v>
      </c>
      <c r="G5570">
        <v>400</v>
      </c>
      <c r="H5570" t="s">
        <v>36</v>
      </c>
      <c r="I5570">
        <v>24</v>
      </c>
      <c r="J5570">
        <v>9600</v>
      </c>
      <c r="K5570">
        <v>9.6</v>
      </c>
      <c r="L5570">
        <v>257500</v>
      </c>
      <c r="M5570">
        <v>643.75</v>
      </c>
      <c r="N5570">
        <v>44187</v>
      </c>
      <c r="O5570">
        <v>4</v>
      </c>
      <c r="P5570" t="s">
        <v>48</v>
      </c>
      <c r="Q5570" t="s">
        <v>38</v>
      </c>
      <c r="R5570" t="str">
        <f>+VLOOKUP(Precio_semana_dia[[#This Row],[Mercado]],[1]!Codigos_mercados_mayoristas[#Data],2,0)</f>
        <v>Coquimbo</v>
      </c>
      <c r="S5570" t="str">
        <f>+VLOOKUP(Precio_semana_dia[[#This Row],[Especie]],[1]!Codigos_categoria[#Data],2,0)</f>
        <v>Frutos de pepita</v>
      </c>
    </row>
    <row r="5571" spans="1:19" x14ac:dyDescent="0.35">
      <c r="A5571">
        <v>44189</v>
      </c>
      <c r="B5571" t="s">
        <v>155</v>
      </c>
      <c r="C5571" t="s">
        <v>156</v>
      </c>
      <c r="D5571" t="s">
        <v>33</v>
      </c>
      <c r="E5571" t="s">
        <v>220</v>
      </c>
      <c r="F5571" t="s">
        <v>221</v>
      </c>
      <c r="G5571">
        <v>400</v>
      </c>
      <c r="H5571" t="s">
        <v>41</v>
      </c>
      <c r="I5571">
        <v>24</v>
      </c>
      <c r="J5571">
        <v>9600</v>
      </c>
      <c r="K5571">
        <v>9.6</v>
      </c>
      <c r="L5571">
        <v>267500</v>
      </c>
      <c r="M5571">
        <v>668.75</v>
      </c>
      <c r="N5571">
        <v>44189</v>
      </c>
      <c r="O5571">
        <v>4</v>
      </c>
      <c r="P5571" t="s">
        <v>49</v>
      </c>
      <c r="Q5571" t="s">
        <v>38</v>
      </c>
      <c r="R5571" t="str">
        <f>+VLOOKUP(Precio_semana_dia[[#This Row],[Mercado]],[1]!Codigos_mercados_mayoristas[#Data],2,0)</f>
        <v>Coquimbo</v>
      </c>
      <c r="S5571" t="str">
        <f>+VLOOKUP(Precio_semana_dia[[#This Row],[Especie]],[1]!Codigos_categoria[#Data],2,0)</f>
        <v>Frutos de pepita</v>
      </c>
    </row>
    <row r="5572" spans="1:19" x14ac:dyDescent="0.35">
      <c r="A5572">
        <v>44211</v>
      </c>
      <c r="B5572" t="s">
        <v>155</v>
      </c>
      <c r="C5572" t="s">
        <v>219</v>
      </c>
      <c r="D5572" t="s">
        <v>45</v>
      </c>
      <c r="E5572" t="s">
        <v>220</v>
      </c>
      <c r="F5572" t="s">
        <v>221</v>
      </c>
      <c r="G5572">
        <v>400</v>
      </c>
      <c r="H5572" t="s">
        <v>29</v>
      </c>
      <c r="I5572">
        <v>24</v>
      </c>
      <c r="J5572">
        <v>9600</v>
      </c>
      <c r="K5572">
        <v>9.6</v>
      </c>
      <c r="L5572">
        <v>220000</v>
      </c>
      <c r="M5572">
        <v>550</v>
      </c>
      <c r="N5572">
        <v>44207</v>
      </c>
      <c r="O5572">
        <v>13</v>
      </c>
      <c r="P5572" t="s">
        <v>58</v>
      </c>
      <c r="Q5572" t="s">
        <v>26</v>
      </c>
      <c r="R5572" t="str">
        <f>+VLOOKUP(Precio_semana_dia[[#This Row],[Mercado]],[1]!Codigos_mercados_mayoristas[#Data],2,0)</f>
        <v>Metropolitana</v>
      </c>
      <c r="S5572" t="str">
        <f>+VLOOKUP(Precio_semana_dia[[#This Row],[Especie]],[1]!Codigos_categoria[#Data],2,0)</f>
        <v>Frutos de pepita</v>
      </c>
    </row>
    <row r="5573" spans="1:19" x14ac:dyDescent="0.35">
      <c r="A5573">
        <v>44225</v>
      </c>
      <c r="B5573" t="s">
        <v>155</v>
      </c>
      <c r="C5573" t="s">
        <v>156</v>
      </c>
      <c r="D5573" t="s">
        <v>45</v>
      </c>
      <c r="E5573" t="s">
        <v>220</v>
      </c>
      <c r="F5573" t="s">
        <v>221</v>
      </c>
      <c r="G5573">
        <v>400</v>
      </c>
      <c r="H5573" t="s">
        <v>39</v>
      </c>
      <c r="I5573">
        <v>24</v>
      </c>
      <c r="J5573">
        <v>9600</v>
      </c>
      <c r="K5573">
        <v>9.6</v>
      </c>
      <c r="L5573">
        <v>245000</v>
      </c>
      <c r="M5573">
        <v>612.5</v>
      </c>
      <c r="N5573">
        <v>44223</v>
      </c>
      <c r="O5573">
        <v>13</v>
      </c>
      <c r="P5573" t="s">
        <v>65</v>
      </c>
      <c r="Q5573" t="s">
        <v>26</v>
      </c>
      <c r="R5573" t="str">
        <f>+VLOOKUP(Precio_semana_dia[[#This Row],[Mercado]],[1]!Codigos_mercados_mayoristas[#Data],2,0)</f>
        <v>Metropolitana</v>
      </c>
      <c r="S5573" t="str">
        <f>+VLOOKUP(Precio_semana_dia[[#This Row],[Especie]],[1]!Codigos_categoria[#Data],2,0)</f>
        <v>Frutos de pepita</v>
      </c>
    </row>
    <row r="5574" spans="1:19" x14ac:dyDescent="0.35">
      <c r="A5574">
        <v>43866</v>
      </c>
      <c r="B5574" t="s">
        <v>155</v>
      </c>
      <c r="C5574" t="s">
        <v>156</v>
      </c>
      <c r="D5574" t="s">
        <v>45</v>
      </c>
      <c r="E5574" t="s">
        <v>220</v>
      </c>
      <c r="F5574" t="s">
        <v>221</v>
      </c>
      <c r="G5574">
        <v>400</v>
      </c>
      <c r="H5574" t="s">
        <v>24</v>
      </c>
      <c r="I5574">
        <v>24</v>
      </c>
      <c r="J5574">
        <v>9600</v>
      </c>
      <c r="K5574">
        <v>9.6</v>
      </c>
      <c r="L5574">
        <v>205833</v>
      </c>
      <c r="M5574">
        <v>514.58249999999998</v>
      </c>
      <c r="N5574">
        <v>44232</v>
      </c>
      <c r="O5574">
        <v>13</v>
      </c>
      <c r="P5574" t="s">
        <v>71</v>
      </c>
      <c r="Q5574" t="s">
        <v>69</v>
      </c>
      <c r="R5574" t="str">
        <f>+VLOOKUP(Precio_semana_dia[[#This Row],[Mercado]],[1]!Codigos_mercados_mayoristas[#Data],2,0)</f>
        <v>Metropolitana</v>
      </c>
      <c r="S5574" t="str">
        <f>+VLOOKUP(Precio_semana_dia[[#This Row],[Especie]],[1]!Codigos_categoria[#Data],2,0)</f>
        <v>Frutos de pepita</v>
      </c>
    </row>
    <row r="5575" spans="1:19" x14ac:dyDescent="0.35">
      <c r="A5575">
        <v>44162</v>
      </c>
      <c r="B5575" t="s">
        <v>186</v>
      </c>
      <c r="C5575" t="s">
        <v>189</v>
      </c>
      <c r="D5575" t="s">
        <v>45</v>
      </c>
      <c r="E5575" t="s">
        <v>220</v>
      </c>
      <c r="F5575" t="s">
        <v>221</v>
      </c>
      <c r="G5575">
        <v>400</v>
      </c>
      <c r="H5575" t="s">
        <v>41</v>
      </c>
      <c r="I5575">
        <v>24</v>
      </c>
      <c r="J5575">
        <v>9600</v>
      </c>
      <c r="K5575">
        <v>9.6</v>
      </c>
      <c r="L5575">
        <v>320000</v>
      </c>
      <c r="M5575">
        <v>800</v>
      </c>
      <c r="N5575">
        <v>44161</v>
      </c>
      <c r="O5575">
        <v>13</v>
      </c>
      <c r="P5575" t="s">
        <v>92</v>
      </c>
      <c r="Q5575" t="s">
        <v>84</v>
      </c>
      <c r="R5575" t="str">
        <f>+VLOOKUP(Precio_semana_dia[[#This Row],[Mercado]],[1]!Codigos_mercados_mayoristas[#Data],2,0)</f>
        <v>Metropolitana</v>
      </c>
      <c r="S5575" t="str">
        <f>+VLOOKUP(Precio_semana_dia[[#This Row],[Especie]],[1]!Codigos_categoria[#Data],2,0)</f>
        <v>Cítricos</v>
      </c>
    </row>
    <row r="5576" spans="1:19" x14ac:dyDescent="0.35">
      <c r="A5576">
        <v>44134</v>
      </c>
      <c r="B5576" t="s">
        <v>186</v>
      </c>
      <c r="C5576" t="s">
        <v>188</v>
      </c>
      <c r="D5576" t="s">
        <v>45</v>
      </c>
      <c r="E5576" t="s">
        <v>220</v>
      </c>
      <c r="F5576" t="s">
        <v>221</v>
      </c>
      <c r="G5576">
        <v>400</v>
      </c>
      <c r="H5576" t="s">
        <v>41</v>
      </c>
      <c r="I5576">
        <v>24</v>
      </c>
      <c r="J5576">
        <v>9600</v>
      </c>
      <c r="K5576">
        <v>9.6</v>
      </c>
      <c r="L5576">
        <v>300000</v>
      </c>
      <c r="M5576">
        <v>750</v>
      </c>
      <c r="N5576">
        <v>44133</v>
      </c>
      <c r="O5576">
        <v>13</v>
      </c>
      <c r="P5576" t="s">
        <v>134</v>
      </c>
      <c r="Q5576" t="s">
        <v>132</v>
      </c>
      <c r="R5576" t="str">
        <f>+VLOOKUP(Precio_semana_dia[[#This Row],[Mercado]],[1]!Codigos_mercados_mayoristas[#Data],2,0)</f>
        <v>Metropolitana</v>
      </c>
      <c r="S5576" t="str">
        <f>+VLOOKUP(Precio_semana_dia[[#This Row],[Especie]],[1]!Codigos_categoria[#Data],2,0)</f>
        <v>Cítricos</v>
      </c>
    </row>
    <row r="5577" spans="1:19" x14ac:dyDescent="0.35">
      <c r="A5577">
        <v>44127</v>
      </c>
      <c r="B5577" t="s">
        <v>186</v>
      </c>
      <c r="C5577" t="s">
        <v>187</v>
      </c>
      <c r="D5577" t="s">
        <v>45</v>
      </c>
      <c r="E5577" t="s">
        <v>220</v>
      </c>
      <c r="F5577" t="s">
        <v>221</v>
      </c>
      <c r="G5577">
        <v>400</v>
      </c>
      <c r="H5577" t="s">
        <v>39</v>
      </c>
      <c r="I5577">
        <v>24</v>
      </c>
      <c r="J5577">
        <v>9600</v>
      </c>
      <c r="K5577">
        <v>9.6</v>
      </c>
      <c r="L5577">
        <v>300000</v>
      </c>
      <c r="M5577">
        <v>750</v>
      </c>
      <c r="N5577">
        <v>44125</v>
      </c>
      <c r="O5577">
        <v>13</v>
      </c>
      <c r="P5577" t="s">
        <v>138</v>
      </c>
      <c r="Q5577" t="s">
        <v>132</v>
      </c>
      <c r="R5577" t="str">
        <f>+VLOOKUP(Precio_semana_dia[[#This Row],[Mercado]],[1]!Codigos_mercados_mayoristas[#Data],2,0)</f>
        <v>Metropolitana</v>
      </c>
      <c r="S5577" t="str">
        <f>+VLOOKUP(Precio_semana_dia[[#This Row],[Especie]],[1]!Codigos_categoria[#Data],2,0)</f>
        <v>Cítricos</v>
      </c>
    </row>
    <row r="5578" spans="1:19" x14ac:dyDescent="0.35">
      <c r="A5578">
        <v>44127</v>
      </c>
      <c r="B5578" t="s">
        <v>186</v>
      </c>
      <c r="C5578" t="s">
        <v>187</v>
      </c>
      <c r="D5578" t="s">
        <v>45</v>
      </c>
      <c r="E5578" t="s">
        <v>220</v>
      </c>
      <c r="F5578" t="s">
        <v>221</v>
      </c>
      <c r="G5578">
        <v>400</v>
      </c>
      <c r="H5578" t="s">
        <v>41</v>
      </c>
      <c r="I5578">
        <v>24</v>
      </c>
      <c r="J5578">
        <v>9600</v>
      </c>
      <c r="K5578">
        <v>9.6</v>
      </c>
      <c r="L5578">
        <v>284167</v>
      </c>
      <c r="M5578">
        <v>710.41750000000002</v>
      </c>
      <c r="N5578">
        <v>44126</v>
      </c>
      <c r="O5578">
        <v>13</v>
      </c>
      <c r="P5578" t="s">
        <v>139</v>
      </c>
      <c r="Q5578" t="s">
        <v>132</v>
      </c>
      <c r="R5578" t="str">
        <f>+VLOOKUP(Precio_semana_dia[[#This Row],[Mercado]],[1]!Codigos_mercados_mayoristas[#Data],2,0)</f>
        <v>Metropolitana</v>
      </c>
      <c r="S5578" t="str">
        <f>+VLOOKUP(Precio_semana_dia[[#This Row],[Especie]],[1]!Codigos_categoria[#Data],2,0)</f>
        <v>Cítricos</v>
      </c>
    </row>
    <row r="5579" spans="1:19" x14ac:dyDescent="0.35">
      <c r="A5579">
        <v>44120</v>
      </c>
      <c r="B5579" t="s">
        <v>186</v>
      </c>
      <c r="C5579" t="s">
        <v>188</v>
      </c>
      <c r="D5579" t="s">
        <v>45</v>
      </c>
      <c r="E5579" t="s">
        <v>220</v>
      </c>
      <c r="F5579" t="s">
        <v>221</v>
      </c>
      <c r="G5579">
        <v>400</v>
      </c>
      <c r="H5579" t="s">
        <v>39</v>
      </c>
      <c r="I5579">
        <v>24</v>
      </c>
      <c r="J5579">
        <v>9600</v>
      </c>
      <c r="K5579">
        <v>9.6</v>
      </c>
      <c r="L5579">
        <v>290000</v>
      </c>
      <c r="M5579">
        <v>725</v>
      </c>
      <c r="N5579">
        <v>44118</v>
      </c>
      <c r="O5579">
        <v>13</v>
      </c>
      <c r="P5579" t="s">
        <v>171</v>
      </c>
      <c r="Q5579" t="s">
        <v>132</v>
      </c>
      <c r="R5579" t="str">
        <f>+VLOOKUP(Precio_semana_dia[[#This Row],[Mercado]],[1]!Codigos_mercados_mayoristas[#Data],2,0)</f>
        <v>Metropolitana</v>
      </c>
      <c r="S5579" t="str">
        <f>+VLOOKUP(Precio_semana_dia[[#This Row],[Especie]],[1]!Codigos_categoria[#Data],2,0)</f>
        <v>Cítricos</v>
      </c>
    </row>
    <row r="5580" spans="1:19" x14ac:dyDescent="0.35">
      <c r="A5580">
        <v>44120</v>
      </c>
      <c r="B5580" t="s">
        <v>186</v>
      </c>
      <c r="C5580" t="s">
        <v>189</v>
      </c>
      <c r="D5580" t="s">
        <v>33</v>
      </c>
      <c r="E5580" t="s">
        <v>220</v>
      </c>
      <c r="F5580" t="s">
        <v>221</v>
      </c>
      <c r="G5580">
        <v>400</v>
      </c>
      <c r="H5580" t="s">
        <v>36</v>
      </c>
      <c r="I5580">
        <v>24</v>
      </c>
      <c r="J5580">
        <v>9600</v>
      </c>
      <c r="K5580">
        <v>9.6</v>
      </c>
      <c r="L5580">
        <v>297500</v>
      </c>
      <c r="M5580">
        <v>743.75</v>
      </c>
      <c r="N5580">
        <v>44117</v>
      </c>
      <c r="O5580">
        <v>4</v>
      </c>
      <c r="P5580" t="s">
        <v>172</v>
      </c>
      <c r="Q5580" t="s">
        <v>132</v>
      </c>
      <c r="R5580" t="str">
        <f>+VLOOKUP(Precio_semana_dia[[#This Row],[Mercado]],[1]!Codigos_mercados_mayoristas[#Data],2,0)</f>
        <v>Coquimbo</v>
      </c>
      <c r="S5580" t="str">
        <f>+VLOOKUP(Precio_semana_dia[[#This Row],[Especie]],[1]!Codigos_categoria[#Data],2,0)</f>
        <v>Cítricos</v>
      </c>
    </row>
    <row r="5581" spans="1:19" x14ac:dyDescent="0.35">
      <c r="A5581">
        <v>44120</v>
      </c>
      <c r="B5581" t="s">
        <v>186</v>
      </c>
      <c r="C5581" t="s">
        <v>187</v>
      </c>
      <c r="D5581" t="s">
        <v>45</v>
      </c>
      <c r="E5581" t="s">
        <v>220</v>
      </c>
      <c r="F5581" t="s">
        <v>221</v>
      </c>
      <c r="G5581">
        <v>400</v>
      </c>
      <c r="H5581" t="s">
        <v>36</v>
      </c>
      <c r="I5581">
        <v>24</v>
      </c>
      <c r="J5581">
        <v>9600</v>
      </c>
      <c r="K5581">
        <v>9.6</v>
      </c>
      <c r="L5581">
        <v>290000</v>
      </c>
      <c r="M5581">
        <v>725</v>
      </c>
      <c r="N5581">
        <v>44117</v>
      </c>
      <c r="O5581">
        <v>13</v>
      </c>
      <c r="P5581" t="s">
        <v>172</v>
      </c>
      <c r="Q5581" t="s">
        <v>132</v>
      </c>
      <c r="R5581" t="str">
        <f>+VLOOKUP(Precio_semana_dia[[#This Row],[Mercado]],[1]!Codigos_mercados_mayoristas[#Data],2,0)</f>
        <v>Metropolitana</v>
      </c>
      <c r="S5581" t="str">
        <f>+VLOOKUP(Precio_semana_dia[[#This Row],[Especie]],[1]!Codigos_categoria[#Data],2,0)</f>
        <v>Cítricos</v>
      </c>
    </row>
    <row r="5582" spans="1:19" x14ac:dyDescent="0.35">
      <c r="A5582">
        <v>44120</v>
      </c>
      <c r="B5582" t="s">
        <v>186</v>
      </c>
      <c r="C5582" t="s">
        <v>187</v>
      </c>
      <c r="D5582" t="s">
        <v>45</v>
      </c>
      <c r="E5582" t="s">
        <v>220</v>
      </c>
      <c r="F5582" t="s">
        <v>221</v>
      </c>
      <c r="G5582">
        <v>400</v>
      </c>
      <c r="H5582" t="s">
        <v>41</v>
      </c>
      <c r="I5582">
        <v>24</v>
      </c>
      <c r="J5582">
        <v>9600</v>
      </c>
      <c r="K5582">
        <v>9.6</v>
      </c>
      <c r="L5582">
        <v>290000</v>
      </c>
      <c r="M5582">
        <v>725</v>
      </c>
      <c r="N5582">
        <v>44119</v>
      </c>
      <c r="O5582">
        <v>13</v>
      </c>
      <c r="P5582" t="s">
        <v>141</v>
      </c>
      <c r="Q5582" t="s">
        <v>132</v>
      </c>
      <c r="R5582" t="str">
        <f>+VLOOKUP(Precio_semana_dia[[#This Row],[Mercado]],[1]!Codigos_mercados_mayoristas[#Data],2,0)</f>
        <v>Metropolitana</v>
      </c>
      <c r="S5582" t="str">
        <f>+VLOOKUP(Precio_semana_dia[[#This Row],[Especie]],[1]!Codigos_categoria[#Data],2,0)</f>
        <v>Cítricos</v>
      </c>
    </row>
    <row r="5583" spans="1:19" x14ac:dyDescent="0.35">
      <c r="A5583">
        <v>44113</v>
      </c>
      <c r="B5583" t="s">
        <v>186</v>
      </c>
      <c r="C5583" t="s">
        <v>188</v>
      </c>
      <c r="D5583" t="s">
        <v>45</v>
      </c>
      <c r="E5583" t="s">
        <v>220</v>
      </c>
      <c r="F5583" t="s">
        <v>221</v>
      </c>
      <c r="G5583">
        <v>400</v>
      </c>
      <c r="H5583" t="s">
        <v>41</v>
      </c>
      <c r="I5583">
        <v>24</v>
      </c>
      <c r="J5583">
        <v>9600</v>
      </c>
      <c r="K5583">
        <v>9.6</v>
      </c>
      <c r="L5583">
        <v>290000</v>
      </c>
      <c r="M5583">
        <v>725</v>
      </c>
      <c r="N5583">
        <v>44112</v>
      </c>
      <c r="O5583">
        <v>13</v>
      </c>
      <c r="P5583" t="s">
        <v>144</v>
      </c>
      <c r="Q5583" t="s">
        <v>132</v>
      </c>
      <c r="R5583" t="str">
        <f>+VLOOKUP(Precio_semana_dia[[#This Row],[Mercado]],[1]!Codigos_mercados_mayoristas[#Data],2,0)</f>
        <v>Metropolitana</v>
      </c>
      <c r="S5583" t="str">
        <f>+VLOOKUP(Precio_semana_dia[[#This Row],[Especie]],[1]!Codigos_categoria[#Data],2,0)</f>
        <v>Cítricos</v>
      </c>
    </row>
    <row r="5584" spans="1:19" x14ac:dyDescent="0.35">
      <c r="A5584">
        <v>44113</v>
      </c>
      <c r="B5584" t="s">
        <v>186</v>
      </c>
      <c r="C5584" t="s">
        <v>188</v>
      </c>
      <c r="D5584" t="s">
        <v>33</v>
      </c>
      <c r="E5584" t="s">
        <v>220</v>
      </c>
      <c r="F5584" t="s">
        <v>221</v>
      </c>
      <c r="G5584">
        <v>400</v>
      </c>
      <c r="H5584" t="s">
        <v>39</v>
      </c>
      <c r="I5584">
        <v>24</v>
      </c>
      <c r="J5584">
        <v>9600</v>
      </c>
      <c r="K5584">
        <v>9.6</v>
      </c>
      <c r="L5584">
        <v>297500</v>
      </c>
      <c r="M5584">
        <v>743.75</v>
      </c>
      <c r="N5584">
        <v>44111</v>
      </c>
      <c r="O5584">
        <v>4</v>
      </c>
      <c r="P5584" t="s">
        <v>143</v>
      </c>
      <c r="Q5584" t="s">
        <v>132</v>
      </c>
      <c r="R5584" t="str">
        <f>+VLOOKUP(Precio_semana_dia[[#This Row],[Mercado]],[1]!Codigos_mercados_mayoristas[#Data],2,0)</f>
        <v>Coquimbo</v>
      </c>
      <c r="S5584" t="str">
        <f>+VLOOKUP(Precio_semana_dia[[#This Row],[Especie]],[1]!Codigos_categoria[#Data],2,0)</f>
        <v>Cítricos</v>
      </c>
    </row>
    <row r="5585" spans="1:19" x14ac:dyDescent="0.35">
      <c r="A5585">
        <v>44113</v>
      </c>
      <c r="B5585" t="s">
        <v>186</v>
      </c>
      <c r="C5585" t="s">
        <v>189</v>
      </c>
      <c r="D5585" t="s">
        <v>45</v>
      </c>
      <c r="E5585" t="s">
        <v>220</v>
      </c>
      <c r="F5585" t="s">
        <v>221</v>
      </c>
      <c r="G5585">
        <v>400</v>
      </c>
      <c r="H5585" t="s">
        <v>39</v>
      </c>
      <c r="I5585">
        <v>24</v>
      </c>
      <c r="J5585">
        <v>9600</v>
      </c>
      <c r="K5585">
        <v>9.6</v>
      </c>
      <c r="L5585">
        <v>305000</v>
      </c>
      <c r="M5585">
        <v>762.5</v>
      </c>
      <c r="N5585">
        <v>44111</v>
      </c>
      <c r="O5585">
        <v>13</v>
      </c>
      <c r="P5585" t="s">
        <v>143</v>
      </c>
      <c r="Q5585" t="s">
        <v>132</v>
      </c>
      <c r="R5585" t="str">
        <f>+VLOOKUP(Precio_semana_dia[[#This Row],[Mercado]],[1]!Codigos_mercados_mayoristas[#Data],2,0)</f>
        <v>Metropolitana</v>
      </c>
      <c r="S5585" t="str">
        <f>+VLOOKUP(Precio_semana_dia[[#This Row],[Especie]],[1]!Codigos_categoria[#Data],2,0)</f>
        <v>Cítricos</v>
      </c>
    </row>
    <row r="5586" spans="1:19" x14ac:dyDescent="0.35">
      <c r="A5586">
        <v>44113</v>
      </c>
      <c r="B5586" t="s">
        <v>186</v>
      </c>
      <c r="C5586" t="s">
        <v>189</v>
      </c>
      <c r="D5586" t="s">
        <v>33</v>
      </c>
      <c r="E5586" t="s">
        <v>220</v>
      </c>
      <c r="F5586" t="s">
        <v>221</v>
      </c>
      <c r="G5586">
        <v>400</v>
      </c>
      <c r="H5586" t="s">
        <v>36</v>
      </c>
      <c r="I5586">
        <v>24</v>
      </c>
      <c r="J5586">
        <v>9600</v>
      </c>
      <c r="K5586">
        <v>9.6</v>
      </c>
      <c r="L5586">
        <v>297500</v>
      </c>
      <c r="M5586">
        <v>743.75</v>
      </c>
      <c r="N5586">
        <v>44110</v>
      </c>
      <c r="O5586">
        <v>4</v>
      </c>
      <c r="P5586" t="s">
        <v>185</v>
      </c>
      <c r="Q5586" t="s">
        <v>132</v>
      </c>
      <c r="R5586" t="str">
        <f>+VLOOKUP(Precio_semana_dia[[#This Row],[Mercado]],[1]!Codigos_mercados_mayoristas[#Data],2,0)</f>
        <v>Coquimbo</v>
      </c>
      <c r="S5586" t="str">
        <f>+VLOOKUP(Precio_semana_dia[[#This Row],[Especie]],[1]!Codigos_categoria[#Data],2,0)</f>
        <v>Cítricos</v>
      </c>
    </row>
    <row r="5587" spans="1:19" x14ac:dyDescent="0.35">
      <c r="A5587">
        <v>44113</v>
      </c>
      <c r="B5587" t="s">
        <v>186</v>
      </c>
      <c r="C5587" t="s">
        <v>187</v>
      </c>
      <c r="D5587" t="s">
        <v>45</v>
      </c>
      <c r="E5587" t="s">
        <v>220</v>
      </c>
      <c r="F5587" t="s">
        <v>221</v>
      </c>
      <c r="G5587">
        <v>400</v>
      </c>
      <c r="H5587" t="s">
        <v>41</v>
      </c>
      <c r="I5587">
        <v>24</v>
      </c>
      <c r="J5587">
        <v>9600</v>
      </c>
      <c r="K5587">
        <v>9.6</v>
      </c>
      <c r="L5587">
        <v>290000</v>
      </c>
      <c r="M5587">
        <v>725</v>
      </c>
      <c r="N5587">
        <v>44112</v>
      </c>
      <c r="O5587">
        <v>13</v>
      </c>
      <c r="P5587" t="s">
        <v>144</v>
      </c>
      <c r="Q5587" t="s">
        <v>132</v>
      </c>
      <c r="R5587" t="str">
        <f>+VLOOKUP(Precio_semana_dia[[#This Row],[Mercado]],[1]!Codigos_mercados_mayoristas[#Data],2,0)</f>
        <v>Metropolitana</v>
      </c>
      <c r="S5587" t="str">
        <f>+VLOOKUP(Precio_semana_dia[[#This Row],[Especie]],[1]!Codigos_categoria[#Data],2,0)</f>
        <v>Cítricos</v>
      </c>
    </row>
    <row r="5588" spans="1:19" x14ac:dyDescent="0.35">
      <c r="A5588">
        <v>44106</v>
      </c>
      <c r="B5588" t="s">
        <v>186</v>
      </c>
      <c r="C5588" t="s">
        <v>189</v>
      </c>
      <c r="D5588" t="s">
        <v>45</v>
      </c>
      <c r="E5588" t="s">
        <v>220</v>
      </c>
      <c r="F5588" t="s">
        <v>221</v>
      </c>
      <c r="G5588">
        <v>400</v>
      </c>
      <c r="H5588" t="s">
        <v>41</v>
      </c>
      <c r="I5588">
        <v>24</v>
      </c>
      <c r="J5588">
        <v>9600</v>
      </c>
      <c r="K5588">
        <v>9.6</v>
      </c>
      <c r="L5588">
        <v>265000</v>
      </c>
      <c r="M5588">
        <v>662.5</v>
      </c>
      <c r="N5588">
        <v>44105</v>
      </c>
      <c r="O5588">
        <v>13</v>
      </c>
      <c r="P5588" t="s">
        <v>150</v>
      </c>
      <c r="Q5588" t="s">
        <v>132</v>
      </c>
      <c r="R5588" t="str">
        <f>+VLOOKUP(Precio_semana_dia[[#This Row],[Mercado]],[1]!Codigos_mercados_mayoristas[#Data],2,0)</f>
        <v>Metropolitana</v>
      </c>
      <c r="S5588" t="str">
        <f>+VLOOKUP(Precio_semana_dia[[#This Row],[Especie]],[1]!Codigos_categoria[#Data],2,0)</f>
        <v>Cítricos</v>
      </c>
    </row>
    <row r="5589" spans="1:19" x14ac:dyDescent="0.35">
      <c r="A5589">
        <v>44106</v>
      </c>
      <c r="B5589" t="s">
        <v>186</v>
      </c>
      <c r="C5589" t="s">
        <v>189</v>
      </c>
      <c r="D5589" t="s">
        <v>33</v>
      </c>
      <c r="E5589" t="s">
        <v>220</v>
      </c>
      <c r="F5589" t="s">
        <v>221</v>
      </c>
      <c r="G5589">
        <v>400</v>
      </c>
      <c r="H5589" t="s">
        <v>36</v>
      </c>
      <c r="I5589">
        <v>24</v>
      </c>
      <c r="J5589">
        <v>9600</v>
      </c>
      <c r="K5589">
        <v>9.6</v>
      </c>
      <c r="L5589">
        <v>247500</v>
      </c>
      <c r="M5589">
        <v>618.75</v>
      </c>
      <c r="N5589">
        <v>44103</v>
      </c>
      <c r="O5589">
        <v>4</v>
      </c>
      <c r="P5589" t="s">
        <v>148</v>
      </c>
      <c r="Q5589" t="s">
        <v>147</v>
      </c>
      <c r="R5589" t="str">
        <f>+VLOOKUP(Precio_semana_dia[[#This Row],[Mercado]],[1]!Codigos_mercados_mayoristas[#Data],2,0)</f>
        <v>Coquimbo</v>
      </c>
      <c r="S5589" t="str">
        <f>+VLOOKUP(Precio_semana_dia[[#This Row],[Especie]],[1]!Codigos_categoria[#Data],2,0)</f>
        <v>Cítricos</v>
      </c>
    </row>
    <row r="5590" spans="1:19" x14ac:dyDescent="0.35">
      <c r="A5590">
        <v>44099</v>
      </c>
      <c r="B5590" t="s">
        <v>186</v>
      </c>
      <c r="C5590" t="s">
        <v>188</v>
      </c>
      <c r="D5590" t="s">
        <v>45</v>
      </c>
      <c r="E5590" t="s">
        <v>220</v>
      </c>
      <c r="F5590" t="s">
        <v>221</v>
      </c>
      <c r="G5590">
        <v>400</v>
      </c>
      <c r="H5590" t="s">
        <v>24</v>
      </c>
      <c r="I5590">
        <v>24</v>
      </c>
      <c r="J5590">
        <v>9600</v>
      </c>
      <c r="K5590">
        <v>9.6</v>
      </c>
      <c r="L5590">
        <v>255000</v>
      </c>
      <c r="M5590">
        <v>637.5</v>
      </c>
      <c r="N5590">
        <v>44099</v>
      </c>
      <c r="O5590">
        <v>13</v>
      </c>
      <c r="P5590" t="s">
        <v>154</v>
      </c>
      <c r="Q5590" t="s">
        <v>147</v>
      </c>
      <c r="R5590" t="str">
        <f>+VLOOKUP(Precio_semana_dia[[#This Row],[Mercado]],[1]!Codigos_mercados_mayoristas[#Data],2,0)</f>
        <v>Metropolitana</v>
      </c>
      <c r="S5590" t="str">
        <f>+VLOOKUP(Precio_semana_dia[[#This Row],[Especie]],[1]!Codigos_categoria[#Data],2,0)</f>
        <v>Cítricos</v>
      </c>
    </row>
    <row r="5591" spans="1:19" x14ac:dyDescent="0.35">
      <c r="A5591">
        <v>44099</v>
      </c>
      <c r="B5591" t="s">
        <v>186</v>
      </c>
      <c r="C5591" t="s">
        <v>189</v>
      </c>
      <c r="D5591" t="s">
        <v>33</v>
      </c>
      <c r="E5591" t="s">
        <v>220</v>
      </c>
      <c r="F5591" t="s">
        <v>221</v>
      </c>
      <c r="G5591">
        <v>400</v>
      </c>
      <c r="H5591" t="s">
        <v>36</v>
      </c>
      <c r="I5591">
        <v>24</v>
      </c>
      <c r="J5591">
        <v>9600</v>
      </c>
      <c r="K5591">
        <v>9.6</v>
      </c>
      <c r="L5591">
        <v>247500</v>
      </c>
      <c r="M5591">
        <v>618.75</v>
      </c>
      <c r="N5591">
        <v>44096</v>
      </c>
      <c r="O5591">
        <v>4</v>
      </c>
      <c r="P5591" t="s">
        <v>152</v>
      </c>
      <c r="Q5591" t="s">
        <v>147</v>
      </c>
      <c r="R5591" t="str">
        <f>+VLOOKUP(Precio_semana_dia[[#This Row],[Mercado]],[1]!Codigos_mercados_mayoristas[#Data],2,0)</f>
        <v>Coquimbo</v>
      </c>
      <c r="S5591" t="str">
        <f>+VLOOKUP(Precio_semana_dia[[#This Row],[Especie]],[1]!Codigos_categoria[#Data],2,0)</f>
        <v>Cítricos</v>
      </c>
    </row>
    <row r="5592" spans="1:19" x14ac:dyDescent="0.35">
      <c r="A5592">
        <v>44176</v>
      </c>
      <c r="B5592" t="s">
        <v>186</v>
      </c>
      <c r="C5592" t="s">
        <v>188</v>
      </c>
      <c r="D5592" t="s">
        <v>45</v>
      </c>
      <c r="E5592" t="s">
        <v>220</v>
      </c>
      <c r="F5592" t="s">
        <v>221</v>
      </c>
      <c r="G5592">
        <v>400</v>
      </c>
      <c r="H5592" t="s">
        <v>29</v>
      </c>
      <c r="I5592">
        <v>24</v>
      </c>
      <c r="J5592">
        <v>9600</v>
      </c>
      <c r="K5592">
        <v>9.6</v>
      </c>
      <c r="L5592">
        <v>300000</v>
      </c>
      <c r="M5592">
        <v>750</v>
      </c>
      <c r="N5592">
        <v>44172</v>
      </c>
      <c r="O5592">
        <v>13</v>
      </c>
      <c r="P5592" t="s">
        <v>100</v>
      </c>
      <c r="Q5592" t="s">
        <v>38</v>
      </c>
      <c r="R5592" t="str">
        <f>+VLOOKUP(Precio_semana_dia[[#This Row],[Mercado]],[1]!Codigos_mercados_mayoristas[#Data],2,0)</f>
        <v>Metropolitana</v>
      </c>
      <c r="S5592" t="str">
        <f>+VLOOKUP(Precio_semana_dia[[#This Row],[Especie]],[1]!Codigos_categoria[#Data],2,0)</f>
        <v>Cítricos</v>
      </c>
    </row>
    <row r="5593" spans="1:19" x14ac:dyDescent="0.35">
      <c r="A5593">
        <v>44189</v>
      </c>
      <c r="B5593" t="s">
        <v>186</v>
      </c>
      <c r="C5593" t="s">
        <v>187</v>
      </c>
      <c r="D5593" t="s">
        <v>45</v>
      </c>
      <c r="E5593" t="s">
        <v>220</v>
      </c>
      <c r="F5593" t="s">
        <v>221</v>
      </c>
      <c r="G5593">
        <v>400</v>
      </c>
      <c r="H5593" t="s">
        <v>29</v>
      </c>
      <c r="I5593">
        <v>24</v>
      </c>
      <c r="J5593">
        <v>9600</v>
      </c>
      <c r="K5593">
        <v>9.6</v>
      </c>
      <c r="L5593">
        <v>385000</v>
      </c>
      <c r="M5593">
        <v>962.5</v>
      </c>
      <c r="N5593">
        <v>44186</v>
      </c>
      <c r="O5593">
        <v>13</v>
      </c>
      <c r="P5593" t="s">
        <v>51</v>
      </c>
      <c r="Q5593" t="s">
        <v>38</v>
      </c>
      <c r="R5593" t="str">
        <f>+VLOOKUP(Precio_semana_dia[[#This Row],[Mercado]],[1]!Codigos_mercados_mayoristas[#Data],2,0)</f>
        <v>Metropolitana</v>
      </c>
      <c r="S5593" t="str">
        <f>+VLOOKUP(Precio_semana_dia[[#This Row],[Especie]],[1]!Codigos_categoria[#Data],2,0)</f>
        <v>Cítricos</v>
      </c>
    </row>
    <row r="5594" spans="1:19" x14ac:dyDescent="0.35">
      <c r="A5594">
        <v>44189</v>
      </c>
      <c r="B5594" t="s">
        <v>186</v>
      </c>
      <c r="C5594" t="s">
        <v>187</v>
      </c>
      <c r="D5594" t="s">
        <v>45</v>
      </c>
      <c r="E5594" t="s">
        <v>220</v>
      </c>
      <c r="F5594" t="s">
        <v>221</v>
      </c>
      <c r="G5594">
        <v>400</v>
      </c>
      <c r="H5594" t="s">
        <v>41</v>
      </c>
      <c r="I5594">
        <v>24</v>
      </c>
      <c r="J5594">
        <v>9600</v>
      </c>
      <c r="K5594">
        <v>9.6</v>
      </c>
      <c r="L5594">
        <v>400000</v>
      </c>
      <c r="M5594">
        <v>1000</v>
      </c>
      <c r="N5594">
        <v>44189</v>
      </c>
      <c r="O5594">
        <v>13</v>
      </c>
      <c r="P5594" t="s">
        <v>49</v>
      </c>
      <c r="Q5594" t="s">
        <v>38</v>
      </c>
      <c r="R5594" t="str">
        <f>+VLOOKUP(Precio_semana_dia[[#This Row],[Mercado]],[1]!Codigos_mercados_mayoristas[#Data],2,0)</f>
        <v>Metropolitana</v>
      </c>
      <c r="S5594" t="str">
        <f>+VLOOKUP(Precio_semana_dia[[#This Row],[Especie]],[1]!Codigos_categoria[#Data],2,0)</f>
        <v>Cítricos</v>
      </c>
    </row>
    <row r="5595" spans="1:19" x14ac:dyDescent="0.35">
      <c r="A5595">
        <v>44189</v>
      </c>
      <c r="B5595" t="s">
        <v>186</v>
      </c>
      <c r="C5595" t="s">
        <v>187</v>
      </c>
      <c r="D5595" t="s">
        <v>33</v>
      </c>
      <c r="E5595" t="s">
        <v>220</v>
      </c>
      <c r="F5595" t="s">
        <v>221</v>
      </c>
      <c r="G5595">
        <v>400</v>
      </c>
      <c r="H5595" t="s">
        <v>36</v>
      </c>
      <c r="I5595">
        <v>24</v>
      </c>
      <c r="J5595">
        <v>9600</v>
      </c>
      <c r="K5595">
        <v>9.6</v>
      </c>
      <c r="L5595">
        <v>385000</v>
      </c>
      <c r="M5595">
        <v>962.5</v>
      </c>
      <c r="N5595">
        <v>44187</v>
      </c>
      <c r="O5595">
        <v>4</v>
      </c>
      <c r="P5595" t="s">
        <v>48</v>
      </c>
      <c r="Q5595" t="s">
        <v>38</v>
      </c>
      <c r="R5595" t="str">
        <f>+VLOOKUP(Precio_semana_dia[[#This Row],[Mercado]],[1]!Codigos_mercados_mayoristas[#Data],2,0)</f>
        <v>Coquimbo</v>
      </c>
      <c r="S5595" t="str">
        <f>+VLOOKUP(Precio_semana_dia[[#This Row],[Especie]],[1]!Codigos_categoria[#Data],2,0)</f>
        <v>Cítricos</v>
      </c>
    </row>
    <row r="5596" spans="1:19" x14ac:dyDescent="0.35">
      <c r="A5596">
        <v>44196</v>
      </c>
      <c r="B5596" t="s">
        <v>186</v>
      </c>
      <c r="C5596" t="s">
        <v>187</v>
      </c>
      <c r="D5596" t="s">
        <v>33</v>
      </c>
      <c r="E5596" t="s">
        <v>220</v>
      </c>
      <c r="F5596" t="s">
        <v>221</v>
      </c>
      <c r="G5596">
        <v>400</v>
      </c>
      <c r="H5596" t="s">
        <v>29</v>
      </c>
      <c r="I5596">
        <v>24</v>
      </c>
      <c r="J5596">
        <v>9600</v>
      </c>
      <c r="K5596">
        <v>9.6</v>
      </c>
      <c r="L5596">
        <v>417500</v>
      </c>
      <c r="M5596">
        <v>1043.75</v>
      </c>
      <c r="N5596">
        <v>44193</v>
      </c>
      <c r="O5596">
        <v>4</v>
      </c>
      <c r="P5596" t="s">
        <v>107</v>
      </c>
      <c r="Q5596" t="s">
        <v>38</v>
      </c>
      <c r="R5596" t="str">
        <f>+VLOOKUP(Precio_semana_dia[[#This Row],[Mercado]],[1]!Codigos_mercados_mayoristas[#Data],2,0)</f>
        <v>Coquimbo</v>
      </c>
      <c r="S5596" t="str">
        <f>+VLOOKUP(Precio_semana_dia[[#This Row],[Especie]],[1]!Codigos_categoria[#Data],2,0)</f>
        <v>Cítricos</v>
      </c>
    </row>
    <row r="5597" spans="1:19" x14ac:dyDescent="0.35">
      <c r="A5597">
        <v>44196</v>
      </c>
      <c r="B5597" t="s">
        <v>186</v>
      </c>
      <c r="C5597" t="s">
        <v>187</v>
      </c>
      <c r="D5597" t="s">
        <v>33</v>
      </c>
      <c r="E5597" t="s">
        <v>220</v>
      </c>
      <c r="F5597" t="s">
        <v>221</v>
      </c>
      <c r="G5597">
        <v>400</v>
      </c>
      <c r="H5597" t="s">
        <v>39</v>
      </c>
      <c r="I5597">
        <v>24</v>
      </c>
      <c r="J5597">
        <v>9600</v>
      </c>
      <c r="K5597">
        <v>9.6</v>
      </c>
      <c r="L5597">
        <v>417500</v>
      </c>
      <c r="M5597">
        <v>1043.75</v>
      </c>
      <c r="N5597">
        <v>44195</v>
      </c>
      <c r="O5597">
        <v>4</v>
      </c>
      <c r="P5597" t="s">
        <v>109</v>
      </c>
      <c r="Q5597" t="s">
        <v>38</v>
      </c>
      <c r="R5597" t="str">
        <f>+VLOOKUP(Precio_semana_dia[[#This Row],[Mercado]],[1]!Codigos_mercados_mayoristas[#Data],2,0)</f>
        <v>Coquimbo</v>
      </c>
      <c r="S5597" t="str">
        <f>+VLOOKUP(Precio_semana_dia[[#This Row],[Especie]],[1]!Codigos_categoria[#Data],2,0)</f>
        <v>Cítricos</v>
      </c>
    </row>
    <row r="5598" spans="1:19" x14ac:dyDescent="0.35">
      <c r="A5598">
        <v>44196</v>
      </c>
      <c r="B5598" t="s">
        <v>186</v>
      </c>
      <c r="C5598" t="s">
        <v>187</v>
      </c>
      <c r="D5598" t="s">
        <v>33</v>
      </c>
      <c r="E5598" t="s">
        <v>220</v>
      </c>
      <c r="F5598" t="s">
        <v>221</v>
      </c>
      <c r="G5598">
        <v>400</v>
      </c>
      <c r="H5598" t="s">
        <v>41</v>
      </c>
      <c r="I5598">
        <v>24</v>
      </c>
      <c r="J5598">
        <v>9600</v>
      </c>
      <c r="K5598">
        <v>9.6</v>
      </c>
      <c r="L5598">
        <v>415000</v>
      </c>
      <c r="M5598">
        <v>1037.5</v>
      </c>
      <c r="N5598">
        <v>44196</v>
      </c>
      <c r="O5598">
        <v>4</v>
      </c>
      <c r="P5598" t="s">
        <v>110</v>
      </c>
      <c r="Q5598" t="s">
        <v>38</v>
      </c>
      <c r="R5598" t="str">
        <f>+VLOOKUP(Precio_semana_dia[[#This Row],[Mercado]],[1]!Codigos_mercados_mayoristas[#Data],2,0)</f>
        <v>Coquimbo</v>
      </c>
      <c r="S5598" t="str">
        <f>+VLOOKUP(Precio_semana_dia[[#This Row],[Especie]],[1]!Codigos_categoria[#Data],2,0)</f>
        <v>Cítricos</v>
      </c>
    </row>
    <row r="5599" spans="1:19" x14ac:dyDescent="0.35">
      <c r="A5599">
        <v>44204</v>
      </c>
      <c r="B5599" t="s">
        <v>186</v>
      </c>
      <c r="C5599" t="s">
        <v>187</v>
      </c>
      <c r="D5599" t="s">
        <v>33</v>
      </c>
      <c r="E5599" t="s">
        <v>220</v>
      </c>
      <c r="F5599" t="s">
        <v>221</v>
      </c>
      <c r="G5599">
        <v>400</v>
      </c>
      <c r="H5599" t="s">
        <v>36</v>
      </c>
      <c r="I5599">
        <v>24</v>
      </c>
      <c r="J5599">
        <v>9600</v>
      </c>
      <c r="K5599">
        <v>9.6</v>
      </c>
      <c r="L5599">
        <v>417500</v>
      </c>
      <c r="M5599">
        <v>1043.75</v>
      </c>
      <c r="N5599">
        <v>44201</v>
      </c>
      <c r="O5599">
        <v>4</v>
      </c>
      <c r="P5599" t="s">
        <v>57</v>
      </c>
      <c r="Q5599" t="s">
        <v>26</v>
      </c>
      <c r="R5599" t="str">
        <f>+VLOOKUP(Precio_semana_dia[[#This Row],[Mercado]],[1]!Codigos_mercados_mayoristas[#Data],2,0)</f>
        <v>Coquimbo</v>
      </c>
      <c r="S5599" t="str">
        <f>+VLOOKUP(Precio_semana_dia[[#This Row],[Especie]],[1]!Codigos_categoria[#Data],2,0)</f>
        <v>Cítricos</v>
      </c>
    </row>
    <row r="5600" spans="1:19" x14ac:dyDescent="0.35">
      <c r="A5600">
        <v>44225</v>
      </c>
      <c r="B5600" t="s">
        <v>186</v>
      </c>
      <c r="C5600" t="s">
        <v>187</v>
      </c>
      <c r="D5600" t="s">
        <v>33</v>
      </c>
      <c r="E5600" t="s">
        <v>220</v>
      </c>
      <c r="F5600" t="s">
        <v>221</v>
      </c>
      <c r="G5600">
        <v>400</v>
      </c>
      <c r="H5600" t="s">
        <v>36</v>
      </c>
      <c r="I5600">
        <v>24</v>
      </c>
      <c r="J5600">
        <v>9600</v>
      </c>
      <c r="K5600">
        <v>9.6</v>
      </c>
      <c r="L5600">
        <v>485000</v>
      </c>
      <c r="M5600">
        <v>1212.5</v>
      </c>
      <c r="N5600">
        <v>44222</v>
      </c>
      <c r="O5600">
        <v>4</v>
      </c>
      <c r="P5600" t="s">
        <v>63</v>
      </c>
      <c r="Q5600" t="s">
        <v>26</v>
      </c>
      <c r="R5600" t="str">
        <f>+VLOOKUP(Precio_semana_dia[[#This Row],[Mercado]],[1]!Codigos_mercados_mayoristas[#Data],2,0)</f>
        <v>Coquimbo</v>
      </c>
      <c r="S5600" t="str">
        <f>+VLOOKUP(Precio_semana_dia[[#This Row],[Especie]],[1]!Codigos_categoria[#Data],2,0)</f>
        <v>Cítricos</v>
      </c>
    </row>
    <row r="5601" spans="1:19" x14ac:dyDescent="0.35">
      <c r="A5601">
        <v>44225</v>
      </c>
      <c r="B5601" t="s">
        <v>186</v>
      </c>
      <c r="C5601" t="s">
        <v>187</v>
      </c>
      <c r="D5601" t="s">
        <v>33</v>
      </c>
      <c r="E5601" t="s">
        <v>220</v>
      </c>
      <c r="F5601" t="s">
        <v>221</v>
      </c>
      <c r="G5601">
        <v>400</v>
      </c>
      <c r="H5601" t="s">
        <v>39</v>
      </c>
      <c r="I5601">
        <v>24</v>
      </c>
      <c r="J5601">
        <v>9600</v>
      </c>
      <c r="K5601">
        <v>9.6</v>
      </c>
      <c r="L5601">
        <v>487500</v>
      </c>
      <c r="M5601">
        <v>1218.75</v>
      </c>
      <c r="N5601">
        <v>44223</v>
      </c>
      <c r="O5601">
        <v>4</v>
      </c>
      <c r="P5601" t="s">
        <v>65</v>
      </c>
      <c r="Q5601" t="s">
        <v>26</v>
      </c>
      <c r="R5601" t="str">
        <f>+VLOOKUP(Precio_semana_dia[[#This Row],[Mercado]],[1]!Codigos_mercados_mayoristas[#Data],2,0)</f>
        <v>Coquimbo</v>
      </c>
      <c r="S5601" t="str">
        <f>+VLOOKUP(Precio_semana_dia[[#This Row],[Especie]],[1]!Codigos_categoria[#Data],2,0)</f>
        <v>Cítricos</v>
      </c>
    </row>
    <row r="5602" spans="1:19" x14ac:dyDescent="0.35">
      <c r="A5602">
        <v>43866</v>
      </c>
      <c r="B5602" t="s">
        <v>186</v>
      </c>
      <c r="C5602" t="s">
        <v>187</v>
      </c>
      <c r="D5602" t="s">
        <v>33</v>
      </c>
      <c r="E5602" t="s">
        <v>220</v>
      </c>
      <c r="F5602" t="s">
        <v>221</v>
      </c>
      <c r="G5602">
        <v>400</v>
      </c>
      <c r="H5602" t="s">
        <v>36</v>
      </c>
      <c r="I5602">
        <v>24</v>
      </c>
      <c r="J5602">
        <v>9600</v>
      </c>
      <c r="K5602">
        <v>9.6</v>
      </c>
      <c r="L5602">
        <v>505000</v>
      </c>
      <c r="M5602">
        <v>1262.5</v>
      </c>
      <c r="N5602">
        <v>44229</v>
      </c>
      <c r="O5602">
        <v>4</v>
      </c>
      <c r="P5602" t="s">
        <v>72</v>
      </c>
      <c r="Q5602" t="s">
        <v>69</v>
      </c>
      <c r="R5602" t="str">
        <f>+VLOOKUP(Precio_semana_dia[[#This Row],[Mercado]],[1]!Codigos_mercados_mayoristas[#Data],2,0)</f>
        <v>Coquimbo</v>
      </c>
      <c r="S5602" t="str">
        <f>+VLOOKUP(Precio_semana_dia[[#This Row],[Especie]],[1]!Codigos_categoria[#Data],2,0)</f>
        <v>Cítricos</v>
      </c>
    </row>
    <row r="5603" spans="1:19" x14ac:dyDescent="0.35">
      <c r="A5603">
        <v>43866</v>
      </c>
      <c r="B5603" t="s">
        <v>186</v>
      </c>
      <c r="C5603" t="s">
        <v>187</v>
      </c>
      <c r="D5603" t="s">
        <v>33</v>
      </c>
      <c r="E5603" t="s">
        <v>220</v>
      </c>
      <c r="F5603" t="s">
        <v>221</v>
      </c>
      <c r="G5603">
        <v>400</v>
      </c>
      <c r="H5603" t="s">
        <v>39</v>
      </c>
      <c r="I5603">
        <v>24</v>
      </c>
      <c r="J5603">
        <v>9600</v>
      </c>
      <c r="K5603">
        <v>9.6</v>
      </c>
      <c r="L5603">
        <v>507500</v>
      </c>
      <c r="M5603">
        <v>1268.75</v>
      </c>
      <c r="N5603">
        <v>44230</v>
      </c>
      <c r="O5603">
        <v>4</v>
      </c>
      <c r="P5603" t="s">
        <v>70</v>
      </c>
      <c r="Q5603" t="s">
        <v>69</v>
      </c>
      <c r="R5603" t="str">
        <f>+VLOOKUP(Precio_semana_dia[[#This Row],[Mercado]],[1]!Codigos_mercados_mayoristas[#Data],2,0)</f>
        <v>Coquimbo</v>
      </c>
      <c r="S5603" t="str">
        <f>+VLOOKUP(Precio_semana_dia[[#This Row],[Especie]],[1]!Codigos_categoria[#Data],2,0)</f>
        <v>Cítricos</v>
      </c>
    </row>
    <row r="5604" spans="1:19" x14ac:dyDescent="0.35">
      <c r="A5604">
        <v>44225</v>
      </c>
      <c r="B5604" t="s">
        <v>125</v>
      </c>
      <c r="C5604" t="s">
        <v>20</v>
      </c>
      <c r="D5604" t="s">
        <v>45</v>
      </c>
      <c r="E5604" t="s">
        <v>123</v>
      </c>
      <c r="F5604" t="s">
        <v>124</v>
      </c>
      <c r="G5604">
        <v>16</v>
      </c>
      <c r="H5604" t="s">
        <v>41</v>
      </c>
      <c r="I5604">
        <v>605</v>
      </c>
      <c r="J5604">
        <v>9680</v>
      </c>
      <c r="K5604">
        <v>9.68</v>
      </c>
      <c r="L5604">
        <v>14628</v>
      </c>
      <c r="M5604">
        <v>914.25</v>
      </c>
      <c r="N5604">
        <v>44224</v>
      </c>
      <c r="O5604">
        <v>13</v>
      </c>
      <c r="P5604" t="s">
        <v>67</v>
      </c>
      <c r="Q5604" t="s">
        <v>26</v>
      </c>
      <c r="R5604" t="str">
        <f>+VLOOKUP(Precio_semana_dia[[#This Row],[Mercado]],[1]!Codigos_mercados_mayoristas[#Data],2,0)</f>
        <v>Metropolitana</v>
      </c>
      <c r="S5604" t="str">
        <f>+VLOOKUP(Precio_semana_dia[[#This Row],[Especie]],[1]!Codigos_categoria[#Data],2,0)</f>
        <v>Cítricos</v>
      </c>
    </row>
    <row r="5605" spans="1:19" x14ac:dyDescent="0.35">
      <c r="A5605">
        <v>44148</v>
      </c>
      <c r="B5605" t="s">
        <v>125</v>
      </c>
      <c r="C5605" t="s">
        <v>20</v>
      </c>
      <c r="D5605" t="s">
        <v>105</v>
      </c>
      <c r="E5605" t="s">
        <v>181</v>
      </c>
      <c r="F5605" t="s">
        <v>182</v>
      </c>
      <c r="G5605">
        <v>18</v>
      </c>
      <c r="H5605" t="s">
        <v>36</v>
      </c>
      <c r="I5605">
        <v>540</v>
      </c>
      <c r="J5605">
        <v>9720</v>
      </c>
      <c r="K5605">
        <v>9.7200000000000006</v>
      </c>
      <c r="L5605">
        <v>5400</v>
      </c>
      <c r="M5605">
        <v>300</v>
      </c>
      <c r="N5605">
        <v>44145</v>
      </c>
      <c r="O5605">
        <v>4</v>
      </c>
      <c r="P5605" t="s">
        <v>126</v>
      </c>
      <c r="Q5605" t="s">
        <v>84</v>
      </c>
      <c r="R5605" t="str">
        <f>+VLOOKUP(Precio_semana_dia[[#This Row],[Mercado]],[1]!Codigos_mercados_mayoristas[#Data],2,0)</f>
        <v>Coquimbo</v>
      </c>
      <c r="S5605" t="str">
        <f>+VLOOKUP(Precio_semana_dia[[#This Row],[Especie]],[1]!Codigos_categoria[#Data],2,0)</f>
        <v>Cítricos</v>
      </c>
    </row>
    <row r="5606" spans="1:19" x14ac:dyDescent="0.35">
      <c r="A5606">
        <v>44099</v>
      </c>
      <c r="B5606" t="s">
        <v>125</v>
      </c>
      <c r="C5606" t="s">
        <v>20</v>
      </c>
      <c r="D5606" t="s">
        <v>33</v>
      </c>
      <c r="E5606" t="s">
        <v>181</v>
      </c>
      <c r="F5606" t="s">
        <v>182</v>
      </c>
      <c r="G5606">
        <v>18</v>
      </c>
      <c r="H5606" t="s">
        <v>39</v>
      </c>
      <c r="I5606">
        <v>540</v>
      </c>
      <c r="J5606">
        <v>9720</v>
      </c>
      <c r="K5606">
        <v>9.7200000000000006</v>
      </c>
      <c r="L5606">
        <v>3900</v>
      </c>
      <c r="M5606">
        <v>216.66666666666666</v>
      </c>
      <c r="N5606">
        <v>44097</v>
      </c>
      <c r="O5606">
        <v>4</v>
      </c>
      <c r="P5606" t="s">
        <v>175</v>
      </c>
      <c r="Q5606" t="s">
        <v>147</v>
      </c>
      <c r="R5606" t="str">
        <f>+VLOOKUP(Precio_semana_dia[[#This Row],[Mercado]],[1]!Codigos_mercados_mayoristas[#Data],2,0)</f>
        <v>Coquimbo</v>
      </c>
      <c r="S5606" t="str">
        <f>+VLOOKUP(Precio_semana_dia[[#This Row],[Especie]],[1]!Codigos_categoria[#Data],2,0)</f>
        <v>Cítricos</v>
      </c>
    </row>
    <row r="5607" spans="1:19" x14ac:dyDescent="0.35">
      <c r="A5607">
        <v>44176</v>
      </c>
      <c r="B5607" t="s">
        <v>125</v>
      </c>
      <c r="C5607" t="s">
        <v>20</v>
      </c>
      <c r="D5607" t="s">
        <v>45</v>
      </c>
      <c r="E5607" t="s">
        <v>181</v>
      </c>
      <c r="F5607" t="s">
        <v>182</v>
      </c>
      <c r="G5607">
        <v>18</v>
      </c>
      <c r="H5607" t="s">
        <v>24</v>
      </c>
      <c r="I5607">
        <v>540</v>
      </c>
      <c r="J5607">
        <v>9720</v>
      </c>
      <c r="K5607">
        <v>9.7200000000000006</v>
      </c>
      <c r="L5607">
        <v>10000</v>
      </c>
      <c r="M5607">
        <v>555.55555555555554</v>
      </c>
      <c r="N5607">
        <v>44176</v>
      </c>
      <c r="O5607">
        <v>13</v>
      </c>
      <c r="P5607" t="s">
        <v>102</v>
      </c>
      <c r="Q5607" t="s">
        <v>38</v>
      </c>
      <c r="R5607" t="str">
        <f>+VLOOKUP(Precio_semana_dia[[#This Row],[Mercado]],[1]!Codigos_mercados_mayoristas[#Data],2,0)</f>
        <v>Metropolitana</v>
      </c>
      <c r="S5607" t="str">
        <f>+VLOOKUP(Precio_semana_dia[[#This Row],[Especie]],[1]!Codigos_categoria[#Data],2,0)</f>
        <v>Cítricos</v>
      </c>
    </row>
    <row r="5608" spans="1:19" x14ac:dyDescent="0.35">
      <c r="A5608">
        <v>44189</v>
      </c>
      <c r="B5608" t="s">
        <v>125</v>
      </c>
      <c r="C5608" t="s">
        <v>20</v>
      </c>
      <c r="D5608" t="s">
        <v>105</v>
      </c>
      <c r="E5608" t="s">
        <v>181</v>
      </c>
      <c r="F5608" t="s">
        <v>182</v>
      </c>
      <c r="G5608">
        <v>18</v>
      </c>
      <c r="H5608" t="s">
        <v>36</v>
      </c>
      <c r="I5608">
        <v>540</v>
      </c>
      <c r="J5608">
        <v>9720</v>
      </c>
      <c r="K5608">
        <v>9.7200000000000006</v>
      </c>
      <c r="L5608">
        <v>11900</v>
      </c>
      <c r="M5608">
        <v>661.11111111111109</v>
      </c>
      <c r="N5608">
        <v>44187</v>
      </c>
      <c r="O5608">
        <v>4</v>
      </c>
      <c r="P5608" t="s">
        <v>48</v>
      </c>
      <c r="Q5608" t="s">
        <v>38</v>
      </c>
      <c r="R5608" t="str">
        <f>+VLOOKUP(Precio_semana_dia[[#This Row],[Mercado]],[1]!Codigos_mercados_mayoristas[#Data],2,0)</f>
        <v>Coquimbo</v>
      </c>
      <c r="S5608" t="str">
        <f>+VLOOKUP(Precio_semana_dia[[#This Row],[Especie]],[1]!Codigos_categoria[#Data],2,0)</f>
        <v>Cítricos</v>
      </c>
    </row>
    <row r="5609" spans="1:19" x14ac:dyDescent="0.35">
      <c r="A5609">
        <v>44225</v>
      </c>
      <c r="B5609" t="s">
        <v>74</v>
      </c>
      <c r="C5609" t="s">
        <v>79</v>
      </c>
      <c r="D5609" t="s">
        <v>45</v>
      </c>
      <c r="E5609" t="s">
        <v>198</v>
      </c>
      <c r="F5609" t="s">
        <v>199</v>
      </c>
      <c r="G5609">
        <v>18</v>
      </c>
      <c r="H5609" t="s">
        <v>24</v>
      </c>
      <c r="I5609">
        <v>540</v>
      </c>
      <c r="J5609">
        <v>9720</v>
      </c>
      <c r="K5609">
        <v>9.7200000000000006</v>
      </c>
      <c r="L5609">
        <v>11056</v>
      </c>
      <c r="M5609">
        <v>614.22222222222217</v>
      </c>
      <c r="N5609">
        <v>44225</v>
      </c>
      <c r="O5609">
        <v>13</v>
      </c>
      <c r="P5609" t="s">
        <v>66</v>
      </c>
      <c r="Q5609" t="s">
        <v>26</v>
      </c>
      <c r="R5609" t="str">
        <f>+VLOOKUP(Precio_semana_dia[[#This Row],[Mercado]],[1]!Codigos_mercados_mayoristas[#Data],2,0)</f>
        <v>Metropolitana</v>
      </c>
      <c r="S5609" t="str">
        <f>+VLOOKUP(Precio_semana_dia[[#This Row],[Especie]],[1]!Codigos_categoria[#Data],2,0)</f>
        <v>Uva</v>
      </c>
    </row>
    <row r="5610" spans="1:19" x14ac:dyDescent="0.35">
      <c r="A5610">
        <v>43866</v>
      </c>
      <c r="B5610" t="s">
        <v>74</v>
      </c>
      <c r="C5610" t="s">
        <v>78</v>
      </c>
      <c r="D5610" t="s">
        <v>45</v>
      </c>
      <c r="E5610" t="s">
        <v>198</v>
      </c>
      <c r="F5610" t="s">
        <v>199</v>
      </c>
      <c r="G5610">
        <v>18</v>
      </c>
      <c r="H5610" t="s">
        <v>24</v>
      </c>
      <c r="I5610">
        <v>540</v>
      </c>
      <c r="J5610">
        <v>9720</v>
      </c>
      <c r="K5610">
        <v>9.7200000000000006</v>
      </c>
      <c r="L5610">
        <v>8500</v>
      </c>
      <c r="M5610">
        <v>472.22222222222223</v>
      </c>
      <c r="N5610">
        <v>44232</v>
      </c>
      <c r="O5610">
        <v>13</v>
      </c>
      <c r="P5610" t="s">
        <v>71</v>
      </c>
      <c r="Q5610" t="s">
        <v>69</v>
      </c>
      <c r="R5610" t="str">
        <f>+VLOOKUP(Precio_semana_dia[[#This Row],[Mercado]],[1]!Codigos_mercados_mayoristas[#Data],2,0)</f>
        <v>Metropolitana</v>
      </c>
      <c r="S5610" t="str">
        <f>+VLOOKUP(Precio_semana_dia[[#This Row],[Especie]],[1]!Codigos_categoria[#Data],2,0)</f>
        <v>Uva</v>
      </c>
    </row>
    <row r="5611" spans="1:19" x14ac:dyDescent="0.35">
      <c r="A5611">
        <v>43866</v>
      </c>
      <c r="B5611" t="s">
        <v>74</v>
      </c>
      <c r="C5611" t="s">
        <v>79</v>
      </c>
      <c r="D5611" t="s">
        <v>50</v>
      </c>
      <c r="E5611" t="s">
        <v>198</v>
      </c>
      <c r="F5611" t="s">
        <v>199</v>
      </c>
      <c r="G5611">
        <v>18</v>
      </c>
      <c r="H5611" t="s">
        <v>39</v>
      </c>
      <c r="I5611">
        <v>540</v>
      </c>
      <c r="J5611">
        <v>9720</v>
      </c>
      <c r="K5611">
        <v>9.7200000000000006</v>
      </c>
      <c r="L5611">
        <v>10778</v>
      </c>
      <c r="M5611">
        <v>598.77777777777783</v>
      </c>
      <c r="N5611">
        <v>44230</v>
      </c>
      <c r="O5611">
        <v>13</v>
      </c>
      <c r="P5611" t="s">
        <v>70</v>
      </c>
      <c r="Q5611" t="s">
        <v>69</v>
      </c>
      <c r="R5611" t="str">
        <f>+VLOOKUP(Precio_semana_dia[[#This Row],[Mercado]],[1]!Codigos_mercados_mayoristas[#Data],2,0)</f>
        <v>Metropolitana</v>
      </c>
      <c r="S5611" t="str">
        <f>+VLOOKUP(Precio_semana_dia[[#This Row],[Especie]],[1]!Codigos_categoria[#Data],2,0)</f>
        <v>Uva</v>
      </c>
    </row>
    <row r="5612" spans="1:19" x14ac:dyDescent="0.35">
      <c r="A5612">
        <v>44183</v>
      </c>
      <c r="B5612" t="s">
        <v>31</v>
      </c>
      <c r="C5612" t="s">
        <v>111</v>
      </c>
      <c r="D5612" t="s">
        <v>28</v>
      </c>
      <c r="E5612" t="s">
        <v>112</v>
      </c>
      <c r="F5612" t="s">
        <v>113</v>
      </c>
      <c r="G5612">
        <v>15</v>
      </c>
      <c r="H5612" t="s">
        <v>24</v>
      </c>
      <c r="I5612">
        <v>650</v>
      </c>
      <c r="J5612">
        <v>9750</v>
      </c>
      <c r="K5612">
        <v>9.75</v>
      </c>
      <c r="L5612">
        <v>4000</v>
      </c>
      <c r="M5612">
        <v>266.66666666666669</v>
      </c>
      <c r="N5612">
        <v>44183</v>
      </c>
      <c r="O5612">
        <v>9</v>
      </c>
      <c r="P5612" t="s">
        <v>43</v>
      </c>
      <c r="Q5612" t="s">
        <v>38</v>
      </c>
      <c r="R5612" t="str">
        <f>+VLOOKUP(Precio_semana_dia[[#This Row],[Mercado]],[1]!Codigos_mercados_mayoristas[#Data],2,0)</f>
        <v>La Araucanía</v>
      </c>
      <c r="S5612" t="e">
        <f>+VLOOKUP(Precio_semana_dia[[#This Row],[Especie]],[1]!Codigos_categoria[#Data],2,0)</f>
        <v>#N/A</v>
      </c>
    </row>
    <row r="5613" spans="1:19" x14ac:dyDescent="0.35">
      <c r="A5613">
        <v>44183</v>
      </c>
      <c r="B5613" t="s">
        <v>119</v>
      </c>
      <c r="C5613" t="s">
        <v>122</v>
      </c>
      <c r="D5613" t="s">
        <v>28</v>
      </c>
      <c r="E5613" t="s">
        <v>121</v>
      </c>
      <c r="F5613" t="s">
        <v>113</v>
      </c>
      <c r="G5613">
        <v>15</v>
      </c>
      <c r="H5613" t="s">
        <v>36</v>
      </c>
      <c r="I5613">
        <v>650</v>
      </c>
      <c r="J5613">
        <v>9750</v>
      </c>
      <c r="K5613">
        <v>9.75</v>
      </c>
      <c r="L5613">
        <v>8000</v>
      </c>
      <c r="M5613">
        <v>533.33333333333337</v>
      </c>
      <c r="N5613">
        <v>44180</v>
      </c>
      <c r="O5613">
        <v>9</v>
      </c>
      <c r="P5613" t="s">
        <v>37</v>
      </c>
      <c r="Q5613" t="s">
        <v>38</v>
      </c>
      <c r="R5613" t="str">
        <f>+VLOOKUP(Precio_semana_dia[[#This Row],[Mercado]],[1]!Codigos_mercados_mayoristas[#Data],2,0)</f>
        <v>La Araucanía</v>
      </c>
      <c r="S5613" t="e">
        <f>+VLOOKUP(Precio_semana_dia[[#This Row],[Especie]],[1]!Codigos_categoria[#Data],2,0)</f>
        <v>#N/A</v>
      </c>
    </row>
    <row r="5614" spans="1:19" x14ac:dyDescent="0.35">
      <c r="A5614">
        <v>44196</v>
      </c>
      <c r="B5614" t="s">
        <v>116</v>
      </c>
      <c r="C5614" t="s">
        <v>117</v>
      </c>
      <c r="D5614" t="s">
        <v>45</v>
      </c>
      <c r="E5614" t="s">
        <v>177</v>
      </c>
      <c r="F5614" t="s">
        <v>178</v>
      </c>
      <c r="G5614">
        <v>17</v>
      </c>
      <c r="H5614" t="s">
        <v>39</v>
      </c>
      <c r="I5614">
        <v>575</v>
      </c>
      <c r="J5614">
        <v>9775</v>
      </c>
      <c r="K5614">
        <v>9.7750000000000004</v>
      </c>
      <c r="L5614">
        <f>+Precio_semana_dia[[#This Row],[$ /Kg]]*Precio_semana_dia[[#This Row],[NA2]]</f>
        <v>78574</v>
      </c>
      <c r="M5614">
        <v>4622</v>
      </c>
      <c r="N5614">
        <v>44195</v>
      </c>
      <c r="O5614">
        <v>13</v>
      </c>
      <c r="P5614" t="s">
        <v>109</v>
      </c>
      <c r="Q5614" t="s">
        <v>38</v>
      </c>
      <c r="R5614" t="str">
        <f>+VLOOKUP(Precio_semana_dia[[#This Row],[Mercado]],[1]!Codigos_mercados_mayoristas[#Data],2,0)</f>
        <v>Metropolitana</v>
      </c>
      <c r="S5614" t="str">
        <f>+VLOOKUP(Precio_semana_dia[[#This Row],[Especie]],[1]!Codigos_categoria[#Data],2,0)</f>
        <v>Fruto secos y oleaginosos</v>
      </c>
    </row>
    <row r="5615" spans="1:19" x14ac:dyDescent="0.35">
      <c r="A5615">
        <v>44134</v>
      </c>
      <c r="B5615" t="s">
        <v>125</v>
      </c>
      <c r="C5615" t="s">
        <v>20</v>
      </c>
      <c r="D5615" t="s">
        <v>50</v>
      </c>
      <c r="E5615" t="s">
        <v>181</v>
      </c>
      <c r="F5615" t="s">
        <v>182</v>
      </c>
      <c r="G5615">
        <v>18</v>
      </c>
      <c r="H5615" t="s">
        <v>29</v>
      </c>
      <c r="I5615">
        <v>545</v>
      </c>
      <c r="J5615">
        <v>9810</v>
      </c>
      <c r="K5615">
        <v>9.81</v>
      </c>
      <c r="L5615">
        <v>6000</v>
      </c>
      <c r="M5615">
        <v>333.33333333333331</v>
      </c>
      <c r="N5615">
        <v>44130</v>
      </c>
      <c r="O5615">
        <v>13</v>
      </c>
      <c r="P5615" t="s">
        <v>136</v>
      </c>
      <c r="Q5615" t="s">
        <v>132</v>
      </c>
      <c r="R5615" t="str">
        <f>+VLOOKUP(Precio_semana_dia[[#This Row],[Mercado]],[1]!Codigos_mercados_mayoristas[#Data],2,0)</f>
        <v>Metropolitana</v>
      </c>
      <c r="S5615" t="str">
        <f>+VLOOKUP(Precio_semana_dia[[#This Row],[Especie]],[1]!Codigos_categoria[#Data],2,0)</f>
        <v>Cítricos</v>
      </c>
    </row>
    <row r="5616" spans="1:19" x14ac:dyDescent="0.35">
      <c r="A5616">
        <v>43866</v>
      </c>
      <c r="B5616" t="s">
        <v>119</v>
      </c>
      <c r="C5616" t="s">
        <v>120</v>
      </c>
      <c r="D5616" t="s">
        <v>200</v>
      </c>
      <c r="E5616" t="s">
        <v>198</v>
      </c>
      <c r="F5616" t="s">
        <v>199</v>
      </c>
      <c r="G5616">
        <v>18</v>
      </c>
      <c r="H5616" t="s">
        <v>29</v>
      </c>
      <c r="I5616">
        <v>546</v>
      </c>
      <c r="J5616">
        <v>9828</v>
      </c>
      <c r="K5616">
        <v>9.8279999999999994</v>
      </c>
      <c r="L5616">
        <v>8038</v>
      </c>
      <c r="M5616">
        <v>446.55555555555554</v>
      </c>
      <c r="N5616">
        <v>44228</v>
      </c>
      <c r="O5616">
        <v>13</v>
      </c>
      <c r="P5616" t="s">
        <v>68</v>
      </c>
      <c r="Q5616" t="s">
        <v>69</v>
      </c>
      <c r="R5616" t="str">
        <f>+VLOOKUP(Precio_semana_dia[[#This Row],[Mercado]],[1]!Codigos_mercados_mayoristas[#Data],2,0)</f>
        <v>Metropolitana</v>
      </c>
      <c r="S5616" t="e">
        <f>+VLOOKUP(Precio_semana_dia[[#This Row],[Especie]],[1]!Codigos_categoria[#Data],2,0)</f>
        <v>#N/A</v>
      </c>
    </row>
    <row r="5617" spans="1:19" x14ac:dyDescent="0.35">
      <c r="A5617">
        <v>43866</v>
      </c>
      <c r="B5617" t="s">
        <v>31</v>
      </c>
      <c r="C5617" t="s">
        <v>111</v>
      </c>
      <c r="D5617" t="s">
        <v>33</v>
      </c>
      <c r="E5617" t="s">
        <v>112</v>
      </c>
      <c r="F5617" t="s">
        <v>113</v>
      </c>
      <c r="G5617">
        <v>15</v>
      </c>
      <c r="H5617" t="s">
        <v>41</v>
      </c>
      <c r="I5617">
        <v>660</v>
      </c>
      <c r="J5617">
        <v>9900</v>
      </c>
      <c r="K5617">
        <v>9.9</v>
      </c>
      <c r="L5617">
        <v>5750</v>
      </c>
      <c r="M5617">
        <v>383.33333333333331</v>
      </c>
      <c r="N5617">
        <v>44231</v>
      </c>
      <c r="O5617">
        <v>4</v>
      </c>
      <c r="P5617" t="s">
        <v>73</v>
      </c>
      <c r="Q5617" t="s">
        <v>69</v>
      </c>
      <c r="R5617" t="str">
        <f>+VLOOKUP(Precio_semana_dia[[#This Row],[Mercado]],[1]!Codigos_mercados_mayoristas[#Data],2,0)</f>
        <v>Coquimbo</v>
      </c>
      <c r="S5617" t="e">
        <f>+VLOOKUP(Precio_semana_dia[[#This Row],[Especie]],[1]!Codigos_categoria[#Data],2,0)</f>
        <v>#N/A</v>
      </c>
    </row>
    <row r="5618" spans="1:19" x14ac:dyDescent="0.35">
      <c r="A5618">
        <v>44183</v>
      </c>
      <c r="B5618" t="s">
        <v>19</v>
      </c>
      <c r="C5618" t="s">
        <v>180</v>
      </c>
      <c r="D5618" t="s">
        <v>28</v>
      </c>
      <c r="E5618" t="s">
        <v>181</v>
      </c>
      <c r="F5618" t="s">
        <v>182</v>
      </c>
      <c r="G5618">
        <v>18</v>
      </c>
      <c r="H5618" t="s">
        <v>41</v>
      </c>
      <c r="I5618">
        <v>550</v>
      </c>
      <c r="J5618">
        <v>9900</v>
      </c>
      <c r="K5618">
        <v>9.9</v>
      </c>
      <c r="L5618">
        <v>13000</v>
      </c>
      <c r="M5618">
        <v>722.22222222222217</v>
      </c>
      <c r="N5618">
        <v>44182</v>
      </c>
      <c r="O5618">
        <v>9</v>
      </c>
      <c r="P5618" t="s">
        <v>42</v>
      </c>
      <c r="Q5618" t="s">
        <v>38</v>
      </c>
      <c r="R5618" t="str">
        <f>+VLOOKUP(Precio_semana_dia[[#This Row],[Mercado]],[1]!Codigos_mercados_mayoristas[#Data],2,0)</f>
        <v>La Araucanía</v>
      </c>
      <c r="S5618" t="e">
        <f>+VLOOKUP(Precio_semana_dia[[#This Row],[Especie]],[1]!Codigos_categoria[#Data],2,0)</f>
        <v>#N/A</v>
      </c>
    </row>
    <row r="5619" spans="1:19" x14ac:dyDescent="0.35">
      <c r="A5619">
        <v>44183</v>
      </c>
      <c r="B5619" t="s">
        <v>19</v>
      </c>
      <c r="C5619" t="s">
        <v>20</v>
      </c>
      <c r="D5619" t="s">
        <v>50</v>
      </c>
      <c r="E5619" t="s">
        <v>181</v>
      </c>
      <c r="F5619" t="s">
        <v>182</v>
      </c>
      <c r="G5619">
        <v>18</v>
      </c>
      <c r="H5619" t="s">
        <v>29</v>
      </c>
      <c r="I5619">
        <v>550</v>
      </c>
      <c r="J5619">
        <v>9900</v>
      </c>
      <c r="K5619">
        <v>9.9</v>
      </c>
      <c r="L5619">
        <v>8000</v>
      </c>
      <c r="M5619">
        <v>444.44444444444446</v>
      </c>
      <c r="N5619">
        <v>44179</v>
      </c>
      <c r="O5619">
        <v>13</v>
      </c>
      <c r="P5619" t="s">
        <v>44</v>
      </c>
      <c r="Q5619" t="s">
        <v>38</v>
      </c>
      <c r="R5619" t="str">
        <f>+VLOOKUP(Precio_semana_dia[[#This Row],[Mercado]],[1]!Codigos_mercados_mayoristas[#Data],2,0)</f>
        <v>Metropolitana</v>
      </c>
      <c r="S5619" t="e">
        <f>+VLOOKUP(Precio_semana_dia[[#This Row],[Especie]],[1]!Codigos_categoria[#Data],2,0)</f>
        <v>#N/A</v>
      </c>
    </row>
    <row r="5620" spans="1:19" x14ac:dyDescent="0.35">
      <c r="A5620">
        <v>44113</v>
      </c>
      <c r="B5620" t="s">
        <v>125</v>
      </c>
      <c r="C5620" t="s">
        <v>20</v>
      </c>
      <c r="D5620" t="s">
        <v>50</v>
      </c>
      <c r="E5620" t="s">
        <v>181</v>
      </c>
      <c r="F5620" t="s">
        <v>182</v>
      </c>
      <c r="G5620">
        <v>18</v>
      </c>
      <c r="H5620" t="s">
        <v>29</v>
      </c>
      <c r="I5620">
        <v>550</v>
      </c>
      <c r="J5620">
        <v>9900</v>
      </c>
      <c r="K5620">
        <v>9.9</v>
      </c>
      <c r="L5620">
        <v>4800</v>
      </c>
      <c r="M5620">
        <v>266.66666666666669</v>
      </c>
      <c r="N5620">
        <v>44109</v>
      </c>
      <c r="O5620">
        <v>13</v>
      </c>
      <c r="P5620" t="s">
        <v>145</v>
      </c>
      <c r="Q5620" t="s">
        <v>132</v>
      </c>
      <c r="R5620" t="str">
        <f>+VLOOKUP(Precio_semana_dia[[#This Row],[Mercado]],[1]!Codigos_mercados_mayoristas[#Data],2,0)</f>
        <v>Metropolitana</v>
      </c>
      <c r="S5620" t="str">
        <f>+VLOOKUP(Precio_semana_dia[[#This Row],[Especie]],[1]!Codigos_categoria[#Data],2,0)</f>
        <v>Cítricos</v>
      </c>
    </row>
    <row r="5621" spans="1:19" x14ac:dyDescent="0.35">
      <c r="A5621">
        <v>44204</v>
      </c>
      <c r="B5621" t="s">
        <v>125</v>
      </c>
      <c r="C5621" t="s">
        <v>20</v>
      </c>
      <c r="D5621" t="s">
        <v>50</v>
      </c>
      <c r="E5621" t="s">
        <v>181</v>
      </c>
      <c r="F5621" t="s">
        <v>182</v>
      </c>
      <c r="G5621">
        <v>18</v>
      </c>
      <c r="H5621" t="s">
        <v>24</v>
      </c>
      <c r="I5621">
        <v>550</v>
      </c>
      <c r="J5621">
        <v>9900</v>
      </c>
      <c r="K5621">
        <v>9.9</v>
      </c>
      <c r="L5621">
        <v>20364</v>
      </c>
      <c r="M5621">
        <v>1131.3333333333333</v>
      </c>
      <c r="N5621">
        <v>44204</v>
      </c>
      <c r="O5621">
        <v>13</v>
      </c>
      <c r="P5621" t="s">
        <v>55</v>
      </c>
      <c r="Q5621" t="s">
        <v>26</v>
      </c>
      <c r="R5621" t="str">
        <f>+VLOOKUP(Precio_semana_dia[[#This Row],[Mercado]],[1]!Codigos_mercados_mayoristas[#Data],2,0)</f>
        <v>Metropolitana</v>
      </c>
      <c r="S5621" t="str">
        <f>+VLOOKUP(Precio_semana_dia[[#This Row],[Especie]],[1]!Codigos_categoria[#Data],2,0)</f>
        <v>Cítricos</v>
      </c>
    </row>
    <row r="5622" spans="1:19" x14ac:dyDescent="0.35">
      <c r="A5622">
        <v>44196</v>
      </c>
      <c r="B5622" t="s">
        <v>119</v>
      </c>
      <c r="C5622" t="s">
        <v>120</v>
      </c>
      <c r="D5622" t="s">
        <v>28</v>
      </c>
      <c r="E5622" t="s">
        <v>198</v>
      </c>
      <c r="F5622" t="s">
        <v>199</v>
      </c>
      <c r="G5622">
        <v>18</v>
      </c>
      <c r="H5622" t="s">
        <v>36</v>
      </c>
      <c r="I5622">
        <v>550</v>
      </c>
      <c r="J5622">
        <v>9900</v>
      </c>
      <c r="K5622">
        <v>9.9</v>
      </c>
      <c r="L5622">
        <v>22000</v>
      </c>
      <c r="M5622">
        <v>1222.2222222222222</v>
      </c>
      <c r="N5622">
        <v>44194</v>
      </c>
      <c r="O5622">
        <v>9</v>
      </c>
      <c r="P5622" t="s">
        <v>108</v>
      </c>
      <c r="Q5622" t="s">
        <v>38</v>
      </c>
      <c r="R5622" t="str">
        <f>+VLOOKUP(Precio_semana_dia[[#This Row],[Mercado]],[1]!Codigos_mercados_mayoristas[#Data],2,0)</f>
        <v>La Araucanía</v>
      </c>
      <c r="S5622" t="e">
        <f>+VLOOKUP(Precio_semana_dia[[#This Row],[Especie]],[1]!Codigos_categoria[#Data],2,0)</f>
        <v>#N/A</v>
      </c>
    </row>
    <row r="5623" spans="1:19" x14ac:dyDescent="0.35">
      <c r="A5623">
        <v>44225</v>
      </c>
      <c r="B5623" t="s">
        <v>119</v>
      </c>
      <c r="C5623" t="s">
        <v>122</v>
      </c>
      <c r="D5623" t="s">
        <v>200</v>
      </c>
      <c r="E5623" t="s">
        <v>198</v>
      </c>
      <c r="F5623" t="s">
        <v>199</v>
      </c>
      <c r="G5623">
        <v>18</v>
      </c>
      <c r="H5623" t="s">
        <v>36</v>
      </c>
      <c r="I5623">
        <v>550</v>
      </c>
      <c r="J5623">
        <v>9900</v>
      </c>
      <c r="K5623">
        <v>9.9</v>
      </c>
      <c r="L5623">
        <v>7227</v>
      </c>
      <c r="M5623">
        <v>401.5</v>
      </c>
      <c r="N5623">
        <v>44222</v>
      </c>
      <c r="O5623">
        <v>13</v>
      </c>
      <c r="P5623" t="s">
        <v>63</v>
      </c>
      <c r="Q5623" t="s">
        <v>26</v>
      </c>
      <c r="R5623" t="str">
        <f>+VLOOKUP(Precio_semana_dia[[#This Row],[Mercado]],[1]!Codigos_mercados_mayoristas[#Data],2,0)</f>
        <v>Metropolitana</v>
      </c>
      <c r="S5623" t="e">
        <f>+VLOOKUP(Precio_semana_dia[[#This Row],[Especie]],[1]!Codigos_categoria[#Data],2,0)</f>
        <v>#N/A</v>
      </c>
    </row>
    <row r="5624" spans="1:19" x14ac:dyDescent="0.35">
      <c r="A5624">
        <v>43866</v>
      </c>
      <c r="B5624" t="s">
        <v>119</v>
      </c>
      <c r="C5624" t="s">
        <v>120</v>
      </c>
      <c r="D5624" t="s">
        <v>200</v>
      </c>
      <c r="E5624" t="s">
        <v>198</v>
      </c>
      <c r="F5624" t="s">
        <v>199</v>
      </c>
      <c r="G5624">
        <v>18</v>
      </c>
      <c r="H5624" t="s">
        <v>41</v>
      </c>
      <c r="I5624">
        <v>550</v>
      </c>
      <c r="J5624">
        <v>9900</v>
      </c>
      <c r="K5624">
        <v>9.9</v>
      </c>
      <c r="L5624">
        <v>7727</v>
      </c>
      <c r="M5624">
        <v>429.27777777777777</v>
      </c>
      <c r="N5624">
        <v>44231</v>
      </c>
      <c r="O5624">
        <v>13</v>
      </c>
      <c r="P5624" t="s">
        <v>73</v>
      </c>
      <c r="Q5624" t="s">
        <v>69</v>
      </c>
      <c r="R5624" t="str">
        <f>+VLOOKUP(Precio_semana_dia[[#This Row],[Mercado]],[1]!Codigos_mercados_mayoristas[#Data],2,0)</f>
        <v>Metropolitana</v>
      </c>
      <c r="S5624" t="e">
        <f>+VLOOKUP(Precio_semana_dia[[#This Row],[Especie]],[1]!Codigos_categoria[#Data],2,0)</f>
        <v>#N/A</v>
      </c>
    </row>
    <row r="5625" spans="1:19" x14ac:dyDescent="0.35">
      <c r="A5625">
        <v>43866</v>
      </c>
      <c r="B5625" t="s">
        <v>119</v>
      </c>
      <c r="C5625" t="s">
        <v>122</v>
      </c>
      <c r="D5625" t="s">
        <v>45</v>
      </c>
      <c r="E5625" t="s">
        <v>198</v>
      </c>
      <c r="F5625" t="s">
        <v>199</v>
      </c>
      <c r="G5625">
        <v>18</v>
      </c>
      <c r="H5625" t="s">
        <v>36</v>
      </c>
      <c r="I5625">
        <v>550</v>
      </c>
      <c r="J5625">
        <v>9900</v>
      </c>
      <c r="K5625">
        <v>9.9</v>
      </c>
      <c r="L5625">
        <v>9582</v>
      </c>
      <c r="M5625">
        <v>532.33333333333337</v>
      </c>
      <c r="N5625">
        <v>44229</v>
      </c>
      <c r="O5625">
        <v>13</v>
      </c>
      <c r="P5625" t="s">
        <v>72</v>
      </c>
      <c r="Q5625" t="s">
        <v>69</v>
      </c>
      <c r="R5625" t="str">
        <f>+VLOOKUP(Precio_semana_dia[[#This Row],[Mercado]],[1]!Codigos_mercados_mayoristas[#Data],2,0)</f>
        <v>Metropolitana</v>
      </c>
      <c r="S5625" t="e">
        <f>+VLOOKUP(Precio_semana_dia[[#This Row],[Especie]],[1]!Codigos_categoria[#Data],2,0)</f>
        <v>#N/A</v>
      </c>
    </row>
    <row r="5626" spans="1:19" x14ac:dyDescent="0.35">
      <c r="A5626">
        <v>44225</v>
      </c>
      <c r="B5626" t="s">
        <v>74</v>
      </c>
      <c r="C5626" t="s">
        <v>79</v>
      </c>
      <c r="D5626" t="s">
        <v>45</v>
      </c>
      <c r="E5626" t="s">
        <v>198</v>
      </c>
      <c r="F5626" t="s">
        <v>199</v>
      </c>
      <c r="G5626">
        <v>18</v>
      </c>
      <c r="H5626" t="s">
        <v>36</v>
      </c>
      <c r="I5626">
        <v>550</v>
      </c>
      <c r="J5626">
        <v>9900</v>
      </c>
      <c r="K5626">
        <v>9.9</v>
      </c>
      <c r="L5626">
        <v>11455</v>
      </c>
      <c r="M5626">
        <v>636.38888888888891</v>
      </c>
      <c r="N5626">
        <v>44222</v>
      </c>
      <c r="O5626">
        <v>13</v>
      </c>
      <c r="P5626" t="s">
        <v>63</v>
      </c>
      <c r="Q5626" t="s">
        <v>26</v>
      </c>
      <c r="R5626" t="str">
        <f>+VLOOKUP(Precio_semana_dia[[#This Row],[Mercado]],[1]!Codigos_mercados_mayoristas[#Data],2,0)</f>
        <v>Metropolitana</v>
      </c>
      <c r="S5626" t="str">
        <f>+VLOOKUP(Precio_semana_dia[[#This Row],[Especie]],[1]!Codigos_categoria[#Data],2,0)</f>
        <v>Uva</v>
      </c>
    </row>
    <row r="5627" spans="1:19" x14ac:dyDescent="0.35">
      <c r="A5627">
        <v>44120</v>
      </c>
      <c r="B5627" t="s">
        <v>190</v>
      </c>
      <c r="C5627" t="s">
        <v>191</v>
      </c>
      <c r="D5627" t="s">
        <v>33</v>
      </c>
      <c r="E5627" t="s">
        <v>196</v>
      </c>
      <c r="F5627" t="s">
        <v>197</v>
      </c>
      <c r="G5627">
        <v>450</v>
      </c>
      <c r="H5627" t="s">
        <v>36</v>
      </c>
      <c r="I5627">
        <v>22</v>
      </c>
      <c r="J5627">
        <v>9900</v>
      </c>
      <c r="K5627">
        <v>9.9</v>
      </c>
      <c r="L5627">
        <v>267500</v>
      </c>
      <c r="M5627">
        <v>594.44444444444446</v>
      </c>
      <c r="N5627" s="1">
        <v>44117</v>
      </c>
      <c r="O5627">
        <v>4</v>
      </c>
      <c r="P5627" t="s">
        <v>172</v>
      </c>
      <c r="Q5627" t="s">
        <v>132</v>
      </c>
      <c r="R5627" t="str">
        <f>+VLOOKUP(Precio_semana_dia[[#This Row],[Mercado]],[1]!Codigos_mercados_mayoristas[#Data],2,0)</f>
        <v>Coquimbo</v>
      </c>
      <c r="S5627" t="str">
        <f>+VLOOKUP(Precio_semana_dia[[#This Row],[Especie]],[1]!Codigos_categoria[#Data],2,0)</f>
        <v>Frutos de pepita</v>
      </c>
    </row>
    <row r="5628" spans="1:19" x14ac:dyDescent="0.35">
      <c r="A5628">
        <v>44120</v>
      </c>
      <c r="B5628" t="s">
        <v>190</v>
      </c>
      <c r="C5628" t="s">
        <v>191</v>
      </c>
      <c r="D5628" t="s">
        <v>33</v>
      </c>
      <c r="E5628" t="s">
        <v>196</v>
      </c>
      <c r="F5628" t="s">
        <v>197</v>
      </c>
      <c r="G5628">
        <v>450</v>
      </c>
      <c r="H5628" t="s">
        <v>39</v>
      </c>
      <c r="I5628">
        <v>22</v>
      </c>
      <c r="J5628">
        <v>9900</v>
      </c>
      <c r="K5628">
        <v>9.9</v>
      </c>
      <c r="L5628">
        <v>267500</v>
      </c>
      <c r="M5628">
        <v>594.44444444444446</v>
      </c>
      <c r="N5628" s="1">
        <v>44118</v>
      </c>
      <c r="O5628">
        <v>4</v>
      </c>
      <c r="P5628" t="s">
        <v>171</v>
      </c>
      <c r="Q5628" t="s">
        <v>132</v>
      </c>
      <c r="R5628" t="str">
        <f>+VLOOKUP(Precio_semana_dia[[#This Row],[Mercado]],[1]!Codigos_mercados_mayoristas[#Data],2,0)</f>
        <v>Coquimbo</v>
      </c>
      <c r="S5628" t="str">
        <f>+VLOOKUP(Precio_semana_dia[[#This Row],[Especie]],[1]!Codigos_categoria[#Data],2,0)</f>
        <v>Frutos de pepita</v>
      </c>
    </row>
    <row r="5629" spans="1:19" x14ac:dyDescent="0.35">
      <c r="A5629">
        <v>44211</v>
      </c>
      <c r="B5629" t="s">
        <v>190</v>
      </c>
      <c r="C5629" t="s">
        <v>195</v>
      </c>
      <c r="D5629" t="s">
        <v>45</v>
      </c>
      <c r="E5629" t="s">
        <v>196</v>
      </c>
      <c r="F5629" t="s">
        <v>197</v>
      </c>
      <c r="G5629">
        <v>450</v>
      </c>
      <c r="H5629" t="s">
        <v>39</v>
      </c>
      <c r="I5629">
        <v>22</v>
      </c>
      <c r="J5629">
        <v>9900</v>
      </c>
      <c r="K5629">
        <v>9.9</v>
      </c>
      <c r="L5629">
        <v>273636</v>
      </c>
      <c r="M5629">
        <v>608.08000000000004</v>
      </c>
      <c r="N5629" s="1">
        <v>44209</v>
      </c>
      <c r="O5629">
        <v>13</v>
      </c>
      <c r="P5629" t="s">
        <v>60</v>
      </c>
      <c r="Q5629" t="s">
        <v>26</v>
      </c>
      <c r="R5629" t="str">
        <f>+VLOOKUP(Precio_semana_dia[[#This Row],[Mercado]],[1]!Codigos_mercados_mayoristas[#Data],2,0)</f>
        <v>Metropolitana</v>
      </c>
      <c r="S5629" t="str">
        <f>+VLOOKUP(Precio_semana_dia[[#This Row],[Especie]],[1]!Codigos_categoria[#Data],2,0)</f>
        <v>Frutos de pepita</v>
      </c>
    </row>
    <row r="5630" spans="1:19" x14ac:dyDescent="0.35">
      <c r="A5630">
        <v>44141</v>
      </c>
      <c r="B5630" t="s">
        <v>190</v>
      </c>
      <c r="C5630" t="s">
        <v>191</v>
      </c>
      <c r="D5630" t="s">
        <v>33</v>
      </c>
      <c r="E5630" t="s">
        <v>196</v>
      </c>
      <c r="F5630" t="s">
        <v>197</v>
      </c>
      <c r="G5630">
        <v>450</v>
      </c>
      <c r="H5630" t="s">
        <v>39</v>
      </c>
      <c r="I5630">
        <v>22</v>
      </c>
      <c r="J5630">
        <v>9900</v>
      </c>
      <c r="K5630">
        <v>9.9</v>
      </c>
      <c r="L5630">
        <v>327500</v>
      </c>
      <c r="M5630">
        <v>727.77777777777783</v>
      </c>
      <c r="N5630" s="1">
        <v>44139</v>
      </c>
      <c r="O5630">
        <v>4</v>
      </c>
      <c r="P5630" t="s">
        <v>165</v>
      </c>
      <c r="Q5630" t="s">
        <v>84</v>
      </c>
      <c r="R5630" t="str">
        <f>+VLOOKUP(Precio_semana_dia[[#This Row],[Mercado]],[1]!Codigos_mercados_mayoristas[#Data],2,0)</f>
        <v>Coquimbo</v>
      </c>
      <c r="S5630" t="str">
        <f>+VLOOKUP(Precio_semana_dia[[#This Row],[Especie]],[1]!Codigos_categoria[#Data],2,0)</f>
        <v>Frutos de pepita</v>
      </c>
    </row>
    <row r="5631" spans="1:19" x14ac:dyDescent="0.35">
      <c r="A5631">
        <v>44204</v>
      </c>
      <c r="B5631" t="s">
        <v>74</v>
      </c>
      <c r="C5631" t="s">
        <v>75</v>
      </c>
      <c r="D5631" t="s">
        <v>45</v>
      </c>
      <c r="E5631" t="s">
        <v>81</v>
      </c>
      <c r="F5631" t="s">
        <v>82</v>
      </c>
      <c r="G5631">
        <v>10</v>
      </c>
      <c r="H5631" t="s">
        <v>36</v>
      </c>
      <c r="I5631">
        <v>1000</v>
      </c>
      <c r="J5631">
        <v>10000</v>
      </c>
      <c r="K5631">
        <v>10</v>
      </c>
      <c r="L5631">
        <v>6000</v>
      </c>
      <c r="M5631">
        <v>600</v>
      </c>
      <c r="N5631">
        <v>44201</v>
      </c>
      <c r="O5631">
        <v>13</v>
      </c>
      <c r="P5631" t="s">
        <v>57</v>
      </c>
      <c r="Q5631" t="s">
        <v>26</v>
      </c>
      <c r="R5631" t="str">
        <f>+VLOOKUP(Precio_semana_dia[[#This Row],[Mercado]],[1]!Codigos_mercados_mayoristas[#Data],2,0)</f>
        <v>Metropolitana</v>
      </c>
      <c r="S5631" t="str">
        <f>+VLOOKUP(Precio_semana_dia[[#This Row],[Especie]],[1]!Codigos_categoria[#Data],2,0)</f>
        <v>Uva</v>
      </c>
    </row>
    <row r="5632" spans="1:19" x14ac:dyDescent="0.35">
      <c r="A5632">
        <v>44196</v>
      </c>
      <c r="B5632" t="s">
        <v>204</v>
      </c>
      <c r="C5632" t="s">
        <v>20</v>
      </c>
      <c r="D5632" t="s">
        <v>53</v>
      </c>
      <c r="E5632" t="s">
        <v>205</v>
      </c>
      <c r="F5632" t="s">
        <v>206</v>
      </c>
      <c r="G5632">
        <v>20</v>
      </c>
      <c r="H5632" t="s">
        <v>36</v>
      </c>
      <c r="I5632">
        <v>500</v>
      </c>
      <c r="J5632">
        <v>10000</v>
      </c>
      <c r="K5632">
        <v>10</v>
      </c>
      <c r="L5632">
        <v>9500</v>
      </c>
      <c r="M5632">
        <v>475</v>
      </c>
      <c r="N5632">
        <v>44194</v>
      </c>
      <c r="O5632">
        <v>10</v>
      </c>
      <c r="P5632" t="s">
        <v>108</v>
      </c>
      <c r="Q5632" t="s">
        <v>38</v>
      </c>
      <c r="R5632" t="str">
        <f>+VLOOKUP(Precio_semana_dia[[#This Row],[Mercado]],[1]!Codigos_mercados_mayoristas[#Data],2,0)</f>
        <v>Los Lagos</v>
      </c>
      <c r="S5632" t="e">
        <f>+VLOOKUP(Precio_semana_dia[[#This Row],[Especie]],[1]!Codigos_categoria[#Data],2,0)</f>
        <v>#N/A</v>
      </c>
    </row>
    <row r="5633" spans="1:19" x14ac:dyDescent="0.35">
      <c r="A5633">
        <v>44204</v>
      </c>
      <c r="B5633" t="s">
        <v>204</v>
      </c>
      <c r="C5633" t="s">
        <v>20</v>
      </c>
      <c r="D5633" t="s">
        <v>21</v>
      </c>
      <c r="E5633" t="s">
        <v>205</v>
      </c>
      <c r="F5633" t="s">
        <v>206</v>
      </c>
      <c r="G5633">
        <v>20</v>
      </c>
      <c r="H5633" t="s">
        <v>24</v>
      </c>
      <c r="I5633">
        <v>500</v>
      </c>
      <c r="J5633">
        <v>10000</v>
      </c>
      <c r="K5633">
        <v>10</v>
      </c>
      <c r="L5633">
        <v>6000</v>
      </c>
      <c r="M5633">
        <v>300</v>
      </c>
      <c r="N5633">
        <v>44204</v>
      </c>
      <c r="O5633">
        <v>7</v>
      </c>
      <c r="P5633" t="s">
        <v>55</v>
      </c>
      <c r="Q5633" t="s">
        <v>26</v>
      </c>
      <c r="R5633" t="str">
        <f>+VLOOKUP(Precio_semana_dia[[#This Row],[Mercado]],[1]!Codigos_mercados_mayoristas[#Data],2,0)</f>
        <v>Maule</v>
      </c>
      <c r="S5633" t="e">
        <f>+VLOOKUP(Precio_semana_dia[[#This Row],[Especie]],[1]!Codigos_categoria[#Data],2,0)</f>
        <v>#N/A</v>
      </c>
    </row>
    <row r="5634" spans="1:19" x14ac:dyDescent="0.35">
      <c r="A5634">
        <v>44211</v>
      </c>
      <c r="B5634" t="s">
        <v>204</v>
      </c>
      <c r="C5634" t="s">
        <v>20</v>
      </c>
      <c r="D5634" t="s">
        <v>28</v>
      </c>
      <c r="E5634" t="s">
        <v>205</v>
      </c>
      <c r="F5634" t="s">
        <v>206</v>
      </c>
      <c r="G5634">
        <v>20</v>
      </c>
      <c r="H5634" t="s">
        <v>39</v>
      </c>
      <c r="I5634">
        <v>500</v>
      </c>
      <c r="J5634">
        <v>10000</v>
      </c>
      <c r="K5634">
        <v>10</v>
      </c>
      <c r="L5634">
        <v>8400</v>
      </c>
      <c r="M5634">
        <v>420</v>
      </c>
      <c r="N5634">
        <v>44209</v>
      </c>
      <c r="O5634">
        <v>9</v>
      </c>
      <c r="P5634" t="s">
        <v>60</v>
      </c>
      <c r="Q5634" t="s">
        <v>26</v>
      </c>
      <c r="R5634" t="str">
        <f>+VLOOKUP(Precio_semana_dia[[#This Row],[Mercado]],[1]!Codigos_mercados_mayoristas[#Data],2,0)</f>
        <v>La Araucanía</v>
      </c>
      <c r="S5634" t="e">
        <f>+VLOOKUP(Precio_semana_dia[[#This Row],[Especie]],[1]!Codigos_categoria[#Data],2,0)</f>
        <v>#N/A</v>
      </c>
    </row>
    <row r="5635" spans="1:19" x14ac:dyDescent="0.35">
      <c r="A5635">
        <v>44225</v>
      </c>
      <c r="B5635" t="s">
        <v>204</v>
      </c>
      <c r="C5635" t="s">
        <v>20</v>
      </c>
      <c r="D5635" t="s">
        <v>21</v>
      </c>
      <c r="E5635" t="s">
        <v>205</v>
      </c>
      <c r="F5635" t="s">
        <v>206</v>
      </c>
      <c r="G5635">
        <v>20</v>
      </c>
      <c r="H5635" t="s">
        <v>36</v>
      </c>
      <c r="I5635">
        <v>500</v>
      </c>
      <c r="J5635">
        <v>10000</v>
      </c>
      <c r="K5635">
        <v>10</v>
      </c>
      <c r="L5635">
        <v>6000</v>
      </c>
      <c r="M5635">
        <v>300</v>
      </c>
      <c r="N5635">
        <v>44222</v>
      </c>
      <c r="O5635">
        <v>7</v>
      </c>
      <c r="P5635" t="s">
        <v>63</v>
      </c>
      <c r="Q5635" t="s">
        <v>26</v>
      </c>
      <c r="R5635" t="str">
        <f>+VLOOKUP(Precio_semana_dia[[#This Row],[Mercado]],[1]!Codigos_mercados_mayoristas[#Data],2,0)</f>
        <v>Maule</v>
      </c>
      <c r="S5635" t="e">
        <f>+VLOOKUP(Precio_semana_dia[[#This Row],[Especie]],[1]!Codigos_categoria[#Data],2,0)</f>
        <v>#N/A</v>
      </c>
    </row>
    <row r="5636" spans="1:19" x14ac:dyDescent="0.35">
      <c r="A5636">
        <v>43866</v>
      </c>
      <c r="B5636" t="s">
        <v>204</v>
      </c>
      <c r="C5636" t="s">
        <v>20</v>
      </c>
      <c r="D5636" t="s">
        <v>21</v>
      </c>
      <c r="E5636" t="s">
        <v>205</v>
      </c>
      <c r="F5636" t="s">
        <v>206</v>
      </c>
      <c r="G5636">
        <v>20</v>
      </c>
      <c r="H5636" t="s">
        <v>29</v>
      </c>
      <c r="I5636">
        <v>500</v>
      </c>
      <c r="J5636">
        <v>10000</v>
      </c>
      <c r="K5636">
        <v>10</v>
      </c>
      <c r="L5636">
        <v>6000</v>
      </c>
      <c r="M5636">
        <v>300</v>
      </c>
      <c r="N5636">
        <v>44228</v>
      </c>
      <c r="O5636">
        <v>7</v>
      </c>
      <c r="P5636" t="s">
        <v>68</v>
      </c>
      <c r="Q5636" t="s">
        <v>69</v>
      </c>
      <c r="R5636" t="str">
        <f>+VLOOKUP(Precio_semana_dia[[#This Row],[Mercado]],[1]!Codigos_mercados_mayoristas[#Data],2,0)</f>
        <v>Maule</v>
      </c>
      <c r="S5636" t="e">
        <f>+VLOOKUP(Precio_semana_dia[[#This Row],[Especie]],[1]!Codigos_categoria[#Data],2,0)</f>
        <v>#N/A</v>
      </c>
    </row>
    <row r="5637" spans="1:19" x14ac:dyDescent="0.35">
      <c r="A5637">
        <v>43866</v>
      </c>
      <c r="B5637" t="s">
        <v>204</v>
      </c>
      <c r="C5637" t="s">
        <v>20</v>
      </c>
      <c r="D5637" t="s">
        <v>21</v>
      </c>
      <c r="E5637" t="s">
        <v>205</v>
      </c>
      <c r="F5637" t="s">
        <v>206</v>
      </c>
      <c r="G5637">
        <v>20</v>
      </c>
      <c r="H5637" t="s">
        <v>39</v>
      </c>
      <c r="I5637">
        <v>500</v>
      </c>
      <c r="J5637">
        <v>10000</v>
      </c>
      <c r="K5637">
        <v>10</v>
      </c>
      <c r="L5637">
        <v>7000</v>
      </c>
      <c r="M5637">
        <v>350</v>
      </c>
      <c r="N5637">
        <v>44230</v>
      </c>
      <c r="O5637">
        <v>7</v>
      </c>
      <c r="P5637" t="s">
        <v>70</v>
      </c>
      <c r="Q5637" t="s">
        <v>69</v>
      </c>
      <c r="R5637" t="str">
        <f>+VLOOKUP(Precio_semana_dia[[#This Row],[Mercado]],[1]!Codigos_mercados_mayoristas[#Data],2,0)</f>
        <v>Maule</v>
      </c>
      <c r="S5637" t="e">
        <f>+VLOOKUP(Precio_semana_dia[[#This Row],[Especie]],[1]!Codigos_categoria[#Data],2,0)</f>
        <v>#N/A</v>
      </c>
    </row>
    <row r="5638" spans="1:19" x14ac:dyDescent="0.35">
      <c r="A5638">
        <v>44189</v>
      </c>
      <c r="B5638" t="s">
        <v>207</v>
      </c>
      <c r="C5638" t="s">
        <v>211</v>
      </c>
      <c r="D5638" t="s">
        <v>50</v>
      </c>
      <c r="E5638" t="s">
        <v>209</v>
      </c>
      <c r="F5638" t="s">
        <v>210</v>
      </c>
      <c r="G5638">
        <v>25</v>
      </c>
      <c r="H5638" t="s">
        <v>39</v>
      </c>
      <c r="I5638">
        <v>400</v>
      </c>
      <c r="J5638">
        <v>10000</v>
      </c>
      <c r="K5638">
        <v>10</v>
      </c>
      <c r="L5638">
        <v>13500</v>
      </c>
      <c r="M5638">
        <v>540</v>
      </c>
      <c r="N5638">
        <v>44188</v>
      </c>
      <c r="O5638">
        <v>13</v>
      </c>
      <c r="P5638" t="s">
        <v>106</v>
      </c>
      <c r="Q5638" t="s">
        <v>38</v>
      </c>
      <c r="R5638" t="str">
        <f>+VLOOKUP(Precio_semana_dia[[#This Row],[Mercado]],[1]!Codigos_mercados_mayoristas[#Data],2,0)</f>
        <v>Metropolitana</v>
      </c>
      <c r="S5638" t="e">
        <f>+VLOOKUP(Precio_semana_dia[[#This Row],[Especie]],[1]!Codigos_categoria[#Data],2,0)</f>
        <v>#N/A</v>
      </c>
    </row>
    <row r="5639" spans="1:19" x14ac:dyDescent="0.35">
      <c r="A5639">
        <v>44189</v>
      </c>
      <c r="B5639" t="s">
        <v>207</v>
      </c>
      <c r="C5639" t="s">
        <v>212</v>
      </c>
      <c r="D5639" t="s">
        <v>53</v>
      </c>
      <c r="E5639" t="s">
        <v>209</v>
      </c>
      <c r="F5639" t="s">
        <v>210</v>
      </c>
      <c r="G5639">
        <v>25</v>
      </c>
      <c r="H5639" t="s">
        <v>39</v>
      </c>
      <c r="I5639">
        <v>400</v>
      </c>
      <c r="J5639">
        <v>10000</v>
      </c>
      <c r="K5639">
        <v>10</v>
      </c>
      <c r="L5639">
        <v>12500</v>
      </c>
      <c r="M5639">
        <v>500</v>
      </c>
      <c r="N5639">
        <v>44188</v>
      </c>
      <c r="O5639">
        <v>10</v>
      </c>
      <c r="P5639" t="s">
        <v>106</v>
      </c>
      <c r="Q5639" t="s">
        <v>38</v>
      </c>
      <c r="R5639" t="str">
        <f>+VLOOKUP(Precio_semana_dia[[#This Row],[Mercado]],[1]!Codigos_mercados_mayoristas[#Data],2,0)</f>
        <v>Los Lagos</v>
      </c>
      <c r="S5639" t="e">
        <f>+VLOOKUP(Precio_semana_dia[[#This Row],[Especie]],[1]!Codigos_categoria[#Data],2,0)</f>
        <v>#N/A</v>
      </c>
    </row>
    <row r="5640" spans="1:19" x14ac:dyDescent="0.35">
      <c r="A5640">
        <v>44196</v>
      </c>
      <c r="B5640" t="s">
        <v>207</v>
      </c>
      <c r="C5640" t="s">
        <v>212</v>
      </c>
      <c r="D5640" t="s">
        <v>53</v>
      </c>
      <c r="E5640" t="s">
        <v>209</v>
      </c>
      <c r="F5640" t="s">
        <v>210</v>
      </c>
      <c r="G5640">
        <v>25</v>
      </c>
      <c r="H5640" t="s">
        <v>41</v>
      </c>
      <c r="I5640">
        <v>400</v>
      </c>
      <c r="J5640">
        <v>10000</v>
      </c>
      <c r="K5640">
        <v>10</v>
      </c>
      <c r="L5640">
        <v>13500</v>
      </c>
      <c r="M5640">
        <v>540</v>
      </c>
      <c r="N5640">
        <v>44196</v>
      </c>
      <c r="O5640">
        <v>10</v>
      </c>
      <c r="P5640" t="s">
        <v>110</v>
      </c>
      <c r="Q5640" t="s">
        <v>38</v>
      </c>
      <c r="R5640" t="str">
        <f>+VLOOKUP(Precio_semana_dia[[#This Row],[Mercado]],[1]!Codigos_mercados_mayoristas[#Data],2,0)</f>
        <v>Los Lagos</v>
      </c>
      <c r="S5640" t="e">
        <f>+VLOOKUP(Precio_semana_dia[[#This Row],[Especie]],[1]!Codigos_categoria[#Data],2,0)</f>
        <v>#N/A</v>
      </c>
    </row>
    <row r="5641" spans="1:19" x14ac:dyDescent="0.35">
      <c r="A5641">
        <v>44211</v>
      </c>
      <c r="B5641" t="s">
        <v>207</v>
      </c>
      <c r="C5641" t="s">
        <v>212</v>
      </c>
      <c r="D5641" t="s">
        <v>50</v>
      </c>
      <c r="E5641" t="s">
        <v>209</v>
      </c>
      <c r="F5641" t="s">
        <v>210</v>
      </c>
      <c r="G5641">
        <v>25</v>
      </c>
      <c r="H5641" t="s">
        <v>39</v>
      </c>
      <c r="I5641">
        <v>400</v>
      </c>
      <c r="J5641">
        <v>10000</v>
      </c>
      <c r="K5641">
        <v>10</v>
      </c>
      <c r="L5641">
        <v>10000</v>
      </c>
      <c r="M5641">
        <v>400</v>
      </c>
      <c r="N5641">
        <v>44209</v>
      </c>
      <c r="O5641">
        <v>13</v>
      </c>
      <c r="P5641" t="s">
        <v>60</v>
      </c>
      <c r="Q5641" t="s">
        <v>26</v>
      </c>
      <c r="R5641" t="str">
        <f>+VLOOKUP(Precio_semana_dia[[#This Row],[Mercado]],[1]!Codigos_mercados_mayoristas[#Data],2,0)</f>
        <v>Metropolitana</v>
      </c>
      <c r="S5641" t="e">
        <f>+VLOOKUP(Precio_semana_dia[[#This Row],[Especie]],[1]!Codigos_categoria[#Data],2,0)</f>
        <v>#N/A</v>
      </c>
    </row>
    <row r="5642" spans="1:19" x14ac:dyDescent="0.35">
      <c r="A5642">
        <v>44225</v>
      </c>
      <c r="B5642" t="s">
        <v>207</v>
      </c>
      <c r="C5642" t="s">
        <v>212</v>
      </c>
      <c r="D5642" t="s">
        <v>50</v>
      </c>
      <c r="E5642" t="s">
        <v>209</v>
      </c>
      <c r="F5642" t="s">
        <v>210</v>
      </c>
      <c r="G5642">
        <v>25</v>
      </c>
      <c r="H5642" t="s">
        <v>39</v>
      </c>
      <c r="I5642">
        <v>400</v>
      </c>
      <c r="J5642">
        <v>10000</v>
      </c>
      <c r="K5642">
        <v>10</v>
      </c>
      <c r="L5642">
        <v>8000</v>
      </c>
      <c r="M5642">
        <v>320</v>
      </c>
      <c r="N5642">
        <v>44223</v>
      </c>
      <c r="O5642">
        <v>13</v>
      </c>
      <c r="P5642" t="s">
        <v>65</v>
      </c>
      <c r="Q5642" t="s">
        <v>26</v>
      </c>
      <c r="R5642" t="str">
        <f>+VLOOKUP(Precio_semana_dia[[#This Row],[Mercado]],[1]!Codigos_mercados_mayoristas[#Data],2,0)</f>
        <v>Metropolitana</v>
      </c>
      <c r="S5642" t="e">
        <f>+VLOOKUP(Precio_semana_dia[[#This Row],[Especie]],[1]!Codigos_categoria[#Data],2,0)</f>
        <v>#N/A</v>
      </c>
    </row>
    <row r="5643" spans="1:19" x14ac:dyDescent="0.35">
      <c r="A5643">
        <v>44225</v>
      </c>
      <c r="B5643" t="s">
        <v>207</v>
      </c>
      <c r="C5643" t="s">
        <v>214</v>
      </c>
      <c r="D5643" t="s">
        <v>50</v>
      </c>
      <c r="E5643" t="s">
        <v>209</v>
      </c>
      <c r="F5643" t="s">
        <v>210</v>
      </c>
      <c r="G5643">
        <v>25</v>
      </c>
      <c r="H5643" t="s">
        <v>36</v>
      </c>
      <c r="I5643">
        <v>400</v>
      </c>
      <c r="J5643">
        <v>10000</v>
      </c>
      <c r="K5643">
        <v>10</v>
      </c>
      <c r="L5643">
        <v>8000</v>
      </c>
      <c r="M5643">
        <v>320</v>
      </c>
      <c r="N5643">
        <v>44222</v>
      </c>
      <c r="O5643">
        <v>13</v>
      </c>
      <c r="P5643" t="s">
        <v>63</v>
      </c>
      <c r="Q5643" t="s">
        <v>26</v>
      </c>
      <c r="R5643" t="str">
        <f>+VLOOKUP(Precio_semana_dia[[#This Row],[Mercado]],[1]!Codigos_mercados_mayoristas[#Data],2,0)</f>
        <v>Metropolitana</v>
      </c>
      <c r="S5643" t="e">
        <f>+VLOOKUP(Precio_semana_dia[[#This Row],[Especie]],[1]!Codigos_categoria[#Data],2,0)</f>
        <v>#N/A</v>
      </c>
    </row>
    <row r="5644" spans="1:19" x14ac:dyDescent="0.35">
      <c r="A5644">
        <v>43866</v>
      </c>
      <c r="B5644" t="s">
        <v>207</v>
      </c>
      <c r="C5644" t="s">
        <v>212</v>
      </c>
      <c r="D5644" t="s">
        <v>50</v>
      </c>
      <c r="E5644" t="s">
        <v>209</v>
      </c>
      <c r="F5644" t="s">
        <v>210</v>
      </c>
      <c r="G5644">
        <v>25</v>
      </c>
      <c r="H5644" t="s">
        <v>36</v>
      </c>
      <c r="I5644">
        <v>400</v>
      </c>
      <c r="J5644">
        <v>10000</v>
      </c>
      <c r="K5644">
        <v>10</v>
      </c>
      <c r="L5644">
        <v>8000</v>
      </c>
      <c r="M5644">
        <v>320</v>
      </c>
      <c r="N5644">
        <v>44229</v>
      </c>
      <c r="O5644">
        <v>13</v>
      </c>
      <c r="P5644" t="s">
        <v>72</v>
      </c>
      <c r="Q5644" t="s">
        <v>69</v>
      </c>
      <c r="R5644" t="str">
        <f>+VLOOKUP(Precio_semana_dia[[#This Row],[Mercado]],[1]!Codigos_mercados_mayoristas[#Data],2,0)</f>
        <v>Metropolitana</v>
      </c>
      <c r="S5644" t="e">
        <f>+VLOOKUP(Precio_semana_dia[[#This Row],[Especie]],[1]!Codigos_categoria[#Data],2,0)</f>
        <v>#N/A</v>
      </c>
    </row>
    <row r="5645" spans="1:19" x14ac:dyDescent="0.35">
      <c r="A5645">
        <v>44169</v>
      </c>
      <c r="B5645" t="s">
        <v>155</v>
      </c>
      <c r="C5645" t="s">
        <v>219</v>
      </c>
      <c r="D5645" t="s">
        <v>45</v>
      </c>
      <c r="E5645" t="s">
        <v>220</v>
      </c>
      <c r="F5645" t="s">
        <v>221</v>
      </c>
      <c r="G5645">
        <v>400</v>
      </c>
      <c r="H5645" t="s">
        <v>29</v>
      </c>
      <c r="I5645">
        <v>25</v>
      </c>
      <c r="J5645">
        <v>10000</v>
      </c>
      <c r="K5645">
        <v>10</v>
      </c>
      <c r="L5645">
        <v>202000</v>
      </c>
      <c r="M5645">
        <v>505</v>
      </c>
      <c r="N5645">
        <v>44165</v>
      </c>
      <c r="O5645">
        <v>13</v>
      </c>
      <c r="P5645" t="s">
        <v>83</v>
      </c>
      <c r="Q5645" t="s">
        <v>84</v>
      </c>
      <c r="R5645" t="str">
        <f>+VLOOKUP(Precio_semana_dia[[#This Row],[Mercado]],[1]!Codigos_mercados_mayoristas[#Data],2,0)</f>
        <v>Metropolitana</v>
      </c>
      <c r="S5645" t="str">
        <f>+VLOOKUP(Precio_semana_dia[[#This Row],[Especie]],[1]!Codigos_categoria[#Data],2,0)</f>
        <v>Frutos de pepita</v>
      </c>
    </row>
    <row r="5646" spans="1:19" x14ac:dyDescent="0.35">
      <c r="A5646">
        <v>44148</v>
      </c>
      <c r="B5646" t="s">
        <v>155</v>
      </c>
      <c r="C5646" t="s">
        <v>156</v>
      </c>
      <c r="D5646" t="s">
        <v>45</v>
      </c>
      <c r="E5646" t="s">
        <v>220</v>
      </c>
      <c r="F5646" t="s">
        <v>221</v>
      </c>
      <c r="G5646">
        <v>400</v>
      </c>
      <c r="H5646" t="s">
        <v>24</v>
      </c>
      <c r="I5646">
        <v>25</v>
      </c>
      <c r="J5646">
        <v>10000</v>
      </c>
      <c r="K5646">
        <v>10</v>
      </c>
      <c r="L5646">
        <v>187200</v>
      </c>
      <c r="M5646">
        <v>468</v>
      </c>
      <c r="N5646">
        <v>44148</v>
      </c>
      <c r="O5646">
        <v>13</v>
      </c>
      <c r="P5646" t="s">
        <v>129</v>
      </c>
      <c r="Q5646" t="s">
        <v>84</v>
      </c>
      <c r="R5646" t="str">
        <f>+VLOOKUP(Precio_semana_dia[[#This Row],[Mercado]],[1]!Codigos_mercados_mayoristas[#Data],2,0)</f>
        <v>Metropolitana</v>
      </c>
      <c r="S5646" t="str">
        <f>+VLOOKUP(Precio_semana_dia[[#This Row],[Especie]],[1]!Codigos_categoria[#Data],2,0)</f>
        <v>Frutos de pepita</v>
      </c>
    </row>
    <row r="5647" spans="1:19" x14ac:dyDescent="0.35">
      <c r="A5647">
        <v>44148</v>
      </c>
      <c r="B5647" t="s">
        <v>155</v>
      </c>
      <c r="C5647" t="s">
        <v>167</v>
      </c>
      <c r="D5647" t="s">
        <v>45</v>
      </c>
      <c r="E5647" t="s">
        <v>220</v>
      </c>
      <c r="F5647" t="s">
        <v>221</v>
      </c>
      <c r="G5647">
        <v>400</v>
      </c>
      <c r="H5647" t="s">
        <v>41</v>
      </c>
      <c r="I5647">
        <v>25</v>
      </c>
      <c r="J5647">
        <v>10000</v>
      </c>
      <c r="K5647">
        <v>10</v>
      </c>
      <c r="L5647">
        <v>176000</v>
      </c>
      <c r="M5647">
        <v>440</v>
      </c>
      <c r="N5647">
        <v>44147</v>
      </c>
      <c r="O5647">
        <v>13</v>
      </c>
      <c r="P5647" t="s">
        <v>128</v>
      </c>
      <c r="Q5647" t="s">
        <v>84</v>
      </c>
      <c r="R5647" t="str">
        <f>+VLOOKUP(Precio_semana_dia[[#This Row],[Mercado]],[1]!Codigos_mercados_mayoristas[#Data],2,0)</f>
        <v>Metropolitana</v>
      </c>
      <c r="S5647" t="str">
        <f>+VLOOKUP(Precio_semana_dia[[#This Row],[Especie]],[1]!Codigos_categoria[#Data],2,0)</f>
        <v>Frutos de pepita</v>
      </c>
    </row>
    <row r="5648" spans="1:19" x14ac:dyDescent="0.35">
      <c r="A5648">
        <v>44141</v>
      </c>
      <c r="B5648" t="s">
        <v>155</v>
      </c>
      <c r="C5648" t="s">
        <v>219</v>
      </c>
      <c r="D5648" t="s">
        <v>45</v>
      </c>
      <c r="E5648" t="s">
        <v>220</v>
      </c>
      <c r="F5648" t="s">
        <v>221</v>
      </c>
      <c r="G5648">
        <v>400</v>
      </c>
      <c r="H5648" t="s">
        <v>36</v>
      </c>
      <c r="I5648">
        <v>25</v>
      </c>
      <c r="J5648">
        <v>10000</v>
      </c>
      <c r="K5648">
        <v>10</v>
      </c>
      <c r="L5648">
        <v>170000</v>
      </c>
      <c r="M5648">
        <v>425</v>
      </c>
      <c r="N5648">
        <v>44138</v>
      </c>
      <c r="O5648">
        <v>13</v>
      </c>
      <c r="P5648" t="s">
        <v>164</v>
      </c>
      <c r="Q5648" t="s">
        <v>84</v>
      </c>
      <c r="R5648" t="str">
        <f>+VLOOKUP(Precio_semana_dia[[#This Row],[Mercado]],[1]!Codigos_mercados_mayoristas[#Data],2,0)</f>
        <v>Metropolitana</v>
      </c>
      <c r="S5648" t="str">
        <f>+VLOOKUP(Precio_semana_dia[[#This Row],[Especie]],[1]!Codigos_categoria[#Data],2,0)</f>
        <v>Frutos de pepita</v>
      </c>
    </row>
    <row r="5649" spans="1:19" x14ac:dyDescent="0.35">
      <c r="A5649">
        <v>44169</v>
      </c>
      <c r="B5649" t="s">
        <v>186</v>
      </c>
      <c r="C5649" t="s">
        <v>189</v>
      </c>
      <c r="D5649" t="s">
        <v>45</v>
      </c>
      <c r="E5649" t="s">
        <v>220</v>
      </c>
      <c r="F5649" t="s">
        <v>221</v>
      </c>
      <c r="G5649">
        <v>400</v>
      </c>
      <c r="H5649" t="s">
        <v>24</v>
      </c>
      <c r="I5649">
        <v>25</v>
      </c>
      <c r="J5649">
        <v>10000</v>
      </c>
      <c r="K5649">
        <v>10</v>
      </c>
      <c r="L5649">
        <v>330000</v>
      </c>
      <c r="M5649">
        <v>825</v>
      </c>
      <c r="N5649">
        <v>44169</v>
      </c>
      <c r="O5649">
        <v>13</v>
      </c>
      <c r="P5649" t="s">
        <v>88</v>
      </c>
      <c r="Q5649" t="s">
        <v>38</v>
      </c>
      <c r="R5649" t="str">
        <f>+VLOOKUP(Precio_semana_dia[[#This Row],[Mercado]],[1]!Codigos_mercados_mayoristas[#Data],2,0)</f>
        <v>Metropolitana</v>
      </c>
      <c r="S5649" t="str">
        <f>+VLOOKUP(Precio_semana_dia[[#This Row],[Especie]],[1]!Codigos_categoria[#Data],2,0)</f>
        <v>Cítricos</v>
      </c>
    </row>
    <row r="5650" spans="1:19" x14ac:dyDescent="0.35">
      <c r="A5650">
        <v>44162</v>
      </c>
      <c r="B5650" t="s">
        <v>186</v>
      </c>
      <c r="C5650" t="s">
        <v>187</v>
      </c>
      <c r="D5650" t="s">
        <v>28</v>
      </c>
      <c r="E5650" t="s">
        <v>220</v>
      </c>
      <c r="F5650" t="s">
        <v>221</v>
      </c>
      <c r="G5650">
        <v>400</v>
      </c>
      <c r="H5650" t="s">
        <v>29</v>
      </c>
      <c r="I5650">
        <v>25</v>
      </c>
      <c r="J5650">
        <v>10000</v>
      </c>
      <c r="K5650">
        <v>10</v>
      </c>
      <c r="L5650">
        <v>320000</v>
      </c>
      <c r="M5650">
        <v>800</v>
      </c>
      <c r="N5650">
        <v>44158</v>
      </c>
      <c r="O5650">
        <v>9</v>
      </c>
      <c r="P5650" t="s">
        <v>94</v>
      </c>
      <c r="Q5650" t="s">
        <v>84</v>
      </c>
      <c r="R5650" t="str">
        <f>+VLOOKUP(Precio_semana_dia[[#This Row],[Mercado]],[1]!Codigos_mercados_mayoristas[#Data],2,0)</f>
        <v>La Araucanía</v>
      </c>
      <c r="S5650" t="str">
        <f>+VLOOKUP(Precio_semana_dia[[#This Row],[Especie]],[1]!Codigos_categoria[#Data],2,0)</f>
        <v>Cítricos</v>
      </c>
    </row>
    <row r="5651" spans="1:19" x14ac:dyDescent="0.35">
      <c r="A5651">
        <v>44155</v>
      </c>
      <c r="B5651" t="s">
        <v>186</v>
      </c>
      <c r="C5651" t="s">
        <v>188</v>
      </c>
      <c r="D5651" t="s">
        <v>45</v>
      </c>
      <c r="E5651" t="s">
        <v>220</v>
      </c>
      <c r="F5651" t="s">
        <v>221</v>
      </c>
      <c r="G5651">
        <v>400</v>
      </c>
      <c r="H5651" t="s">
        <v>39</v>
      </c>
      <c r="I5651">
        <v>25</v>
      </c>
      <c r="J5651">
        <v>10000</v>
      </c>
      <c r="K5651">
        <v>10</v>
      </c>
      <c r="L5651">
        <v>330000</v>
      </c>
      <c r="M5651">
        <v>825</v>
      </c>
      <c r="N5651">
        <v>44153</v>
      </c>
      <c r="O5651">
        <v>13</v>
      </c>
      <c r="P5651" t="s">
        <v>96</v>
      </c>
      <c r="Q5651" t="s">
        <v>84</v>
      </c>
      <c r="R5651" t="str">
        <f>+VLOOKUP(Precio_semana_dia[[#This Row],[Mercado]],[1]!Codigos_mercados_mayoristas[#Data],2,0)</f>
        <v>Metropolitana</v>
      </c>
      <c r="S5651" t="str">
        <f>+VLOOKUP(Precio_semana_dia[[#This Row],[Especie]],[1]!Codigos_categoria[#Data],2,0)</f>
        <v>Cítricos</v>
      </c>
    </row>
    <row r="5652" spans="1:19" x14ac:dyDescent="0.35">
      <c r="A5652">
        <v>44155</v>
      </c>
      <c r="B5652" t="s">
        <v>186</v>
      </c>
      <c r="C5652" t="s">
        <v>189</v>
      </c>
      <c r="D5652" t="s">
        <v>45</v>
      </c>
      <c r="E5652" t="s">
        <v>220</v>
      </c>
      <c r="F5652" t="s">
        <v>221</v>
      </c>
      <c r="G5652">
        <v>400</v>
      </c>
      <c r="H5652" t="s">
        <v>41</v>
      </c>
      <c r="I5652">
        <v>25</v>
      </c>
      <c r="J5652">
        <v>10000</v>
      </c>
      <c r="K5652">
        <v>10</v>
      </c>
      <c r="L5652">
        <v>330000</v>
      </c>
      <c r="M5652">
        <v>825</v>
      </c>
      <c r="N5652">
        <v>44154</v>
      </c>
      <c r="O5652">
        <v>13</v>
      </c>
      <c r="P5652" t="s">
        <v>99</v>
      </c>
      <c r="Q5652" t="s">
        <v>84</v>
      </c>
      <c r="R5652" t="str">
        <f>+VLOOKUP(Precio_semana_dia[[#This Row],[Mercado]],[1]!Codigos_mercados_mayoristas[#Data],2,0)</f>
        <v>Metropolitana</v>
      </c>
      <c r="S5652" t="str">
        <f>+VLOOKUP(Precio_semana_dia[[#This Row],[Especie]],[1]!Codigos_categoria[#Data],2,0)</f>
        <v>Cítricos</v>
      </c>
    </row>
    <row r="5653" spans="1:19" x14ac:dyDescent="0.35">
      <c r="A5653">
        <v>44134</v>
      </c>
      <c r="B5653" t="s">
        <v>186</v>
      </c>
      <c r="C5653" t="s">
        <v>189</v>
      </c>
      <c r="D5653" t="s">
        <v>28</v>
      </c>
      <c r="E5653" t="s">
        <v>220</v>
      </c>
      <c r="F5653" t="s">
        <v>221</v>
      </c>
      <c r="G5653">
        <v>400</v>
      </c>
      <c r="H5653" t="s">
        <v>29</v>
      </c>
      <c r="I5653">
        <v>25</v>
      </c>
      <c r="J5653">
        <v>10000</v>
      </c>
      <c r="K5653">
        <v>10</v>
      </c>
      <c r="L5653">
        <v>320000</v>
      </c>
      <c r="M5653">
        <v>800</v>
      </c>
      <c r="N5653">
        <v>44130</v>
      </c>
      <c r="O5653">
        <v>9</v>
      </c>
      <c r="P5653" t="s">
        <v>136</v>
      </c>
      <c r="Q5653" t="s">
        <v>132</v>
      </c>
      <c r="R5653" t="str">
        <f>+VLOOKUP(Precio_semana_dia[[#This Row],[Mercado]],[1]!Codigos_mercados_mayoristas[#Data],2,0)</f>
        <v>La Araucanía</v>
      </c>
      <c r="S5653" t="str">
        <f>+VLOOKUP(Precio_semana_dia[[#This Row],[Especie]],[1]!Codigos_categoria[#Data],2,0)</f>
        <v>Cítricos</v>
      </c>
    </row>
    <row r="5654" spans="1:19" x14ac:dyDescent="0.35">
      <c r="A5654">
        <v>44134</v>
      </c>
      <c r="B5654" t="s">
        <v>186</v>
      </c>
      <c r="C5654" t="s">
        <v>189</v>
      </c>
      <c r="D5654" t="s">
        <v>28</v>
      </c>
      <c r="E5654" t="s">
        <v>220</v>
      </c>
      <c r="F5654" t="s">
        <v>221</v>
      </c>
      <c r="G5654">
        <v>400</v>
      </c>
      <c r="H5654" t="s">
        <v>41</v>
      </c>
      <c r="I5654">
        <v>25</v>
      </c>
      <c r="J5654">
        <v>10000</v>
      </c>
      <c r="K5654">
        <v>10</v>
      </c>
      <c r="L5654">
        <v>320000</v>
      </c>
      <c r="M5654">
        <v>800</v>
      </c>
      <c r="N5654">
        <v>44133</v>
      </c>
      <c r="O5654">
        <v>9</v>
      </c>
      <c r="P5654" t="s">
        <v>134</v>
      </c>
      <c r="Q5654" t="s">
        <v>132</v>
      </c>
      <c r="R5654" t="str">
        <f>+VLOOKUP(Precio_semana_dia[[#This Row],[Mercado]],[1]!Codigos_mercados_mayoristas[#Data],2,0)</f>
        <v>La Araucanía</v>
      </c>
      <c r="S5654" t="str">
        <f>+VLOOKUP(Precio_semana_dia[[#This Row],[Especie]],[1]!Codigos_categoria[#Data],2,0)</f>
        <v>Cítricos</v>
      </c>
    </row>
    <row r="5655" spans="1:19" x14ac:dyDescent="0.35">
      <c r="A5655">
        <v>44120</v>
      </c>
      <c r="B5655" t="s">
        <v>186</v>
      </c>
      <c r="C5655" t="s">
        <v>189</v>
      </c>
      <c r="D5655" t="s">
        <v>28</v>
      </c>
      <c r="E5655" t="s">
        <v>220</v>
      </c>
      <c r="F5655" t="s">
        <v>221</v>
      </c>
      <c r="G5655">
        <v>400</v>
      </c>
      <c r="H5655" t="s">
        <v>41</v>
      </c>
      <c r="I5655">
        <v>25</v>
      </c>
      <c r="J5655">
        <v>10000</v>
      </c>
      <c r="K5655">
        <v>10</v>
      </c>
      <c r="L5655">
        <v>320000</v>
      </c>
      <c r="M5655">
        <v>800</v>
      </c>
      <c r="N5655">
        <v>44119</v>
      </c>
      <c r="O5655">
        <v>9</v>
      </c>
      <c r="P5655" t="s">
        <v>141</v>
      </c>
      <c r="Q5655" t="s">
        <v>132</v>
      </c>
      <c r="R5655" t="str">
        <f>+VLOOKUP(Precio_semana_dia[[#This Row],[Mercado]],[1]!Codigos_mercados_mayoristas[#Data],2,0)</f>
        <v>La Araucanía</v>
      </c>
      <c r="S5655" t="str">
        <f>+VLOOKUP(Precio_semana_dia[[#This Row],[Especie]],[1]!Codigos_categoria[#Data],2,0)</f>
        <v>Cítricos</v>
      </c>
    </row>
    <row r="5656" spans="1:19" x14ac:dyDescent="0.35">
      <c r="A5656">
        <v>44176</v>
      </c>
      <c r="B5656" t="s">
        <v>186</v>
      </c>
      <c r="C5656" t="s">
        <v>189</v>
      </c>
      <c r="D5656" t="s">
        <v>45</v>
      </c>
      <c r="E5656" t="s">
        <v>220</v>
      </c>
      <c r="F5656" t="s">
        <v>221</v>
      </c>
      <c r="G5656">
        <v>400</v>
      </c>
      <c r="H5656" t="s">
        <v>24</v>
      </c>
      <c r="I5656">
        <v>25</v>
      </c>
      <c r="J5656">
        <v>10000</v>
      </c>
      <c r="K5656">
        <v>10</v>
      </c>
      <c r="L5656">
        <v>320000</v>
      </c>
      <c r="M5656">
        <v>800</v>
      </c>
      <c r="N5656">
        <v>44176</v>
      </c>
      <c r="O5656">
        <v>13</v>
      </c>
      <c r="P5656" t="s">
        <v>102</v>
      </c>
      <c r="Q5656" t="s">
        <v>38</v>
      </c>
      <c r="R5656" t="str">
        <f>+VLOOKUP(Precio_semana_dia[[#This Row],[Mercado]],[1]!Codigos_mercados_mayoristas[#Data],2,0)</f>
        <v>Metropolitana</v>
      </c>
      <c r="S5656" t="str">
        <f>+VLOOKUP(Precio_semana_dia[[#This Row],[Especie]],[1]!Codigos_categoria[#Data],2,0)</f>
        <v>Cítricos</v>
      </c>
    </row>
    <row r="5657" spans="1:19" x14ac:dyDescent="0.35">
      <c r="A5657">
        <v>44176</v>
      </c>
      <c r="B5657" t="s">
        <v>186</v>
      </c>
      <c r="C5657" t="s">
        <v>187</v>
      </c>
      <c r="D5657" t="s">
        <v>45</v>
      </c>
      <c r="E5657" t="s">
        <v>220</v>
      </c>
      <c r="F5657" t="s">
        <v>221</v>
      </c>
      <c r="G5657">
        <v>400</v>
      </c>
      <c r="H5657" t="s">
        <v>39</v>
      </c>
      <c r="I5657">
        <v>25</v>
      </c>
      <c r="J5657">
        <v>10000</v>
      </c>
      <c r="K5657">
        <v>10</v>
      </c>
      <c r="L5657">
        <v>350000</v>
      </c>
      <c r="M5657">
        <v>875</v>
      </c>
      <c r="N5657">
        <v>44174</v>
      </c>
      <c r="O5657">
        <v>13</v>
      </c>
      <c r="P5657" t="s">
        <v>103</v>
      </c>
      <c r="Q5657" t="s">
        <v>38</v>
      </c>
      <c r="R5657" t="str">
        <f>+VLOOKUP(Precio_semana_dia[[#This Row],[Mercado]],[1]!Codigos_mercados_mayoristas[#Data],2,0)</f>
        <v>Metropolitana</v>
      </c>
      <c r="S5657" t="str">
        <f>+VLOOKUP(Precio_semana_dia[[#This Row],[Especie]],[1]!Codigos_categoria[#Data],2,0)</f>
        <v>Cítricos</v>
      </c>
    </row>
    <row r="5658" spans="1:19" x14ac:dyDescent="0.35">
      <c r="A5658">
        <v>44183</v>
      </c>
      <c r="B5658" t="s">
        <v>186</v>
      </c>
      <c r="C5658" t="s">
        <v>189</v>
      </c>
      <c r="D5658" t="s">
        <v>45</v>
      </c>
      <c r="E5658" t="s">
        <v>220</v>
      </c>
      <c r="F5658" t="s">
        <v>221</v>
      </c>
      <c r="G5658">
        <v>400</v>
      </c>
      <c r="H5658" t="s">
        <v>41</v>
      </c>
      <c r="I5658">
        <v>25</v>
      </c>
      <c r="J5658">
        <v>10000</v>
      </c>
      <c r="K5658">
        <v>10</v>
      </c>
      <c r="L5658">
        <v>370000</v>
      </c>
      <c r="M5658">
        <v>925</v>
      </c>
      <c r="N5658">
        <v>44182</v>
      </c>
      <c r="O5658">
        <v>13</v>
      </c>
      <c r="P5658" t="s">
        <v>42</v>
      </c>
      <c r="Q5658" t="s">
        <v>38</v>
      </c>
      <c r="R5658" t="str">
        <f>+VLOOKUP(Precio_semana_dia[[#This Row],[Mercado]],[1]!Codigos_mercados_mayoristas[#Data],2,0)</f>
        <v>Metropolitana</v>
      </c>
      <c r="S5658" t="str">
        <f>+VLOOKUP(Precio_semana_dia[[#This Row],[Especie]],[1]!Codigos_categoria[#Data],2,0)</f>
        <v>Cítricos</v>
      </c>
    </row>
    <row r="5659" spans="1:19" x14ac:dyDescent="0.35">
      <c r="A5659">
        <v>44183</v>
      </c>
      <c r="B5659" t="s">
        <v>186</v>
      </c>
      <c r="C5659" t="s">
        <v>187</v>
      </c>
      <c r="D5659" t="s">
        <v>45</v>
      </c>
      <c r="E5659" t="s">
        <v>220</v>
      </c>
      <c r="F5659" t="s">
        <v>221</v>
      </c>
      <c r="G5659">
        <v>400</v>
      </c>
      <c r="H5659" t="s">
        <v>41</v>
      </c>
      <c r="I5659">
        <v>25</v>
      </c>
      <c r="J5659">
        <v>10000</v>
      </c>
      <c r="K5659">
        <v>10</v>
      </c>
      <c r="L5659">
        <v>380000</v>
      </c>
      <c r="M5659">
        <v>950</v>
      </c>
      <c r="N5659">
        <v>44182</v>
      </c>
      <c r="O5659">
        <v>13</v>
      </c>
      <c r="P5659" t="s">
        <v>42</v>
      </c>
      <c r="Q5659" t="s">
        <v>38</v>
      </c>
      <c r="R5659" t="str">
        <f>+VLOOKUP(Precio_semana_dia[[#This Row],[Mercado]],[1]!Codigos_mercados_mayoristas[#Data],2,0)</f>
        <v>Metropolitana</v>
      </c>
      <c r="S5659" t="str">
        <f>+VLOOKUP(Precio_semana_dia[[#This Row],[Especie]],[1]!Codigos_categoria[#Data],2,0)</f>
        <v>Cítricos</v>
      </c>
    </row>
    <row r="5660" spans="1:19" x14ac:dyDescent="0.35">
      <c r="A5660">
        <v>44183</v>
      </c>
      <c r="B5660" t="s">
        <v>116</v>
      </c>
      <c r="C5660" t="s">
        <v>117</v>
      </c>
      <c r="D5660" t="s">
        <v>45</v>
      </c>
      <c r="E5660" t="s">
        <v>177</v>
      </c>
      <c r="F5660" t="s">
        <v>178</v>
      </c>
      <c r="G5660">
        <v>17</v>
      </c>
      <c r="H5660" t="s">
        <v>24</v>
      </c>
      <c r="I5660">
        <v>590</v>
      </c>
      <c r="J5660">
        <v>10030</v>
      </c>
      <c r="K5660">
        <v>10.029999999999999</v>
      </c>
      <c r="L5660">
        <f>+Precio_semana_dia[[#This Row],[$ /Kg]]*Precio_semana_dia[[#This Row],[NA2]]</f>
        <v>64566</v>
      </c>
      <c r="M5660">
        <v>3798</v>
      </c>
      <c r="N5660">
        <v>44183</v>
      </c>
      <c r="O5660">
        <v>13</v>
      </c>
      <c r="P5660" t="s">
        <v>43</v>
      </c>
      <c r="Q5660" t="s">
        <v>38</v>
      </c>
      <c r="R5660" t="str">
        <f>+VLOOKUP(Precio_semana_dia[[#This Row],[Mercado]],[1]!Codigos_mercados_mayoristas[#Data],2,0)</f>
        <v>Metropolitana</v>
      </c>
      <c r="S5660" t="str">
        <f>+VLOOKUP(Precio_semana_dia[[#This Row],[Especie]],[1]!Codigos_categoria[#Data],2,0)</f>
        <v>Fruto secos y oleaginosos</v>
      </c>
    </row>
    <row r="5661" spans="1:19" x14ac:dyDescent="0.35">
      <c r="A5661">
        <v>44211</v>
      </c>
      <c r="B5661" t="s">
        <v>125</v>
      </c>
      <c r="C5661" t="s">
        <v>20</v>
      </c>
      <c r="D5661" t="s">
        <v>21</v>
      </c>
      <c r="E5661" t="s">
        <v>123</v>
      </c>
      <c r="F5661" t="s">
        <v>124</v>
      </c>
      <c r="G5661">
        <v>16</v>
      </c>
      <c r="H5661" t="s">
        <v>41</v>
      </c>
      <c r="I5661">
        <v>630</v>
      </c>
      <c r="J5661">
        <v>10080</v>
      </c>
      <c r="K5661">
        <v>10.08</v>
      </c>
      <c r="L5661">
        <v>18365</v>
      </c>
      <c r="M5661">
        <v>1147.8125</v>
      </c>
      <c r="N5661">
        <v>44210</v>
      </c>
      <c r="O5661">
        <v>7</v>
      </c>
      <c r="P5661" t="s">
        <v>62</v>
      </c>
      <c r="Q5661" t="s">
        <v>26</v>
      </c>
      <c r="R5661" t="str">
        <f>+VLOOKUP(Precio_semana_dia[[#This Row],[Mercado]],[1]!Codigos_mercados_mayoristas[#Data],2,0)</f>
        <v>Maule</v>
      </c>
      <c r="S5661" t="str">
        <f>+VLOOKUP(Precio_semana_dia[[#This Row],[Especie]],[1]!Codigos_categoria[#Data],2,0)</f>
        <v>Cítricos</v>
      </c>
    </row>
    <row r="5662" spans="1:19" x14ac:dyDescent="0.35">
      <c r="A5662">
        <v>44134</v>
      </c>
      <c r="B5662" t="s">
        <v>125</v>
      </c>
      <c r="C5662" t="s">
        <v>20</v>
      </c>
      <c r="D5662" t="s">
        <v>105</v>
      </c>
      <c r="E5662" t="s">
        <v>181</v>
      </c>
      <c r="F5662" t="s">
        <v>182</v>
      </c>
      <c r="G5662">
        <v>18</v>
      </c>
      <c r="H5662" t="s">
        <v>36</v>
      </c>
      <c r="I5662">
        <v>560</v>
      </c>
      <c r="J5662">
        <v>10080</v>
      </c>
      <c r="K5662">
        <v>10.08</v>
      </c>
      <c r="L5662">
        <v>4400</v>
      </c>
      <c r="M5662">
        <v>244.44444444444446</v>
      </c>
      <c r="N5662">
        <v>44131</v>
      </c>
      <c r="O5662">
        <v>4</v>
      </c>
      <c r="P5662" t="s">
        <v>133</v>
      </c>
      <c r="Q5662" t="s">
        <v>132</v>
      </c>
      <c r="R5662" t="str">
        <f>+VLOOKUP(Precio_semana_dia[[#This Row],[Mercado]],[1]!Codigos_mercados_mayoristas[#Data],2,0)</f>
        <v>Coquimbo</v>
      </c>
      <c r="S5662" t="str">
        <f>+VLOOKUP(Precio_semana_dia[[#This Row],[Especie]],[1]!Codigos_categoria[#Data],2,0)</f>
        <v>Cítricos</v>
      </c>
    </row>
    <row r="5663" spans="1:19" x14ac:dyDescent="0.35">
      <c r="A5663">
        <v>44211</v>
      </c>
      <c r="B5663" t="s">
        <v>119</v>
      </c>
      <c r="C5663" t="s">
        <v>122</v>
      </c>
      <c r="D5663" t="s">
        <v>200</v>
      </c>
      <c r="E5663" t="s">
        <v>198</v>
      </c>
      <c r="F5663" t="s">
        <v>199</v>
      </c>
      <c r="G5663">
        <v>18</v>
      </c>
      <c r="H5663" t="s">
        <v>41</v>
      </c>
      <c r="I5663">
        <v>560</v>
      </c>
      <c r="J5663">
        <v>10080</v>
      </c>
      <c r="K5663">
        <v>10.08</v>
      </c>
      <c r="L5663">
        <v>7536</v>
      </c>
      <c r="M5663">
        <v>418.66666666666669</v>
      </c>
      <c r="N5663">
        <v>44210</v>
      </c>
      <c r="O5663">
        <v>13</v>
      </c>
      <c r="P5663" t="s">
        <v>62</v>
      </c>
      <c r="Q5663" t="s">
        <v>26</v>
      </c>
      <c r="R5663" t="str">
        <f>+VLOOKUP(Precio_semana_dia[[#This Row],[Mercado]],[1]!Codigos_mercados_mayoristas[#Data],2,0)</f>
        <v>Metropolitana</v>
      </c>
      <c r="S5663" t="e">
        <f>+VLOOKUP(Precio_semana_dia[[#This Row],[Especie]],[1]!Codigos_categoria[#Data],2,0)</f>
        <v>#N/A</v>
      </c>
    </row>
    <row r="5664" spans="1:19" x14ac:dyDescent="0.35">
      <c r="A5664">
        <v>44211</v>
      </c>
      <c r="B5664" t="s">
        <v>31</v>
      </c>
      <c r="C5664" t="s">
        <v>115</v>
      </c>
      <c r="D5664" t="s">
        <v>45</v>
      </c>
      <c r="E5664" t="s">
        <v>112</v>
      </c>
      <c r="F5664" t="s">
        <v>113</v>
      </c>
      <c r="G5664">
        <v>15</v>
      </c>
      <c r="H5664" t="s">
        <v>24</v>
      </c>
      <c r="I5664">
        <v>680</v>
      </c>
      <c r="J5664">
        <v>10200</v>
      </c>
      <c r="K5664">
        <v>10.199999999999999</v>
      </c>
      <c r="L5664">
        <v>2812</v>
      </c>
      <c r="M5664">
        <v>187.46666666666667</v>
      </c>
      <c r="N5664">
        <v>44211</v>
      </c>
      <c r="O5664">
        <v>13</v>
      </c>
      <c r="P5664" t="s">
        <v>61</v>
      </c>
      <c r="Q5664" t="s">
        <v>26</v>
      </c>
      <c r="R5664" t="str">
        <f>+VLOOKUP(Precio_semana_dia[[#This Row],[Mercado]],[1]!Codigos_mercados_mayoristas[#Data],2,0)</f>
        <v>Metropolitana</v>
      </c>
      <c r="S5664" t="e">
        <f>+VLOOKUP(Precio_semana_dia[[#This Row],[Especie]],[1]!Codigos_categoria[#Data],2,0)</f>
        <v>#N/A</v>
      </c>
    </row>
    <row r="5665" spans="1:19" x14ac:dyDescent="0.35">
      <c r="A5665">
        <v>44196</v>
      </c>
      <c r="B5665" t="s">
        <v>125</v>
      </c>
      <c r="C5665" t="s">
        <v>20</v>
      </c>
      <c r="D5665" t="s">
        <v>45</v>
      </c>
      <c r="E5665" t="s">
        <v>123</v>
      </c>
      <c r="F5665" t="s">
        <v>124</v>
      </c>
      <c r="G5665">
        <v>16</v>
      </c>
      <c r="H5665" t="s">
        <v>41</v>
      </c>
      <c r="I5665">
        <v>650</v>
      </c>
      <c r="J5665">
        <v>10400</v>
      </c>
      <c r="K5665">
        <v>10.4</v>
      </c>
      <c r="L5665">
        <v>16308</v>
      </c>
      <c r="M5665">
        <v>1019.25</v>
      </c>
      <c r="N5665">
        <v>44196</v>
      </c>
      <c r="O5665">
        <v>13</v>
      </c>
      <c r="P5665" t="s">
        <v>110</v>
      </c>
      <c r="Q5665" t="s">
        <v>38</v>
      </c>
      <c r="R5665" t="str">
        <f>+VLOOKUP(Precio_semana_dia[[#This Row],[Mercado]],[1]!Codigos_mercados_mayoristas[#Data],2,0)</f>
        <v>Metropolitana</v>
      </c>
      <c r="S5665" t="str">
        <f>+VLOOKUP(Precio_semana_dia[[#This Row],[Especie]],[1]!Codigos_categoria[#Data],2,0)</f>
        <v>Cítricos</v>
      </c>
    </row>
    <row r="5666" spans="1:19" x14ac:dyDescent="0.35">
      <c r="A5666">
        <v>44204</v>
      </c>
      <c r="B5666" t="s">
        <v>204</v>
      </c>
      <c r="C5666" t="s">
        <v>20</v>
      </c>
      <c r="D5666" t="s">
        <v>33</v>
      </c>
      <c r="E5666" t="s">
        <v>205</v>
      </c>
      <c r="F5666" t="s">
        <v>206</v>
      </c>
      <c r="G5666">
        <v>20</v>
      </c>
      <c r="H5666" t="s">
        <v>29</v>
      </c>
      <c r="I5666">
        <v>520</v>
      </c>
      <c r="J5666">
        <v>10400</v>
      </c>
      <c r="K5666">
        <v>10.4</v>
      </c>
      <c r="L5666">
        <v>5250</v>
      </c>
      <c r="M5666">
        <v>262.5</v>
      </c>
      <c r="N5666">
        <v>44200</v>
      </c>
      <c r="O5666">
        <v>4</v>
      </c>
      <c r="P5666" t="s">
        <v>30</v>
      </c>
      <c r="Q5666" t="s">
        <v>26</v>
      </c>
      <c r="R5666" t="str">
        <f>+VLOOKUP(Precio_semana_dia[[#This Row],[Mercado]],[1]!Codigos_mercados_mayoristas[#Data],2,0)</f>
        <v>Coquimbo</v>
      </c>
      <c r="S5666" t="e">
        <f>+VLOOKUP(Precio_semana_dia[[#This Row],[Especie]],[1]!Codigos_categoria[#Data],2,0)</f>
        <v>#N/A</v>
      </c>
    </row>
    <row r="5667" spans="1:19" x14ac:dyDescent="0.35">
      <c r="A5667">
        <v>44225</v>
      </c>
      <c r="B5667" t="s">
        <v>204</v>
      </c>
      <c r="C5667" t="s">
        <v>20</v>
      </c>
      <c r="D5667" t="s">
        <v>33</v>
      </c>
      <c r="E5667" t="s">
        <v>205</v>
      </c>
      <c r="F5667" t="s">
        <v>206</v>
      </c>
      <c r="G5667">
        <v>20</v>
      </c>
      <c r="H5667" t="s">
        <v>29</v>
      </c>
      <c r="I5667">
        <v>520</v>
      </c>
      <c r="J5667">
        <v>10400</v>
      </c>
      <c r="K5667">
        <v>10.4</v>
      </c>
      <c r="L5667">
        <v>5250</v>
      </c>
      <c r="M5667">
        <v>262.5</v>
      </c>
      <c r="N5667">
        <v>44221</v>
      </c>
      <c r="O5667">
        <v>4</v>
      </c>
      <c r="P5667" t="s">
        <v>64</v>
      </c>
      <c r="Q5667" t="s">
        <v>26</v>
      </c>
      <c r="R5667" t="str">
        <f>+VLOOKUP(Precio_semana_dia[[#This Row],[Mercado]],[1]!Codigos_mercados_mayoristas[#Data],2,0)</f>
        <v>Coquimbo</v>
      </c>
      <c r="S5667" t="e">
        <f>+VLOOKUP(Precio_semana_dia[[#This Row],[Especie]],[1]!Codigos_categoria[#Data],2,0)</f>
        <v>#N/A</v>
      </c>
    </row>
    <row r="5668" spans="1:19" x14ac:dyDescent="0.35">
      <c r="A5668">
        <v>44169</v>
      </c>
      <c r="B5668" t="s">
        <v>155</v>
      </c>
      <c r="C5668" t="s">
        <v>159</v>
      </c>
      <c r="D5668" t="s">
        <v>33</v>
      </c>
      <c r="E5668" t="s">
        <v>220</v>
      </c>
      <c r="F5668" t="s">
        <v>221</v>
      </c>
      <c r="G5668">
        <v>400</v>
      </c>
      <c r="H5668" t="s">
        <v>36</v>
      </c>
      <c r="I5668">
        <v>26</v>
      </c>
      <c r="J5668">
        <v>10400</v>
      </c>
      <c r="K5668">
        <v>10.4</v>
      </c>
      <c r="L5668">
        <v>187500</v>
      </c>
      <c r="M5668">
        <v>468.75</v>
      </c>
      <c r="N5668">
        <v>44166</v>
      </c>
      <c r="O5668">
        <v>4</v>
      </c>
      <c r="P5668" t="s">
        <v>87</v>
      </c>
      <c r="Q5668" t="s">
        <v>38</v>
      </c>
      <c r="R5668" t="str">
        <f>+VLOOKUP(Precio_semana_dia[[#This Row],[Mercado]],[1]!Codigos_mercados_mayoristas[#Data],2,0)</f>
        <v>Coquimbo</v>
      </c>
      <c r="S5668" t="str">
        <f>+VLOOKUP(Precio_semana_dia[[#This Row],[Especie]],[1]!Codigos_categoria[#Data],2,0)</f>
        <v>Frutos de pepita</v>
      </c>
    </row>
    <row r="5669" spans="1:19" x14ac:dyDescent="0.35">
      <c r="A5669">
        <v>44162</v>
      </c>
      <c r="B5669" t="s">
        <v>155</v>
      </c>
      <c r="C5669" t="s">
        <v>156</v>
      </c>
      <c r="D5669" t="s">
        <v>33</v>
      </c>
      <c r="E5669" t="s">
        <v>220</v>
      </c>
      <c r="F5669" t="s">
        <v>221</v>
      </c>
      <c r="G5669">
        <v>400</v>
      </c>
      <c r="H5669" t="s">
        <v>36</v>
      </c>
      <c r="I5669">
        <v>26</v>
      </c>
      <c r="J5669">
        <v>10400</v>
      </c>
      <c r="K5669">
        <v>10.4</v>
      </c>
      <c r="L5669">
        <v>257500</v>
      </c>
      <c r="M5669">
        <v>643.75</v>
      </c>
      <c r="N5669">
        <v>44159</v>
      </c>
      <c r="O5669">
        <v>4</v>
      </c>
      <c r="P5669" t="s">
        <v>90</v>
      </c>
      <c r="Q5669" t="s">
        <v>84</v>
      </c>
      <c r="R5669" t="str">
        <f>+VLOOKUP(Precio_semana_dia[[#This Row],[Mercado]],[1]!Codigos_mercados_mayoristas[#Data],2,0)</f>
        <v>Coquimbo</v>
      </c>
      <c r="S5669" t="str">
        <f>+VLOOKUP(Precio_semana_dia[[#This Row],[Especie]],[1]!Codigos_categoria[#Data],2,0)</f>
        <v>Frutos de pepita</v>
      </c>
    </row>
    <row r="5670" spans="1:19" x14ac:dyDescent="0.35">
      <c r="A5670">
        <v>44155</v>
      </c>
      <c r="B5670" t="s">
        <v>155</v>
      </c>
      <c r="C5670" t="s">
        <v>219</v>
      </c>
      <c r="D5670" t="s">
        <v>45</v>
      </c>
      <c r="E5670" t="s">
        <v>220</v>
      </c>
      <c r="F5670" t="s">
        <v>221</v>
      </c>
      <c r="G5670">
        <v>400</v>
      </c>
      <c r="H5670" t="s">
        <v>41</v>
      </c>
      <c r="I5670">
        <v>26</v>
      </c>
      <c r="J5670">
        <v>10400</v>
      </c>
      <c r="K5670">
        <v>10.4</v>
      </c>
      <c r="L5670">
        <v>213846</v>
      </c>
      <c r="M5670">
        <v>534.61500000000001</v>
      </c>
      <c r="N5670">
        <v>44154</v>
      </c>
      <c r="O5670">
        <v>13</v>
      </c>
      <c r="P5670" t="s">
        <v>99</v>
      </c>
      <c r="Q5670" t="s">
        <v>84</v>
      </c>
      <c r="R5670" t="str">
        <f>+VLOOKUP(Precio_semana_dia[[#This Row],[Mercado]],[1]!Codigos_mercados_mayoristas[#Data],2,0)</f>
        <v>Metropolitana</v>
      </c>
      <c r="S5670" t="str">
        <f>+VLOOKUP(Precio_semana_dia[[#This Row],[Especie]],[1]!Codigos_categoria[#Data],2,0)</f>
        <v>Frutos de pepita</v>
      </c>
    </row>
    <row r="5671" spans="1:19" x14ac:dyDescent="0.35">
      <c r="A5671">
        <v>44148</v>
      </c>
      <c r="B5671" t="s">
        <v>155</v>
      </c>
      <c r="C5671" t="s">
        <v>219</v>
      </c>
      <c r="D5671" t="s">
        <v>45</v>
      </c>
      <c r="E5671" t="s">
        <v>220</v>
      </c>
      <c r="F5671" t="s">
        <v>221</v>
      </c>
      <c r="G5671">
        <v>400</v>
      </c>
      <c r="H5671" t="s">
        <v>24</v>
      </c>
      <c r="I5671">
        <v>26</v>
      </c>
      <c r="J5671">
        <v>10400</v>
      </c>
      <c r="K5671">
        <v>10.4</v>
      </c>
      <c r="L5671">
        <v>179231</v>
      </c>
      <c r="M5671">
        <v>448.07749999999999</v>
      </c>
      <c r="N5671">
        <v>44148</v>
      </c>
      <c r="O5671">
        <v>13</v>
      </c>
      <c r="P5671" t="s">
        <v>129</v>
      </c>
      <c r="Q5671" t="s">
        <v>84</v>
      </c>
      <c r="R5671" t="str">
        <f>+VLOOKUP(Precio_semana_dia[[#This Row],[Mercado]],[1]!Codigos_mercados_mayoristas[#Data],2,0)</f>
        <v>Metropolitana</v>
      </c>
      <c r="S5671" t="str">
        <f>+VLOOKUP(Precio_semana_dia[[#This Row],[Especie]],[1]!Codigos_categoria[#Data],2,0)</f>
        <v>Frutos de pepita</v>
      </c>
    </row>
    <row r="5672" spans="1:19" x14ac:dyDescent="0.35">
      <c r="A5672">
        <v>44148</v>
      </c>
      <c r="B5672" t="s">
        <v>155</v>
      </c>
      <c r="C5672" t="s">
        <v>156</v>
      </c>
      <c r="D5672" t="s">
        <v>45</v>
      </c>
      <c r="E5672" t="s">
        <v>220</v>
      </c>
      <c r="F5672" t="s">
        <v>221</v>
      </c>
      <c r="G5672">
        <v>400</v>
      </c>
      <c r="H5672" t="s">
        <v>39</v>
      </c>
      <c r="I5672">
        <v>26</v>
      </c>
      <c r="J5672">
        <v>10400</v>
      </c>
      <c r="K5672">
        <v>10.4</v>
      </c>
      <c r="L5672">
        <v>180000</v>
      </c>
      <c r="M5672">
        <v>450</v>
      </c>
      <c r="N5672">
        <v>44146</v>
      </c>
      <c r="O5672">
        <v>13</v>
      </c>
      <c r="P5672" t="s">
        <v>127</v>
      </c>
      <c r="Q5672" t="s">
        <v>84</v>
      </c>
      <c r="R5672" t="str">
        <f>+VLOOKUP(Precio_semana_dia[[#This Row],[Mercado]],[1]!Codigos_mercados_mayoristas[#Data],2,0)</f>
        <v>Metropolitana</v>
      </c>
      <c r="S5672" t="str">
        <f>+VLOOKUP(Precio_semana_dia[[#This Row],[Especie]],[1]!Codigos_categoria[#Data],2,0)</f>
        <v>Frutos de pepita</v>
      </c>
    </row>
    <row r="5673" spans="1:19" x14ac:dyDescent="0.35">
      <c r="A5673">
        <v>44148</v>
      </c>
      <c r="B5673" t="s">
        <v>155</v>
      </c>
      <c r="C5673" t="s">
        <v>159</v>
      </c>
      <c r="D5673" t="s">
        <v>33</v>
      </c>
      <c r="E5673" t="s">
        <v>220</v>
      </c>
      <c r="F5673" t="s">
        <v>221</v>
      </c>
      <c r="G5673">
        <v>400</v>
      </c>
      <c r="H5673" t="s">
        <v>36</v>
      </c>
      <c r="I5673">
        <v>26</v>
      </c>
      <c r="J5673">
        <v>10400</v>
      </c>
      <c r="K5673">
        <v>10.4</v>
      </c>
      <c r="L5673">
        <v>207500</v>
      </c>
      <c r="M5673">
        <v>518.75</v>
      </c>
      <c r="N5673">
        <v>44145</v>
      </c>
      <c r="O5673">
        <v>4</v>
      </c>
      <c r="P5673" t="s">
        <v>126</v>
      </c>
      <c r="Q5673" t="s">
        <v>84</v>
      </c>
      <c r="R5673" t="str">
        <f>+VLOOKUP(Precio_semana_dia[[#This Row],[Mercado]],[1]!Codigos_mercados_mayoristas[#Data],2,0)</f>
        <v>Coquimbo</v>
      </c>
      <c r="S5673" t="str">
        <f>+VLOOKUP(Precio_semana_dia[[#This Row],[Especie]],[1]!Codigos_categoria[#Data],2,0)</f>
        <v>Frutos de pepita</v>
      </c>
    </row>
    <row r="5674" spans="1:19" x14ac:dyDescent="0.35">
      <c r="A5674">
        <v>44141</v>
      </c>
      <c r="B5674" t="s">
        <v>155</v>
      </c>
      <c r="C5674" t="s">
        <v>219</v>
      </c>
      <c r="D5674" t="s">
        <v>50</v>
      </c>
      <c r="E5674" t="s">
        <v>220</v>
      </c>
      <c r="F5674" t="s">
        <v>221</v>
      </c>
      <c r="G5674">
        <v>400</v>
      </c>
      <c r="H5674" t="s">
        <v>39</v>
      </c>
      <c r="I5674">
        <v>26</v>
      </c>
      <c r="J5674">
        <v>10400</v>
      </c>
      <c r="K5674">
        <v>10.4</v>
      </c>
      <c r="L5674">
        <v>170000</v>
      </c>
      <c r="M5674">
        <v>425</v>
      </c>
      <c r="N5674">
        <v>44139</v>
      </c>
      <c r="O5674">
        <v>13</v>
      </c>
      <c r="P5674" t="s">
        <v>165</v>
      </c>
      <c r="Q5674" t="s">
        <v>84</v>
      </c>
      <c r="R5674" t="str">
        <f>+VLOOKUP(Precio_semana_dia[[#This Row],[Mercado]],[1]!Codigos_mercados_mayoristas[#Data],2,0)</f>
        <v>Metropolitana</v>
      </c>
      <c r="S5674" t="str">
        <f>+VLOOKUP(Precio_semana_dia[[#This Row],[Especie]],[1]!Codigos_categoria[#Data],2,0)</f>
        <v>Frutos de pepita</v>
      </c>
    </row>
    <row r="5675" spans="1:19" x14ac:dyDescent="0.35">
      <c r="A5675">
        <v>44134</v>
      </c>
      <c r="B5675" t="s">
        <v>155</v>
      </c>
      <c r="C5675" t="s">
        <v>159</v>
      </c>
      <c r="D5675" t="s">
        <v>45</v>
      </c>
      <c r="E5675" t="s">
        <v>220</v>
      </c>
      <c r="F5675" t="s">
        <v>221</v>
      </c>
      <c r="G5675">
        <v>400</v>
      </c>
      <c r="H5675" t="s">
        <v>24</v>
      </c>
      <c r="I5675">
        <v>26</v>
      </c>
      <c r="J5675">
        <v>10400</v>
      </c>
      <c r="K5675">
        <v>10.4</v>
      </c>
      <c r="L5675">
        <v>135385</v>
      </c>
      <c r="M5675">
        <v>338.46249999999998</v>
      </c>
      <c r="N5675">
        <v>44134</v>
      </c>
      <c r="O5675">
        <v>13</v>
      </c>
      <c r="P5675" t="s">
        <v>135</v>
      </c>
      <c r="Q5675" t="s">
        <v>132</v>
      </c>
      <c r="R5675" t="str">
        <f>+VLOOKUP(Precio_semana_dia[[#This Row],[Mercado]],[1]!Codigos_mercados_mayoristas[#Data],2,0)</f>
        <v>Metropolitana</v>
      </c>
      <c r="S5675" t="str">
        <f>+VLOOKUP(Precio_semana_dia[[#This Row],[Especie]],[1]!Codigos_categoria[#Data],2,0)</f>
        <v>Frutos de pepita</v>
      </c>
    </row>
    <row r="5676" spans="1:19" x14ac:dyDescent="0.35">
      <c r="A5676">
        <v>44120</v>
      </c>
      <c r="B5676" t="s">
        <v>155</v>
      </c>
      <c r="C5676" t="s">
        <v>219</v>
      </c>
      <c r="D5676" t="s">
        <v>33</v>
      </c>
      <c r="E5676" t="s">
        <v>220</v>
      </c>
      <c r="F5676" t="s">
        <v>221</v>
      </c>
      <c r="G5676">
        <v>400</v>
      </c>
      <c r="H5676" t="s">
        <v>39</v>
      </c>
      <c r="I5676">
        <v>26</v>
      </c>
      <c r="J5676">
        <v>10400</v>
      </c>
      <c r="K5676">
        <v>10.4</v>
      </c>
      <c r="L5676">
        <v>267500</v>
      </c>
      <c r="M5676">
        <v>668.75</v>
      </c>
      <c r="N5676">
        <v>44118</v>
      </c>
      <c r="O5676">
        <v>4</v>
      </c>
      <c r="P5676" t="s">
        <v>171</v>
      </c>
      <c r="Q5676" t="s">
        <v>132</v>
      </c>
      <c r="R5676" t="str">
        <f>+VLOOKUP(Precio_semana_dia[[#This Row],[Mercado]],[1]!Codigos_mercados_mayoristas[#Data],2,0)</f>
        <v>Coquimbo</v>
      </c>
      <c r="S5676" t="str">
        <f>+VLOOKUP(Precio_semana_dia[[#This Row],[Especie]],[1]!Codigos_categoria[#Data],2,0)</f>
        <v>Frutos de pepita</v>
      </c>
    </row>
    <row r="5677" spans="1:19" x14ac:dyDescent="0.35">
      <c r="A5677">
        <v>44120</v>
      </c>
      <c r="B5677" t="s">
        <v>155</v>
      </c>
      <c r="C5677" t="s">
        <v>159</v>
      </c>
      <c r="D5677" t="s">
        <v>33</v>
      </c>
      <c r="E5677" t="s">
        <v>220</v>
      </c>
      <c r="F5677" t="s">
        <v>221</v>
      </c>
      <c r="G5677">
        <v>400</v>
      </c>
      <c r="H5677" t="s">
        <v>36</v>
      </c>
      <c r="I5677">
        <v>26</v>
      </c>
      <c r="J5677">
        <v>10400</v>
      </c>
      <c r="K5677">
        <v>10.4</v>
      </c>
      <c r="L5677">
        <v>207500</v>
      </c>
      <c r="M5677">
        <v>518.75</v>
      </c>
      <c r="N5677">
        <v>44117</v>
      </c>
      <c r="O5677">
        <v>4</v>
      </c>
      <c r="P5677" t="s">
        <v>172</v>
      </c>
      <c r="Q5677" t="s">
        <v>132</v>
      </c>
      <c r="R5677" t="str">
        <f>+VLOOKUP(Precio_semana_dia[[#This Row],[Mercado]],[1]!Codigos_mercados_mayoristas[#Data],2,0)</f>
        <v>Coquimbo</v>
      </c>
      <c r="S5677" t="str">
        <f>+VLOOKUP(Precio_semana_dia[[#This Row],[Especie]],[1]!Codigos_categoria[#Data],2,0)</f>
        <v>Frutos de pepita</v>
      </c>
    </row>
    <row r="5678" spans="1:19" x14ac:dyDescent="0.35">
      <c r="A5678">
        <v>44106</v>
      </c>
      <c r="B5678" t="s">
        <v>155</v>
      </c>
      <c r="C5678" t="s">
        <v>219</v>
      </c>
      <c r="D5678" t="s">
        <v>45</v>
      </c>
      <c r="E5678" t="s">
        <v>220</v>
      </c>
      <c r="F5678" t="s">
        <v>221</v>
      </c>
      <c r="G5678">
        <v>400</v>
      </c>
      <c r="H5678" t="s">
        <v>29</v>
      </c>
      <c r="I5678">
        <v>26</v>
      </c>
      <c r="J5678">
        <v>10400</v>
      </c>
      <c r="K5678">
        <v>10.4</v>
      </c>
      <c r="L5678">
        <v>190000</v>
      </c>
      <c r="M5678">
        <v>475</v>
      </c>
      <c r="N5678">
        <v>44102</v>
      </c>
      <c r="O5678">
        <v>13</v>
      </c>
      <c r="P5678" t="s">
        <v>146</v>
      </c>
      <c r="Q5678" t="s">
        <v>147</v>
      </c>
      <c r="R5678" t="str">
        <f>+VLOOKUP(Precio_semana_dia[[#This Row],[Mercado]],[1]!Codigos_mercados_mayoristas[#Data],2,0)</f>
        <v>Metropolitana</v>
      </c>
      <c r="S5678" t="str">
        <f>+VLOOKUP(Precio_semana_dia[[#This Row],[Especie]],[1]!Codigos_categoria[#Data],2,0)</f>
        <v>Frutos de pepita</v>
      </c>
    </row>
    <row r="5679" spans="1:19" x14ac:dyDescent="0.35">
      <c r="A5679">
        <v>44211</v>
      </c>
      <c r="B5679" t="s">
        <v>155</v>
      </c>
      <c r="C5679" t="s">
        <v>156</v>
      </c>
      <c r="D5679" t="s">
        <v>45</v>
      </c>
      <c r="E5679" t="s">
        <v>220</v>
      </c>
      <c r="F5679" t="s">
        <v>221</v>
      </c>
      <c r="G5679">
        <v>400</v>
      </c>
      <c r="H5679" t="s">
        <v>29</v>
      </c>
      <c r="I5679">
        <v>26</v>
      </c>
      <c r="J5679">
        <v>10400</v>
      </c>
      <c r="K5679">
        <v>10.4</v>
      </c>
      <c r="L5679">
        <v>200000</v>
      </c>
      <c r="M5679">
        <v>500</v>
      </c>
      <c r="N5679">
        <v>44207</v>
      </c>
      <c r="O5679">
        <v>13</v>
      </c>
      <c r="P5679" t="s">
        <v>58</v>
      </c>
      <c r="Q5679" t="s">
        <v>26</v>
      </c>
      <c r="R5679" t="str">
        <f>+VLOOKUP(Precio_semana_dia[[#This Row],[Mercado]],[1]!Codigos_mercados_mayoristas[#Data],2,0)</f>
        <v>Metropolitana</v>
      </c>
      <c r="S5679" t="str">
        <f>+VLOOKUP(Precio_semana_dia[[#This Row],[Especie]],[1]!Codigos_categoria[#Data],2,0)</f>
        <v>Frutos de pepita</v>
      </c>
    </row>
    <row r="5680" spans="1:19" x14ac:dyDescent="0.35">
      <c r="A5680">
        <v>44169</v>
      </c>
      <c r="B5680" t="s">
        <v>186</v>
      </c>
      <c r="C5680" t="s">
        <v>189</v>
      </c>
      <c r="D5680" t="s">
        <v>33</v>
      </c>
      <c r="E5680" t="s">
        <v>220</v>
      </c>
      <c r="F5680" t="s">
        <v>221</v>
      </c>
      <c r="G5680">
        <v>400</v>
      </c>
      <c r="H5680" t="s">
        <v>39</v>
      </c>
      <c r="I5680">
        <v>26</v>
      </c>
      <c r="J5680">
        <v>10400</v>
      </c>
      <c r="K5680">
        <v>10.4</v>
      </c>
      <c r="L5680">
        <v>327500</v>
      </c>
      <c r="M5680">
        <v>818.75</v>
      </c>
      <c r="N5680">
        <v>44167</v>
      </c>
      <c r="O5680">
        <v>4</v>
      </c>
      <c r="P5680" t="s">
        <v>85</v>
      </c>
      <c r="Q5680" t="s">
        <v>38</v>
      </c>
      <c r="R5680" t="str">
        <f>+VLOOKUP(Precio_semana_dia[[#This Row],[Mercado]],[1]!Codigos_mercados_mayoristas[#Data],2,0)</f>
        <v>Coquimbo</v>
      </c>
      <c r="S5680" t="str">
        <f>+VLOOKUP(Precio_semana_dia[[#This Row],[Especie]],[1]!Codigos_categoria[#Data],2,0)</f>
        <v>Cítricos</v>
      </c>
    </row>
    <row r="5681" spans="1:19" x14ac:dyDescent="0.35">
      <c r="A5681">
        <v>44141</v>
      </c>
      <c r="B5681" t="s">
        <v>186</v>
      </c>
      <c r="C5681" t="s">
        <v>188</v>
      </c>
      <c r="D5681" t="s">
        <v>45</v>
      </c>
      <c r="E5681" t="s">
        <v>220</v>
      </c>
      <c r="F5681" t="s">
        <v>221</v>
      </c>
      <c r="G5681">
        <v>400</v>
      </c>
      <c r="H5681" t="s">
        <v>36</v>
      </c>
      <c r="I5681">
        <v>26</v>
      </c>
      <c r="J5681">
        <v>10400</v>
      </c>
      <c r="K5681">
        <v>10.4</v>
      </c>
      <c r="L5681">
        <v>294615</v>
      </c>
      <c r="M5681">
        <v>736.53750000000002</v>
      </c>
      <c r="N5681">
        <v>44138</v>
      </c>
      <c r="O5681">
        <v>13</v>
      </c>
      <c r="P5681" t="s">
        <v>164</v>
      </c>
      <c r="Q5681" t="s">
        <v>84</v>
      </c>
      <c r="R5681" t="str">
        <f>+VLOOKUP(Precio_semana_dia[[#This Row],[Mercado]],[1]!Codigos_mercados_mayoristas[#Data],2,0)</f>
        <v>Metropolitana</v>
      </c>
      <c r="S5681" t="str">
        <f>+VLOOKUP(Precio_semana_dia[[#This Row],[Especie]],[1]!Codigos_categoria[#Data],2,0)</f>
        <v>Cítricos</v>
      </c>
    </row>
    <row r="5682" spans="1:19" x14ac:dyDescent="0.35">
      <c r="A5682">
        <v>44099</v>
      </c>
      <c r="B5682" t="s">
        <v>186</v>
      </c>
      <c r="C5682" t="s">
        <v>189</v>
      </c>
      <c r="D5682" t="s">
        <v>33</v>
      </c>
      <c r="E5682" t="s">
        <v>220</v>
      </c>
      <c r="F5682" t="s">
        <v>221</v>
      </c>
      <c r="G5682">
        <v>400</v>
      </c>
      <c r="H5682" t="s">
        <v>39</v>
      </c>
      <c r="I5682">
        <v>26</v>
      </c>
      <c r="J5682">
        <v>10400</v>
      </c>
      <c r="K5682">
        <v>10.4</v>
      </c>
      <c r="L5682">
        <v>247500</v>
      </c>
      <c r="M5682">
        <v>618.75</v>
      </c>
      <c r="N5682">
        <v>44097</v>
      </c>
      <c r="O5682">
        <v>4</v>
      </c>
      <c r="P5682" t="s">
        <v>175</v>
      </c>
      <c r="Q5682" t="s">
        <v>147</v>
      </c>
      <c r="R5682" t="str">
        <f>+VLOOKUP(Precio_semana_dia[[#This Row],[Mercado]],[1]!Codigos_mercados_mayoristas[#Data],2,0)</f>
        <v>Coquimbo</v>
      </c>
      <c r="S5682" t="str">
        <f>+VLOOKUP(Precio_semana_dia[[#This Row],[Especie]],[1]!Codigos_categoria[#Data],2,0)</f>
        <v>Cítricos</v>
      </c>
    </row>
    <row r="5683" spans="1:19" x14ac:dyDescent="0.35">
      <c r="A5683">
        <v>43866</v>
      </c>
      <c r="B5683" t="s">
        <v>186</v>
      </c>
      <c r="C5683" t="s">
        <v>188</v>
      </c>
      <c r="D5683" t="s">
        <v>45</v>
      </c>
      <c r="E5683" t="s">
        <v>220</v>
      </c>
      <c r="F5683" t="s">
        <v>221</v>
      </c>
      <c r="G5683">
        <v>400</v>
      </c>
      <c r="H5683" t="s">
        <v>39</v>
      </c>
      <c r="I5683">
        <v>26</v>
      </c>
      <c r="J5683">
        <v>10400</v>
      </c>
      <c r="K5683">
        <v>10.4</v>
      </c>
      <c r="L5683">
        <v>487692</v>
      </c>
      <c r="M5683">
        <v>1219.23</v>
      </c>
      <c r="N5683">
        <v>44230</v>
      </c>
      <c r="O5683">
        <v>13</v>
      </c>
      <c r="P5683" t="s">
        <v>70</v>
      </c>
      <c r="Q5683" t="s">
        <v>69</v>
      </c>
      <c r="R5683" t="str">
        <f>+VLOOKUP(Precio_semana_dia[[#This Row],[Mercado]],[1]!Codigos_mercados_mayoristas[#Data],2,0)</f>
        <v>Metropolitana</v>
      </c>
      <c r="S5683" t="str">
        <f>+VLOOKUP(Precio_semana_dia[[#This Row],[Especie]],[1]!Codigos_categoria[#Data],2,0)</f>
        <v>Cítricos</v>
      </c>
    </row>
    <row r="5684" spans="1:19" x14ac:dyDescent="0.35">
      <c r="A5684">
        <v>44196</v>
      </c>
      <c r="B5684" t="s">
        <v>19</v>
      </c>
      <c r="C5684" t="s">
        <v>20</v>
      </c>
      <c r="D5684" t="s">
        <v>50</v>
      </c>
      <c r="E5684" t="s">
        <v>181</v>
      </c>
      <c r="F5684" t="s">
        <v>182</v>
      </c>
      <c r="G5684">
        <v>18</v>
      </c>
      <c r="H5684" t="s">
        <v>29</v>
      </c>
      <c r="I5684">
        <v>580</v>
      </c>
      <c r="J5684">
        <v>10440</v>
      </c>
      <c r="K5684">
        <v>10.44</v>
      </c>
      <c r="L5684">
        <v>7000</v>
      </c>
      <c r="M5684">
        <v>388.88888888888891</v>
      </c>
      <c r="N5684">
        <v>44193</v>
      </c>
      <c r="O5684">
        <v>13</v>
      </c>
      <c r="P5684" t="s">
        <v>107</v>
      </c>
      <c r="Q5684" t="s">
        <v>38</v>
      </c>
      <c r="R5684" t="str">
        <f>+VLOOKUP(Precio_semana_dia[[#This Row],[Mercado]],[1]!Codigos_mercados_mayoristas[#Data],2,0)</f>
        <v>Metropolitana</v>
      </c>
      <c r="S5684" t="e">
        <f>+VLOOKUP(Precio_semana_dia[[#This Row],[Especie]],[1]!Codigos_categoria[#Data],2,0)</f>
        <v>#N/A</v>
      </c>
    </row>
    <row r="5685" spans="1:19" x14ac:dyDescent="0.35">
      <c r="A5685">
        <v>43866</v>
      </c>
      <c r="B5685" t="s">
        <v>19</v>
      </c>
      <c r="C5685" t="s">
        <v>20</v>
      </c>
      <c r="D5685" t="s">
        <v>50</v>
      </c>
      <c r="E5685" t="s">
        <v>181</v>
      </c>
      <c r="F5685" t="s">
        <v>182</v>
      </c>
      <c r="G5685">
        <v>18</v>
      </c>
      <c r="H5685" t="s">
        <v>29</v>
      </c>
      <c r="I5685">
        <v>580</v>
      </c>
      <c r="J5685">
        <v>10440</v>
      </c>
      <c r="K5685">
        <v>10.44</v>
      </c>
      <c r="L5685">
        <v>7000</v>
      </c>
      <c r="M5685">
        <v>388.88888888888891</v>
      </c>
      <c r="N5685">
        <v>44228</v>
      </c>
      <c r="O5685">
        <v>13</v>
      </c>
      <c r="P5685" t="s">
        <v>68</v>
      </c>
      <c r="Q5685" t="s">
        <v>69</v>
      </c>
      <c r="R5685" t="str">
        <f>+VLOOKUP(Precio_semana_dia[[#This Row],[Mercado]],[1]!Codigos_mercados_mayoristas[#Data],2,0)</f>
        <v>Metropolitana</v>
      </c>
      <c r="S5685" t="e">
        <f>+VLOOKUP(Precio_semana_dia[[#This Row],[Especie]],[1]!Codigos_categoria[#Data],2,0)</f>
        <v>#N/A</v>
      </c>
    </row>
    <row r="5686" spans="1:19" x14ac:dyDescent="0.35">
      <c r="A5686">
        <v>44120</v>
      </c>
      <c r="B5686" t="s">
        <v>125</v>
      </c>
      <c r="C5686" t="s">
        <v>20</v>
      </c>
      <c r="D5686" t="s">
        <v>105</v>
      </c>
      <c r="E5686" t="s">
        <v>181</v>
      </c>
      <c r="F5686" t="s">
        <v>182</v>
      </c>
      <c r="G5686">
        <v>18</v>
      </c>
      <c r="H5686" t="s">
        <v>36</v>
      </c>
      <c r="I5686">
        <v>580</v>
      </c>
      <c r="J5686">
        <v>10440</v>
      </c>
      <c r="K5686">
        <v>10.44</v>
      </c>
      <c r="L5686">
        <v>4400</v>
      </c>
      <c r="M5686">
        <v>244.44444444444446</v>
      </c>
      <c r="N5686">
        <v>44117</v>
      </c>
      <c r="O5686">
        <v>4</v>
      </c>
      <c r="P5686" t="s">
        <v>172</v>
      </c>
      <c r="Q5686" t="s">
        <v>132</v>
      </c>
      <c r="R5686" t="str">
        <f>+VLOOKUP(Precio_semana_dia[[#This Row],[Mercado]],[1]!Codigos_mercados_mayoristas[#Data],2,0)</f>
        <v>Coquimbo</v>
      </c>
      <c r="S5686" t="str">
        <f>+VLOOKUP(Precio_semana_dia[[#This Row],[Especie]],[1]!Codigos_categoria[#Data],2,0)</f>
        <v>Cítricos</v>
      </c>
    </row>
    <row r="5687" spans="1:19" x14ac:dyDescent="0.35">
      <c r="A5687">
        <v>44204</v>
      </c>
      <c r="B5687" t="s">
        <v>119</v>
      </c>
      <c r="C5687" t="s">
        <v>120</v>
      </c>
      <c r="D5687" t="s">
        <v>200</v>
      </c>
      <c r="E5687" t="s">
        <v>198</v>
      </c>
      <c r="F5687" t="s">
        <v>199</v>
      </c>
      <c r="G5687">
        <v>18</v>
      </c>
      <c r="H5687" t="s">
        <v>36</v>
      </c>
      <c r="I5687">
        <v>580</v>
      </c>
      <c r="J5687">
        <v>10440</v>
      </c>
      <c r="K5687">
        <v>10.44</v>
      </c>
      <c r="L5687">
        <v>15483</v>
      </c>
      <c r="M5687">
        <v>860.16666666666663</v>
      </c>
      <c r="N5687">
        <v>44201</v>
      </c>
      <c r="O5687">
        <v>13</v>
      </c>
      <c r="P5687" t="s">
        <v>57</v>
      </c>
      <c r="Q5687" t="s">
        <v>26</v>
      </c>
      <c r="R5687" t="str">
        <f>+VLOOKUP(Precio_semana_dia[[#This Row],[Mercado]],[1]!Codigos_mercados_mayoristas[#Data],2,0)</f>
        <v>Metropolitana</v>
      </c>
      <c r="S5687" t="e">
        <f>+VLOOKUP(Precio_semana_dia[[#This Row],[Especie]],[1]!Codigos_categoria[#Data],2,0)</f>
        <v>#N/A</v>
      </c>
    </row>
    <row r="5688" spans="1:19" x14ac:dyDescent="0.35">
      <c r="A5688">
        <v>44211</v>
      </c>
      <c r="B5688" t="s">
        <v>119</v>
      </c>
      <c r="C5688" t="s">
        <v>122</v>
      </c>
      <c r="D5688" t="s">
        <v>200</v>
      </c>
      <c r="E5688" t="s">
        <v>198</v>
      </c>
      <c r="F5688" t="s">
        <v>199</v>
      </c>
      <c r="G5688">
        <v>18</v>
      </c>
      <c r="H5688" t="s">
        <v>24</v>
      </c>
      <c r="I5688">
        <v>580</v>
      </c>
      <c r="J5688">
        <v>10440</v>
      </c>
      <c r="K5688">
        <v>10.44</v>
      </c>
      <c r="L5688">
        <v>8259</v>
      </c>
      <c r="M5688">
        <v>458.83333333333331</v>
      </c>
      <c r="N5688">
        <v>44211</v>
      </c>
      <c r="O5688">
        <v>13</v>
      </c>
      <c r="P5688" t="s">
        <v>61</v>
      </c>
      <c r="Q5688" t="s">
        <v>26</v>
      </c>
      <c r="R5688" t="str">
        <f>+VLOOKUP(Precio_semana_dia[[#This Row],[Mercado]],[1]!Codigos_mercados_mayoristas[#Data],2,0)</f>
        <v>Metropolitana</v>
      </c>
      <c r="S5688" t="e">
        <f>+VLOOKUP(Precio_semana_dia[[#This Row],[Especie]],[1]!Codigos_categoria[#Data],2,0)</f>
        <v>#N/A</v>
      </c>
    </row>
    <row r="5689" spans="1:19" x14ac:dyDescent="0.35">
      <c r="A5689">
        <v>44211</v>
      </c>
      <c r="B5689" t="s">
        <v>119</v>
      </c>
      <c r="C5689" t="s">
        <v>122</v>
      </c>
      <c r="D5689" t="s">
        <v>28</v>
      </c>
      <c r="E5689" t="s">
        <v>198</v>
      </c>
      <c r="F5689" t="s">
        <v>199</v>
      </c>
      <c r="G5689">
        <v>18</v>
      </c>
      <c r="H5689" t="s">
        <v>39</v>
      </c>
      <c r="I5689">
        <v>580</v>
      </c>
      <c r="J5689">
        <v>10440</v>
      </c>
      <c r="K5689">
        <v>10.44</v>
      </c>
      <c r="L5689">
        <v>14655</v>
      </c>
      <c r="M5689">
        <v>814.16666666666663</v>
      </c>
      <c r="N5689">
        <v>44209</v>
      </c>
      <c r="O5689">
        <v>9</v>
      </c>
      <c r="P5689" t="s">
        <v>60</v>
      </c>
      <c r="Q5689" t="s">
        <v>26</v>
      </c>
      <c r="R5689" t="str">
        <f>+VLOOKUP(Precio_semana_dia[[#This Row],[Mercado]],[1]!Codigos_mercados_mayoristas[#Data],2,0)</f>
        <v>La Araucanía</v>
      </c>
      <c r="S5689" t="e">
        <f>+VLOOKUP(Precio_semana_dia[[#This Row],[Especie]],[1]!Codigos_categoria[#Data],2,0)</f>
        <v>#N/A</v>
      </c>
    </row>
    <row r="5690" spans="1:19" x14ac:dyDescent="0.35">
      <c r="A5690">
        <v>43866</v>
      </c>
      <c r="B5690" t="s">
        <v>119</v>
      </c>
      <c r="C5690" t="s">
        <v>120</v>
      </c>
      <c r="D5690" t="s">
        <v>28</v>
      </c>
      <c r="E5690" t="s">
        <v>198</v>
      </c>
      <c r="F5690" t="s">
        <v>199</v>
      </c>
      <c r="G5690">
        <v>18</v>
      </c>
      <c r="H5690" t="s">
        <v>41</v>
      </c>
      <c r="I5690">
        <v>580</v>
      </c>
      <c r="J5690">
        <v>10440</v>
      </c>
      <c r="K5690">
        <v>10.44</v>
      </c>
      <c r="L5690">
        <v>11483</v>
      </c>
      <c r="M5690">
        <v>637.94444444444446</v>
      </c>
      <c r="N5690">
        <v>44231</v>
      </c>
      <c r="O5690">
        <v>9</v>
      </c>
      <c r="P5690" t="s">
        <v>73</v>
      </c>
      <c r="Q5690" t="s">
        <v>69</v>
      </c>
      <c r="R5690" t="str">
        <f>+VLOOKUP(Precio_semana_dia[[#This Row],[Mercado]],[1]!Codigos_mercados_mayoristas[#Data],2,0)</f>
        <v>La Araucanía</v>
      </c>
      <c r="S5690" t="e">
        <f>+VLOOKUP(Precio_semana_dia[[#This Row],[Especie]],[1]!Codigos_categoria[#Data],2,0)</f>
        <v>#N/A</v>
      </c>
    </row>
    <row r="5691" spans="1:19" x14ac:dyDescent="0.35">
      <c r="A5691">
        <v>44225</v>
      </c>
      <c r="B5691" t="s">
        <v>31</v>
      </c>
      <c r="C5691" t="s">
        <v>32</v>
      </c>
      <c r="D5691" t="s">
        <v>45</v>
      </c>
      <c r="E5691" t="s">
        <v>34</v>
      </c>
      <c r="F5691" t="s">
        <v>35</v>
      </c>
      <c r="G5691">
        <v>10</v>
      </c>
      <c r="H5691" t="s">
        <v>39</v>
      </c>
      <c r="I5691">
        <v>1050</v>
      </c>
      <c r="J5691">
        <v>10500</v>
      </c>
      <c r="K5691">
        <v>10.5</v>
      </c>
      <c r="L5691">
        <v>5214</v>
      </c>
      <c r="M5691">
        <v>521.4</v>
      </c>
      <c r="N5691">
        <v>44223</v>
      </c>
      <c r="O5691">
        <v>13</v>
      </c>
      <c r="P5691" t="s">
        <v>65</v>
      </c>
      <c r="Q5691" t="s">
        <v>26</v>
      </c>
      <c r="R5691" t="str">
        <f>+VLOOKUP(Precio_semana_dia[[#This Row],[Mercado]],[1]!Codigos_mercados_mayoristas[#Data],2,0)</f>
        <v>Metropolitana</v>
      </c>
      <c r="S5691" t="e">
        <f>+VLOOKUP(Precio_semana_dia[[#This Row],[Especie]],[1]!Codigos_categoria[#Data],2,0)</f>
        <v>#N/A</v>
      </c>
    </row>
    <row r="5692" spans="1:19" x14ac:dyDescent="0.35">
      <c r="A5692">
        <v>44183</v>
      </c>
      <c r="B5692" t="s">
        <v>31</v>
      </c>
      <c r="C5692" t="s">
        <v>115</v>
      </c>
      <c r="D5692" t="s">
        <v>33</v>
      </c>
      <c r="E5692" t="s">
        <v>112</v>
      </c>
      <c r="F5692" t="s">
        <v>113</v>
      </c>
      <c r="G5692">
        <v>15</v>
      </c>
      <c r="H5692" t="s">
        <v>24</v>
      </c>
      <c r="I5692">
        <v>700</v>
      </c>
      <c r="J5692">
        <v>10500</v>
      </c>
      <c r="K5692">
        <v>10.5</v>
      </c>
      <c r="L5692">
        <v>4250</v>
      </c>
      <c r="M5692">
        <v>283.33333333333331</v>
      </c>
      <c r="N5692">
        <v>44183</v>
      </c>
      <c r="O5692">
        <v>4</v>
      </c>
      <c r="P5692" t="s">
        <v>43</v>
      </c>
      <c r="Q5692" t="s">
        <v>38</v>
      </c>
      <c r="R5692" t="str">
        <f>+VLOOKUP(Precio_semana_dia[[#This Row],[Mercado]],[1]!Codigos_mercados_mayoristas[#Data],2,0)</f>
        <v>Coquimbo</v>
      </c>
      <c r="S5692" t="e">
        <f>+VLOOKUP(Precio_semana_dia[[#This Row],[Especie]],[1]!Codigos_categoria[#Data],2,0)</f>
        <v>#N/A</v>
      </c>
    </row>
    <row r="5693" spans="1:19" x14ac:dyDescent="0.35">
      <c r="A5693">
        <v>44189</v>
      </c>
      <c r="B5693" t="s">
        <v>31</v>
      </c>
      <c r="C5693" t="s">
        <v>114</v>
      </c>
      <c r="D5693" t="s">
        <v>45</v>
      </c>
      <c r="E5693" t="s">
        <v>112</v>
      </c>
      <c r="F5693" t="s">
        <v>113</v>
      </c>
      <c r="G5693">
        <v>15</v>
      </c>
      <c r="H5693" t="s">
        <v>36</v>
      </c>
      <c r="I5693">
        <v>700</v>
      </c>
      <c r="J5693">
        <v>10500</v>
      </c>
      <c r="K5693">
        <v>10.5</v>
      </c>
      <c r="L5693">
        <v>2750</v>
      </c>
      <c r="M5693">
        <v>183.33333333333334</v>
      </c>
      <c r="N5693">
        <v>44187</v>
      </c>
      <c r="O5693">
        <v>13</v>
      </c>
      <c r="P5693" t="s">
        <v>48</v>
      </c>
      <c r="Q5693" t="s">
        <v>38</v>
      </c>
      <c r="R5693" t="str">
        <f>+VLOOKUP(Precio_semana_dia[[#This Row],[Mercado]],[1]!Codigos_mercados_mayoristas[#Data],2,0)</f>
        <v>Metropolitana</v>
      </c>
      <c r="S5693" t="e">
        <f>+VLOOKUP(Precio_semana_dia[[#This Row],[Especie]],[1]!Codigos_categoria[#Data],2,0)</f>
        <v>#N/A</v>
      </c>
    </row>
    <row r="5694" spans="1:19" x14ac:dyDescent="0.35">
      <c r="A5694">
        <v>44211</v>
      </c>
      <c r="B5694" t="s">
        <v>31</v>
      </c>
      <c r="C5694" t="s">
        <v>111</v>
      </c>
      <c r="D5694" t="s">
        <v>33</v>
      </c>
      <c r="E5694" t="s">
        <v>112</v>
      </c>
      <c r="F5694" t="s">
        <v>113</v>
      </c>
      <c r="G5694">
        <v>15</v>
      </c>
      <c r="H5694" t="s">
        <v>36</v>
      </c>
      <c r="I5694">
        <v>700</v>
      </c>
      <c r="J5694">
        <v>10500</v>
      </c>
      <c r="K5694">
        <v>10.5</v>
      </c>
      <c r="L5694">
        <v>4250</v>
      </c>
      <c r="M5694">
        <v>283.33333333333331</v>
      </c>
      <c r="N5694">
        <v>44208</v>
      </c>
      <c r="O5694">
        <v>4</v>
      </c>
      <c r="P5694" t="s">
        <v>59</v>
      </c>
      <c r="Q5694" t="s">
        <v>26</v>
      </c>
      <c r="R5694" t="str">
        <f>+VLOOKUP(Precio_semana_dia[[#This Row],[Mercado]],[1]!Codigos_mercados_mayoristas[#Data],2,0)</f>
        <v>Coquimbo</v>
      </c>
      <c r="S5694" t="e">
        <f>+VLOOKUP(Precio_semana_dia[[#This Row],[Especie]],[1]!Codigos_categoria[#Data],2,0)</f>
        <v>#N/A</v>
      </c>
    </row>
    <row r="5695" spans="1:19" x14ac:dyDescent="0.35">
      <c r="A5695">
        <v>44225</v>
      </c>
      <c r="B5695" t="s">
        <v>31</v>
      </c>
      <c r="C5695" t="s">
        <v>111</v>
      </c>
      <c r="D5695" t="s">
        <v>33</v>
      </c>
      <c r="E5695" t="s">
        <v>112</v>
      </c>
      <c r="F5695" t="s">
        <v>113</v>
      </c>
      <c r="G5695">
        <v>15</v>
      </c>
      <c r="H5695" t="s">
        <v>36</v>
      </c>
      <c r="I5695">
        <v>700</v>
      </c>
      <c r="J5695">
        <v>10500</v>
      </c>
      <c r="K5695">
        <v>10.5</v>
      </c>
      <c r="L5695">
        <v>4400</v>
      </c>
      <c r="M5695">
        <v>293.33333333333331</v>
      </c>
      <c r="N5695">
        <v>44222</v>
      </c>
      <c r="O5695">
        <v>4</v>
      </c>
      <c r="P5695" t="s">
        <v>63</v>
      </c>
      <c r="Q5695" t="s">
        <v>26</v>
      </c>
      <c r="R5695" t="str">
        <f>+VLOOKUP(Precio_semana_dia[[#This Row],[Mercado]],[1]!Codigos_mercados_mayoristas[#Data],2,0)</f>
        <v>Coquimbo</v>
      </c>
      <c r="S5695" t="e">
        <f>+VLOOKUP(Precio_semana_dia[[#This Row],[Especie]],[1]!Codigos_categoria[#Data],2,0)</f>
        <v>#N/A</v>
      </c>
    </row>
    <row r="5696" spans="1:19" x14ac:dyDescent="0.35">
      <c r="A5696">
        <v>43866</v>
      </c>
      <c r="B5696" t="s">
        <v>31</v>
      </c>
      <c r="C5696" t="s">
        <v>111</v>
      </c>
      <c r="D5696" t="s">
        <v>45</v>
      </c>
      <c r="E5696" t="s">
        <v>112</v>
      </c>
      <c r="F5696" t="s">
        <v>113</v>
      </c>
      <c r="G5696">
        <v>15</v>
      </c>
      <c r="H5696" t="s">
        <v>29</v>
      </c>
      <c r="I5696">
        <v>700</v>
      </c>
      <c r="J5696">
        <v>10500</v>
      </c>
      <c r="K5696">
        <v>10.5</v>
      </c>
      <c r="L5696">
        <v>6750</v>
      </c>
      <c r="M5696">
        <v>450</v>
      </c>
      <c r="N5696">
        <v>44228</v>
      </c>
      <c r="O5696">
        <v>13</v>
      </c>
      <c r="P5696" t="s">
        <v>68</v>
      </c>
      <c r="Q5696" t="s">
        <v>69</v>
      </c>
      <c r="R5696" t="str">
        <f>+VLOOKUP(Precio_semana_dia[[#This Row],[Mercado]],[1]!Codigos_mercados_mayoristas[#Data],2,0)</f>
        <v>Metropolitana</v>
      </c>
      <c r="S5696" t="e">
        <f>+VLOOKUP(Precio_semana_dia[[#This Row],[Especie]],[1]!Codigos_categoria[#Data],2,0)</f>
        <v>#N/A</v>
      </c>
    </row>
    <row r="5697" spans="1:19" x14ac:dyDescent="0.35">
      <c r="A5697">
        <v>43866</v>
      </c>
      <c r="B5697" t="s">
        <v>31</v>
      </c>
      <c r="C5697" t="s">
        <v>114</v>
      </c>
      <c r="D5697" t="s">
        <v>45</v>
      </c>
      <c r="E5697" t="s">
        <v>112</v>
      </c>
      <c r="F5697" t="s">
        <v>113</v>
      </c>
      <c r="G5697">
        <v>15</v>
      </c>
      <c r="H5697" t="s">
        <v>39</v>
      </c>
      <c r="I5697">
        <v>700</v>
      </c>
      <c r="J5697">
        <v>10500</v>
      </c>
      <c r="K5697">
        <v>10.5</v>
      </c>
      <c r="L5697">
        <v>3750</v>
      </c>
      <c r="M5697">
        <v>250</v>
      </c>
      <c r="N5697">
        <v>44230</v>
      </c>
      <c r="O5697">
        <v>13</v>
      </c>
      <c r="P5697" t="s">
        <v>70</v>
      </c>
      <c r="Q5697" t="s">
        <v>69</v>
      </c>
      <c r="R5697" t="str">
        <f>+VLOOKUP(Precio_semana_dia[[#This Row],[Mercado]],[1]!Codigos_mercados_mayoristas[#Data],2,0)</f>
        <v>Metropolitana</v>
      </c>
      <c r="S5697" t="e">
        <f>+VLOOKUP(Precio_semana_dia[[#This Row],[Especie]],[1]!Codigos_categoria[#Data],2,0)</f>
        <v>#N/A</v>
      </c>
    </row>
    <row r="5698" spans="1:19" x14ac:dyDescent="0.35">
      <c r="A5698">
        <v>43866</v>
      </c>
      <c r="B5698" t="s">
        <v>31</v>
      </c>
      <c r="C5698" t="s">
        <v>114</v>
      </c>
      <c r="D5698" t="s">
        <v>45</v>
      </c>
      <c r="E5698" t="s">
        <v>112</v>
      </c>
      <c r="F5698" t="s">
        <v>113</v>
      </c>
      <c r="G5698">
        <v>15</v>
      </c>
      <c r="H5698" t="s">
        <v>41</v>
      </c>
      <c r="I5698">
        <v>700</v>
      </c>
      <c r="J5698">
        <v>10500</v>
      </c>
      <c r="K5698">
        <v>10.5</v>
      </c>
      <c r="L5698">
        <v>3250</v>
      </c>
      <c r="M5698">
        <v>216.66666666666666</v>
      </c>
      <c r="N5698">
        <v>44231</v>
      </c>
      <c r="O5698">
        <v>13</v>
      </c>
      <c r="P5698" t="s">
        <v>73</v>
      </c>
      <c r="Q5698" t="s">
        <v>69</v>
      </c>
      <c r="R5698" t="str">
        <f>+VLOOKUP(Precio_semana_dia[[#This Row],[Mercado]],[1]!Codigos_mercados_mayoristas[#Data],2,0)</f>
        <v>Metropolitana</v>
      </c>
      <c r="S5698" t="e">
        <f>+VLOOKUP(Precio_semana_dia[[#This Row],[Especie]],[1]!Codigos_categoria[#Data],2,0)</f>
        <v>#N/A</v>
      </c>
    </row>
    <row r="5699" spans="1:19" x14ac:dyDescent="0.35">
      <c r="A5699">
        <v>43866</v>
      </c>
      <c r="B5699" t="s">
        <v>31</v>
      </c>
      <c r="C5699" t="s">
        <v>114</v>
      </c>
      <c r="D5699" t="s">
        <v>45</v>
      </c>
      <c r="E5699" t="s">
        <v>112</v>
      </c>
      <c r="F5699" t="s">
        <v>113</v>
      </c>
      <c r="G5699">
        <v>15</v>
      </c>
      <c r="H5699" t="s">
        <v>24</v>
      </c>
      <c r="I5699">
        <v>700</v>
      </c>
      <c r="J5699">
        <v>10500</v>
      </c>
      <c r="K5699">
        <v>10.5</v>
      </c>
      <c r="L5699">
        <v>3250</v>
      </c>
      <c r="M5699">
        <v>216.66666666666666</v>
      </c>
      <c r="N5699">
        <v>44232</v>
      </c>
      <c r="O5699">
        <v>13</v>
      </c>
      <c r="P5699" t="s">
        <v>71</v>
      </c>
      <c r="Q5699" t="s">
        <v>69</v>
      </c>
      <c r="R5699" t="str">
        <f>+VLOOKUP(Precio_semana_dia[[#This Row],[Mercado]],[1]!Codigos_mercados_mayoristas[#Data],2,0)</f>
        <v>Metropolitana</v>
      </c>
      <c r="S5699" t="e">
        <f>+VLOOKUP(Precio_semana_dia[[#This Row],[Especie]],[1]!Codigos_categoria[#Data],2,0)</f>
        <v>#N/A</v>
      </c>
    </row>
    <row r="5700" spans="1:19" x14ac:dyDescent="0.35">
      <c r="A5700">
        <v>43866</v>
      </c>
      <c r="B5700" t="s">
        <v>31</v>
      </c>
      <c r="C5700" t="s">
        <v>115</v>
      </c>
      <c r="D5700" t="s">
        <v>45</v>
      </c>
      <c r="E5700" t="s">
        <v>112</v>
      </c>
      <c r="F5700" t="s">
        <v>113</v>
      </c>
      <c r="G5700">
        <v>15</v>
      </c>
      <c r="H5700" t="s">
        <v>39</v>
      </c>
      <c r="I5700">
        <v>700</v>
      </c>
      <c r="J5700">
        <v>10500</v>
      </c>
      <c r="K5700">
        <v>10.5</v>
      </c>
      <c r="L5700">
        <v>3750</v>
      </c>
      <c r="M5700">
        <v>250</v>
      </c>
      <c r="N5700">
        <v>44230</v>
      </c>
      <c r="O5700">
        <v>13</v>
      </c>
      <c r="P5700" t="s">
        <v>70</v>
      </c>
      <c r="Q5700" t="s">
        <v>69</v>
      </c>
      <c r="R5700" t="str">
        <f>+VLOOKUP(Precio_semana_dia[[#This Row],[Mercado]],[1]!Codigos_mercados_mayoristas[#Data],2,0)</f>
        <v>Metropolitana</v>
      </c>
      <c r="S5700" t="e">
        <f>+VLOOKUP(Precio_semana_dia[[#This Row],[Especie]],[1]!Codigos_categoria[#Data],2,0)</f>
        <v>#N/A</v>
      </c>
    </row>
    <row r="5701" spans="1:19" x14ac:dyDescent="0.35">
      <c r="A5701">
        <v>44225</v>
      </c>
      <c r="B5701" t="s">
        <v>207</v>
      </c>
      <c r="C5701" t="s">
        <v>214</v>
      </c>
      <c r="D5701" t="s">
        <v>47</v>
      </c>
      <c r="E5701" t="s">
        <v>209</v>
      </c>
      <c r="F5701" t="s">
        <v>210</v>
      </c>
      <c r="G5701">
        <v>25</v>
      </c>
      <c r="H5701" t="s">
        <v>39</v>
      </c>
      <c r="I5701">
        <v>420</v>
      </c>
      <c r="J5701">
        <v>10500</v>
      </c>
      <c r="K5701">
        <v>10.5</v>
      </c>
      <c r="L5701">
        <v>8762</v>
      </c>
      <c r="M5701">
        <v>350.48</v>
      </c>
      <c r="N5701">
        <v>44223</v>
      </c>
      <c r="O5701">
        <v>5</v>
      </c>
      <c r="P5701" t="s">
        <v>65</v>
      </c>
      <c r="Q5701" t="s">
        <v>26</v>
      </c>
      <c r="R5701" t="str">
        <f>+VLOOKUP(Precio_semana_dia[[#This Row],[Mercado]],[1]!Codigos_mercados_mayoristas[#Data],2,0)</f>
        <v>Valparaíso</v>
      </c>
      <c r="S5701" t="e">
        <f>+VLOOKUP(Precio_semana_dia[[#This Row],[Especie]],[1]!Codigos_categoria[#Data],2,0)</f>
        <v>#N/A</v>
      </c>
    </row>
    <row r="5702" spans="1:19" x14ac:dyDescent="0.35">
      <c r="A5702">
        <v>44225</v>
      </c>
      <c r="B5702" t="s">
        <v>125</v>
      </c>
      <c r="C5702" t="s">
        <v>20</v>
      </c>
      <c r="D5702" t="s">
        <v>33</v>
      </c>
      <c r="E5702" t="s">
        <v>123</v>
      </c>
      <c r="F5702" t="s">
        <v>124</v>
      </c>
      <c r="G5702">
        <v>16</v>
      </c>
      <c r="H5702" t="s">
        <v>39</v>
      </c>
      <c r="I5702">
        <v>660</v>
      </c>
      <c r="J5702">
        <v>10560</v>
      </c>
      <c r="K5702">
        <v>10.56</v>
      </c>
      <c r="L5702">
        <v>13900</v>
      </c>
      <c r="M5702">
        <v>868.75</v>
      </c>
      <c r="N5702">
        <v>44223</v>
      </c>
      <c r="O5702">
        <v>4</v>
      </c>
      <c r="P5702" t="s">
        <v>65</v>
      </c>
      <c r="Q5702" t="s">
        <v>26</v>
      </c>
      <c r="R5702" t="str">
        <f>+VLOOKUP(Precio_semana_dia[[#This Row],[Mercado]],[1]!Codigos_mercados_mayoristas[#Data],2,0)</f>
        <v>Coquimbo</v>
      </c>
      <c r="S5702" t="str">
        <f>+VLOOKUP(Precio_semana_dia[[#This Row],[Especie]],[1]!Codigos_categoria[#Data],2,0)</f>
        <v>Cítricos</v>
      </c>
    </row>
    <row r="5703" spans="1:19" x14ac:dyDescent="0.35">
      <c r="A5703">
        <v>44189</v>
      </c>
      <c r="B5703" t="s">
        <v>31</v>
      </c>
      <c r="C5703" t="s">
        <v>32</v>
      </c>
      <c r="D5703" t="s">
        <v>45</v>
      </c>
      <c r="E5703" t="s">
        <v>34</v>
      </c>
      <c r="F5703" t="s">
        <v>35</v>
      </c>
      <c r="G5703">
        <v>10</v>
      </c>
      <c r="H5703" t="s">
        <v>36</v>
      </c>
      <c r="I5703">
        <v>1060</v>
      </c>
      <c r="J5703">
        <v>10600</v>
      </c>
      <c r="K5703">
        <v>10.6</v>
      </c>
      <c r="L5703">
        <v>2750</v>
      </c>
      <c r="M5703">
        <v>275</v>
      </c>
      <c r="N5703">
        <v>44187</v>
      </c>
      <c r="O5703">
        <v>13</v>
      </c>
      <c r="P5703" t="s">
        <v>48</v>
      </c>
      <c r="Q5703" t="s">
        <v>38</v>
      </c>
      <c r="R5703" t="str">
        <f>+VLOOKUP(Precio_semana_dia[[#This Row],[Mercado]],[1]!Codigos_mercados_mayoristas[#Data],2,0)</f>
        <v>Metropolitana</v>
      </c>
      <c r="S5703" t="e">
        <f>+VLOOKUP(Precio_semana_dia[[#This Row],[Especie]],[1]!Codigos_categoria[#Data],2,0)</f>
        <v>#N/A</v>
      </c>
    </row>
    <row r="5704" spans="1:19" x14ac:dyDescent="0.35">
      <c r="A5704">
        <v>44189</v>
      </c>
      <c r="B5704" t="s">
        <v>31</v>
      </c>
      <c r="C5704" t="s">
        <v>32</v>
      </c>
      <c r="D5704" t="s">
        <v>45</v>
      </c>
      <c r="E5704" t="s">
        <v>34</v>
      </c>
      <c r="F5704" t="s">
        <v>35</v>
      </c>
      <c r="G5704">
        <v>10</v>
      </c>
      <c r="H5704" t="s">
        <v>39</v>
      </c>
      <c r="I5704">
        <v>1060</v>
      </c>
      <c r="J5704">
        <v>10600</v>
      </c>
      <c r="K5704">
        <v>10.6</v>
      </c>
      <c r="L5704">
        <v>3750</v>
      </c>
      <c r="M5704">
        <v>375</v>
      </c>
      <c r="N5704">
        <v>44188</v>
      </c>
      <c r="O5704">
        <v>13</v>
      </c>
      <c r="P5704" t="s">
        <v>106</v>
      </c>
      <c r="Q5704" t="s">
        <v>38</v>
      </c>
      <c r="R5704" t="str">
        <f>+VLOOKUP(Precio_semana_dia[[#This Row],[Mercado]],[1]!Codigos_mercados_mayoristas[#Data],2,0)</f>
        <v>Metropolitana</v>
      </c>
      <c r="S5704" t="e">
        <f>+VLOOKUP(Precio_semana_dia[[#This Row],[Especie]],[1]!Codigos_categoria[#Data],2,0)</f>
        <v>#N/A</v>
      </c>
    </row>
    <row r="5705" spans="1:19" x14ac:dyDescent="0.35">
      <c r="A5705">
        <v>44169</v>
      </c>
      <c r="B5705" t="s">
        <v>125</v>
      </c>
      <c r="C5705" t="s">
        <v>20</v>
      </c>
      <c r="D5705" t="s">
        <v>50</v>
      </c>
      <c r="E5705" t="s">
        <v>181</v>
      </c>
      <c r="F5705" t="s">
        <v>182</v>
      </c>
      <c r="G5705">
        <v>18</v>
      </c>
      <c r="H5705" t="s">
        <v>41</v>
      </c>
      <c r="I5705">
        <v>590</v>
      </c>
      <c r="J5705">
        <v>10620</v>
      </c>
      <c r="K5705">
        <v>10.62</v>
      </c>
      <c r="L5705">
        <v>10763</v>
      </c>
      <c r="M5705">
        <v>597.94444444444446</v>
      </c>
      <c r="N5705">
        <v>44168</v>
      </c>
      <c r="O5705">
        <v>13</v>
      </c>
      <c r="P5705" t="s">
        <v>86</v>
      </c>
      <c r="Q5705" t="s">
        <v>38</v>
      </c>
      <c r="R5705" t="str">
        <f>+VLOOKUP(Precio_semana_dia[[#This Row],[Mercado]],[1]!Codigos_mercados_mayoristas[#Data],2,0)</f>
        <v>Metropolitana</v>
      </c>
      <c r="S5705" t="str">
        <f>+VLOOKUP(Precio_semana_dia[[#This Row],[Especie]],[1]!Codigos_categoria[#Data],2,0)</f>
        <v>Cítricos</v>
      </c>
    </row>
    <row r="5706" spans="1:19" x14ac:dyDescent="0.35">
      <c r="A5706">
        <v>44225</v>
      </c>
      <c r="B5706" t="s">
        <v>207</v>
      </c>
      <c r="C5706" t="s">
        <v>214</v>
      </c>
      <c r="D5706" t="s">
        <v>47</v>
      </c>
      <c r="E5706" t="s">
        <v>209</v>
      </c>
      <c r="F5706" t="s">
        <v>210</v>
      </c>
      <c r="G5706">
        <v>25</v>
      </c>
      <c r="H5706" t="s">
        <v>41</v>
      </c>
      <c r="I5706">
        <v>425</v>
      </c>
      <c r="J5706">
        <v>10625</v>
      </c>
      <c r="K5706">
        <v>10.625</v>
      </c>
      <c r="L5706">
        <v>8235</v>
      </c>
      <c r="M5706">
        <v>329.4</v>
      </c>
      <c r="N5706">
        <v>44224</v>
      </c>
      <c r="O5706">
        <v>5</v>
      </c>
      <c r="P5706" t="s">
        <v>67</v>
      </c>
      <c r="Q5706" t="s">
        <v>26</v>
      </c>
      <c r="R5706" t="str">
        <f>+VLOOKUP(Precio_semana_dia[[#This Row],[Mercado]],[1]!Codigos_mercados_mayoristas[#Data],2,0)</f>
        <v>Valparaíso</v>
      </c>
      <c r="S5706" t="e">
        <f>+VLOOKUP(Precio_semana_dia[[#This Row],[Especie]],[1]!Codigos_categoria[#Data],2,0)</f>
        <v>#N/A</v>
      </c>
    </row>
    <row r="5707" spans="1:19" x14ac:dyDescent="0.35">
      <c r="A5707">
        <v>44155</v>
      </c>
      <c r="B5707" t="s">
        <v>125</v>
      </c>
      <c r="C5707" t="s">
        <v>20</v>
      </c>
      <c r="D5707" t="s">
        <v>45</v>
      </c>
      <c r="E5707" t="s">
        <v>181</v>
      </c>
      <c r="F5707" t="s">
        <v>182</v>
      </c>
      <c r="G5707">
        <v>18</v>
      </c>
      <c r="H5707" t="s">
        <v>39</v>
      </c>
      <c r="I5707">
        <v>595</v>
      </c>
      <c r="J5707">
        <v>10710</v>
      </c>
      <c r="K5707">
        <v>10.71</v>
      </c>
      <c r="L5707">
        <v>7479</v>
      </c>
      <c r="M5707">
        <v>415.5</v>
      </c>
      <c r="N5707">
        <v>44153</v>
      </c>
      <c r="O5707">
        <v>13</v>
      </c>
      <c r="P5707" t="s">
        <v>96</v>
      </c>
      <c r="Q5707" t="s">
        <v>84</v>
      </c>
      <c r="R5707" t="str">
        <f>+VLOOKUP(Precio_semana_dia[[#This Row],[Mercado]],[1]!Codigos_mercados_mayoristas[#Data],2,0)</f>
        <v>Metropolitana</v>
      </c>
      <c r="S5707" t="str">
        <f>+VLOOKUP(Precio_semana_dia[[#This Row],[Especie]],[1]!Codigos_categoria[#Data],2,0)</f>
        <v>Cítricos</v>
      </c>
    </row>
    <row r="5708" spans="1:19" x14ac:dyDescent="0.35">
      <c r="A5708">
        <v>44204</v>
      </c>
      <c r="B5708" t="s">
        <v>125</v>
      </c>
      <c r="C5708" t="s">
        <v>20</v>
      </c>
      <c r="D5708" t="s">
        <v>45</v>
      </c>
      <c r="E5708" t="s">
        <v>123</v>
      </c>
      <c r="F5708" t="s">
        <v>124</v>
      </c>
      <c r="G5708">
        <v>16</v>
      </c>
      <c r="H5708" t="s">
        <v>36</v>
      </c>
      <c r="I5708">
        <v>670</v>
      </c>
      <c r="J5708">
        <v>10720</v>
      </c>
      <c r="K5708">
        <v>10.72</v>
      </c>
      <c r="L5708">
        <v>20000</v>
      </c>
      <c r="M5708">
        <v>1250</v>
      </c>
      <c r="N5708">
        <v>44201</v>
      </c>
      <c r="O5708">
        <v>13</v>
      </c>
      <c r="P5708" t="s">
        <v>57</v>
      </c>
      <c r="Q5708" t="s">
        <v>26</v>
      </c>
      <c r="R5708" t="str">
        <f>+VLOOKUP(Precio_semana_dia[[#This Row],[Mercado]],[1]!Codigos_mercados_mayoristas[#Data],2,0)</f>
        <v>Metropolitana</v>
      </c>
      <c r="S5708" t="str">
        <f>+VLOOKUP(Precio_semana_dia[[#This Row],[Especie]],[1]!Codigos_categoria[#Data],2,0)</f>
        <v>Cítricos</v>
      </c>
    </row>
    <row r="5709" spans="1:19" x14ac:dyDescent="0.35">
      <c r="A5709">
        <v>44204</v>
      </c>
      <c r="B5709" t="s">
        <v>125</v>
      </c>
      <c r="C5709" t="s">
        <v>20</v>
      </c>
      <c r="D5709" t="s">
        <v>45</v>
      </c>
      <c r="E5709" t="s">
        <v>123</v>
      </c>
      <c r="F5709" t="s">
        <v>124</v>
      </c>
      <c r="G5709">
        <v>16</v>
      </c>
      <c r="H5709" t="s">
        <v>41</v>
      </c>
      <c r="I5709">
        <v>670</v>
      </c>
      <c r="J5709">
        <v>10720</v>
      </c>
      <c r="K5709">
        <v>10.72</v>
      </c>
      <c r="L5709">
        <v>19821</v>
      </c>
      <c r="M5709">
        <v>1238.8125</v>
      </c>
      <c r="N5709">
        <v>44203</v>
      </c>
      <c r="O5709">
        <v>13</v>
      </c>
      <c r="P5709" t="s">
        <v>56</v>
      </c>
      <c r="Q5709" t="s">
        <v>26</v>
      </c>
      <c r="R5709" t="str">
        <f>+VLOOKUP(Precio_semana_dia[[#This Row],[Mercado]],[1]!Codigos_mercados_mayoristas[#Data],2,0)</f>
        <v>Metropolitana</v>
      </c>
      <c r="S5709" t="str">
        <f>+VLOOKUP(Precio_semana_dia[[#This Row],[Especie]],[1]!Codigos_categoria[#Data],2,0)</f>
        <v>Cítricos</v>
      </c>
    </row>
    <row r="5710" spans="1:19" x14ac:dyDescent="0.35">
      <c r="A5710">
        <v>43866</v>
      </c>
      <c r="B5710" t="s">
        <v>207</v>
      </c>
      <c r="C5710" t="s">
        <v>216</v>
      </c>
      <c r="D5710" t="s">
        <v>50</v>
      </c>
      <c r="E5710" t="s">
        <v>217</v>
      </c>
      <c r="F5710" t="s">
        <v>218</v>
      </c>
      <c r="G5710">
        <v>25</v>
      </c>
      <c r="H5710" t="s">
        <v>24</v>
      </c>
      <c r="I5710">
        <v>430</v>
      </c>
      <c r="J5710">
        <v>10750</v>
      </c>
      <c r="K5710">
        <v>10.75</v>
      </c>
      <c r="L5710">
        <v>7465</v>
      </c>
      <c r="M5710">
        <v>298.60000000000002</v>
      </c>
      <c r="N5710">
        <v>44232</v>
      </c>
      <c r="O5710">
        <v>13</v>
      </c>
      <c r="P5710" t="s">
        <v>71</v>
      </c>
      <c r="Q5710" t="s">
        <v>69</v>
      </c>
      <c r="R5710" t="str">
        <f>+VLOOKUP(Precio_semana_dia[[#This Row],[Mercado]],[1]!Codigos_mercados_mayoristas[#Data],2,0)</f>
        <v>Metropolitana</v>
      </c>
      <c r="S5710" t="e">
        <f>+VLOOKUP(Precio_semana_dia[[#This Row],[Especie]],[1]!Codigos_categoria[#Data],2,0)</f>
        <v>#N/A</v>
      </c>
    </row>
    <row r="5711" spans="1:19" x14ac:dyDescent="0.35">
      <c r="A5711">
        <v>44189</v>
      </c>
      <c r="B5711" t="s">
        <v>19</v>
      </c>
      <c r="C5711" t="s">
        <v>20</v>
      </c>
      <c r="D5711" t="s">
        <v>52</v>
      </c>
      <c r="E5711" t="s">
        <v>181</v>
      </c>
      <c r="F5711" t="s">
        <v>182</v>
      </c>
      <c r="G5711">
        <v>18</v>
      </c>
      <c r="H5711" t="s">
        <v>39</v>
      </c>
      <c r="I5711">
        <v>600</v>
      </c>
      <c r="J5711">
        <v>10800</v>
      </c>
      <c r="K5711">
        <v>10.8</v>
      </c>
      <c r="L5711">
        <v>6750</v>
      </c>
      <c r="M5711">
        <v>375</v>
      </c>
      <c r="N5711">
        <v>44188</v>
      </c>
      <c r="O5711">
        <v>8</v>
      </c>
      <c r="P5711" t="s">
        <v>106</v>
      </c>
      <c r="Q5711" t="s">
        <v>38</v>
      </c>
      <c r="R5711" t="str">
        <f>+VLOOKUP(Precio_semana_dia[[#This Row],[Mercado]],[1]!Codigos_mercados_mayoristas[#Data],2,0)</f>
        <v>Bíobío</v>
      </c>
      <c r="S5711" t="e">
        <f>+VLOOKUP(Precio_semana_dia[[#This Row],[Especie]],[1]!Codigos_categoria[#Data],2,0)</f>
        <v>#N/A</v>
      </c>
    </row>
    <row r="5712" spans="1:19" x14ac:dyDescent="0.35">
      <c r="A5712">
        <v>44196</v>
      </c>
      <c r="B5712" t="s">
        <v>19</v>
      </c>
      <c r="C5712" t="s">
        <v>20</v>
      </c>
      <c r="D5712" t="s">
        <v>52</v>
      </c>
      <c r="E5712" t="s">
        <v>181</v>
      </c>
      <c r="F5712" t="s">
        <v>182</v>
      </c>
      <c r="G5712">
        <v>18</v>
      </c>
      <c r="H5712" t="s">
        <v>41</v>
      </c>
      <c r="I5712">
        <v>600</v>
      </c>
      <c r="J5712">
        <v>10800</v>
      </c>
      <c r="K5712">
        <v>10.8</v>
      </c>
      <c r="L5712">
        <v>7750</v>
      </c>
      <c r="M5712">
        <v>430.55555555555554</v>
      </c>
      <c r="N5712">
        <v>44196</v>
      </c>
      <c r="O5712">
        <v>8</v>
      </c>
      <c r="P5712" t="s">
        <v>110</v>
      </c>
      <c r="Q5712" t="s">
        <v>38</v>
      </c>
      <c r="R5712" t="str">
        <f>+VLOOKUP(Precio_semana_dia[[#This Row],[Mercado]],[1]!Codigos_mercados_mayoristas[#Data],2,0)</f>
        <v>Bíobío</v>
      </c>
      <c r="S5712" t="e">
        <f>+VLOOKUP(Precio_semana_dia[[#This Row],[Especie]],[1]!Codigos_categoria[#Data],2,0)</f>
        <v>#N/A</v>
      </c>
    </row>
    <row r="5713" spans="1:19" x14ac:dyDescent="0.35">
      <c r="A5713">
        <v>44204</v>
      </c>
      <c r="B5713" t="s">
        <v>19</v>
      </c>
      <c r="C5713" t="s">
        <v>20</v>
      </c>
      <c r="D5713" t="s">
        <v>50</v>
      </c>
      <c r="E5713" t="s">
        <v>181</v>
      </c>
      <c r="F5713" t="s">
        <v>182</v>
      </c>
      <c r="G5713">
        <v>18</v>
      </c>
      <c r="H5713" t="s">
        <v>39</v>
      </c>
      <c r="I5713">
        <v>600</v>
      </c>
      <c r="J5713">
        <v>10800</v>
      </c>
      <c r="K5713">
        <v>10.8</v>
      </c>
      <c r="L5713">
        <v>7250</v>
      </c>
      <c r="M5713">
        <v>402.77777777777777</v>
      </c>
      <c r="N5713">
        <v>44202</v>
      </c>
      <c r="O5713">
        <v>13</v>
      </c>
      <c r="P5713" t="s">
        <v>54</v>
      </c>
      <c r="Q5713" t="s">
        <v>26</v>
      </c>
      <c r="R5713" t="str">
        <f>+VLOOKUP(Precio_semana_dia[[#This Row],[Mercado]],[1]!Codigos_mercados_mayoristas[#Data],2,0)</f>
        <v>Metropolitana</v>
      </c>
      <c r="S5713" t="e">
        <f>+VLOOKUP(Precio_semana_dia[[#This Row],[Especie]],[1]!Codigos_categoria[#Data],2,0)</f>
        <v>#N/A</v>
      </c>
    </row>
    <row r="5714" spans="1:19" x14ac:dyDescent="0.35">
      <c r="A5714">
        <v>44211</v>
      </c>
      <c r="B5714" t="s">
        <v>19</v>
      </c>
      <c r="C5714" t="s">
        <v>20</v>
      </c>
      <c r="D5714" t="s">
        <v>50</v>
      </c>
      <c r="E5714" t="s">
        <v>181</v>
      </c>
      <c r="F5714" t="s">
        <v>182</v>
      </c>
      <c r="G5714">
        <v>18</v>
      </c>
      <c r="H5714" t="s">
        <v>29</v>
      </c>
      <c r="I5714">
        <v>600</v>
      </c>
      <c r="J5714">
        <v>10800</v>
      </c>
      <c r="K5714">
        <v>10.8</v>
      </c>
      <c r="L5714">
        <v>7250</v>
      </c>
      <c r="M5714">
        <v>402.77777777777777</v>
      </c>
      <c r="N5714">
        <v>44207</v>
      </c>
      <c r="O5714">
        <v>13</v>
      </c>
      <c r="P5714" t="s">
        <v>58</v>
      </c>
      <c r="Q5714" t="s">
        <v>26</v>
      </c>
      <c r="R5714" t="str">
        <f>+VLOOKUP(Precio_semana_dia[[#This Row],[Mercado]],[1]!Codigos_mercados_mayoristas[#Data],2,0)</f>
        <v>Metropolitana</v>
      </c>
      <c r="S5714" t="e">
        <f>+VLOOKUP(Precio_semana_dia[[#This Row],[Especie]],[1]!Codigos_categoria[#Data],2,0)</f>
        <v>#N/A</v>
      </c>
    </row>
    <row r="5715" spans="1:19" x14ac:dyDescent="0.35">
      <c r="A5715">
        <v>43866</v>
      </c>
      <c r="B5715" t="s">
        <v>19</v>
      </c>
      <c r="C5715" t="s">
        <v>20</v>
      </c>
      <c r="D5715" t="s">
        <v>50</v>
      </c>
      <c r="E5715" t="s">
        <v>181</v>
      </c>
      <c r="F5715" t="s">
        <v>182</v>
      </c>
      <c r="G5715">
        <v>18</v>
      </c>
      <c r="H5715" t="s">
        <v>39</v>
      </c>
      <c r="I5715">
        <v>600</v>
      </c>
      <c r="J5715">
        <v>10800</v>
      </c>
      <c r="K5715">
        <v>10.8</v>
      </c>
      <c r="L5715">
        <v>7000</v>
      </c>
      <c r="M5715">
        <v>388.88888888888891</v>
      </c>
      <c r="N5715">
        <v>44230</v>
      </c>
      <c r="O5715">
        <v>13</v>
      </c>
      <c r="P5715" t="s">
        <v>70</v>
      </c>
      <c r="Q5715" t="s">
        <v>69</v>
      </c>
      <c r="R5715" t="str">
        <f>+VLOOKUP(Precio_semana_dia[[#This Row],[Mercado]],[1]!Codigos_mercados_mayoristas[#Data],2,0)</f>
        <v>Metropolitana</v>
      </c>
      <c r="S5715" t="e">
        <f>+VLOOKUP(Precio_semana_dia[[#This Row],[Especie]],[1]!Codigos_categoria[#Data],2,0)</f>
        <v>#N/A</v>
      </c>
    </row>
    <row r="5716" spans="1:19" x14ac:dyDescent="0.35">
      <c r="A5716">
        <v>43866</v>
      </c>
      <c r="B5716" t="s">
        <v>19</v>
      </c>
      <c r="C5716" t="s">
        <v>20</v>
      </c>
      <c r="D5716" t="s">
        <v>50</v>
      </c>
      <c r="E5716" t="s">
        <v>181</v>
      </c>
      <c r="F5716" t="s">
        <v>182</v>
      </c>
      <c r="G5716">
        <v>18</v>
      </c>
      <c r="H5716" t="s">
        <v>41</v>
      </c>
      <c r="I5716">
        <v>600</v>
      </c>
      <c r="J5716">
        <v>10800</v>
      </c>
      <c r="K5716">
        <v>10.8</v>
      </c>
      <c r="L5716">
        <v>7000</v>
      </c>
      <c r="M5716">
        <v>388.88888888888891</v>
      </c>
      <c r="N5716">
        <v>44231</v>
      </c>
      <c r="O5716">
        <v>13</v>
      </c>
      <c r="P5716" t="s">
        <v>73</v>
      </c>
      <c r="Q5716" t="s">
        <v>69</v>
      </c>
      <c r="R5716" t="str">
        <f>+VLOOKUP(Precio_semana_dia[[#This Row],[Mercado]],[1]!Codigos_mercados_mayoristas[#Data],2,0)</f>
        <v>Metropolitana</v>
      </c>
      <c r="S5716" t="e">
        <f>+VLOOKUP(Precio_semana_dia[[#This Row],[Especie]],[1]!Codigos_categoria[#Data],2,0)</f>
        <v>#N/A</v>
      </c>
    </row>
    <row r="5717" spans="1:19" x14ac:dyDescent="0.35">
      <c r="A5717">
        <v>44169</v>
      </c>
      <c r="B5717" t="s">
        <v>125</v>
      </c>
      <c r="C5717" t="s">
        <v>20</v>
      </c>
      <c r="D5717" t="s">
        <v>105</v>
      </c>
      <c r="E5717" t="s">
        <v>181</v>
      </c>
      <c r="F5717" t="s">
        <v>182</v>
      </c>
      <c r="G5717">
        <v>18</v>
      </c>
      <c r="H5717" t="s">
        <v>39</v>
      </c>
      <c r="I5717">
        <v>600</v>
      </c>
      <c r="J5717">
        <v>10800</v>
      </c>
      <c r="K5717">
        <v>10.8</v>
      </c>
      <c r="L5717">
        <v>7900</v>
      </c>
      <c r="M5717">
        <v>438.88888888888891</v>
      </c>
      <c r="N5717">
        <v>44167</v>
      </c>
      <c r="O5717">
        <v>4</v>
      </c>
      <c r="P5717" t="s">
        <v>85</v>
      </c>
      <c r="Q5717" t="s">
        <v>38</v>
      </c>
      <c r="R5717" t="str">
        <f>+VLOOKUP(Precio_semana_dia[[#This Row],[Mercado]],[1]!Codigos_mercados_mayoristas[#Data],2,0)</f>
        <v>Coquimbo</v>
      </c>
      <c r="S5717" t="str">
        <f>+VLOOKUP(Precio_semana_dia[[#This Row],[Especie]],[1]!Codigos_categoria[#Data],2,0)</f>
        <v>Cítricos</v>
      </c>
    </row>
    <row r="5718" spans="1:19" x14ac:dyDescent="0.35">
      <c r="A5718">
        <v>44162</v>
      </c>
      <c r="B5718" t="s">
        <v>125</v>
      </c>
      <c r="C5718" t="s">
        <v>20</v>
      </c>
      <c r="D5718" t="s">
        <v>105</v>
      </c>
      <c r="E5718" t="s">
        <v>181</v>
      </c>
      <c r="F5718" t="s">
        <v>182</v>
      </c>
      <c r="G5718">
        <v>18</v>
      </c>
      <c r="H5718" t="s">
        <v>36</v>
      </c>
      <c r="I5718">
        <v>600</v>
      </c>
      <c r="J5718">
        <v>10800</v>
      </c>
      <c r="K5718">
        <v>10.8</v>
      </c>
      <c r="L5718">
        <v>6900</v>
      </c>
      <c r="M5718">
        <v>383.33333333333331</v>
      </c>
      <c r="N5718">
        <v>44159</v>
      </c>
      <c r="O5718">
        <v>4</v>
      </c>
      <c r="P5718" t="s">
        <v>90</v>
      </c>
      <c r="Q5718" t="s">
        <v>84</v>
      </c>
      <c r="R5718" t="str">
        <f>+VLOOKUP(Precio_semana_dia[[#This Row],[Mercado]],[1]!Codigos_mercados_mayoristas[#Data],2,0)</f>
        <v>Coquimbo</v>
      </c>
      <c r="S5718" t="str">
        <f>+VLOOKUP(Precio_semana_dia[[#This Row],[Especie]],[1]!Codigos_categoria[#Data],2,0)</f>
        <v>Cítricos</v>
      </c>
    </row>
    <row r="5719" spans="1:19" x14ac:dyDescent="0.35">
      <c r="A5719">
        <v>44162</v>
      </c>
      <c r="B5719" t="s">
        <v>125</v>
      </c>
      <c r="C5719" t="s">
        <v>20</v>
      </c>
      <c r="D5719" t="s">
        <v>33</v>
      </c>
      <c r="E5719" t="s">
        <v>181</v>
      </c>
      <c r="F5719" t="s">
        <v>182</v>
      </c>
      <c r="G5719">
        <v>18</v>
      </c>
      <c r="H5719" t="s">
        <v>29</v>
      </c>
      <c r="I5719">
        <v>600</v>
      </c>
      <c r="J5719">
        <v>10800</v>
      </c>
      <c r="K5719">
        <v>10.8</v>
      </c>
      <c r="L5719">
        <v>7400</v>
      </c>
      <c r="M5719">
        <v>411.11111111111109</v>
      </c>
      <c r="N5719">
        <v>44158</v>
      </c>
      <c r="O5719">
        <v>4</v>
      </c>
      <c r="P5719" t="s">
        <v>94</v>
      </c>
      <c r="Q5719" t="s">
        <v>84</v>
      </c>
      <c r="R5719" t="str">
        <f>+VLOOKUP(Precio_semana_dia[[#This Row],[Mercado]],[1]!Codigos_mercados_mayoristas[#Data],2,0)</f>
        <v>Coquimbo</v>
      </c>
      <c r="S5719" t="str">
        <f>+VLOOKUP(Precio_semana_dia[[#This Row],[Especie]],[1]!Codigos_categoria[#Data],2,0)</f>
        <v>Cítricos</v>
      </c>
    </row>
    <row r="5720" spans="1:19" x14ac:dyDescent="0.35">
      <c r="A5720">
        <v>44155</v>
      </c>
      <c r="B5720" t="s">
        <v>125</v>
      </c>
      <c r="C5720" t="s">
        <v>20</v>
      </c>
      <c r="D5720" t="s">
        <v>105</v>
      </c>
      <c r="E5720" t="s">
        <v>181</v>
      </c>
      <c r="F5720" t="s">
        <v>182</v>
      </c>
      <c r="G5720">
        <v>18</v>
      </c>
      <c r="H5720" t="s">
        <v>36</v>
      </c>
      <c r="I5720">
        <v>600</v>
      </c>
      <c r="J5720">
        <v>10800</v>
      </c>
      <c r="K5720">
        <v>10.8</v>
      </c>
      <c r="L5720">
        <v>6900</v>
      </c>
      <c r="M5720">
        <v>383.33333333333331</v>
      </c>
      <c r="N5720">
        <v>44152</v>
      </c>
      <c r="O5720">
        <v>4</v>
      </c>
      <c r="P5720" t="s">
        <v>95</v>
      </c>
      <c r="Q5720" t="s">
        <v>84</v>
      </c>
      <c r="R5720" t="str">
        <f>+VLOOKUP(Precio_semana_dia[[#This Row],[Mercado]],[1]!Codigos_mercados_mayoristas[#Data],2,0)</f>
        <v>Coquimbo</v>
      </c>
      <c r="S5720" t="str">
        <f>+VLOOKUP(Precio_semana_dia[[#This Row],[Especie]],[1]!Codigos_categoria[#Data],2,0)</f>
        <v>Cítricos</v>
      </c>
    </row>
    <row r="5721" spans="1:19" x14ac:dyDescent="0.35">
      <c r="A5721">
        <v>44155</v>
      </c>
      <c r="B5721" t="s">
        <v>125</v>
      </c>
      <c r="C5721" t="s">
        <v>20</v>
      </c>
      <c r="D5721" t="s">
        <v>105</v>
      </c>
      <c r="E5721" t="s">
        <v>181</v>
      </c>
      <c r="F5721" t="s">
        <v>182</v>
      </c>
      <c r="G5721">
        <v>18</v>
      </c>
      <c r="H5721" t="s">
        <v>39</v>
      </c>
      <c r="I5721">
        <v>600</v>
      </c>
      <c r="J5721">
        <v>10800</v>
      </c>
      <c r="K5721">
        <v>10.8</v>
      </c>
      <c r="L5721">
        <v>6900</v>
      </c>
      <c r="M5721">
        <v>383.33333333333331</v>
      </c>
      <c r="N5721">
        <v>44153</v>
      </c>
      <c r="O5721">
        <v>4</v>
      </c>
      <c r="P5721" t="s">
        <v>96</v>
      </c>
      <c r="Q5721" t="s">
        <v>84</v>
      </c>
      <c r="R5721" t="str">
        <f>+VLOOKUP(Precio_semana_dia[[#This Row],[Mercado]],[1]!Codigos_mercados_mayoristas[#Data],2,0)</f>
        <v>Coquimbo</v>
      </c>
      <c r="S5721" t="str">
        <f>+VLOOKUP(Precio_semana_dia[[#This Row],[Especie]],[1]!Codigos_categoria[#Data],2,0)</f>
        <v>Cítricos</v>
      </c>
    </row>
    <row r="5722" spans="1:19" x14ac:dyDescent="0.35">
      <c r="A5722">
        <v>44148</v>
      </c>
      <c r="B5722" t="s">
        <v>125</v>
      </c>
      <c r="C5722" t="s">
        <v>20</v>
      </c>
      <c r="D5722" t="s">
        <v>105</v>
      </c>
      <c r="E5722" t="s">
        <v>181</v>
      </c>
      <c r="F5722" t="s">
        <v>182</v>
      </c>
      <c r="G5722">
        <v>18</v>
      </c>
      <c r="H5722" t="s">
        <v>39</v>
      </c>
      <c r="I5722">
        <v>600</v>
      </c>
      <c r="J5722">
        <v>10800</v>
      </c>
      <c r="K5722">
        <v>10.8</v>
      </c>
      <c r="L5722">
        <v>5900</v>
      </c>
      <c r="M5722">
        <v>327.77777777777777</v>
      </c>
      <c r="N5722">
        <v>44146</v>
      </c>
      <c r="O5722">
        <v>4</v>
      </c>
      <c r="P5722" t="s">
        <v>127</v>
      </c>
      <c r="Q5722" t="s">
        <v>84</v>
      </c>
      <c r="R5722" t="str">
        <f>+VLOOKUP(Precio_semana_dia[[#This Row],[Mercado]],[1]!Codigos_mercados_mayoristas[#Data],2,0)</f>
        <v>Coquimbo</v>
      </c>
      <c r="S5722" t="str">
        <f>+VLOOKUP(Precio_semana_dia[[#This Row],[Especie]],[1]!Codigos_categoria[#Data],2,0)</f>
        <v>Cítricos</v>
      </c>
    </row>
    <row r="5723" spans="1:19" x14ac:dyDescent="0.35">
      <c r="A5723">
        <v>44148</v>
      </c>
      <c r="B5723" t="s">
        <v>125</v>
      </c>
      <c r="C5723" t="s">
        <v>20</v>
      </c>
      <c r="D5723" t="s">
        <v>33</v>
      </c>
      <c r="E5723" t="s">
        <v>181</v>
      </c>
      <c r="F5723" t="s">
        <v>182</v>
      </c>
      <c r="G5723">
        <v>18</v>
      </c>
      <c r="H5723" t="s">
        <v>39</v>
      </c>
      <c r="I5723">
        <v>600</v>
      </c>
      <c r="J5723">
        <v>10800</v>
      </c>
      <c r="K5723">
        <v>10.8</v>
      </c>
      <c r="L5723">
        <v>5400</v>
      </c>
      <c r="M5723">
        <v>300</v>
      </c>
      <c r="N5723">
        <v>44146</v>
      </c>
      <c r="O5723">
        <v>4</v>
      </c>
      <c r="P5723" t="s">
        <v>127</v>
      </c>
      <c r="Q5723" t="s">
        <v>84</v>
      </c>
      <c r="R5723" t="str">
        <f>+VLOOKUP(Precio_semana_dia[[#This Row],[Mercado]],[1]!Codigos_mercados_mayoristas[#Data],2,0)</f>
        <v>Coquimbo</v>
      </c>
      <c r="S5723" t="str">
        <f>+VLOOKUP(Precio_semana_dia[[#This Row],[Especie]],[1]!Codigos_categoria[#Data],2,0)</f>
        <v>Cítricos</v>
      </c>
    </row>
    <row r="5724" spans="1:19" x14ac:dyDescent="0.35">
      <c r="A5724">
        <v>44134</v>
      </c>
      <c r="B5724" t="s">
        <v>125</v>
      </c>
      <c r="C5724" t="s">
        <v>20</v>
      </c>
      <c r="D5724" t="s">
        <v>105</v>
      </c>
      <c r="E5724" t="s">
        <v>181</v>
      </c>
      <c r="F5724" t="s">
        <v>182</v>
      </c>
      <c r="G5724">
        <v>18</v>
      </c>
      <c r="H5724" t="s">
        <v>39</v>
      </c>
      <c r="I5724">
        <v>600</v>
      </c>
      <c r="J5724">
        <v>10800</v>
      </c>
      <c r="K5724">
        <v>10.8</v>
      </c>
      <c r="L5724">
        <v>4400</v>
      </c>
      <c r="M5724">
        <v>244.44444444444446</v>
      </c>
      <c r="N5724">
        <v>44132</v>
      </c>
      <c r="O5724">
        <v>4</v>
      </c>
      <c r="P5724" t="s">
        <v>131</v>
      </c>
      <c r="Q5724" t="s">
        <v>132</v>
      </c>
      <c r="R5724" t="str">
        <f>+VLOOKUP(Precio_semana_dia[[#This Row],[Mercado]],[1]!Codigos_mercados_mayoristas[#Data],2,0)</f>
        <v>Coquimbo</v>
      </c>
      <c r="S5724" t="str">
        <f>+VLOOKUP(Precio_semana_dia[[#This Row],[Especie]],[1]!Codigos_categoria[#Data],2,0)</f>
        <v>Cítricos</v>
      </c>
    </row>
    <row r="5725" spans="1:19" x14ac:dyDescent="0.35">
      <c r="A5725">
        <v>44127</v>
      </c>
      <c r="B5725" t="s">
        <v>125</v>
      </c>
      <c r="C5725" t="s">
        <v>20</v>
      </c>
      <c r="D5725" t="s">
        <v>105</v>
      </c>
      <c r="E5725" t="s">
        <v>181</v>
      </c>
      <c r="F5725" t="s">
        <v>182</v>
      </c>
      <c r="G5725">
        <v>18</v>
      </c>
      <c r="H5725" t="s">
        <v>36</v>
      </c>
      <c r="I5725">
        <v>600</v>
      </c>
      <c r="J5725">
        <v>10800</v>
      </c>
      <c r="K5725">
        <v>10.8</v>
      </c>
      <c r="L5725">
        <v>3900</v>
      </c>
      <c r="M5725">
        <v>216.66666666666666</v>
      </c>
      <c r="N5725">
        <v>44124</v>
      </c>
      <c r="O5725">
        <v>4</v>
      </c>
      <c r="P5725" t="s">
        <v>168</v>
      </c>
      <c r="Q5725" t="s">
        <v>132</v>
      </c>
      <c r="R5725" t="str">
        <f>+VLOOKUP(Precio_semana_dia[[#This Row],[Mercado]],[1]!Codigos_mercados_mayoristas[#Data],2,0)</f>
        <v>Coquimbo</v>
      </c>
      <c r="S5725" t="str">
        <f>+VLOOKUP(Precio_semana_dia[[#This Row],[Especie]],[1]!Codigos_categoria[#Data],2,0)</f>
        <v>Cítricos</v>
      </c>
    </row>
    <row r="5726" spans="1:19" x14ac:dyDescent="0.35">
      <c r="A5726">
        <v>44127</v>
      </c>
      <c r="B5726" t="s">
        <v>125</v>
      </c>
      <c r="C5726" t="s">
        <v>20</v>
      </c>
      <c r="D5726" t="s">
        <v>33</v>
      </c>
      <c r="E5726" t="s">
        <v>181</v>
      </c>
      <c r="F5726" t="s">
        <v>182</v>
      </c>
      <c r="G5726">
        <v>18</v>
      </c>
      <c r="H5726" t="s">
        <v>39</v>
      </c>
      <c r="I5726">
        <v>600</v>
      </c>
      <c r="J5726">
        <v>10800</v>
      </c>
      <c r="K5726">
        <v>10.8</v>
      </c>
      <c r="L5726">
        <v>4900</v>
      </c>
      <c r="M5726">
        <v>272.22222222222223</v>
      </c>
      <c r="N5726">
        <v>44125</v>
      </c>
      <c r="O5726">
        <v>4</v>
      </c>
      <c r="P5726" t="s">
        <v>138</v>
      </c>
      <c r="Q5726" t="s">
        <v>132</v>
      </c>
      <c r="R5726" t="str">
        <f>+VLOOKUP(Precio_semana_dia[[#This Row],[Mercado]],[1]!Codigos_mercados_mayoristas[#Data],2,0)</f>
        <v>Coquimbo</v>
      </c>
      <c r="S5726" t="str">
        <f>+VLOOKUP(Precio_semana_dia[[#This Row],[Especie]],[1]!Codigos_categoria[#Data],2,0)</f>
        <v>Cítricos</v>
      </c>
    </row>
    <row r="5727" spans="1:19" x14ac:dyDescent="0.35">
      <c r="A5727">
        <v>44127</v>
      </c>
      <c r="B5727" t="s">
        <v>125</v>
      </c>
      <c r="C5727" t="s">
        <v>20</v>
      </c>
      <c r="D5727" t="s">
        <v>50</v>
      </c>
      <c r="E5727" t="s">
        <v>181</v>
      </c>
      <c r="F5727" t="s">
        <v>182</v>
      </c>
      <c r="G5727">
        <v>18</v>
      </c>
      <c r="H5727" t="s">
        <v>41</v>
      </c>
      <c r="I5727">
        <v>600</v>
      </c>
      <c r="J5727">
        <v>10800</v>
      </c>
      <c r="K5727">
        <v>10.8</v>
      </c>
      <c r="L5727">
        <v>5000</v>
      </c>
      <c r="M5727">
        <v>277.77777777777777</v>
      </c>
      <c r="N5727">
        <v>44126</v>
      </c>
      <c r="O5727">
        <v>13</v>
      </c>
      <c r="P5727" t="s">
        <v>139</v>
      </c>
      <c r="Q5727" t="s">
        <v>132</v>
      </c>
      <c r="R5727" t="str">
        <f>+VLOOKUP(Precio_semana_dia[[#This Row],[Mercado]],[1]!Codigos_mercados_mayoristas[#Data],2,0)</f>
        <v>Metropolitana</v>
      </c>
      <c r="S5727" t="str">
        <f>+VLOOKUP(Precio_semana_dia[[#This Row],[Especie]],[1]!Codigos_categoria[#Data],2,0)</f>
        <v>Cítricos</v>
      </c>
    </row>
    <row r="5728" spans="1:19" x14ac:dyDescent="0.35">
      <c r="A5728">
        <v>44120</v>
      </c>
      <c r="B5728" t="s">
        <v>125</v>
      </c>
      <c r="C5728" t="s">
        <v>20</v>
      </c>
      <c r="D5728" t="s">
        <v>105</v>
      </c>
      <c r="E5728" t="s">
        <v>181</v>
      </c>
      <c r="F5728" t="s">
        <v>182</v>
      </c>
      <c r="G5728">
        <v>18</v>
      </c>
      <c r="H5728" t="s">
        <v>39</v>
      </c>
      <c r="I5728">
        <v>600</v>
      </c>
      <c r="J5728">
        <v>10800</v>
      </c>
      <c r="K5728">
        <v>10.8</v>
      </c>
      <c r="L5728">
        <v>4400</v>
      </c>
      <c r="M5728">
        <v>244.44444444444446</v>
      </c>
      <c r="N5728">
        <v>44118</v>
      </c>
      <c r="O5728">
        <v>4</v>
      </c>
      <c r="P5728" t="s">
        <v>171</v>
      </c>
      <c r="Q5728" t="s">
        <v>132</v>
      </c>
      <c r="R5728" t="str">
        <f>+VLOOKUP(Precio_semana_dia[[#This Row],[Mercado]],[1]!Codigos_mercados_mayoristas[#Data],2,0)</f>
        <v>Coquimbo</v>
      </c>
      <c r="S5728" t="str">
        <f>+VLOOKUP(Precio_semana_dia[[#This Row],[Especie]],[1]!Codigos_categoria[#Data],2,0)</f>
        <v>Cítricos</v>
      </c>
    </row>
    <row r="5729" spans="1:19" x14ac:dyDescent="0.35">
      <c r="A5729">
        <v>44113</v>
      </c>
      <c r="B5729" t="s">
        <v>125</v>
      </c>
      <c r="C5729" t="s">
        <v>20</v>
      </c>
      <c r="D5729" t="s">
        <v>105</v>
      </c>
      <c r="E5729" t="s">
        <v>181</v>
      </c>
      <c r="F5729" t="s">
        <v>182</v>
      </c>
      <c r="G5729">
        <v>18</v>
      </c>
      <c r="H5729" t="s">
        <v>36</v>
      </c>
      <c r="I5729">
        <v>600</v>
      </c>
      <c r="J5729">
        <v>10800</v>
      </c>
      <c r="K5729">
        <v>10.8</v>
      </c>
      <c r="L5729">
        <v>4400</v>
      </c>
      <c r="M5729">
        <v>244.44444444444446</v>
      </c>
      <c r="N5729">
        <v>44110</v>
      </c>
      <c r="O5729">
        <v>4</v>
      </c>
      <c r="P5729" t="s">
        <v>185</v>
      </c>
      <c r="Q5729" t="s">
        <v>132</v>
      </c>
      <c r="R5729" t="str">
        <f>+VLOOKUP(Precio_semana_dia[[#This Row],[Mercado]],[1]!Codigos_mercados_mayoristas[#Data],2,0)</f>
        <v>Coquimbo</v>
      </c>
      <c r="S5729" t="str">
        <f>+VLOOKUP(Precio_semana_dia[[#This Row],[Especie]],[1]!Codigos_categoria[#Data],2,0)</f>
        <v>Cítricos</v>
      </c>
    </row>
    <row r="5730" spans="1:19" x14ac:dyDescent="0.35">
      <c r="A5730">
        <v>44113</v>
      </c>
      <c r="B5730" t="s">
        <v>125</v>
      </c>
      <c r="C5730" t="s">
        <v>20</v>
      </c>
      <c r="D5730" t="s">
        <v>105</v>
      </c>
      <c r="E5730" t="s">
        <v>181</v>
      </c>
      <c r="F5730" t="s">
        <v>182</v>
      </c>
      <c r="G5730">
        <v>18</v>
      </c>
      <c r="H5730" t="s">
        <v>39</v>
      </c>
      <c r="I5730">
        <v>600</v>
      </c>
      <c r="J5730">
        <v>10800</v>
      </c>
      <c r="K5730">
        <v>10.8</v>
      </c>
      <c r="L5730">
        <v>4400</v>
      </c>
      <c r="M5730">
        <v>244.44444444444446</v>
      </c>
      <c r="N5730">
        <v>44111</v>
      </c>
      <c r="O5730">
        <v>4</v>
      </c>
      <c r="P5730" t="s">
        <v>143</v>
      </c>
      <c r="Q5730" t="s">
        <v>132</v>
      </c>
      <c r="R5730" t="str">
        <f>+VLOOKUP(Precio_semana_dia[[#This Row],[Mercado]],[1]!Codigos_mercados_mayoristas[#Data],2,0)</f>
        <v>Coquimbo</v>
      </c>
      <c r="S5730" t="str">
        <f>+VLOOKUP(Precio_semana_dia[[#This Row],[Especie]],[1]!Codigos_categoria[#Data],2,0)</f>
        <v>Cítricos</v>
      </c>
    </row>
    <row r="5731" spans="1:19" x14ac:dyDescent="0.35">
      <c r="A5731">
        <v>44113</v>
      </c>
      <c r="B5731" t="s">
        <v>125</v>
      </c>
      <c r="C5731" t="s">
        <v>20</v>
      </c>
      <c r="D5731" t="s">
        <v>33</v>
      </c>
      <c r="E5731" t="s">
        <v>181</v>
      </c>
      <c r="F5731" t="s">
        <v>182</v>
      </c>
      <c r="G5731">
        <v>18</v>
      </c>
      <c r="H5731" t="s">
        <v>39</v>
      </c>
      <c r="I5731">
        <v>600</v>
      </c>
      <c r="J5731">
        <v>10800</v>
      </c>
      <c r="K5731">
        <v>10.8</v>
      </c>
      <c r="L5731">
        <v>4400</v>
      </c>
      <c r="M5731">
        <v>244.44444444444446</v>
      </c>
      <c r="N5731">
        <v>44111</v>
      </c>
      <c r="O5731">
        <v>4</v>
      </c>
      <c r="P5731" t="s">
        <v>143</v>
      </c>
      <c r="Q5731" t="s">
        <v>132</v>
      </c>
      <c r="R5731" t="str">
        <f>+VLOOKUP(Precio_semana_dia[[#This Row],[Mercado]],[1]!Codigos_mercados_mayoristas[#Data],2,0)</f>
        <v>Coquimbo</v>
      </c>
      <c r="S5731" t="str">
        <f>+VLOOKUP(Precio_semana_dia[[#This Row],[Especie]],[1]!Codigos_categoria[#Data],2,0)</f>
        <v>Cítricos</v>
      </c>
    </row>
    <row r="5732" spans="1:19" x14ac:dyDescent="0.35">
      <c r="A5732">
        <v>44106</v>
      </c>
      <c r="B5732" t="s">
        <v>125</v>
      </c>
      <c r="C5732" t="s">
        <v>20</v>
      </c>
      <c r="D5732" t="s">
        <v>105</v>
      </c>
      <c r="E5732" t="s">
        <v>181</v>
      </c>
      <c r="F5732" t="s">
        <v>182</v>
      </c>
      <c r="G5732">
        <v>18</v>
      </c>
      <c r="H5732" t="s">
        <v>39</v>
      </c>
      <c r="I5732">
        <v>600</v>
      </c>
      <c r="J5732">
        <v>10800</v>
      </c>
      <c r="K5732">
        <v>10.8</v>
      </c>
      <c r="L5732">
        <v>4400</v>
      </c>
      <c r="M5732">
        <v>244.44444444444446</v>
      </c>
      <c r="N5732">
        <v>44104</v>
      </c>
      <c r="O5732">
        <v>4</v>
      </c>
      <c r="P5732" t="s">
        <v>149</v>
      </c>
      <c r="Q5732" t="s">
        <v>147</v>
      </c>
      <c r="R5732" t="str">
        <f>+VLOOKUP(Precio_semana_dia[[#This Row],[Mercado]],[1]!Codigos_mercados_mayoristas[#Data],2,0)</f>
        <v>Coquimbo</v>
      </c>
      <c r="S5732" t="str">
        <f>+VLOOKUP(Precio_semana_dia[[#This Row],[Especie]],[1]!Codigos_categoria[#Data],2,0)</f>
        <v>Cítricos</v>
      </c>
    </row>
    <row r="5733" spans="1:19" x14ac:dyDescent="0.35">
      <c r="A5733">
        <v>44106</v>
      </c>
      <c r="B5733" t="s">
        <v>125</v>
      </c>
      <c r="C5733" t="s">
        <v>20</v>
      </c>
      <c r="D5733" t="s">
        <v>33</v>
      </c>
      <c r="E5733" t="s">
        <v>181</v>
      </c>
      <c r="F5733" t="s">
        <v>182</v>
      </c>
      <c r="G5733">
        <v>18</v>
      </c>
      <c r="H5733" t="s">
        <v>39</v>
      </c>
      <c r="I5733">
        <v>600</v>
      </c>
      <c r="J5733">
        <v>10800</v>
      </c>
      <c r="K5733">
        <v>10.8</v>
      </c>
      <c r="L5733">
        <v>3900</v>
      </c>
      <c r="M5733">
        <v>216.66666666666666</v>
      </c>
      <c r="N5733">
        <v>44104</v>
      </c>
      <c r="O5733">
        <v>4</v>
      </c>
      <c r="P5733" t="s">
        <v>149</v>
      </c>
      <c r="Q5733" t="s">
        <v>147</v>
      </c>
      <c r="R5733" t="str">
        <f>+VLOOKUP(Precio_semana_dia[[#This Row],[Mercado]],[1]!Codigos_mercados_mayoristas[#Data],2,0)</f>
        <v>Coquimbo</v>
      </c>
      <c r="S5733" t="str">
        <f>+VLOOKUP(Precio_semana_dia[[#This Row],[Especie]],[1]!Codigos_categoria[#Data],2,0)</f>
        <v>Cítricos</v>
      </c>
    </row>
    <row r="5734" spans="1:19" x14ac:dyDescent="0.35">
      <c r="A5734">
        <v>44099</v>
      </c>
      <c r="B5734" t="s">
        <v>125</v>
      </c>
      <c r="C5734" t="s">
        <v>20</v>
      </c>
      <c r="D5734" t="s">
        <v>105</v>
      </c>
      <c r="E5734" t="s">
        <v>181</v>
      </c>
      <c r="F5734" t="s">
        <v>182</v>
      </c>
      <c r="G5734">
        <v>18</v>
      </c>
      <c r="H5734" t="s">
        <v>36</v>
      </c>
      <c r="I5734">
        <v>600</v>
      </c>
      <c r="J5734">
        <v>10800</v>
      </c>
      <c r="K5734">
        <v>10.8</v>
      </c>
      <c r="L5734">
        <v>3900</v>
      </c>
      <c r="M5734">
        <v>216.66666666666666</v>
      </c>
      <c r="N5734">
        <v>44096</v>
      </c>
      <c r="O5734">
        <v>4</v>
      </c>
      <c r="P5734" t="s">
        <v>152</v>
      </c>
      <c r="Q5734" t="s">
        <v>147</v>
      </c>
      <c r="R5734" t="str">
        <f>+VLOOKUP(Precio_semana_dia[[#This Row],[Mercado]],[1]!Codigos_mercados_mayoristas[#Data],2,0)</f>
        <v>Coquimbo</v>
      </c>
      <c r="S5734" t="str">
        <f>+VLOOKUP(Precio_semana_dia[[#This Row],[Especie]],[1]!Codigos_categoria[#Data],2,0)</f>
        <v>Cítricos</v>
      </c>
    </row>
    <row r="5735" spans="1:19" x14ac:dyDescent="0.35">
      <c r="A5735">
        <v>44176</v>
      </c>
      <c r="B5735" t="s">
        <v>125</v>
      </c>
      <c r="C5735" t="s">
        <v>20</v>
      </c>
      <c r="D5735" t="s">
        <v>105</v>
      </c>
      <c r="E5735" t="s">
        <v>181</v>
      </c>
      <c r="F5735" t="s">
        <v>182</v>
      </c>
      <c r="G5735">
        <v>18</v>
      </c>
      <c r="H5735" t="s">
        <v>39</v>
      </c>
      <c r="I5735">
        <v>600</v>
      </c>
      <c r="J5735">
        <v>10800</v>
      </c>
      <c r="K5735">
        <v>10.8</v>
      </c>
      <c r="L5735">
        <v>8900</v>
      </c>
      <c r="M5735">
        <v>494.44444444444446</v>
      </c>
      <c r="N5735">
        <v>44174</v>
      </c>
      <c r="O5735">
        <v>4</v>
      </c>
      <c r="P5735" t="s">
        <v>103</v>
      </c>
      <c r="Q5735" t="s">
        <v>38</v>
      </c>
      <c r="R5735" t="str">
        <f>+VLOOKUP(Precio_semana_dia[[#This Row],[Mercado]],[1]!Codigos_mercados_mayoristas[#Data],2,0)</f>
        <v>Coquimbo</v>
      </c>
      <c r="S5735" t="str">
        <f>+VLOOKUP(Precio_semana_dia[[#This Row],[Especie]],[1]!Codigos_categoria[#Data],2,0)</f>
        <v>Cítricos</v>
      </c>
    </row>
    <row r="5736" spans="1:19" x14ac:dyDescent="0.35">
      <c r="A5736">
        <v>44189</v>
      </c>
      <c r="B5736" t="s">
        <v>125</v>
      </c>
      <c r="C5736" t="s">
        <v>20</v>
      </c>
      <c r="D5736" t="s">
        <v>45</v>
      </c>
      <c r="E5736" t="s">
        <v>181</v>
      </c>
      <c r="F5736" t="s">
        <v>182</v>
      </c>
      <c r="G5736">
        <v>18</v>
      </c>
      <c r="H5736" t="s">
        <v>29</v>
      </c>
      <c r="I5736">
        <v>600</v>
      </c>
      <c r="J5736">
        <v>10800</v>
      </c>
      <c r="K5736">
        <v>10.8</v>
      </c>
      <c r="L5736">
        <v>12000</v>
      </c>
      <c r="M5736">
        <v>666.66666666666663</v>
      </c>
      <c r="N5736">
        <v>44186</v>
      </c>
      <c r="O5736">
        <v>13</v>
      </c>
      <c r="P5736" t="s">
        <v>51</v>
      </c>
      <c r="Q5736" t="s">
        <v>38</v>
      </c>
      <c r="R5736" t="str">
        <f>+VLOOKUP(Precio_semana_dia[[#This Row],[Mercado]],[1]!Codigos_mercados_mayoristas[#Data],2,0)</f>
        <v>Metropolitana</v>
      </c>
      <c r="S5736" t="str">
        <f>+VLOOKUP(Precio_semana_dia[[#This Row],[Especie]],[1]!Codigos_categoria[#Data],2,0)</f>
        <v>Cítricos</v>
      </c>
    </row>
    <row r="5737" spans="1:19" x14ac:dyDescent="0.35">
      <c r="A5737">
        <v>44189</v>
      </c>
      <c r="B5737" t="s">
        <v>125</v>
      </c>
      <c r="C5737" t="s">
        <v>20</v>
      </c>
      <c r="D5737" t="s">
        <v>105</v>
      </c>
      <c r="E5737" t="s">
        <v>181</v>
      </c>
      <c r="F5737" t="s">
        <v>182</v>
      </c>
      <c r="G5737">
        <v>18</v>
      </c>
      <c r="H5737" t="s">
        <v>39</v>
      </c>
      <c r="I5737">
        <v>600</v>
      </c>
      <c r="J5737">
        <v>10800</v>
      </c>
      <c r="K5737">
        <v>10.8</v>
      </c>
      <c r="L5737">
        <v>11900</v>
      </c>
      <c r="M5737">
        <v>661.11111111111109</v>
      </c>
      <c r="N5737">
        <v>44188</v>
      </c>
      <c r="O5737">
        <v>4</v>
      </c>
      <c r="P5737" t="s">
        <v>106</v>
      </c>
      <c r="Q5737" t="s">
        <v>38</v>
      </c>
      <c r="R5737" t="str">
        <f>+VLOOKUP(Precio_semana_dia[[#This Row],[Mercado]],[1]!Codigos_mercados_mayoristas[#Data],2,0)</f>
        <v>Coquimbo</v>
      </c>
      <c r="S5737" t="str">
        <f>+VLOOKUP(Precio_semana_dia[[#This Row],[Especie]],[1]!Codigos_categoria[#Data],2,0)</f>
        <v>Cítricos</v>
      </c>
    </row>
    <row r="5738" spans="1:19" x14ac:dyDescent="0.35">
      <c r="A5738">
        <v>44189</v>
      </c>
      <c r="B5738" t="s">
        <v>125</v>
      </c>
      <c r="C5738" t="s">
        <v>20</v>
      </c>
      <c r="D5738" t="s">
        <v>33</v>
      </c>
      <c r="E5738" t="s">
        <v>181</v>
      </c>
      <c r="F5738" t="s">
        <v>182</v>
      </c>
      <c r="G5738">
        <v>18</v>
      </c>
      <c r="H5738" t="s">
        <v>39</v>
      </c>
      <c r="I5738">
        <v>600</v>
      </c>
      <c r="J5738">
        <v>10800</v>
      </c>
      <c r="K5738">
        <v>10.8</v>
      </c>
      <c r="L5738">
        <v>11900</v>
      </c>
      <c r="M5738">
        <v>661.11111111111109</v>
      </c>
      <c r="N5738">
        <v>44188</v>
      </c>
      <c r="O5738">
        <v>4</v>
      </c>
      <c r="P5738" t="s">
        <v>106</v>
      </c>
      <c r="Q5738" t="s">
        <v>38</v>
      </c>
      <c r="R5738" t="str">
        <f>+VLOOKUP(Precio_semana_dia[[#This Row],[Mercado]],[1]!Codigos_mercados_mayoristas[#Data],2,0)</f>
        <v>Coquimbo</v>
      </c>
      <c r="S5738" t="str">
        <f>+VLOOKUP(Precio_semana_dia[[#This Row],[Especie]],[1]!Codigos_categoria[#Data],2,0)</f>
        <v>Cítricos</v>
      </c>
    </row>
    <row r="5739" spans="1:19" x14ac:dyDescent="0.35">
      <c r="A5739">
        <v>44189</v>
      </c>
      <c r="B5739" t="s">
        <v>125</v>
      </c>
      <c r="C5739" t="s">
        <v>20</v>
      </c>
      <c r="D5739" t="s">
        <v>33</v>
      </c>
      <c r="E5739" t="s">
        <v>181</v>
      </c>
      <c r="F5739" t="s">
        <v>182</v>
      </c>
      <c r="G5739">
        <v>18</v>
      </c>
      <c r="H5739" t="s">
        <v>41</v>
      </c>
      <c r="I5739">
        <v>600</v>
      </c>
      <c r="J5739">
        <v>10800</v>
      </c>
      <c r="K5739">
        <v>10.8</v>
      </c>
      <c r="L5739">
        <v>11900</v>
      </c>
      <c r="M5739">
        <v>661.11111111111109</v>
      </c>
      <c r="N5739">
        <v>44189</v>
      </c>
      <c r="O5739">
        <v>4</v>
      </c>
      <c r="P5739" t="s">
        <v>49</v>
      </c>
      <c r="Q5739" t="s">
        <v>38</v>
      </c>
      <c r="R5739" t="str">
        <f>+VLOOKUP(Precio_semana_dia[[#This Row],[Mercado]],[1]!Codigos_mercados_mayoristas[#Data],2,0)</f>
        <v>Coquimbo</v>
      </c>
      <c r="S5739" t="str">
        <f>+VLOOKUP(Precio_semana_dia[[#This Row],[Especie]],[1]!Codigos_categoria[#Data],2,0)</f>
        <v>Cítricos</v>
      </c>
    </row>
    <row r="5740" spans="1:19" x14ac:dyDescent="0.35">
      <c r="A5740">
        <v>44196</v>
      </c>
      <c r="B5740" t="s">
        <v>125</v>
      </c>
      <c r="C5740" t="s">
        <v>20</v>
      </c>
      <c r="D5740" t="s">
        <v>33</v>
      </c>
      <c r="E5740" t="s">
        <v>181</v>
      </c>
      <c r="F5740" t="s">
        <v>182</v>
      </c>
      <c r="G5740">
        <v>18</v>
      </c>
      <c r="H5740" t="s">
        <v>29</v>
      </c>
      <c r="I5740">
        <v>600</v>
      </c>
      <c r="J5740">
        <v>10800</v>
      </c>
      <c r="K5740">
        <v>10.8</v>
      </c>
      <c r="L5740">
        <v>14900</v>
      </c>
      <c r="M5740">
        <v>827.77777777777783</v>
      </c>
      <c r="N5740">
        <v>44193</v>
      </c>
      <c r="O5740">
        <v>4</v>
      </c>
      <c r="P5740" t="s">
        <v>107</v>
      </c>
      <c r="Q5740" t="s">
        <v>38</v>
      </c>
      <c r="R5740" t="str">
        <f>+VLOOKUP(Precio_semana_dia[[#This Row],[Mercado]],[1]!Codigos_mercados_mayoristas[#Data],2,0)</f>
        <v>Coquimbo</v>
      </c>
      <c r="S5740" t="str">
        <f>+VLOOKUP(Precio_semana_dia[[#This Row],[Especie]],[1]!Codigos_categoria[#Data],2,0)</f>
        <v>Cítricos</v>
      </c>
    </row>
    <row r="5741" spans="1:19" x14ac:dyDescent="0.35">
      <c r="A5741">
        <v>44189</v>
      </c>
      <c r="B5741" t="s">
        <v>119</v>
      </c>
      <c r="C5741" t="s">
        <v>120</v>
      </c>
      <c r="D5741" t="s">
        <v>53</v>
      </c>
      <c r="E5741" t="s">
        <v>198</v>
      </c>
      <c r="F5741" t="s">
        <v>199</v>
      </c>
      <c r="G5741">
        <v>18</v>
      </c>
      <c r="H5741" t="s">
        <v>39</v>
      </c>
      <c r="I5741">
        <v>600</v>
      </c>
      <c r="J5741">
        <v>10800</v>
      </c>
      <c r="K5741">
        <v>10.8</v>
      </c>
      <c r="L5741">
        <v>17750</v>
      </c>
      <c r="M5741">
        <v>986.11111111111109</v>
      </c>
      <c r="N5741">
        <v>44188</v>
      </c>
      <c r="O5741">
        <v>10</v>
      </c>
      <c r="P5741" t="s">
        <v>106</v>
      </c>
      <c r="Q5741" t="s">
        <v>38</v>
      </c>
      <c r="R5741" t="str">
        <f>+VLOOKUP(Precio_semana_dia[[#This Row],[Mercado]],[1]!Codigos_mercados_mayoristas[#Data],2,0)</f>
        <v>Los Lagos</v>
      </c>
      <c r="S5741" t="e">
        <f>+VLOOKUP(Precio_semana_dia[[#This Row],[Especie]],[1]!Codigos_categoria[#Data],2,0)</f>
        <v>#N/A</v>
      </c>
    </row>
    <row r="5742" spans="1:19" x14ac:dyDescent="0.35">
      <c r="A5742">
        <v>44189</v>
      </c>
      <c r="B5742" t="s">
        <v>119</v>
      </c>
      <c r="C5742" t="s">
        <v>120</v>
      </c>
      <c r="D5742" t="s">
        <v>33</v>
      </c>
      <c r="E5742" t="s">
        <v>198</v>
      </c>
      <c r="F5742" t="s">
        <v>199</v>
      </c>
      <c r="G5742">
        <v>18</v>
      </c>
      <c r="H5742" t="s">
        <v>29</v>
      </c>
      <c r="I5742">
        <v>600</v>
      </c>
      <c r="J5742">
        <v>10800</v>
      </c>
      <c r="K5742">
        <v>10.8</v>
      </c>
      <c r="L5742">
        <v>9500</v>
      </c>
      <c r="M5742">
        <v>527.77777777777783</v>
      </c>
      <c r="N5742">
        <v>44186</v>
      </c>
      <c r="O5742">
        <v>4</v>
      </c>
      <c r="P5742" t="s">
        <v>51</v>
      </c>
      <c r="Q5742" t="s">
        <v>38</v>
      </c>
      <c r="R5742" t="str">
        <f>+VLOOKUP(Precio_semana_dia[[#This Row],[Mercado]],[1]!Codigos_mercados_mayoristas[#Data],2,0)</f>
        <v>Coquimbo</v>
      </c>
      <c r="S5742" t="e">
        <f>+VLOOKUP(Precio_semana_dia[[#This Row],[Especie]],[1]!Codigos_categoria[#Data],2,0)</f>
        <v>#N/A</v>
      </c>
    </row>
    <row r="5743" spans="1:19" x14ac:dyDescent="0.35">
      <c r="A5743">
        <v>44189</v>
      </c>
      <c r="B5743" t="s">
        <v>119</v>
      </c>
      <c r="C5743" t="s">
        <v>120</v>
      </c>
      <c r="D5743" t="s">
        <v>33</v>
      </c>
      <c r="E5743" t="s">
        <v>198</v>
      </c>
      <c r="F5743" t="s">
        <v>199</v>
      </c>
      <c r="G5743">
        <v>18</v>
      </c>
      <c r="H5743" t="s">
        <v>39</v>
      </c>
      <c r="I5743">
        <v>600</v>
      </c>
      <c r="J5743">
        <v>10800</v>
      </c>
      <c r="K5743">
        <v>10.8</v>
      </c>
      <c r="L5743">
        <v>13750</v>
      </c>
      <c r="M5743">
        <v>763.88888888888891</v>
      </c>
      <c r="N5743">
        <v>44188</v>
      </c>
      <c r="O5743">
        <v>4</v>
      </c>
      <c r="P5743" t="s">
        <v>106</v>
      </c>
      <c r="Q5743" t="s">
        <v>38</v>
      </c>
      <c r="R5743" t="str">
        <f>+VLOOKUP(Precio_semana_dia[[#This Row],[Mercado]],[1]!Codigos_mercados_mayoristas[#Data],2,0)</f>
        <v>Coquimbo</v>
      </c>
      <c r="S5743" t="e">
        <f>+VLOOKUP(Precio_semana_dia[[#This Row],[Especie]],[1]!Codigos_categoria[#Data],2,0)</f>
        <v>#N/A</v>
      </c>
    </row>
    <row r="5744" spans="1:19" x14ac:dyDescent="0.35">
      <c r="A5744">
        <v>44196</v>
      </c>
      <c r="B5744" t="s">
        <v>119</v>
      </c>
      <c r="C5744" t="s">
        <v>120</v>
      </c>
      <c r="D5744" t="s">
        <v>33</v>
      </c>
      <c r="E5744" t="s">
        <v>198</v>
      </c>
      <c r="F5744" t="s">
        <v>199</v>
      </c>
      <c r="G5744">
        <v>18</v>
      </c>
      <c r="H5744" t="s">
        <v>29</v>
      </c>
      <c r="I5744">
        <v>600</v>
      </c>
      <c r="J5744">
        <v>10800</v>
      </c>
      <c r="K5744">
        <v>10.8</v>
      </c>
      <c r="L5744">
        <v>14750</v>
      </c>
      <c r="M5744">
        <v>819.44444444444446</v>
      </c>
      <c r="N5744">
        <v>44193</v>
      </c>
      <c r="O5744">
        <v>4</v>
      </c>
      <c r="P5744" t="s">
        <v>107</v>
      </c>
      <c r="Q5744" t="s">
        <v>38</v>
      </c>
      <c r="R5744" t="str">
        <f>+VLOOKUP(Precio_semana_dia[[#This Row],[Mercado]],[1]!Codigos_mercados_mayoristas[#Data],2,0)</f>
        <v>Coquimbo</v>
      </c>
      <c r="S5744" t="e">
        <f>+VLOOKUP(Precio_semana_dia[[#This Row],[Especie]],[1]!Codigos_categoria[#Data],2,0)</f>
        <v>#N/A</v>
      </c>
    </row>
    <row r="5745" spans="1:19" x14ac:dyDescent="0.35">
      <c r="A5745">
        <v>44204</v>
      </c>
      <c r="B5745" t="s">
        <v>119</v>
      </c>
      <c r="C5745" t="s">
        <v>120</v>
      </c>
      <c r="D5745" t="s">
        <v>33</v>
      </c>
      <c r="E5745" t="s">
        <v>198</v>
      </c>
      <c r="F5745" t="s">
        <v>199</v>
      </c>
      <c r="G5745">
        <v>18</v>
      </c>
      <c r="H5745" t="s">
        <v>29</v>
      </c>
      <c r="I5745">
        <v>600</v>
      </c>
      <c r="J5745">
        <v>10800</v>
      </c>
      <c r="K5745">
        <v>10.8</v>
      </c>
      <c r="L5745">
        <v>15500</v>
      </c>
      <c r="M5745">
        <v>861.11111111111109</v>
      </c>
      <c r="N5745">
        <v>44200</v>
      </c>
      <c r="O5745">
        <v>4</v>
      </c>
      <c r="P5745" t="s">
        <v>30</v>
      </c>
      <c r="Q5745" t="s">
        <v>26</v>
      </c>
      <c r="R5745" t="str">
        <f>+VLOOKUP(Precio_semana_dia[[#This Row],[Mercado]],[1]!Codigos_mercados_mayoristas[#Data],2,0)</f>
        <v>Coquimbo</v>
      </c>
      <c r="S5745" t="e">
        <f>+VLOOKUP(Precio_semana_dia[[#This Row],[Especie]],[1]!Codigos_categoria[#Data],2,0)</f>
        <v>#N/A</v>
      </c>
    </row>
    <row r="5746" spans="1:19" x14ac:dyDescent="0.35">
      <c r="A5746">
        <v>44204</v>
      </c>
      <c r="B5746" t="s">
        <v>119</v>
      </c>
      <c r="C5746" t="s">
        <v>120</v>
      </c>
      <c r="D5746" t="s">
        <v>33</v>
      </c>
      <c r="E5746" t="s">
        <v>198</v>
      </c>
      <c r="F5746" t="s">
        <v>199</v>
      </c>
      <c r="G5746">
        <v>18</v>
      </c>
      <c r="H5746" t="s">
        <v>36</v>
      </c>
      <c r="I5746">
        <v>600</v>
      </c>
      <c r="J5746">
        <v>10800</v>
      </c>
      <c r="K5746">
        <v>10.8</v>
      </c>
      <c r="L5746">
        <v>15500</v>
      </c>
      <c r="M5746">
        <v>861.11111111111109</v>
      </c>
      <c r="N5746">
        <v>44201</v>
      </c>
      <c r="O5746">
        <v>4</v>
      </c>
      <c r="P5746" t="s">
        <v>57</v>
      </c>
      <c r="Q5746" t="s">
        <v>26</v>
      </c>
      <c r="R5746" t="str">
        <f>+VLOOKUP(Precio_semana_dia[[#This Row],[Mercado]],[1]!Codigos_mercados_mayoristas[#Data],2,0)</f>
        <v>Coquimbo</v>
      </c>
      <c r="S5746" t="e">
        <f>+VLOOKUP(Precio_semana_dia[[#This Row],[Especie]],[1]!Codigos_categoria[#Data],2,0)</f>
        <v>#N/A</v>
      </c>
    </row>
    <row r="5747" spans="1:19" x14ac:dyDescent="0.35">
      <c r="A5747">
        <v>44204</v>
      </c>
      <c r="B5747" t="s">
        <v>119</v>
      </c>
      <c r="C5747" t="s">
        <v>122</v>
      </c>
      <c r="D5747" t="s">
        <v>33</v>
      </c>
      <c r="E5747" t="s">
        <v>198</v>
      </c>
      <c r="F5747" t="s">
        <v>199</v>
      </c>
      <c r="G5747">
        <v>18</v>
      </c>
      <c r="H5747" t="s">
        <v>41</v>
      </c>
      <c r="I5747">
        <v>600</v>
      </c>
      <c r="J5747">
        <v>10800</v>
      </c>
      <c r="K5747">
        <v>10.8</v>
      </c>
      <c r="L5747">
        <v>11500</v>
      </c>
      <c r="M5747">
        <v>638.88888888888891</v>
      </c>
      <c r="N5747">
        <v>44203</v>
      </c>
      <c r="O5747">
        <v>4</v>
      </c>
      <c r="P5747" t="s">
        <v>56</v>
      </c>
      <c r="Q5747" t="s">
        <v>26</v>
      </c>
      <c r="R5747" t="str">
        <f>+VLOOKUP(Precio_semana_dia[[#This Row],[Mercado]],[1]!Codigos_mercados_mayoristas[#Data],2,0)</f>
        <v>Coquimbo</v>
      </c>
      <c r="S5747" t="e">
        <f>+VLOOKUP(Precio_semana_dia[[#This Row],[Especie]],[1]!Codigos_categoria[#Data],2,0)</f>
        <v>#N/A</v>
      </c>
    </row>
    <row r="5748" spans="1:19" x14ac:dyDescent="0.35">
      <c r="A5748">
        <v>44211</v>
      </c>
      <c r="B5748" t="s">
        <v>119</v>
      </c>
      <c r="C5748" t="s">
        <v>122</v>
      </c>
      <c r="D5748" t="s">
        <v>33</v>
      </c>
      <c r="E5748" t="s">
        <v>198</v>
      </c>
      <c r="F5748" t="s">
        <v>199</v>
      </c>
      <c r="G5748">
        <v>18</v>
      </c>
      <c r="H5748" t="s">
        <v>24</v>
      </c>
      <c r="I5748">
        <v>600</v>
      </c>
      <c r="J5748">
        <v>10800</v>
      </c>
      <c r="K5748">
        <v>10.8</v>
      </c>
      <c r="L5748">
        <v>9500</v>
      </c>
      <c r="M5748">
        <v>527.77777777777783</v>
      </c>
      <c r="N5748">
        <v>44211</v>
      </c>
      <c r="O5748">
        <v>4</v>
      </c>
      <c r="P5748" t="s">
        <v>61</v>
      </c>
      <c r="Q5748" t="s">
        <v>26</v>
      </c>
      <c r="R5748" t="str">
        <f>+VLOOKUP(Precio_semana_dia[[#This Row],[Mercado]],[1]!Codigos_mercados_mayoristas[#Data],2,0)</f>
        <v>Coquimbo</v>
      </c>
      <c r="S5748" t="e">
        <f>+VLOOKUP(Precio_semana_dia[[#This Row],[Especie]],[1]!Codigos_categoria[#Data],2,0)</f>
        <v>#N/A</v>
      </c>
    </row>
    <row r="5749" spans="1:19" x14ac:dyDescent="0.35">
      <c r="A5749">
        <v>44225</v>
      </c>
      <c r="B5749" t="s">
        <v>119</v>
      </c>
      <c r="C5749" t="s">
        <v>120</v>
      </c>
      <c r="D5749" t="s">
        <v>53</v>
      </c>
      <c r="E5749" t="s">
        <v>198</v>
      </c>
      <c r="F5749" t="s">
        <v>199</v>
      </c>
      <c r="G5749">
        <v>18</v>
      </c>
      <c r="H5749" t="s">
        <v>24</v>
      </c>
      <c r="I5749">
        <v>600</v>
      </c>
      <c r="J5749">
        <v>10800</v>
      </c>
      <c r="K5749">
        <v>10.8</v>
      </c>
      <c r="L5749">
        <v>18500</v>
      </c>
      <c r="M5749">
        <v>1027.7777777777778</v>
      </c>
      <c r="N5749">
        <v>44225</v>
      </c>
      <c r="O5749">
        <v>10</v>
      </c>
      <c r="P5749" t="s">
        <v>66</v>
      </c>
      <c r="Q5749" t="s">
        <v>26</v>
      </c>
      <c r="R5749" t="str">
        <f>+VLOOKUP(Precio_semana_dia[[#This Row],[Mercado]],[1]!Codigos_mercados_mayoristas[#Data],2,0)</f>
        <v>Los Lagos</v>
      </c>
      <c r="S5749" t="e">
        <f>+VLOOKUP(Precio_semana_dia[[#This Row],[Especie]],[1]!Codigos_categoria[#Data],2,0)</f>
        <v>#N/A</v>
      </c>
    </row>
    <row r="5750" spans="1:19" x14ac:dyDescent="0.35">
      <c r="A5750">
        <v>44225</v>
      </c>
      <c r="B5750" t="s">
        <v>119</v>
      </c>
      <c r="C5750" t="s">
        <v>120</v>
      </c>
      <c r="D5750" t="s">
        <v>33</v>
      </c>
      <c r="E5750" t="s">
        <v>198</v>
      </c>
      <c r="F5750" t="s">
        <v>199</v>
      </c>
      <c r="G5750">
        <v>18</v>
      </c>
      <c r="H5750" t="s">
        <v>29</v>
      </c>
      <c r="I5750">
        <v>600</v>
      </c>
      <c r="J5750">
        <v>10800</v>
      </c>
      <c r="K5750">
        <v>10.8</v>
      </c>
      <c r="L5750">
        <v>9750</v>
      </c>
      <c r="M5750">
        <v>541.66666666666663</v>
      </c>
      <c r="N5750">
        <v>44221</v>
      </c>
      <c r="O5750">
        <v>4</v>
      </c>
      <c r="P5750" t="s">
        <v>64</v>
      </c>
      <c r="Q5750" t="s">
        <v>26</v>
      </c>
      <c r="R5750" t="str">
        <f>+VLOOKUP(Precio_semana_dia[[#This Row],[Mercado]],[1]!Codigos_mercados_mayoristas[#Data],2,0)</f>
        <v>Coquimbo</v>
      </c>
      <c r="S5750" t="e">
        <f>+VLOOKUP(Precio_semana_dia[[#This Row],[Especie]],[1]!Codigos_categoria[#Data],2,0)</f>
        <v>#N/A</v>
      </c>
    </row>
    <row r="5751" spans="1:19" x14ac:dyDescent="0.35">
      <c r="A5751">
        <v>44225</v>
      </c>
      <c r="B5751" t="s">
        <v>119</v>
      </c>
      <c r="C5751" t="s">
        <v>122</v>
      </c>
      <c r="D5751" t="s">
        <v>33</v>
      </c>
      <c r="E5751" t="s">
        <v>198</v>
      </c>
      <c r="F5751" t="s">
        <v>199</v>
      </c>
      <c r="G5751">
        <v>18</v>
      </c>
      <c r="H5751" t="s">
        <v>29</v>
      </c>
      <c r="I5751">
        <v>600</v>
      </c>
      <c r="J5751">
        <v>10800</v>
      </c>
      <c r="K5751">
        <v>10.8</v>
      </c>
      <c r="L5751">
        <v>7500</v>
      </c>
      <c r="M5751">
        <v>416.66666666666669</v>
      </c>
      <c r="N5751">
        <v>44221</v>
      </c>
      <c r="O5751">
        <v>4</v>
      </c>
      <c r="P5751" t="s">
        <v>64</v>
      </c>
      <c r="Q5751" t="s">
        <v>26</v>
      </c>
      <c r="R5751" t="str">
        <f>+VLOOKUP(Precio_semana_dia[[#This Row],[Mercado]],[1]!Codigos_mercados_mayoristas[#Data],2,0)</f>
        <v>Coquimbo</v>
      </c>
      <c r="S5751" t="e">
        <f>+VLOOKUP(Precio_semana_dia[[#This Row],[Especie]],[1]!Codigos_categoria[#Data],2,0)</f>
        <v>#N/A</v>
      </c>
    </row>
    <row r="5752" spans="1:19" x14ac:dyDescent="0.35">
      <c r="A5752">
        <v>44225</v>
      </c>
      <c r="B5752" t="s">
        <v>119</v>
      </c>
      <c r="C5752" t="s">
        <v>122</v>
      </c>
      <c r="D5752" t="s">
        <v>33</v>
      </c>
      <c r="E5752" t="s">
        <v>198</v>
      </c>
      <c r="F5752" t="s">
        <v>199</v>
      </c>
      <c r="G5752">
        <v>18</v>
      </c>
      <c r="H5752" t="s">
        <v>41</v>
      </c>
      <c r="I5752">
        <v>600</v>
      </c>
      <c r="J5752">
        <v>10800</v>
      </c>
      <c r="K5752">
        <v>10.8</v>
      </c>
      <c r="L5752">
        <v>8500</v>
      </c>
      <c r="M5752">
        <v>472.22222222222223</v>
      </c>
      <c r="N5752">
        <v>44224</v>
      </c>
      <c r="O5752">
        <v>4</v>
      </c>
      <c r="P5752" t="s">
        <v>67</v>
      </c>
      <c r="Q5752" t="s">
        <v>26</v>
      </c>
      <c r="R5752" t="str">
        <f>+VLOOKUP(Precio_semana_dia[[#This Row],[Mercado]],[1]!Codigos_mercados_mayoristas[#Data],2,0)</f>
        <v>Coquimbo</v>
      </c>
      <c r="S5752" t="e">
        <f>+VLOOKUP(Precio_semana_dia[[#This Row],[Especie]],[1]!Codigos_categoria[#Data],2,0)</f>
        <v>#N/A</v>
      </c>
    </row>
    <row r="5753" spans="1:19" x14ac:dyDescent="0.35">
      <c r="A5753">
        <v>43866</v>
      </c>
      <c r="B5753" t="s">
        <v>119</v>
      </c>
      <c r="C5753" t="s">
        <v>122</v>
      </c>
      <c r="D5753" t="s">
        <v>105</v>
      </c>
      <c r="E5753" t="s">
        <v>198</v>
      </c>
      <c r="F5753" t="s">
        <v>199</v>
      </c>
      <c r="G5753">
        <v>18</v>
      </c>
      <c r="H5753" t="s">
        <v>39</v>
      </c>
      <c r="I5753">
        <v>600</v>
      </c>
      <c r="J5753">
        <v>10800</v>
      </c>
      <c r="K5753">
        <v>10.8</v>
      </c>
      <c r="L5753">
        <v>5750</v>
      </c>
      <c r="M5753">
        <v>319.44444444444446</v>
      </c>
      <c r="N5753">
        <v>44230</v>
      </c>
      <c r="O5753">
        <v>4</v>
      </c>
      <c r="P5753" t="s">
        <v>70</v>
      </c>
      <c r="Q5753" t="s">
        <v>69</v>
      </c>
      <c r="R5753" t="str">
        <f>+VLOOKUP(Precio_semana_dia[[#This Row],[Mercado]],[1]!Codigos_mercados_mayoristas[#Data],2,0)</f>
        <v>Coquimbo</v>
      </c>
      <c r="S5753" t="e">
        <f>+VLOOKUP(Precio_semana_dia[[#This Row],[Especie]],[1]!Codigos_categoria[#Data],2,0)</f>
        <v>#N/A</v>
      </c>
    </row>
    <row r="5754" spans="1:19" x14ac:dyDescent="0.35">
      <c r="A5754">
        <v>44225</v>
      </c>
      <c r="B5754" t="s">
        <v>74</v>
      </c>
      <c r="C5754" t="s">
        <v>79</v>
      </c>
      <c r="D5754" t="s">
        <v>33</v>
      </c>
      <c r="E5754" t="s">
        <v>198</v>
      </c>
      <c r="F5754" t="s">
        <v>199</v>
      </c>
      <c r="G5754">
        <v>18</v>
      </c>
      <c r="H5754" t="s">
        <v>29</v>
      </c>
      <c r="I5754">
        <v>600</v>
      </c>
      <c r="J5754">
        <v>10800</v>
      </c>
      <c r="K5754">
        <v>10.8</v>
      </c>
      <c r="L5754">
        <v>14500</v>
      </c>
      <c r="M5754">
        <v>805.55555555555554</v>
      </c>
      <c r="N5754">
        <v>44221</v>
      </c>
      <c r="O5754">
        <v>4</v>
      </c>
      <c r="P5754" t="s">
        <v>64</v>
      </c>
      <c r="Q5754" t="s">
        <v>26</v>
      </c>
      <c r="R5754" t="str">
        <f>+VLOOKUP(Precio_semana_dia[[#This Row],[Mercado]],[1]!Codigos_mercados_mayoristas[#Data],2,0)</f>
        <v>Coquimbo</v>
      </c>
      <c r="S5754" t="str">
        <f>+VLOOKUP(Precio_semana_dia[[#This Row],[Especie]],[1]!Codigos_categoria[#Data],2,0)</f>
        <v>Uva</v>
      </c>
    </row>
    <row r="5755" spans="1:19" x14ac:dyDescent="0.35">
      <c r="A5755">
        <v>44225</v>
      </c>
      <c r="B5755" t="s">
        <v>74</v>
      </c>
      <c r="C5755" t="s">
        <v>80</v>
      </c>
      <c r="D5755" t="s">
        <v>33</v>
      </c>
      <c r="E5755" t="s">
        <v>198</v>
      </c>
      <c r="F5755" t="s">
        <v>199</v>
      </c>
      <c r="G5755">
        <v>18</v>
      </c>
      <c r="H5755" t="s">
        <v>36</v>
      </c>
      <c r="I5755">
        <v>600</v>
      </c>
      <c r="J5755">
        <v>10800</v>
      </c>
      <c r="K5755">
        <v>10.8</v>
      </c>
      <c r="L5755">
        <v>12750</v>
      </c>
      <c r="M5755">
        <v>708.33333333333337</v>
      </c>
      <c r="N5755">
        <v>44222</v>
      </c>
      <c r="O5755">
        <v>4</v>
      </c>
      <c r="P5755" t="s">
        <v>63</v>
      </c>
      <c r="Q5755" t="s">
        <v>26</v>
      </c>
      <c r="R5755" t="str">
        <f>+VLOOKUP(Precio_semana_dia[[#This Row],[Mercado]],[1]!Codigos_mercados_mayoristas[#Data],2,0)</f>
        <v>Coquimbo</v>
      </c>
      <c r="S5755" t="str">
        <f>+VLOOKUP(Precio_semana_dia[[#This Row],[Especie]],[1]!Codigos_categoria[#Data],2,0)</f>
        <v>Uva</v>
      </c>
    </row>
    <row r="5756" spans="1:19" x14ac:dyDescent="0.35">
      <c r="A5756">
        <v>43866</v>
      </c>
      <c r="B5756" t="s">
        <v>74</v>
      </c>
      <c r="C5756" t="s">
        <v>75</v>
      </c>
      <c r="D5756" t="s">
        <v>105</v>
      </c>
      <c r="E5756" t="s">
        <v>198</v>
      </c>
      <c r="F5756" t="s">
        <v>199</v>
      </c>
      <c r="G5756">
        <v>18</v>
      </c>
      <c r="H5756" t="s">
        <v>39</v>
      </c>
      <c r="I5756">
        <v>600</v>
      </c>
      <c r="J5756">
        <v>10800</v>
      </c>
      <c r="K5756">
        <v>10.8</v>
      </c>
      <c r="L5756">
        <v>5750</v>
      </c>
      <c r="M5756">
        <v>319.44444444444446</v>
      </c>
      <c r="N5756">
        <v>44230</v>
      </c>
      <c r="O5756">
        <v>4</v>
      </c>
      <c r="P5756" t="s">
        <v>70</v>
      </c>
      <c r="Q5756" t="s">
        <v>69</v>
      </c>
      <c r="R5756" t="str">
        <f>+VLOOKUP(Precio_semana_dia[[#This Row],[Mercado]],[1]!Codigos_mercados_mayoristas[#Data],2,0)</f>
        <v>Coquimbo</v>
      </c>
      <c r="S5756" t="str">
        <f>+VLOOKUP(Precio_semana_dia[[#This Row],[Especie]],[1]!Codigos_categoria[#Data],2,0)</f>
        <v>Uva</v>
      </c>
    </row>
    <row r="5757" spans="1:19" x14ac:dyDescent="0.35">
      <c r="A5757">
        <v>43866</v>
      </c>
      <c r="B5757" t="s">
        <v>74</v>
      </c>
      <c r="C5757" t="s">
        <v>75</v>
      </c>
      <c r="D5757" t="s">
        <v>33</v>
      </c>
      <c r="E5757" t="s">
        <v>198</v>
      </c>
      <c r="F5757" t="s">
        <v>199</v>
      </c>
      <c r="G5757">
        <v>18</v>
      </c>
      <c r="H5757" t="s">
        <v>24</v>
      </c>
      <c r="I5757">
        <v>600</v>
      </c>
      <c r="J5757">
        <v>10800</v>
      </c>
      <c r="K5757">
        <v>10.8</v>
      </c>
      <c r="L5757">
        <v>6750</v>
      </c>
      <c r="M5757">
        <v>375</v>
      </c>
      <c r="N5757">
        <v>44232</v>
      </c>
      <c r="O5757">
        <v>4</v>
      </c>
      <c r="P5757" t="s">
        <v>71</v>
      </c>
      <c r="Q5757" t="s">
        <v>69</v>
      </c>
      <c r="R5757" t="str">
        <f>+VLOOKUP(Precio_semana_dia[[#This Row],[Mercado]],[1]!Codigos_mercados_mayoristas[#Data],2,0)</f>
        <v>Coquimbo</v>
      </c>
      <c r="S5757" t="str">
        <f>+VLOOKUP(Precio_semana_dia[[#This Row],[Especie]],[1]!Codigos_categoria[#Data],2,0)</f>
        <v>Uva</v>
      </c>
    </row>
    <row r="5758" spans="1:19" x14ac:dyDescent="0.35">
      <c r="A5758">
        <v>43866</v>
      </c>
      <c r="B5758" t="s">
        <v>74</v>
      </c>
      <c r="C5758" t="s">
        <v>79</v>
      </c>
      <c r="D5758" t="s">
        <v>105</v>
      </c>
      <c r="E5758" t="s">
        <v>198</v>
      </c>
      <c r="F5758" t="s">
        <v>199</v>
      </c>
      <c r="G5758">
        <v>18</v>
      </c>
      <c r="H5758" t="s">
        <v>39</v>
      </c>
      <c r="I5758">
        <v>600</v>
      </c>
      <c r="J5758">
        <v>10800</v>
      </c>
      <c r="K5758">
        <v>10.8</v>
      </c>
      <c r="L5758">
        <v>9750</v>
      </c>
      <c r="M5758">
        <v>541.66666666666663</v>
      </c>
      <c r="N5758">
        <v>44230</v>
      </c>
      <c r="O5758">
        <v>4</v>
      </c>
      <c r="P5758" t="s">
        <v>70</v>
      </c>
      <c r="Q5758" t="s">
        <v>69</v>
      </c>
      <c r="R5758" t="str">
        <f>+VLOOKUP(Precio_semana_dia[[#This Row],[Mercado]],[1]!Codigos_mercados_mayoristas[#Data],2,0)</f>
        <v>Coquimbo</v>
      </c>
      <c r="S5758" t="str">
        <f>+VLOOKUP(Precio_semana_dia[[#This Row],[Especie]],[1]!Codigos_categoria[#Data],2,0)</f>
        <v>Uva</v>
      </c>
    </row>
    <row r="5759" spans="1:19" x14ac:dyDescent="0.35">
      <c r="A5759">
        <v>43866</v>
      </c>
      <c r="B5759" t="s">
        <v>74</v>
      </c>
      <c r="C5759" t="s">
        <v>79</v>
      </c>
      <c r="D5759" t="s">
        <v>21</v>
      </c>
      <c r="E5759" t="s">
        <v>198</v>
      </c>
      <c r="F5759" t="s">
        <v>199</v>
      </c>
      <c r="G5759">
        <v>18</v>
      </c>
      <c r="H5759" t="s">
        <v>36</v>
      </c>
      <c r="I5759">
        <v>600</v>
      </c>
      <c r="J5759">
        <v>10800</v>
      </c>
      <c r="K5759">
        <v>10.8</v>
      </c>
      <c r="L5759">
        <v>12000</v>
      </c>
      <c r="M5759">
        <v>666.66666666666663</v>
      </c>
      <c r="N5759">
        <v>44229</v>
      </c>
      <c r="O5759">
        <v>7</v>
      </c>
      <c r="P5759" t="s">
        <v>72</v>
      </c>
      <c r="Q5759" t="s">
        <v>69</v>
      </c>
      <c r="R5759" t="str">
        <f>+VLOOKUP(Precio_semana_dia[[#This Row],[Mercado]],[1]!Codigos_mercados_mayoristas[#Data],2,0)</f>
        <v>Maule</v>
      </c>
      <c r="S5759" t="str">
        <f>+VLOOKUP(Precio_semana_dia[[#This Row],[Especie]],[1]!Codigos_categoria[#Data],2,0)</f>
        <v>Uva</v>
      </c>
    </row>
    <row r="5760" spans="1:19" x14ac:dyDescent="0.35">
      <c r="A5760">
        <v>43866</v>
      </c>
      <c r="B5760" t="s">
        <v>74</v>
      </c>
      <c r="C5760" t="s">
        <v>79</v>
      </c>
      <c r="D5760" t="s">
        <v>33</v>
      </c>
      <c r="E5760" t="s">
        <v>198</v>
      </c>
      <c r="F5760" t="s">
        <v>199</v>
      </c>
      <c r="G5760">
        <v>18</v>
      </c>
      <c r="H5760" t="s">
        <v>41</v>
      </c>
      <c r="I5760">
        <v>600</v>
      </c>
      <c r="J5760">
        <v>10800</v>
      </c>
      <c r="K5760">
        <v>10.8</v>
      </c>
      <c r="L5760">
        <v>10750</v>
      </c>
      <c r="M5760">
        <v>597.22222222222217</v>
      </c>
      <c r="N5760">
        <v>44231</v>
      </c>
      <c r="O5760">
        <v>4</v>
      </c>
      <c r="P5760" t="s">
        <v>73</v>
      </c>
      <c r="Q5760" t="s">
        <v>69</v>
      </c>
      <c r="R5760" t="str">
        <f>+VLOOKUP(Precio_semana_dia[[#This Row],[Mercado]],[1]!Codigos_mercados_mayoristas[#Data],2,0)</f>
        <v>Coquimbo</v>
      </c>
      <c r="S5760" t="str">
        <f>+VLOOKUP(Precio_semana_dia[[#This Row],[Especie]],[1]!Codigos_categoria[#Data],2,0)</f>
        <v>Uva</v>
      </c>
    </row>
    <row r="5761" spans="1:19" x14ac:dyDescent="0.35">
      <c r="A5761">
        <v>44196</v>
      </c>
      <c r="B5761" t="s">
        <v>204</v>
      </c>
      <c r="C5761" t="s">
        <v>20</v>
      </c>
      <c r="D5761" t="s">
        <v>33</v>
      </c>
      <c r="E5761" t="s">
        <v>205</v>
      </c>
      <c r="F5761" t="s">
        <v>206</v>
      </c>
      <c r="G5761">
        <v>20</v>
      </c>
      <c r="H5761" t="s">
        <v>29</v>
      </c>
      <c r="I5761">
        <v>540</v>
      </c>
      <c r="J5761">
        <v>10800</v>
      </c>
      <c r="K5761">
        <v>10.8</v>
      </c>
      <c r="L5761">
        <v>5250</v>
      </c>
      <c r="M5761">
        <v>262.5</v>
      </c>
      <c r="N5761">
        <v>44193</v>
      </c>
      <c r="O5761">
        <v>4</v>
      </c>
      <c r="P5761" t="s">
        <v>107</v>
      </c>
      <c r="Q5761" t="s">
        <v>38</v>
      </c>
      <c r="R5761" t="str">
        <f>+VLOOKUP(Precio_semana_dia[[#This Row],[Mercado]],[1]!Codigos_mercados_mayoristas[#Data],2,0)</f>
        <v>Coquimbo</v>
      </c>
      <c r="S5761" t="e">
        <f>+VLOOKUP(Precio_semana_dia[[#This Row],[Especie]],[1]!Codigos_categoria[#Data],2,0)</f>
        <v>#N/A</v>
      </c>
    </row>
    <row r="5762" spans="1:19" x14ac:dyDescent="0.35">
      <c r="A5762">
        <v>44211</v>
      </c>
      <c r="B5762" t="s">
        <v>204</v>
      </c>
      <c r="C5762" t="s">
        <v>20</v>
      </c>
      <c r="D5762" t="s">
        <v>33</v>
      </c>
      <c r="E5762" t="s">
        <v>205</v>
      </c>
      <c r="F5762" t="s">
        <v>206</v>
      </c>
      <c r="G5762">
        <v>20</v>
      </c>
      <c r="H5762" t="s">
        <v>29</v>
      </c>
      <c r="I5762">
        <v>540</v>
      </c>
      <c r="J5762">
        <v>10800</v>
      </c>
      <c r="K5762">
        <v>10.8</v>
      </c>
      <c r="L5762">
        <v>5250</v>
      </c>
      <c r="M5762">
        <v>262.5</v>
      </c>
      <c r="N5762">
        <v>44207</v>
      </c>
      <c r="O5762">
        <v>4</v>
      </c>
      <c r="P5762" t="s">
        <v>58</v>
      </c>
      <c r="Q5762" t="s">
        <v>26</v>
      </c>
      <c r="R5762" t="str">
        <f>+VLOOKUP(Precio_semana_dia[[#This Row],[Mercado]],[1]!Codigos_mercados_mayoristas[#Data],2,0)</f>
        <v>Coquimbo</v>
      </c>
      <c r="S5762" t="e">
        <f>+VLOOKUP(Precio_semana_dia[[#This Row],[Especie]],[1]!Codigos_categoria[#Data],2,0)</f>
        <v>#N/A</v>
      </c>
    </row>
    <row r="5763" spans="1:19" x14ac:dyDescent="0.35">
      <c r="A5763">
        <v>43866</v>
      </c>
      <c r="B5763" t="s">
        <v>204</v>
      </c>
      <c r="C5763" t="s">
        <v>20</v>
      </c>
      <c r="D5763" t="s">
        <v>33</v>
      </c>
      <c r="E5763" t="s">
        <v>205</v>
      </c>
      <c r="F5763" t="s">
        <v>206</v>
      </c>
      <c r="G5763">
        <v>20</v>
      </c>
      <c r="H5763" t="s">
        <v>29</v>
      </c>
      <c r="I5763">
        <v>540</v>
      </c>
      <c r="J5763">
        <v>10800</v>
      </c>
      <c r="K5763">
        <v>10.8</v>
      </c>
      <c r="L5763">
        <v>5250</v>
      </c>
      <c r="M5763">
        <v>262.5</v>
      </c>
      <c r="N5763">
        <v>44228</v>
      </c>
      <c r="O5763">
        <v>4</v>
      </c>
      <c r="P5763" t="s">
        <v>68</v>
      </c>
      <c r="Q5763" t="s">
        <v>69</v>
      </c>
      <c r="R5763" t="str">
        <f>+VLOOKUP(Precio_semana_dia[[#This Row],[Mercado]],[1]!Codigos_mercados_mayoristas[#Data],2,0)</f>
        <v>Coquimbo</v>
      </c>
      <c r="S5763" t="e">
        <f>+VLOOKUP(Precio_semana_dia[[#This Row],[Especie]],[1]!Codigos_categoria[#Data],2,0)</f>
        <v>#N/A</v>
      </c>
    </row>
    <row r="5764" spans="1:19" x14ac:dyDescent="0.35">
      <c r="A5764">
        <v>43866</v>
      </c>
      <c r="B5764" t="s">
        <v>204</v>
      </c>
      <c r="C5764" t="s">
        <v>20</v>
      </c>
      <c r="D5764" t="s">
        <v>33</v>
      </c>
      <c r="E5764" t="s">
        <v>205</v>
      </c>
      <c r="F5764" t="s">
        <v>206</v>
      </c>
      <c r="G5764">
        <v>20</v>
      </c>
      <c r="H5764" t="s">
        <v>36</v>
      </c>
      <c r="I5764">
        <v>540</v>
      </c>
      <c r="J5764">
        <v>10800</v>
      </c>
      <c r="K5764">
        <v>10.8</v>
      </c>
      <c r="L5764">
        <v>5250</v>
      </c>
      <c r="M5764">
        <v>262.5</v>
      </c>
      <c r="N5764">
        <v>44229</v>
      </c>
      <c r="O5764">
        <v>4</v>
      </c>
      <c r="P5764" t="s">
        <v>72</v>
      </c>
      <c r="Q5764" t="s">
        <v>69</v>
      </c>
      <c r="R5764" t="str">
        <f>+VLOOKUP(Precio_semana_dia[[#This Row],[Mercado]],[1]!Codigos_mercados_mayoristas[#Data],2,0)</f>
        <v>Coquimbo</v>
      </c>
      <c r="S5764" t="e">
        <f>+VLOOKUP(Precio_semana_dia[[#This Row],[Especie]],[1]!Codigos_categoria[#Data],2,0)</f>
        <v>#N/A</v>
      </c>
    </row>
    <row r="5765" spans="1:19" x14ac:dyDescent="0.35">
      <c r="A5765">
        <v>44183</v>
      </c>
      <c r="B5765" t="s">
        <v>155</v>
      </c>
      <c r="C5765" t="s">
        <v>156</v>
      </c>
      <c r="D5765" t="s">
        <v>45</v>
      </c>
      <c r="E5765" t="s">
        <v>220</v>
      </c>
      <c r="F5765" t="s">
        <v>221</v>
      </c>
      <c r="G5765">
        <v>400</v>
      </c>
      <c r="H5765" t="s">
        <v>41</v>
      </c>
      <c r="I5765">
        <v>27</v>
      </c>
      <c r="J5765">
        <v>10800</v>
      </c>
      <c r="K5765">
        <v>10.8</v>
      </c>
      <c r="L5765">
        <v>228889</v>
      </c>
      <c r="M5765">
        <v>572.22249999999997</v>
      </c>
      <c r="N5765">
        <v>44182</v>
      </c>
      <c r="O5765">
        <v>13</v>
      </c>
      <c r="P5765" t="s">
        <v>42</v>
      </c>
      <c r="Q5765" t="s">
        <v>38</v>
      </c>
      <c r="R5765" t="str">
        <f>+VLOOKUP(Precio_semana_dia[[#This Row],[Mercado]],[1]!Codigos_mercados_mayoristas[#Data],2,0)</f>
        <v>Metropolitana</v>
      </c>
      <c r="S5765" t="str">
        <f>+VLOOKUP(Precio_semana_dia[[#This Row],[Especie]],[1]!Codigos_categoria[#Data],2,0)</f>
        <v>Frutos de pepita</v>
      </c>
    </row>
    <row r="5766" spans="1:19" x14ac:dyDescent="0.35">
      <c r="A5766">
        <v>44162</v>
      </c>
      <c r="B5766" t="s">
        <v>155</v>
      </c>
      <c r="C5766" t="s">
        <v>219</v>
      </c>
      <c r="D5766" t="s">
        <v>45</v>
      </c>
      <c r="E5766" t="s">
        <v>220</v>
      </c>
      <c r="F5766" t="s">
        <v>221</v>
      </c>
      <c r="G5766">
        <v>400</v>
      </c>
      <c r="H5766" t="s">
        <v>36</v>
      </c>
      <c r="I5766">
        <v>27</v>
      </c>
      <c r="J5766">
        <v>10800</v>
      </c>
      <c r="K5766">
        <v>10.8</v>
      </c>
      <c r="L5766">
        <v>201852</v>
      </c>
      <c r="M5766">
        <v>504.63</v>
      </c>
      <c r="N5766">
        <v>44159</v>
      </c>
      <c r="O5766">
        <v>13</v>
      </c>
      <c r="P5766" t="s">
        <v>90</v>
      </c>
      <c r="Q5766" t="s">
        <v>84</v>
      </c>
      <c r="R5766" t="str">
        <f>+VLOOKUP(Precio_semana_dia[[#This Row],[Mercado]],[1]!Codigos_mercados_mayoristas[#Data],2,0)</f>
        <v>Metropolitana</v>
      </c>
      <c r="S5766" t="str">
        <f>+VLOOKUP(Precio_semana_dia[[#This Row],[Especie]],[1]!Codigos_categoria[#Data],2,0)</f>
        <v>Frutos de pepita</v>
      </c>
    </row>
    <row r="5767" spans="1:19" x14ac:dyDescent="0.35">
      <c r="A5767">
        <v>44120</v>
      </c>
      <c r="B5767" t="s">
        <v>155</v>
      </c>
      <c r="C5767" t="s">
        <v>156</v>
      </c>
      <c r="D5767" t="s">
        <v>45</v>
      </c>
      <c r="E5767" t="s">
        <v>220</v>
      </c>
      <c r="F5767" t="s">
        <v>221</v>
      </c>
      <c r="G5767">
        <v>400</v>
      </c>
      <c r="H5767" t="s">
        <v>36</v>
      </c>
      <c r="I5767">
        <v>27</v>
      </c>
      <c r="J5767">
        <v>10800</v>
      </c>
      <c r="K5767">
        <v>10.8</v>
      </c>
      <c r="L5767">
        <v>200000</v>
      </c>
      <c r="M5767">
        <v>500</v>
      </c>
      <c r="N5767">
        <v>44117</v>
      </c>
      <c r="O5767">
        <v>13</v>
      </c>
      <c r="P5767" t="s">
        <v>172</v>
      </c>
      <c r="Q5767" t="s">
        <v>132</v>
      </c>
      <c r="R5767" t="str">
        <f>+VLOOKUP(Precio_semana_dia[[#This Row],[Mercado]],[1]!Codigos_mercados_mayoristas[#Data],2,0)</f>
        <v>Metropolitana</v>
      </c>
      <c r="S5767" t="str">
        <f>+VLOOKUP(Precio_semana_dia[[#This Row],[Especie]],[1]!Codigos_categoria[#Data],2,0)</f>
        <v>Frutos de pepita</v>
      </c>
    </row>
    <row r="5768" spans="1:19" x14ac:dyDescent="0.35">
      <c r="A5768">
        <v>44120</v>
      </c>
      <c r="B5768" t="s">
        <v>155</v>
      </c>
      <c r="C5768" t="s">
        <v>156</v>
      </c>
      <c r="D5768" t="s">
        <v>45</v>
      </c>
      <c r="E5768" t="s">
        <v>220</v>
      </c>
      <c r="F5768" t="s">
        <v>221</v>
      </c>
      <c r="G5768">
        <v>400</v>
      </c>
      <c r="H5768" t="s">
        <v>41</v>
      </c>
      <c r="I5768">
        <v>27</v>
      </c>
      <c r="J5768">
        <v>10800</v>
      </c>
      <c r="K5768">
        <v>10.8</v>
      </c>
      <c r="L5768">
        <v>200000</v>
      </c>
      <c r="M5768">
        <v>500</v>
      </c>
      <c r="N5768">
        <v>44119</v>
      </c>
      <c r="O5768">
        <v>13</v>
      </c>
      <c r="P5768" t="s">
        <v>141</v>
      </c>
      <c r="Q5768" t="s">
        <v>132</v>
      </c>
      <c r="R5768" t="str">
        <f>+VLOOKUP(Precio_semana_dia[[#This Row],[Mercado]],[1]!Codigos_mercados_mayoristas[#Data],2,0)</f>
        <v>Metropolitana</v>
      </c>
      <c r="S5768" t="str">
        <f>+VLOOKUP(Precio_semana_dia[[#This Row],[Especie]],[1]!Codigos_categoria[#Data],2,0)</f>
        <v>Frutos de pepita</v>
      </c>
    </row>
    <row r="5769" spans="1:19" x14ac:dyDescent="0.35">
      <c r="A5769">
        <v>44120</v>
      </c>
      <c r="B5769" t="s">
        <v>155</v>
      </c>
      <c r="C5769" t="s">
        <v>159</v>
      </c>
      <c r="D5769" t="s">
        <v>45</v>
      </c>
      <c r="E5769" t="s">
        <v>220</v>
      </c>
      <c r="F5769" t="s">
        <v>221</v>
      </c>
      <c r="G5769">
        <v>400</v>
      </c>
      <c r="H5769" t="s">
        <v>39</v>
      </c>
      <c r="I5769">
        <v>27</v>
      </c>
      <c r="J5769">
        <v>10800</v>
      </c>
      <c r="K5769">
        <v>10.8</v>
      </c>
      <c r="L5769">
        <v>150000</v>
      </c>
      <c r="M5769">
        <v>375</v>
      </c>
      <c r="N5769">
        <v>44118</v>
      </c>
      <c r="O5769">
        <v>13</v>
      </c>
      <c r="P5769" t="s">
        <v>171</v>
      </c>
      <c r="Q5769" t="s">
        <v>132</v>
      </c>
      <c r="R5769" t="str">
        <f>+VLOOKUP(Precio_semana_dia[[#This Row],[Mercado]],[1]!Codigos_mercados_mayoristas[#Data],2,0)</f>
        <v>Metropolitana</v>
      </c>
      <c r="S5769" t="str">
        <f>+VLOOKUP(Precio_semana_dia[[#This Row],[Especie]],[1]!Codigos_categoria[#Data],2,0)</f>
        <v>Frutos de pepita</v>
      </c>
    </row>
    <row r="5770" spans="1:19" x14ac:dyDescent="0.35">
      <c r="A5770">
        <v>44099</v>
      </c>
      <c r="B5770" t="s">
        <v>190</v>
      </c>
      <c r="C5770" t="s">
        <v>191</v>
      </c>
      <c r="D5770" t="s">
        <v>45</v>
      </c>
      <c r="E5770" t="s">
        <v>196</v>
      </c>
      <c r="F5770" t="s">
        <v>197</v>
      </c>
      <c r="G5770">
        <v>450</v>
      </c>
      <c r="H5770" t="s">
        <v>29</v>
      </c>
      <c r="I5770">
        <v>24</v>
      </c>
      <c r="J5770">
        <v>10800</v>
      </c>
      <c r="K5770">
        <v>10.8</v>
      </c>
      <c r="L5770">
        <v>240000</v>
      </c>
      <c r="M5770">
        <v>533.33333333333337</v>
      </c>
      <c r="N5770" s="1">
        <v>44095</v>
      </c>
      <c r="O5770">
        <v>13</v>
      </c>
      <c r="P5770" t="s">
        <v>151</v>
      </c>
      <c r="Q5770" t="s">
        <v>147</v>
      </c>
      <c r="R5770" t="str">
        <f>+VLOOKUP(Precio_semana_dia[[#This Row],[Mercado]],[1]!Codigos_mercados_mayoristas[#Data],2,0)</f>
        <v>Metropolitana</v>
      </c>
      <c r="S5770" t="str">
        <f>+VLOOKUP(Precio_semana_dia[[#This Row],[Especie]],[1]!Codigos_categoria[#Data],2,0)</f>
        <v>Frutos de pepita</v>
      </c>
    </row>
    <row r="5771" spans="1:19" x14ac:dyDescent="0.35">
      <c r="A5771">
        <v>44225</v>
      </c>
      <c r="B5771" t="s">
        <v>190</v>
      </c>
      <c r="C5771" t="s">
        <v>195</v>
      </c>
      <c r="D5771" t="s">
        <v>33</v>
      </c>
      <c r="E5771" t="s">
        <v>196</v>
      </c>
      <c r="F5771" t="s">
        <v>197</v>
      </c>
      <c r="G5771">
        <v>450</v>
      </c>
      <c r="H5771" t="s">
        <v>36</v>
      </c>
      <c r="I5771">
        <v>24</v>
      </c>
      <c r="J5771">
        <v>10800</v>
      </c>
      <c r="K5771">
        <v>10.8</v>
      </c>
      <c r="L5771">
        <v>295000</v>
      </c>
      <c r="M5771">
        <v>655.55555555555554</v>
      </c>
      <c r="N5771" s="1">
        <v>44222</v>
      </c>
      <c r="O5771">
        <v>4</v>
      </c>
      <c r="P5771" t="s">
        <v>63</v>
      </c>
      <c r="Q5771" t="s">
        <v>26</v>
      </c>
      <c r="R5771" t="str">
        <f>+VLOOKUP(Precio_semana_dia[[#This Row],[Mercado]],[1]!Codigos_mercados_mayoristas[#Data],2,0)</f>
        <v>Coquimbo</v>
      </c>
      <c r="S5771" t="str">
        <f>+VLOOKUP(Precio_semana_dia[[#This Row],[Especie]],[1]!Codigos_categoria[#Data],2,0)</f>
        <v>Frutos de pepita</v>
      </c>
    </row>
    <row r="5772" spans="1:19" x14ac:dyDescent="0.35">
      <c r="A5772">
        <v>44155</v>
      </c>
      <c r="B5772" t="s">
        <v>190</v>
      </c>
      <c r="C5772" t="s">
        <v>191</v>
      </c>
      <c r="D5772" t="s">
        <v>33</v>
      </c>
      <c r="E5772" t="s">
        <v>196</v>
      </c>
      <c r="F5772" t="s">
        <v>197</v>
      </c>
      <c r="G5772">
        <v>450</v>
      </c>
      <c r="H5772" t="s">
        <v>39</v>
      </c>
      <c r="I5772">
        <v>24</v>
      </c>
      <c r="J5772">
        <v>10800</v>
      </c>
      <c r="K5772">
        <v>10.8</v>
      </c>
      <c r="L5772">
        <v>337500</v>
      </c>
      <c r="M5772">
        <v>750</v>
      </c>
      <c r="N5772" s="1">
        <v>44153</v>
      </c>
      <c r="O5772">
        <v>4</v>
      </c>
      <c r="P5772" t="s">
        <v>96</v>
      </c>
      <c r="Q5772" t="s">
        <v>84</v>
      </c>
      <c r="R5772" t="str">
        <f>+VLOOKUP(Precio_semana_dia[[#This Row],[Mercado]],[1]!Codigos_mercados_mayoristas[#Data],2,0)</f>
        <v>Coquimbo</v>
      </c>
      <c r="S5772" t="str">
        <f>+VLOOKUP(Precio_semana_dia[[#This Row],[Especie]],[1]!Codigos_categoria[#Data],2,0)</f>
        <v>Frutos de pepita</v>
      </c>
    </row>
    <row r="5773" spans="1:19" x14ac:dyDescent="0.35">
      <c r="A5773">
        <v>44204</v>
      </c>
      <c r="B5773" t="s">
        <v>125</v>
      </c>
      <c r="C5773" t="s">
        <v>20</v>
      </c>
      <c r="D5773" t="s">
        <v>33</v>
      </c>
      <c r="E5773" t="s">
        <v>123</v>
      </c>
      <c r="F5773" t="s">
        <v>124</v>
      </c>
      <c r="G5773">
        <v>16</v>
      </c>
      <c r="H5773" t="s">
        <v>24</v>
      </c>
      <c r="I5773">
        <v>680</v>
      </c>
      <c r="J5773">
        <v>10880</v>
      </c>
      <c r="K5773">
        <v>10.88</v>
      </c>
      <c r="L5773">
        <v>17903</v>
      </c>
      <c r="M5773">
        <v>1118.9375</v>
      </c>
      <c r="N5773">
        <v>44204</v>
      </c>
      <c r="O5773">
        <v>4</v>
      </c>
      <c r="P5773" t="s">
        <v>55</v>
      </c>
      <c r="Q5773" t="s">
        <v>26</v>
      </c>
      <c r="R5773" t="str">
        <f>+VLOOKUP(Precio_semana_dia[[#This Row],[Mercado]],[1]!Codigos_mercados_mayoristas[#Data],2,0)</f>
        <v>Coquimbo</v>
      </c>
      <c r="S5773" t="str">
        <f>+VLOOKUP(Precio_semana_dia[[#This Row],[Especie]],[1]!Codigos_categoria[#Data],2,0)</f>
        <v>Cítricos</v>
      </c>
    </row>
    <row r="5774" spans="1:19" x14ac:dyDescent="0.35">
      <c r="A5774">
        <v>44169</v>
      </c>
      <c r="B5774" t="s">
        <v>125</v>
      </c>
      <c r="C5774" t="s">
        <v>20</v>
      </c>
      <c r="D5774" t="s">
        <v>45</v>
      </c>
      <c r="E5774" t="s">
        <v>181</v>
      </c>
      <c r="F5774" t="s">
        <v>182</v>
      </c>
      <c r="G5774">
        <v>18</v>
      </c>
      <c r="H5774" t="s">
        <v>39</v>
      </c>
      <c r="I5774">
        <v>605</v>
      </c>
      <c r="J5774">
        <v>10890</v>
      </c>
      <c r="K5774">
        <v>10.89</v>
      </c>
      <c r="L5774">
        <v>8264</v>
      </c>
      <c r="M5774">
        <v>459.11111111111109</v>
      </c>
      <c r="N5774">
        <v>44167</v>
      </c>
      <c r="O5774">
        <v>13</v>
      </c>
      <c r="P5774" t="s">
        <v>85</v>
      </c>
      <c r="Q5774" t="s">
        <v>38</v>
      </c>
      <c r="R5774" t="str">
        <f>+VLOOKUP(Precio_semana_dia[[#This Row],[Mercado]],[1]!Codigos_mercados_mayoristas[#Data],2,0)</f>
        <v>Metropolitana</v>
      </c>
      <c r="S5774" t="str">
        <f>+VLOOKUP(Precio_semana_dia[[#This Row],[Especie]],[1]!Codigos_categoria[#Data],2,0)</f>
        <v>Cítricos</v>
      </c>
    </row>
    <row r="5775" spans="1:19" x14ac:dyDescent="0.35">
      <c r="A5775">
        <v>44162</v>
      </c>
      <c r="B5775" t="s">
        <v>125</v>
      </c>
      <c r="C5775" t="s">
        <v>20</v>
      </c>
      <c r="D5775" t="s">
        <v>45</v>
      </c>
      <c r="E5775" t="s">
        <v>181</v>
      </c>
      <c r="F5775" t="s">
        <v>182</v>
      </c>
      <c r="G5775">
        <v>18</v>
      </c>
      <c r="H5775" t="s">
        <v>24</v>
      </c>
      <c r="I5775">
        <v>605</v>
      </c>
      <c r="J5775">
        <v>10890</v>
      </c>
      <c r="K5775">
        <v>10.89</v>
      </c>
      <c r="L5775">
        <v>8512</v>
      </c>
      <c r="M5775">
        <v>472.88888888888891</v>
      </c>
      <c r="N5775">
        <v>44162</v>
      </c>
      <c r="O5775">
        <v>13</v>
      </c>
      <c r="P5775" t="s">
        <v>93</v>
      </c>
      <c r="Q5775" t="s">
        <v>84</v>
      </c>
      <c r="R5775" t="str">
        <f>+VLOOKUP(Precio_semana_dia[[#This Row],[Mercado]],[1]!Codigos_mercados_mayoristas[#Data],2,0)</f>
        <v>Metropolitana</v>
      </c>
      <c r="S5775" t="str">
        <f>+VLOOKUP(Precio_semana_dia[[#This Row],[Especie]],[1]!Codigos_categoria[#Data],2,0)</f>
        <v>Cítricos</v>
      </c>
    </row>
    <row r="5776" spans="1:19" x14ac:dyDescent="0.35">
      <c r="A5776">
        <v>44176</v>
      </c>
      <c r="B5776" t="s">
        <v>125</v>
      </c>
      <c r="C5776" t="s">
        <v>20</v>
      </c>
      <c r="D5776" t="s">
        <v>45</v>
      </c>
      <c r="E5776" t="s">
        <v>181</v>
      </c>
      <c r="F5776" t="s">
        <v>182</v>
      </c>
      <c r="G5776">
        <v>18</v>
      </c>
      <c r="H5776" t="s">
        <v>41</v>
      </c>
      <c r="I5776">
        <v>605</v>
      </c>
      <c r="J5776">
        <v>10890</v>
      </c>
      <c r="K5776">
        <v>10.89</v>
      </c>
      <c r="L5776">
        <v>9645</v>
      </c>
      <c r="M5776">
        <v>535.83333333333337</v>
      </c>
      <c r="N5776">
        <v>44175</v>
      </c>
      <c r="O5776">
        <v>13</v>
      </c>
      <c r="P5776" t="s">
        <v>104</v>
      </c>
      <c r="Q5776" t="s">
        <v>38</v>
      </c>
      <c r="R5776" t="str">
        <f>+VLOOKUP(Precio_semana_dia[[#This Row],[Mercado]],[1]!Codigos_mercados_mayoristas[#Data],2,0)</f>
        <v>Metropolitana</v>
      </c>
      <c r="S5776" t="str">
        <f>+VLOOKUP(Precio_semana_dia[[#This Row],[Especie]],[1]!Codigos_categoria[#Data],2,0)</f>
        <v>Cítricos</v>
      </c>
    </row>
    <row r="5777" spans="1:19" x14ac:dyDescent="0.35">
      <c r="A5777">
        <v>44196</v>
      </c>
      <c r="B5777" t="s">
        <v>19</v>
      </c>
      <c r="C5777" t="s">
        <v>20</v>
      </c>
      <c r="D5777" t="s">
        <v>50</v>
      </c>
      <c r="E5777" t="s">
        <v>181</v>
      </c>
      <c r="F5777" t="s">
        <v>182</v>
      </c>
      <c r="G5777">
        <v>18</v>
      </c>
      <c r="H5777" t="s">
        <v>41</v>
      </c>
      <c r="I5777">
        <v>610</v>
      </c>
      <c r="J5777">
        <v>10980</v>
      </c>
      <c r="K5777">
        <v>10.98</v>
      </c>
      <c r="L5777">
        <v>7750</v>
      </c>
      <c r="M5777">
        <v>430.55555555555554</v>
      </c>
      <c r="N5777">
        <v>44196</v>
      </c>
      <c r="O5777">
        <v>13</v>
      </c>
      <c r="P5777" t="s">
        <v>110</v>
      </c>
      <c r="Q5777" t="s">
        <v>38</v>
      </c>
      <c r="R5777" t="str">
        <f>+VLOOKUP(Precio_semana_dia[[#This Row],[Mercado]],[1]!Codigos_mercados_mayoristas[#Data],2,0)</f>
        <v>Metropolitana</v>
      </c>
      <c r="S5777" t="e">
        <f>+VLOOKUP(Precio_semana_dia[[#This Row],[Especie]],[1]!Codigos_categoria[#Data],2,0)</f>
        <v>#N/A</v>
      </c>
    </row>
    <row r="5778" spans="1:19" x14ac:dyDescent="0.35">
      <c r="A5778">
        <v>44106</v>
      </c>
      <c r="B5778" t="s">
        <v>125</v>
      </c>
      <c r="C5778" t="s">
        <v>20</v>
      </c>
      <c r="D5778" t="s">
        <v>50</v>
      </c>
      <c r="E5778" t="s">
        <v>181</v>
      </c>
      <c r="F5778" t="s">
        <v>182</v>
      </c>
      <c r="G5778">
        <v>18</v>
      </c>
      <c r="H5778" t="s">
        <v>41</v>
      </c>
      <c r="I5778">
        <v>610</v>
      </c>
      <c r="J5778">
        <v>10980</v>
      </c>
      <c r="K5778">
        <v>10.98</v>
      </c>
      <c r="L5778">
        <v>4864</v>
      </c>
      <c r="M5778">
        <v>270.22222222222223</v>
      </c>
      <c r="N5778">
        <v>44105</v>
      </c>
      <c r="O5778">
        <v>13</v>
      </c>
      <c r="P5778" t="s">
        <v>150</v>
      </c>
      <c r="Q5778" t="s">
        <v>132</v>
      </c>
      <c r="R5778" t="str">
        <f>+VLOOKUP(Precio_semana_dia[[#This Row],[Mercado]],[1]!Codigos_mercados_mayoristas[#Data],2,0)</f>
        <v>Metropolitana</v>
      </c>
      <c r="S5778" t="str">
        <f>+VLOOKUP(Precio_semana_dia[[#This Row],[Especie]],[1]!Codigos_categoria[#Data],2,0)</f>
        <v>Cítricos</v>
      </c>
    </row>
    <row r="5779" spans="1:19" x14ac:dyDescent="0.35">
      <c r="A5779">
        <v>44134</v>
      </c>
      <c r="B5779" t="s">
        <v>186</v>
      </c>
      <c r="C5779" t="s">
        <v>188</v>
      </c>
      <c r="D5779" t="s">
        <v>50</v>
      </c>
      <c r="E5779" t="s">
        <v>181</v>
      </c>
      <c r="F5779" t="s">
        <v>182</v>
      </c>
      <c r="G5779">
        <v>18</v>
      </c>
      <c r="H5779" t="s">
        <v>36</v>
      </c>
      <c r="I5779">
        <v>610</v>
      </c>
      <c r="J5779">
        <v>10980</v>
      </c>
      <c r="K5779">
        <v>10.98</v>
      </c>
      <c r="L5779">
        <v>11500</v>
      </c>
      <c r="M5779">
        <v>638.88888888888891</v>
      </c>
      <c r="N5779">
        <v>44131</v>
      </c>
      <c r="O5779">
        <v>13</v>
      </c>
      <c r="P5779" t="s">
        <v>133</v>
      </c>
      <c r="Q5779" t="s">
        <v>132</v>
      </c>
      <c r="R5779" t="str">
        <f>+VLOOKUP(Precio_semana_dia[[#This Row],[Mercado]],[1]!Codigos_mercados_mayoristas[#Data],2,0)</f>
        <v>Metropolitana</v>
      </c>
      <c r="S5779" t="str">
        <f>+VLOOKUP(Precio_semana_dia[[#This Row],[Especie]],[1]!Codigos_categoria[#Data],2,0)</f>
        <v>Cítricos</v>
      </c>
    </row>
    <row r="5780" spans="1:19" x14ac:dyDescent="0.35">
      <c r="A5780">
        <v>43866</v>
      </c>
      <c r="B5780" t="s">
        <v>74</v>
      </c>
      <c r="C5780" t="s">
        <v>79</v>
      </c>
      <c r="D5780" t="s">
        <v>21</v>
      </c>
      <c r="E5780" t="s">
        <v>198</v>
      </c>
      <c r="F5780" t="s">
        <v>199</v>
      </c>
      <c r="G5780">
        <v>18</v>
      </c>
      <c r="H5780" t="s">
        <v>24</v>
      </c>
      <c r="I5780">
        <v>610</v>
      </c>
      <c r="J5780">
        <v>10980</v>
      </c>
      <c r="K5780">
        <v>10.98</v>
      </c>
      <c r="L5780">
        <v>10000</v>
      </c>
      <c r="M5780">
        <v>555.55555555555554</v>
      </c>
      <c r="N5780">
        <v>44232</v>
      </c>
      <c r="O5780">
        <v>7</v>
      </c>
      <c r="P5780" t="s">
        <v>71</v>
      </c>
      <c r="Q5780" t="s">
        <v>69</v>
      </c>
      <c r="R5780" t="str">
        <f>+VLOOKUP(Precio_semana_dia[[#This Row],[Mercado]],[1]!Codigos_mercados_mayoristas[#Data],2,0)</f>
        <v>Maule</v>
      </c>
      <c r="S5780" t="str">
        <f>+VLOOKUP(Precio_semana_dia[[#This Row],[Especie]],[1]!Codigos_categoria[#Data],2,0)</f>
        <v>Uva</v>
      </c>
    </row>
    <row r="5781" spans="1:19" x14ac:dyDescent="0.35">
      <c r="A5781">
        <v>44225</v>
      </c>
      <c r="B5781" t="s">
        <v>31</v>
      </c>
      <c r="C5781" t="s">
        <v>32</v>
      </c>
      <c r="D5781" t="s">
        <v>45</v>
      </c>
      <c r="E5781" t="s">
        <v>34</v>
      </c>
      <c r="F5781" t="s">
        <v>35</v>
      </c>
      <c r="G5781">
        <v>10</v>
      </c>
      <c r="H5781" t="s">
        <v>29</v>
      </c>
      <c r="I5781">
        <v>1100</v>
      </c>
      <c r="J5781">
        <v>11000</v>
      </c>
      <c r="K5781">
        <v>11</v>
      </c>
      <c r="L5781">
        <v>4795</v>
      </c>
      <c r="M5781">
        <v>479.5</v>
      </c>
      <c r="N5781">
        <v>44221</v>
      </c>
      <c r="O5781">
        <v>13</v>
      </c>
      <c r="P5781" t="s">
        <v>64</v>
      </c>
      <c r="Q5781" t="s">
        <v>26</v>
      </c>
      <c r="R5781" t="str">
        <f>+VLOOKUP(Precio_semana_dia[[#This Row],[Mercado]],[1]!Codigos_mercados_mayoristas[#Data],2,0)</f>
        <v>Metropolitana</v>
      </c>
      <c r="S5781" t="e">
        <f>+VLOOKUP(Precio_semana_dia[[#This Row],[Especie]],[1]!Codigos_categoria[#Data],2,0)</f>
        <v>#N/A</v>
      </c>
    </row>
    <row r="5782" spans="1:19" x14ac:dyDescent="0.35">
      <c r="A5782">
        <v>44183</v>
      </c>
      <c r="B5782" t="s">
        <v>74</v>
      </c>
      <c r="C5782" t="s">
        <v>79</v>
      </c>
      <c r="D5782" t="s">
        <v>28</v>
      </c>
      <c r="E5782" t="s">
        <v>81</v>
      </c>
      <c r="F5782" t="s">
        <v>82</v>
      </c>
      <c r="G5782">
        <v>10</v>
      </c>
      <c r="H5782" t="s">
        <v>41</v>
      </c>
      <c r="I5782">
        <v>1100</v>
      </c>
      <c r="J5782">
        <v>11000</v>
      </c>
      <c r="K5782">
        <v>11</v>
      </c>
      <c r="L5782">
        <v>16636</v>
      </c>
      <c r="M5782">
        <v>1663.6</v>
      </c>
      <c r="N5782">
        <v>44182</v>
      </c>
      <c r="O5782">
        <v>9</v>
      </c>
      <c r="P5782" t="s">
        <v>42</v>
      </c>
      <c r="Q5782" t="s">
        <v>38</v>
      </c>
      <c r="R5782" t="str">
        <f>+VLOOKUP(Precio_semana_dia[[#This Row],[Mercado]],[1]!Codigos_mercados_mayoristas[#Data],2,0)</f>
        <v>La Araucanía</v>
      </c>
      <c r="S5782" t="str">
        <f>+VLOOKUP(Precio_semana_dia[[#This Row],[Especie]],[1]!Codigos_categoria[#Data],2,0)</f>
        <v>Uva</v>
      </c>
    </row>
    <row r="5783" spans="1:19" x14ac:dyDescent="0.35">
      <c r="A5783">
        <v>44211</v>
      </c>
      <c r="B5783" t="s">
        <v>74</v>
      </c>
      <c r="C5783" t="s">
        <v>77</v>
      </c>
      <c r="D5783" t="s">
        <v>28</v>
      </c>
      <c r="E5783" t="s">
        <v>81</v>
      </c>
      <c r="F5783" t="s">
        <v>82</v>
      </c>
      <c r="G5783">
        <v>10</v>
      </c>
      <c r="H5783" t="s">
        <v>29</v>
      </c>
      <c r="I5783">
        <v>1100</v>
      </c>
      <c r="J5783">
        <v>11000</v>
      </c>
      <c r="K5783">
        <v>11</v>
      </c>
      <c r="L5783">
        <v>11364</v>
      </c>
      <c r="M5783">
        <v>1136.4000000000001</v>
      </c>
      <c r="N5783">
        <v>44207</v>
      </c>
      <c r="O5783">
        <v>9</v>
      </c>
      <c r="P5783" t="s">
        <v>58</v>
      </c>
      <c r="Q5783" t="s">
        <v>26</v>
      </c>
      <c r="R5783" t="str">
        <f>+VLOOKUP(Precio_semana_dia[[#This Row],[Mercado]],[1]!Codigos_mercados_mayoristas[#Data],2,0)</f>
        <v>La Araucanía</v>
      </c>
      <c r="S5783" t="str">
        <f>+VLOOKUP(Precio_semana_dia[[#This Row],[Especie]],[1]!Codigos_categoria[#Data],2,0)</f>
        <v>Uva</v>
      </c>
    </row>
    <row r="5784" spans="1:19" x14ac:dyDescent="0.35">
      <c r="A5784">
        <v>44189</v>
      </c>
      <c r="B5784" t="s">
        <v>204</v>
      </c>
      <c r="C5784" t="s">
        <v>20</v>
      </c>
      <c r="D5784" t="s">
        <v>53</v>
      </c>
      <c r="E5784" t="s">
        <v>205</v>
      </c>
      <c r="F5784" t="s">
        <v>206</v>
      </c>
      <c r="G5784">
        <v>20</v>
      </c>
      <c r="H5784" t="s">
        <v>36</v>
      </c>
      <c r="I5784">
        <v>550</v>
      </c>
      <c r="J5784">
        <v>11000</v>
      </c>
      <c r="K5784">
        <v>11</v>
      </c>
      <c r="L5784">
        <v>9000</v>
      </c>
      <c r="M5784">
        <v>450</v>
      </c>
      <c r="N5784">
        <v>44187</v>
      </c>
      <c r="O5784">
        <v>10</v>
      </c>
      <c r="P5784" t="s">
        <v>48</v>
      </c>
      <c r="Q5784" t="s">
        <v>38</v>
      </c>
      <c r="R5784" t="str">
        <f>+VLOOKUP(Precio_semana_dia[[#This Row],[Mercado]],[1]!Codigos_mercados_mayoristas[#Data],2,0)</f>
        <v>Los Lagos</v>
      </c>
      <c r="S5784" t="e">
        <f>+VLOOKUP(Precio_semana_dia[[#This Row],[Especie]],[1]!Codigos_categoria[#Data],2,0)</f>
        <v>#N/A</v>
      </c>
    </row>
    <row r="5785" spans="1:19" x14ac:dyDescent="0.35">
      <c r="A5785">
        <v>43866</v>
      </c>
      <c r="B5785" t="s">
        <v>204</v>
      </c>
      <c r="C5785" t="s">
        <v>20</v>
      </c>
      <c r="D5785" t="s">
        <v>50</v>
      </c>
      <c r="E5785" t="s">
        <v>205</v>
      </c>
      <c r="F5785" t="s">
        <v>206</v>
      </c>
      <c r="G5785">
        <v>20</v>
      </c>
      <c r="H5785" t="s">
        <v>24</v>
      </c>
      <c r="I5785">
        <v>550</v>
      </c>
      <c r="J5785">
        <v>11000</v>
      </c>
      <c r="K5785">
        <v>11</v>
      </c>
      <c r="L5785">
        <v>7727</v>
      </c>
      <c r="M5785">
        <v>386.35</v>
      </c>
      <c r="N5785">
        <v>44232</v>
      </c>
      <c r="O5785">
        <v>13</v>
      </c>
      <c r="P5785" t="s">
        <v>71</v>
      </c>
      <c r="Q5785" t="s">
        <v>69</v>
      </c>
      <c r="R5785" t="str">
        <f>+VLOOKUP(Precio_semana_dia[[#This Row],[Mercado]],[1]!Codigos_mercados_mayoristas[#Data],2,0)</f>
        <v>Metropolitana</v>
      </c>
      <c r="S5785" t="e">
        <f>+VLOOKUP(Precio_semana_dia[[#This Row],[Especie]],[1]!Codigos_categoria[#Data],2,0)</f>
        <v>#N/A</v>
      </c>
    </row>
    <row r="5786" spans="1:19" x14ac:dyDescent="0.35">
      <c r="A5786">
        <v>44183</v>
      </c>
      <c r="B5786" t="s">
        <v>207</v>
      </c>
      <c r="C5786" t="s">
        <v>208</v>
      </c>
      <c r="D5786" t="s">
        <v>50</v>
      </c>
      <c r="E5786" t="s">
        <v>209</v>
      </c>
      <c r="F5786" t="s">
        <v>210</v>
      </c>
      <c r="G5786">
        <v>25</v>
      </c>
      <c r="H5786" t="s">
        <v>36</v>
      </c>
      <c r="I5786">
        <v>440</v>
      </c>
      <c r="J5786">
        <v>11000</v>
      </c>
      <c r="K5786">
        <v>11</v>
      </c>
      <c r="L5786">
        <v>11545</v>
      </c>
      <c r="M5786">
        <v>461.8</v>
      </c>
      <c r="N5786">
        <v>44180</v>
      </c>
      <c r="O5786">
        <v>13</v>
      </c>
      <c r="P5786" t="s">
        <v>37</v>
      </c>
      <c r="Q5786" t="s">
        <v>38</v>
      </c>
      <c r="R5786" t="str">
        <f>+VLOOKUP(Precio_semana_dia[[#This Row],[Mercado]],[1]!Codigos_mercados_mayoristas[#Data],2,0)</f>
        <v>Metropolitana</v>
      </c>
      <c r="S5786" t="e">
        <f>+VLOOKUP(Precio_semana_dia[[#This Row],[Especie]],[1]!Codigos_categoria[#Data],2,0)</f>
        <v>#N/A</v>
      </c>
    </row>
    <row r="5787" spans="1:19" x14ac:dyDescent="0.35">
      <c r="A5787">
        <v>44189</v>
      </c>
      <c r="B5787" t="s">
        <v>207</v>
      </c>
      <c r="C5787" t="s">
        <v>208</v>
      </c>
      <c r="D5787" t="s">
        <v>50</v>
      </c>
      <c r="E5787" t="s">
        <v>209</v>
      </c>
      <c r="F5787" t="s">
        <v>210</v>
      </c>
      <c r="G5787">
        <v>25</v>
      </c>
      <c r="H5787" t="s">
        <v>41</v>
      </c>
      <c r="I5787">
        <v>440</v>
      </c>
      <c r="J5787">
        <v>11000</v>
      </c>
      <c r="K5787">
        <v>11</v>
      </c>
      <c r="L5787">
        <v>14455</v>
      </c>
      <c r="M5787">
        <v>578.20000000000005</v>
      </c>
      <c r="N5787">
        <v>44189</v>
      </c>
      <c r="O5787">
        <v>13</v>
      </c>
      <c r="P5787" t="s">
        <v>49</v>
      </c>
      <c r="Q5787" t="s">
        <v>38</v>
      </c>
      <c r="R5787" t="str">
        <f>+VLOOKUP(Precio_semana_dia[[#This Row],[Mercado]],[1]!Codigos_mercados_mayoristas[#Data],2,0)</f>
        <v>Metropolitana</v>
      </c>
      <c r="S5787" t="e">
        <f>+VLOOKUP(Precio_semana_dia[[#This Row],[Especie]],[1]!Codigos_categoria[#Data],2,0)</f>
        <v>#N/A</v>
      </c>
    </row>
    <row r="5788" spans="1:19" x14ac:dyDescent="0.35">
      <c r="A5788">
        <v>44225</v>
      </c>
      <c r="B5788" t="s">
        <v>207</v>
      </c>
      <c r="C5788" t="s">
        <v>214</v>
      </c>
      <c r="D5788" t="s">
        <v>47</v>
      </c>
      <c r="E5788" t="s">
        <v>217</v>
      </c>
      <c r="F5788" t="s">
        <v>218</v>
      </c>
      <c r="G5788">
        <v>25</v>
      </c>
      <c r="H5788" t="s">
        <v>29</v>
      </c>
      <c r="I5788">
        <v>440</v>
      </c>
      <c r="J5788">
        <v>11000</v>
      </c>
      <c r="K5788">
        <v>11</v>
      </c>
      <c r="L5788">
        <v>8727</v>
      </c>
      <c r="M5788">
        <v>349.08</v>
      </c>
      <c r="N5788">
        <v>44221</v>
      </c>
      <c r="O5788">
        <v>5</v>
      </c>
      <c r="P5788" t="s">
        <v>64</v>
      </c>
      <c r="Q5788" t="s">
        <v>26</v>
      </c>
      <c r="R5788" t="str">
        <f>+VLOOKUP(Precio_semana_dia[[#This Row],[Mercado]],[1]!Codigos_mercados_mayoristas[#Data],2,0)</f>
        <v>Valparaíso</v>
      </c>
      <c r="S5788" t="e">
        <f>+VLOOKUP(Precio_semana_dia[[#This Row],[Especie]],[1]!Codigos_categoria[#Data],2,0)</f>
        <v>#N/A</v>
      </c>
    </row>
    <row r="5789" spans="1:19" x14ac:dyDescent="0.35">
      <c r="A5789">
        <v>44211</v>
      </c>
      <c r="B5789" t="s">
        <v>125</v>
      </c>
      <c r="C5789" t="s">
        <v>20</v>
      </c>
      <c r="D5789" t="s">
        <v>21</v>
      </c>
      <c r="E5789" t="s">
        <v>123</v>
      </c>
      <c r="F5789" t="s">
        <v>124</v>
      </c>
      <c r="G5789">
        <v>16</v>
      </c>
      <c r="H5789" t="s">
        <v>39</v>
      </c>
      <c r="I5789">
        <v>690</v>
      </c>
      <c r="J5789">
        <v>11040</v>
      </c>
      <c r="K5789">
        <v>11.04</v>
      </c>
      <c r="L5789">
        <v>18000</v>
      </c>
      <c r="M5789">
        <v>1125</v>
      </c>
      <c r="N5789">
        <v>44209</v>
      </c>
      <c r="O5789">
        <v>7</v>
      </c>
      <c r="P5789" t="s">
        <v>60</v>
      </c>
      <c r="Q5789" t="s">
        <v>26</v>
      </c>
      <c r="R5789" t="str">
        <f>+VLOOKUP(Precio_semana_dia[[#This Row],[Mercado]],[1]!Codigos_mercados_mayoristas[#Data],2,0)</f>
        <v>Maule</v>
      </c>
      <c r="S5789" t="str">
        <f>+VLOOKUP(Precio_semana_dia[[#This Row],[Especie]],[1]!Codigos_categoria[#Data],2,0)</f>
        <v>Cítricos</v>
      </c>
    </row>
    <row r="5790" spans="1:19" x14ac:dyDescent="0.35">
      <c r="A5790">
        <v>44189</v>
      </c>
      <c r="B5790" t="s">
        <v>31</v>
      </c>
      <c r="C5790" t="s">
        <v>114</v>
      </c>
      <c r="D5790" t="s">
        <v>33</v>
      </c>
      <c r="E5790" t="s">
        <v>112</v>
      </c>
      <c r="F5790" t="s">
        <v>113</v>
      </c>
      <c r="G5790">
        <v>15</v>
      </c>
      <c r="H5790" t="s">
        <v>39</v>
      </c>
      <c r="I5790">
        <v>740</v>
      </c>
      <c r="J5790">
        <v>11100</v>
      </c>
      <c r="K5790">
        <v>11.1</v>
      </c>
      <c r="L5790">
        <v>4250</v>
      </c>
      <c r="M5790">
        <v>283.33333333333331</v>
      </c>
      <c r="N5790">
        <v>44188</v>
      </c>
      <c r="O5790">
        <v>4</v>
      </c>
      <c r="P5790" t="s">
        <v>106</v>
      </c>
      <c r="Q5790" t="s">
        <v>38</v>
      </c>
      <c r="R5790" t="str">
        <f>+VLOOKUP(Precio_semana_dia[[#This Row],[Mercado]],[1]!Codigos_mercados_mayoristas[#Data],2,0)</f>
        <v>Coquimbo</v>
      </c>
      <c r="S5790" t="e">
        <f>+VLOOKUP(Precio_semana_dia[[#This Row],[Especie]],[1]!Codigos_categoria[#Data],2,0)</f>
        <v>#N/A</v>
      </c>
    </row>
    <row r="5791" spans="1:19" x14ac:dyDescent="0.35">
      <c r="A5791">
        <v>44189</v>
      </c>
      <c r="B5791" t="s">
        <v>31</v>
      </c>
      <c r="C5791" t="s">
        <v>115</v>
      </c>
      <c r="D5791" t="s">
        <v>33</v>
      </c>
      <c r="E5791" t="s">
        <v>112</v>
      </c>
      <c r="F5791" t="s">
        <v>113</v>
      </c>
      <c r="G5791">
        <v>15</v>
      </c>
      <c r="H5791" t="s">
        <v>29</v>
      </c>
      <c r="I5791">
        <v>740</v>
      </c>
      <c r="J5791">
        <v>11100</v>
      </c>
      <c r="K5791">
        <v>11.1</v>
      </c>
      <c r="L5791">
        <v>3750</v>
      </c>
      <c r="M5791">
        <v>250</v>
      </c>
      <c r="N5791">
        <v>44186</v>
      </c>
      <c r="O5791">
        <v>4</v>
      </c>
      <c r="P5791" t="s">
        <v>51</v>
      </c>
      <c r="Q5791" t="s">
        <v>38</v>
      </c>
      <c r="R5791" t="str">
        <f>+VLOOKUP(Precio_semana_dia[[#This Row],[Mercado]],[1]!Codigos_mercados_mayoristas[#Data],2,0)</f>
        <v>Coquimbo</v>
      </c>
      <c r="S5791" t="e">
        <f>+VLOOKUP(Precio_semana_dia[[#This Row],[Especie]],[1]!Codigos_categoria[#Data],2,0)</f>
        <v>#N/A</v>
      </c>
    </row>
    <row r="5792" spans="1:19" x14ac:dyDescent="0.35">
      <c r="A5792">
        <v>44196</v>
      </c>
      <c r="B5792" t="s">
        <v>31</v>
      </c>
      <c r="C5792" t="s">
        <v>111</v>
      </c>
      <c r="D5792" t="s">
        <v>28</v>
      </c>
      <c r="E5792" t="s">
        <v>112</v>
      </c>
      <c r="F5792" t="s">
        <v>113</v>
      </c>
      <c r="G5792">
        <v>15</v>
      </c>
      <c r="H5792" t="s">
        <v>36</v>
      </c>
      <c r="I5792">
        <v>740</v>
      </c>
      <c r="J5792">
        <v>11100</v>
      </c>
      <c r="K5792">
        <v>11.1</v>
      </c>
      <c r="L5792">
        <v>5753</v>
      </c>
      <c r="M5792">
        <v>383.53333333333336</v>
      </c>
      <c r="N5792">
        <v>44194</v>
      </c>
      <c r="O5792">
        <v>9</v>
      </c>
      <c r="P5792" t="s">
        <v>108</v>
      </c>
      <c r="Q5792" t="s">
        <v>38</v>
      </c>
      <c r="R5792" t="str">
        <f>+VLOOKUP(Precio_semana_dia[[#This Row],[Mercado]],[1]!Codigos_mercados_mayoristas[#Data],2,0)</f>
        <v>La Araucanía</v>
      </c>
      <c r="S5792" t="e">
        <f>+VLOOKUP(Precio_semana_dia[[#This Row],[Especie]],[1]!Codigos_categoria[#Data],2,0)</f>
        <v>#N/A</v>
      </c>
    </row>
    <row r="5793" spans="1:19" x14ac:dyDescent="0.35">
      <c r="A5793">
        <v>44196</v>
      </c>
      <c r="B5793" t="s">
        <v>31</v>
      </c>
      <c r="C5793" t="s">
        <v>114</v>
      </c>
      <c r="D5793" t="s">
        <v>33</v>
      </c>
      <c r="E5793" t="s">
        <v>112</v>
      </c>
      <c r="F5793" t="s">
        <v>113</v>
      </c>
      <c r="G5793">
        <v>15</v>
      </c>
      <c r="H5793" t="s">
        <v>39</v>
      </c>
      <c r="I5793">
        <v>740</v>
      </c>
      <c r="J5793">
        <v>11100</v>
      </c>
      <c r="K5793">
        <v>11.1</v>
      </c>
      <c r="L5793">
        <v>4250</v>
      </c>
      <c r="M5793">
        <v>283.33333333333331</v>
      </c>
      <c r="N5793">
        <v>44195</v>
      </c>
      <c r="O5793">
        <v>4</v>
      </c>
      <c r="P5793" t="s">
        <v>109</v>
      </c>
      <c r="Q5793" t="s">
        <v>38</v>
      </c>
      <c r="R5793" t="str">
        <f>+VLOOKUP(Precio_semana_dia[[#This Row],[Mercado]],[1]!Codigos_mercados_mayoristas[#Data],2,0)</f>
        <v>Coquimbo</v>
      </c>
      <c r="S5793" t="e">
        <f>+VLOOKUP(Precio_semana_dia[[#This Row],[Especie]],[1]!Codigos_categoria[#Data],2,0)</f>
        <v>#N/A</v>
      </c>
    </row>
    <row r="5794" spans="1:19" x14ac:dyDescent="0.35">
      <c r="A5794">
        <v>44204</v>
      </c>
      <c r="B5794" t="s">
        <v>31</v>
      </c>
      <c r="C5794" t="s">
        <v>114</v>
      </c>
      <c r="D5794" t="s">
        <v>33</v>
      </c>
      <c r="E5794" t="s">
        <v>112</v>
      </c>
      <c r="F5794" t="s">
        <v>113</v>
      </c>
      <c r="G5794">
        <v>15</v>
      </c>
      <c r="H5794" t="s">
        <v>29</v>
      </c>
      <c r="I5794">
        <v>740</v>
      </c>
      <c r="J5794">
        <v>11100</v>
      </c>
      <c r="K5794">
        <v>11.1</v>
      </c>
      <c r="L5794">
        <v>4250</v>
      </c>
      <c r="M5794">
        <v>283.33333333333331</v>
      </c>
      <c r="N5794">
        <v>44200</v>
      </c>
      <c r="O5794">
        <v>4</v>
      </c>
      <c r="P5794" t="s">
        <v>30</v>
      </c>
      <c r="Q5794" t="s">
        <v>26</v>
      </c>
      <c r="R5794" t="str">
        <f>+VLOOKUP(Precio_semana_dia[[#This Row],[Mercado]],[1]!Codigos_mercados_mayoristas[#Data],2,0)</f>
        <v>Coquimbo</v>
      </c>
      <c r="S5794" t="e">
        <f>+VLOOKUP(Precio_semana_dia[[#This Row],[Especie]],[1]!Codigos_categoria[#Data],2,0)</f>
        <v>#N/A</v>
      </c>
    </row>
    <row r="5795" spans="1:19" x14ac:dyDescent="0.35">
      <c r="A5795">
        <v>43866</v>
      </c>
      <c r="B5795" t="s">
        <v>31</v>
      </c>
      <c r="C5795" t="s">
        <v>114</v>
      </c>
      <c r="D5795" t="s">
        <v>33</v>
      </c>
      <c r="E5795" t="s">
        <v>112</v>
      </c>
      <c r="F5795" t="s">
        <v>113</v>
      </c>
      <c r="G5795">
        <v>15</v>
      </c>
      <c r="H5795" t="s">
        <v>29</v>
      </c>
      <c r="I5795">
        <v>740</v>
      </c>
      <c r="J5795">
        <v>11100</v>
      </c>
      <c r="K5795">
        <v>11.1</v>
      </c>
      <c r="L5795">
        <v>5250</v>
      </c>
      <c r="M5795">
        <v>350</v>
      </c>
      <c r="N5795">
        <v>44228</v>
      </c>
      <c r="O5795">
        <v>4</v>
      </c>
      <c r="P5795" t="s">
        <v>68</v>
      </c>
      <c r="Q5795" t="s">
        <v>69</v>
      </c>
      <c r="R5795" t="str">
        <f>+VLOOKUP(Precio_semana_dia[[#This Row],[Mercado]],[1]!Codigos_mercados_mayoristas[#Data],2,0)</f>
        <v>Coquimbo</v>
      </c>
      <c r="S5795" t="e">
        <f>+VLOOKUP(Precio_semana_dia[[#This Row],[Especie]],[1]!Codigos_categoria[#Data],2,0)</f>
        <v>#N/A</v>
      </c>
    </row>
    <row r="5796" spans="1:19" x14ac:dyDescent="0.35">
      <c r="A5796">
        <v>44169</v>
      </c>
      <c r="B5796" t="s">
        <v>125</v>
      </c>
      <c r="C5796" t="s">
        <v>20</v>
      </c>
      <c r="D5796" t="s">
        <v>53</v>
      </c>
      <c r="E5796" t="s">
        <v>123</v>
      </c>
      <c r="F5796" t="s">
        <v>124</v>
      </c>
      <c r="G5796">
        <v>16</v>
      </c>
      <c r="H5796" t="s">
        <v>24</v>
      </c>
      <c r="I5796">
        <v>700</v>
      </c>
      <c r="J5796">
        <v>11200</v>
      </c>
      <c r="K5796">
        <v>11.2</v>
      </c>
      <c r="L5796">
        <v>13250</v>
      </c>
      <c r="M5796">
        <v>828.125</v>
      </c>
      <c r="N5796">
        <v>44169</v>
      </c>
      <c r="O5796">
        <v>10</v>
      </c>
      <c r="P5796" t="s">
        <v>88</v>
      </c>
      <c r="Q5796" t="s">
        <v>38</v>
      </c>
      <c r="R5796" t="str">
        <f>+VLOOKUP(Precio_semana_dia[[#This Row],[Mercado]],[1]!Codigos_mercados_mayoristas[#Data],2,0)</f>
        <v>Los Lagos</v>
      </c>
      <c r="S5796" t="str">
        <f>+VLOOKUP(Precio_semana_dia[[#This Row],[Especie]],[1]!Codigos_categoria[#Data],2,0)</f>
        <v>Cítricos</v>
      </c>
    </row>
    <row r="5797" spans="1:19" x14ac:dyDescent="0.35">
      <c r="A5797">
        <v>44155</v>
      </c>
      <c r="B5797" t="s">
        <v>125</v>
      </c>
      <c r="C5797" t="s">
        <v>20</v>
      </c>
      <c r="D5797" t="s">
        <v>53</v>
      </c>
      <c r="E5797" t="s">
        <v>123</v>
      </c>
      <c r="F5797" t="s">
        <v>124</v>
      </c>
      <c r="G5797">
        <v>16</v>
      </c>
      <c r="H5797" t="s">
        <v>41</v>
      </c>
      <c r="I5797">
        <v>700</v>
      </c>
      <c r="J5797">
        <v>11200</v>
      </c>
      <c r="K5797">
        <v>11.2</v>
      </c>
      <c r="L5797">
        <v>12500</v>
      </c>
      <c r="M5797">
        <v>781.25</v>
      </c>
      <c r="N5797">
        <v>44154</v>
      </c>
      <c r="O5797">
        <v>10</v>
      </c>
      <c r="P5797" t="s">
        <v>99</v>
      </c>
      <c r="Q5797" t="s">
        <v>84</v>
      </c>
      <c r="R5797" t="str">
        <f>+VLOOKUP(Precio_semana_dia[[#This Row],[Mercado]],[1]!Codigos_mercados_mayoristas[#Data],2,0)</f>
        <v>Los Lagos</v>
      </c>
      <c r="S5797" t="str">
        <f>+VLOOKUP(Precio_semana_dia[[#This Row],[Especie]],[1]!Codigos_categoria[#Data],2,0)</f>
        <v>Cítricos</v>
      </c>
    </row>
    <row r="5798" spans="1:19" x14ac:dyDescent="0.35">
      <c r="A5798">
        <v>44134</v>
      </c>
      <c r="B5798" t="s">
        <v>125</v>
      </c>
      <c r="C5798" t="s">
        <v>20</v>
      </c>
      <c r="D5798" t="s">
        <v>53</v>
      </c>
      <c r="E5798" t="s">
        <v>123</v>
      </c>
      <c r="F5798" t="s">
        <v>124</v>
      </c>
      <c r="G5798">
        <v>16</v>
      </c>
      <c r="H5798" t="s">
        <v>24</v>
      </c>
      <c r="I5798">
        <v>700</v>
      </c>
      <c r="J5798">
        <v>11200</v>
      </c>
      <c r="K5798">
        <v>11.2</v>
      </c>
      <c r="L5798">
        <v>9250</v>
      </c>
      <c r="M5798">
        <v>578.125</v>
      </c>
      <c r="N5798">
        <v>44134</v>
      </c>
      <c r="O5798">
        <v>10</v>
      </c>
      <c r="P5798" t="s">
        <v>135</v>
      </c>
      <c r="Q5798" t="s">
        <v>132</v>
      </c>
      <c r="R5798" t="str">
        <f>+VLOOKUP(Precio_semana_dia[[#This Row],[Mercado]],[1]!Codigos_mercados_mayoristas[#Data],2,0)</f>
        <v>Los Lagos</v>
      </c>
      <c r="S5798" t="str">
        <f>+VLOOKUP(Precio_semana_dia[[#This Row],[Especie]],[1]!Codigos_categoria[#Data],2,0)</f>
        <v>Cítricos</v>
      </c>
    </row>
    <row r="5799" spans="1:19" x14ac:dyDescent="0.35">
      <c r="A5799">
        <v>44127</v>
      </c>
      <c r="B5799" t="s">
        <v>125</v>
      </c>
      <c r="C5799" t="s">
        <v>20</v>
      </c>
      <c r="D5799" t="s">
        <v>53</v>
      </c>
      <c r="E5799" t="s">
        <v>123</v>
      </c>
      <c r="F5799" t="s">
        <v>124</v>
      </c>
      <c r="G5799">
        <v>16</v>
      </c>
      <c r="H5799" t="s">
        <v>36</v>
      </c>
      <c r="I5799">
        <v>700</v>
      </c>
      <c r="J5799">
        <v>11200</v>
      </c>
      <c r="K5799">
        <v>11.2</v>
      </c>
      <c r="L5799">
        <v>9500</v>
      </c>
      <c r="M5799">
        <v>593.75</v>
      </c>
      <c r="N5799">
        <v>44124</v>
      </c>
      <c r="O5799">
        <v>10</v>
      </c>
      <c r="P5799" t="s">
        <v>168</v>
      </c>
      <c r="Q5799" t="s">
        <v>132</v>
      </c>
      <c r="R5799" t="str">
        <f>+VLOOKUP(Precio_semana_dia[[#This Row],[Mercado]],[1]!Codigos_mercados_mayoristas[#Data],2,0)</f>
        <v>Los Lagos</v>
      </c>
      <c r="S5799" t="str">
        <f>+VLOOKUP(Precio_semana_dia[[#This Row],[Especie]],[1]!Codigos_categoria[#Data],2,0)</f>
        <v>Cítricos</v>
      </c>
    </row>
    <row r="5800" spans="1:19" x14ac:dyDescent="0.35">
      <c r="A5800">
        <v>44120</v>
      </c>
      <c r="B5800" t="s">
        <v>125</v>
      </c>
      <c r="C5800" t="s">
        <v>20</v>
      </c>
      <c r="D5800" t="s">
        <v>53</v>
      </c>
      <c r="E5800" t="s">
        <v>123</v>
      </c>
      <c r="F5800" t="s">
        <v>124</v>
      </c>
      <c r="G5800">
        <v>16</v>
      </c>
      <c r="H5800" t="s">
        <v>24</v>
      </c>
      <c r="I5800">
        <v>700</v>
      </c>
      <c r="J5800">
        <v>11200</v>
      </c>
      <c r="K5800">
        <v>11.2</v>
      </c>
      <c r="L5800">
        <v>8250</v>
      </c>
      <c r="M5800">
        <v>515.625</v>
      </c>
      <c r="N5800">
        <v>44120</v>
      </c>
      <c r="O5800">
        <v>10</v>
      </c>
      <c r="P5800" t="s">
        <v>142</v>
      </c>
      <c r="Q5800" t="s">
        <v>132</v>
      </c>
      <c r="R5800" t="str">
        <f>+VLOOKUP(Precio_semana_dia[[#This Row],[Mercado]],[1]!Codigos_mercados_mayoristas[#Data],2,0)</f>
        <v>Los Lagos</v>
      </c>
      <c r="S5800" t="str">
        <f>+VLOOKUP(Precio_semana_dia[[#This Row],[Especie]],[1]!Codigos_categoria[#Data],2,0)</f>
        <v>Cítricos</v>
      </c>
    </row>
    <row r="5801" spans="1:19" x14ac:dyDescent="0.35">
      <c r="A5801">
        <v>44113</v>
      </c>
      <c r="B5801" t="s">
        <v>125</v>
      </c>
      <c r="C5801" t="s">
        <v>20</v>
      </c>
      <c r="D5801" t="s">
        <v>53</v>
      </c>
      <c r="E5801" t="s">
        <v>123</v>
      </c>
      <c r="F5801" t="s">
        <v>124</v>
      </c>
      <c r="G5801">
        <v>16</v>
      </c>
      <c r="H5801" t="s">
        <v>24</v>
      </c>
      <c r="I5801">
        <v>700</v>
      </c>
      <c r="J5801">
        <v>11200</v>
      </c>
      <c r="K5801">
        <v>11.2</v>
      </c>
      <c r="L5801">
        <v>8750</v>
      </c>
      <c r="M5801">
        <v>546.875</v>
      </c>
      <c r="N5801">
        <v>44113</v>
      </c>
      <c r="O5801">
        <v>10</v>
      </c>
      <c r="P5801" t="s">
        <v>184</v>
      </c>
      <c r="Q5801" t="s">
        <v>132</v>
      </c>
      <c r="R5801" t="str">
        <f>+VLOOKUP(Precio_semana_dia[[#This Row],[Mercado]],[1]!Codigos_mercados_mayoristas[#Data],2,0)</f>
        <v>Los Lagos</v>
      </c>
      <c r="S5801" t="str">
        <f>+VLOOKUP(Precio_semana_dia[[#This Row],[Especie]],[1]!Codigos_categoria[#Data],2,0)</f>
        <v>Cítricos</v>
      </c>
    </row>
    <row r="5802" spans="1:19" x14ac:dyDescent="0.35">
      <c r="A5802">
        <v>44099</v>
      </c>
      <c r="B5802" t="s">
        <v>125</v>
      </c>
      <c r="C5802" t="s">
        <v>20</v>
      </c>
      <c r="D5802" t="s">
        <v>53</v>
      </c>
      <c r="E5802" t="s">
        <v>123</v>
      </c>
      <c r="F5802" t="s">
        <v>124</v>
      </c>
      <c r="G5802">
        <v>16</v>
      </c>
      <c r="H5802" t="s">
        <v>41</v>
      </c>
      <c r="I5802">
        <v>700</v>
      </c>
      <c r="J5802">
        <v>11200</v>
      </c>
      <c r="K5802">
        <v>11.2</v>
      </c>
      <c r="L5802">
        <v>8500</v>
      </c>
      <c r="M5802">
        <v>531.25</v>
      </c>
      <c r="N5802">
        <v>44098</v>
      </c>
      <c r="O5802">
        <v>10</v>
      </c>
      <c r="P5802" t="s">
        <v>153</v>
      </c>
      <c r="Q5802" t="s">
        <v>147</v>
      </c>
      <c r="R5802" t="str">
        <f>+VLOOKUP(Precio_semana_dia[[#This Row],[Mercado]],[1]!Codigos_mercados_mayoristas[#Data],2,0)</f>
        <v>Los Lagos</v>
      </c>
      <c r="S5802" t="str">
        <f>+VLOOKUP(Precio_semana_dia[[#This Row],[Especie]],[1]!Codigos_categoria[#Data],2,0)</f>
        <v>Cítricos</v>
      </c>
    </row>
    <row r="5803" spans="1:19" x14ac:dyDescent="0.35">
      <c r="A5803">
        <v>44189</v>
      </c>
      <c r="B5803" t="s">
        <v>125</v>
      </c>
      <c r="C5803" t="s">
        <v>20</v>
      </c>
      <c r="D5803" t="s">
        <v>45</v>
      </c>
      <c r="E5803" t="s">
        <v>123</v>
      </c>
      <c r="F5803" t="s">
        <v>124</v>
      </c>
      <c r="G5803">
        <v>16</v>
      </c>
      <c r="H5803" t="s">
        <v>36</v>
      </c>
      <c r="I5803">
        <v>700</v>
      </c>
      <c r="J5803">
        <v>11200</v>
      </c>
      <c r="K5803">
        <v>11.2</v>
      </c>
      <c r="L5803">
        <v>12000</v>
      </c>
      <c r="M5803">
        <v>750</v>
      </c>
      <c r="N5803">
        <v>44187</v>
      </c>
      <c r="O5803">
        <v>13</v>
      </c>
      <c r="P5803" t="s">
        <v>48</v>
      </c>
      <c r="Q5803" t="s">
        <v>38</v>
      </c>
      <c r="R5803" t="str">
        <f>+VLOOKUP(Precio_semana_dia[[#This Row],[Mercado]],[1]!Codigos_mercados_mayoristas[#Data],2,0)</f>
        <v>Metropolitana</v>
      </c>
      <c r="S5803" t="str">
        <f>+VLOOKUP(Precio_semana_dia[[#This Row],[Especie]],[1]!Codigos_categoria[#Data],2,0)</f>
        <v>Cítricos</v>
      </c>
    </row>
    <row r="5804" spans="1:19" x14ac:dyDescent="0.35">
      <c r="A5804">
        <v>44196</v>
      </c>
      <c r="B5804" t="s">
        <v>125</v>
      </c>
      <c r="C5804" t="s">
        <v>20</v>
      </c>
      <c r="D5804" t="s">
        <v>45</v>
      </c>
      <c r="E5804" t="s">
        <v>123</v>
      </c>
      <c r="F5804" t="s">
        <v>124</v>
      </c>
      <c r="G5804">
        <v>16</v>
      </c>
      <c r="H5804" t="s">
        <v>39</v>
      </c>
      <c r="I5804">
        <v>700</v>
      </c>
      <c r="J5804">
        <v>11200</v>
      </c>
      <c r="K5804">
        <v>11.2</v>
      </c>
      <c r="L5804">
        <v>20000</v>
      </c>
      <c r="M5804">
        <v>1250</v>
      </c>
      <c r="N5804">
        <v>44195</v>
      </c>
      <c r="O5804">
        <v>13</v>
      </c>
      <c r="P5804" t="s">
        <v>109</v>
      </c>
      <c r="Q5804" t="s">
        <v>38</v>
      </c>
      <c r="R5804" t="str">
        <f>+VLOOKUP(Precio_semana_dia[[#This Row],[Mercado]],[1]!Codigos_mercados_mayoristas[#Data],2,0)</f>
        <v>Metropolitana</v>
      </c>
      <c r="S5804" t="str">
        <f>+VLOOKUP(Precio_semana_dia[[#This Row],[Especie]],[1]!Codigos_categoria[#Data],2,0)</f>
        <v>Cítricos</v>
      </c>
    </row>
    <row r="5805" spans="1:19" x14ac:dyDescent="0.35">
      <c r="A5805">
        <v>44204</v>
      </c>
      <c r="B5805" t="s">
        <v>125</v>
      </c>
      <c r="C5805" t="s">
        <v>20</v>
      </c>
      <c r="D5805" t="s">
        <v>21</v>
      </c>
      <c r="E5805" t="s">
        <v>123</v>
      </c>
      <c r="F5805" t="s">
        <v>124</v>
      </c>
      <c r="G5805">
        <v>16</v>
      </c>
      <c r="H5805" t="s">
        <v>24</v>
      </c>
      <c r="I5805">
        <v>700</v>
      </c>
      <c r="J5805">
        <v>11200</v>
      </c>
      <c r="K5805">
        <v>11.2</v>
      </c>
      <c r="L5805">
        <v>19257</v>
      </c>
      <c r="M5805">
        <v>1203.5625</v>
      </c>
      <c r="N5805">
        <v>44204</v>
      </c>
      <c r="O5805">
        <v>7</v>
      </c>
      <c r="P5805" t="s">
        <v>55</v>
      </c>
      <c r="Q5805" t="s">
        <v>26</v>
      </c>
      <c r="R5805" t="str">
        <f>+VLOOKUP(Precio_semana_dia[[#This Row],[Mercado]],[1]!Codigos_mercados_mayoristas[#Data],2,0)</f>
        <v>Maule</v>
      </c>
      <c r="S5805" t="str">
        <f>+VLOOKUP(Precio_semana_dia[[#This Row],[Especie]],[1]!Codigos_categoria[#Data],2,0)</f>
        <v>Cítricos</v>
      </c>
    </row>
    <row r="5806" spans="1:19" x14ac:dyDescent="0.35">
      <c r="A5806">
        <v>44211</v>
      </c>
      <c r="B5806" t="s">
        <v>125</v>
      </c>
      <c r="C5806" t="s">
        <v>20</v>
      </c>
      <c r="D5806" t="s">
        <v>33</v>
      </c>
      <c r="E5806" t="s">
        <v>123</v>
      </c>
      <c r="F5806" t="s">
        <v>124</v>
      </c>
      <c r="G5806">
        <v>16</v>
      </c>
      <c r="H5806" t="s">
        <v>41</v>
      </c>
      <c r="I5806">
        <v>700</v>
      </c>
      <c r="J5806">
        <v>11200</v>
      </c>
      <c r="K5806">
        <v>11.2</v>
      </c>
      <c r="L5806">
        <v>18900</v>
      </c>
      <c r="M5806">
        <v>1181.25</v>
      </c>
      <c r="N5806">
        <v>44210</v>
      </c>
      <c r="O5806">
        <v>4</v>
      </c>
      <c r="P5806" t="s">
        <v>62</v>
      </c>
      <c r="Q5806" t="s">
        <v>26</v>
      </c>
      <c r="R5806" t="str">
        <f>+VLOOKUP(Precio_semana_dia[[#This Row],[Mercado]],[1]!Codigos_mercados_mayoristas[#Data],2,0)</f>
        <v>Coquimbo</v>
      </c>
      <c r="S5806" t="str">
        <f>+VLOOKUP(Precio_semana_dia[[#This Row],[Especie]],[1]!Codigos_categoria[#Data],2,0)</f>
        <v>Cítricos</v>
      </c>
    </row>
    <row r="5807" spans="1:19" x14ac:dyDescent="0.35">
      <c r="A5807">
        <v>44183</v>
      </c>
      <c r="B5807" t="s">
        <v>204</v>
      </c>
      <c r="C5807" t="s">
        <v>20</v>
      </c>
      <c r="D5807" t="s">
        <v>33</v>
      </c>
      <c r="E5807" t="s">
        <v>205</v>
      </c>
      <c r="F5807" t="s">
        <v>206</v>
      </c>
      <c r="G5807">
        <v>20</v>
      </c>
      <c r="H5807" t="s">
        <v>36</v>
      </c>
      <c r="I5807">
        <v>560</v>
      </c>
      <c r="J5807">
        <v>11200</v>
      </c>
      <c r="K5807">
        <v>11.2</v>
      </c>
      <c r="L5807">
        <v>5250</v>
      </c>
      <c r="M5807">
        <v>262.5</v>
      </c>
      <c r="N5807">
        <v>44180</v>
      </c>
      <c r="O5807">
        <v>4</v>
      </c>
      <c r="P5807" t="s">
        <v>37</v>
      </c>
      <c r="Q5807" t="s">
        <v>38</v>
      </c>
      <c r="R5807" t="str">
        <f>+VLOOKUP(Precio_semana_dia[[#This Row],[Mercado]],[1]!Codigos_mercados_mayoristas[#Data],2,0)</f>
        <v>Coquimbo</v>
      </c>
      <c r="S5807" t="e">
        <f>+VLOOKUP(Precio_semana_dia[[#This Row],[Especie]],[1]!Codigos_categoria[#Data],2,0)</f>
        <v>#N/A</v>
      </c>
    </row>
    <row r="5808" spans="1:19" x14ac:dyDescent="0.35">
      <c r="A5808">
        <v>44189</v>
      </c>
      <c r="B5808" t="s">
        <v>204</v>
      </c>
      <c r="C5808" t="s">
        <v>20</v>
      </c>
      <c r="D5808" t="s">
        <v>33</v>
      </c>
      <c r="E5808" t="s">
        <v>205</v>
      </c>
      <c r="F5808" t="s">
        <v>206</v>
      </c>
      <c r="G5808">
        <v>20</v>
      </c>
      <c r="H5808" t="s">
        <v>36</v>
      </c>
      <c r="I5808">
        <v>560</v>
      </c>
      <c r="J5808">
        <v>11200</v>
      </c>
      <c r="K5808">
        <v>11.2</v>
      </c>
      <c r="L5808">
        <v>5250</v>
      </c>
      <c r="M5808">
        <v>262.5</v>
      </c>
      <c r="N5808">
        <v>44187</v>
      </c>
      <c r="O5808">
        <v>4</v>
      </c>
      <c r="P5808" t="s">
        <v>48</v>
      </c>
      <c r="Q5808" t="s">
        <v>38</v>
      </c>
      <c r="R5808" t="str">
        <f>+VLOOKUP(Precio_semana_dia[[#This Row],[Mercado]],[1]!Codigos_mercados_mayoristas[#Data],2,0)</f>
        <v>Coquimbo</v>
      </c>
      <c r="S5808" t="e">
        <f>+VLOOKUP(Precio_semana_dia[[#This Row],[Especie]],[1]!Codigos_categoria[#Data],2,0)</f>
        <v>#N/A</v>
      </c>
    </row>
    <row r="5809" spans="1:19" x14ac:dyDescent="0.35">
      <c r="A5809">
        <v>44196</v>
      </c>
      <c r="B5809" t="s">
        <v>204</v>
      </c>
      <c r="C5809" t="s">
        <v>20</v>
      </c>
      <c r="D5809" t="s">
        <v>33</v>
      </c>
      <c r="E5809" t="s">
        <v>205</v>
      </c>
      <c r="F5809" t="s">
        <v>206</v>
      </c>
      <c r="G5809">
        <v>20</v>
      </c>
      <c r="H5809" t="s">
        <v>36</v>
      </c>
      <c r="I5809">
        <v>560</v>
      </c>
      <c r="J5809">
        <v>11200</v>
      </c>
      <c r="K5809">
        <v>11.2</v>
      </c>
      <c r="L5809">
        <v>5250</v>
      </c>
      <c r="M5809">
        <v>262.5</v>
      </c>
      <c r="N5809">
        <v>44194</v>
      </c>
      <c r="O5809">
        <v>4</v>
      </c>
      <c r="P5809" t="s">
        <v>108</v>
      </c>
      <c r="Q5809" t="s">
        <v>38</v>
      </c>
      <c r="R5809" t="str">
        <f>+VLOOKUP(Precio_semana_dia[[#This Row],[Mercado]],[1]!Codigos_mercados_mayoristas[#Data],2,0)</f>
        <v>Coquimbo</v>
      </c>
      <c r="S5809" t="e">
        <f>+VLOOKUP(Precio_semana_dia[[#This Row],[Especie]],[1]!Codigos_categoria[#Data],2,0)</f>
        <v>#N/A</v>
      </c>
    </row>
    <row r="5810" spans="1:19" x14ac:dyDescent="0.35">
      <c r="A5810">
        <v>44204</v>
      </c>
      <c r="B5810" t="s">
        <v>204</v>
      </c>
      <c r="C5810" t="s">
        <v>20</v>
      </c>
      <c r="D5810" t="s">
        <v>33</v>
      </c>
      <c r="E5810" t="s">
        <v>205</v>
      </c>
      <c r="F5810" t="s">
        <v>206</v>
      </c>
      <c r="G5810">
        <v>20</v>
      </c>
      <c r="H5810" t="s">
        <v>36</v>
      </c>
      <c r="I5810">
        <v>560</v>
      </c>
      <c r="J5810">
        <v>11200</v>
      </c>
      <c r="K5810">
        <v>11.2</v>
      </c>
      <c r="L5810">
        <v>5250</v>
      </c>
      <c r="M5810">
        <v>262.5</v>
      </c>
      <c r="N5810">
        <v>44201</v>
      </c>
      <c r="O5810">
        <v>4</v>
      </c>
      <c r="P5810" t="s">
        <v>57</v>
      </c>
      <c r="Q5810" t="s">
        <v>26</v>
      </c>
      <c r="R5810" t="str">
        <f>+VLOOKUP(Precio_semana_dia[[#This Row],[Mercado]],[1]!Codigos_mercados_mayoristas[#Data],2,0)</f>
        <v>Coquimbo</v>
      </c>
      <c r="S5810" t="e">
        <f>+VLOOKUP(Precio_semana_dia[[#This Row],[Especie]],[1]!Codigos_categoria[#Data],2,0)</f>
        <v>#N/A</v>
      </c>
    </row>
    <row r="5811" spans="1:19" x14ac:dyDescent="0.35">
      <c r="A5811">
        <v>44211</v>
      </c>
      <c r="B5811" t="s">
        <v>204</v>
      </c>
      <c r="C5811" t="s">
        <v>20</v>
      </c>
      <c r="D5811" t="s">
        <v>33</v>
      </c>
      <c r="E5811" t="s">
        <v>205</v>
      </c>
      <c r="F5811" t="s">
        <v>206</v>
      </c>
      <c r="G5811">
        <v>20</v>
      </c>
      <c r="H5811" t="s">
        <v>36</v>
      </c>
      <c r="I5811">
        <v>560</v>
      </c>
      <c r="J5811">
        <v>11200</v>
      </c>
      <c r="K5811">
        <v>11.2</v>
      </c>
      <c r="L5811">
        <v>5500</v>
      </c>
      <c r="M5811">
        <v>275</v>
      </c>
      <c r="N5811">
        <v>44208</v>
      </c>
      <c r="O5811">
        <v>4</v>
      </c>
      <c r="P5811" t="s">
        <v>59</v>
      </c>
      <c r="Q5811" t="s">
        <v>26</v>
      </c>
      <c r="R5811" t="str">
        <f>+VLOOKUP(Precio_semana_dia[[#This Row],[Mercado]],[1]!Codigos_mercados_mayoristas[#Data],2,0)</f>
        <v>Coquimbo</v>
      </c>
      <c r="S5811" t="e">
        <f>+VLOOKUP(Precio_semana_dia[[#This Row],[Especie]],[1]!Codigos_categoria[#Data],2,0)</f>
        <v>#N/A</v>
      </c>
    </row>
    <row r="5812" spans="1:19" x14ac:dyDescent="0.35">
      <c r="A5812">
        <v>44183</v>
      </c>
      <c r="B5812" t="s">
        <v>155</v>
      </c>
      <c r="C5812" t="s">
        <v>219</v>
      </c>
      <c r="D5812" t="s">
        <v>45</v>
      </c>
      <c r="E5812" t="s">
        <v>220</v>
      </c>
      <c r="F5812" t="s">
        <v>221</v>
      </c>
      <c r="G5812">
        <v>400</v>
      </c>
      <c r="H5812" t="s">
        <v>39</v>
      </c>
      <c r="I5812">
        <v>28</v>
      </c>
      <c r="J5812">
        <v>11200</v>
      </c>
      <c r="K5812">
        <v>11.2</v>
      </c>
      <c r="L5812">
        <v>232143</v>
      </c>
      <c r="M5812">
        <v>580.35749999999996</v>
      </c>
      <c r="N5812">
        <v>44181</v>
      </c>
      <c r="O5812">
        <v>13</v>
      </c>
      <c r="P5812" t="s">
        <v>40</v>
      </c>
      <c r="Q5812" t="s">
        <v>38</v>
      </c>
      <c r="R5812" t="str">
        <f>+VLOOKUP(Precio_semana_dia[[#This Row],[Mercado]],[1]!Codigos_mercados_mayoristas[#Data],2,0)</f>
        <v>Metropolitana</v>
      </c>
      <c r="S5812" t="str">
        <f>+VLOOKUP(Precio_semana_dia[[#This Row],[Especie]],[1]!Codigos_categoria[#Data],2,0)</f>
        <v>Frutos de pepita</v>
      </c>
    </row>
    <row r="5813" spans="1:19" x14ac:dyDescent="0.35">
      <c r="A5813">
        <v>44183</v>
      </c>
      <c r="B5813" t="s">
        <v>155</v>
      </c>
      <c r="C5813" t="s">
        <v>156</v>
      </c>
      <c r="D5813" t="s">
        <v>45</v>
      </c>
      <c r="E5813" t="s">
        <v>220</v>
      </c>
      <c r="F5813" t="s">
        <v>221</v>
      </c>
      <c r="G5813">
        <v>400</v>
      </c>
      <c r="H5813" t="s">
        <v>29</v>
      </c>
      <c r="I5813">
        <v>28</v>
      </c>
      <c r="J5813">
        <v>11200</v>
      </c>
      <c r="K5813">
        <v>11.2</v>
      </c>
      <c r="L5813">
        <v>235714</v>
      </c>
      <c r="M5813">
        <v>589.28499999999997</v>
      </c>
      <c r="N5813">
        <v>44179</v>
      </c>
      <c r="O5813">
        <v>13</v>
      </c>
      <c r="P5813" t="s">
        <v>44</v>
      </c>
      <c r="Q5813" t="s">
        <v>38</v>
      </c>
      <c r="R5813" t="str">
        <f>+VLOOKUP(Precio_semana_dia[[#This Row],[Mercado]],[1]!Codigos_mercados_mayoristas[#Data],2,0)</f>
        <v>Metropolitana</v>
      </c>
      <c r="S5813" t="str">
        <f>+VLOOKUP(Precio_semana_dia[[#This Row],[Especie]],[1]!Codigos_categoria[#Data],2,0)</f>
        <v>Frutos de pepita</v>
      </c>
    </row>
    <row r="5814" spans="1:19" x14ac:dyDescent="0.35">
      <c r="A5814">
        <v>44148</v>
      </c>
      <c r="B5814" t="s">
        <v>155</v>
      </c>
      <c r="C5814" t="s">
        <v>159</v>
      </c>
      <c r="D5814" t="s">
        <v>45</v>
      </c>
      <c r="E5814" t="s">
        <v>220</v>
      </c>
      <c r="F5814" t="s">
        <v>221</v>
      </c>
      <c r="G5814">
        <v>400</v>
      </c>
      <c r="H5814" t="s">
        <v>24</v>
      </c>
      <c r="I5814">
        <v>28</v>
      </c>
      <c r="J5814">
        <v>11200</v>
      </c>
      <c r="K5814">
        <v>11.2</v>
      </c>
      <c r="L5814">
        <v>143571</v>
      </c>
      <c r="M5814">
        <v>358.92750000000001</v>
      </c>
      <c r="N5814">
        <v>44148</v>
      </c>
      <c r="O5814">
        <v>13</v>
      </c>
      <c r="P5814" t="s">
        <v>129</v>
      </c>
      <c r="Q5814" t="s">
        <v>84</v>
      </c>
      <c r="R5814" t="str">
        <f>+VLOOKUP(Precio_semana_dia[[#This Row],[Mercado]],[1]!Codigos_mercados_mayoristas[#Data],2,0)</f>
        <v>Metropolitana</v>
      </c>
      <c r="S5814" t="str">
        <f>+VLOOKUP(Precio_semana_dia[[#This Row],[Especie]],[1]!Codigos_categoria[#Data],2,0)</f>
        <v>Frutos de pepita</v>
      </c>
    </row>
    <row r="5815" spans="1:19" x14ac:dyDescent="0.35">
      <c r="A5815">
        <v>44120</v>
      </c>
      <c r="B5815" t="s">
        <v>155</v>
      </c>
      <c r="C5815" t="s">
        <v>156</v>
      </c>
      <c r="D5815" t="s">
        <v>45</v>
      </c>
      <c r="E5815" t="s">
        <v>220</v>
      </c>
      <c r="F5815" t="s">
        <v>221</v>
      </c>
      <c r="G5815">
        <v>400</v>
      </c>
      <c r="H5815" t="s">
        <v>39</v>
      </c>
      <c r="I5815">
        <v>28</v>
      </c>
      <c r="J5815">
        <v>11200</v>
      </c>
      <c r="K5815">
        <v>11.2</v>
      </c>
      <c r="L5815">
        <v>200000</v>
      </c>
      <c r="M5815">
        <v>500</v>
      </c>
      <c r="N5815">
        <v>44118</v>
      </c>
      <c r="O5815">
        <v>13</v>
      </c>
      <c r="P5815" t="s">
        <v>171</v>
      </c>
      <c r="Q5815" t="s">
        <v>132</v>
      </c>
      <c r="R5815" t="str">
        <f>+VLOOKUP(Precio_semana_dia[[#This Row],[Mercado]],[1]!Codigos_mercados_mayoristas[#Data],2,0)</f>
        <v>Metropolitana</v>
      </c>
      <c r="S5815" t="str">
        <f>+VLOOKUP(Precio_semana_dia[[#This Row],[Especie]],[1]!Codigos_categoria[#Data],2,0)</f>
        <v>Frutos de pepita</v>
      </c>
    </row>
    <row r="5816" spans="1:19" x14ac:dyDescent="0.35">
      <c r="A5816">
        <v>44120</v>
      </c>
      <c r="B5816" t="s">
        <v>155</v>
      </c>
      <c r="C5816" t="s">
        <v>156</v>
      </c>
      <c r="D5816" t="s">
        <v>33</v>
      </c>
      <c r="E5816" t="s">
        <v>220</v>
      </c>
      <c r="F5816" t="s">
        <v>221</v>
      </c>
      <c r="G5816">
        <v>400</v>
      </c>
      <c r="H5816" t="s">
        <v>36</v>
      </c>
      <c r="I5816">
        <v>28</v>
      </c>
      <c r="J5816">
        <v>11200</v>
      </c>
      <c r="K5816">
        <v>11.2</v>
      </c>
      <c r="L5816">
        <v>257500</v>
      </c>
      <c r="M5816">
        <v>643.75</v>
      </c>
      <c r="N5816">
        <v>44117</v>
      </c>
      <c r="O5816">
        <v>4</v>
      </c>
      <c r="P5816" t="s">
        <v>172</v>
      </c>
      <c r="Q5816" t="s">
        <v>132</v>
      </c>
      <c r="R5816" t="str">
        <f>+VLOOKUP(Precio_semana_dia[[#This Row],[Mercado]],[1]!Codigos_mercados_mayoristas[#Data],2,0)</f>
        <v>Coquimbo</v>
      </c>
      <c r="S5816" t="str">
        <f>+VLOOKUP(Precio_semana_dia[[#This Row],[Especie]],[1]!Codigos_categoria[#Data],2,0)</f>
        <v>Frutos de pepita</v>
      </c>
    </row>
    <row r="5817" spans="1:19" x14ac:dyDescent="0.35">
      <c r="A5817">
        <v>44120</v>
      </c>
      <c r="B5817" t="s">
        <v>155</v>
      </c>
      <c r="C5817" t="s">
        <v>219</v>
      </c>
      <c r="D5817" t="s">
        <v>45</v>
      </c>
      <c r="E5817" t="s">
        <v>220</v>
      </c>
      <c r="F5817" t="s">
        <v>221</v>
      </c>
      <c r="G5817">
        <v>400</v>
      </c>
      <c r="H5817" t="s">
        <v>29</v>
      </c>
      <c r="I5817">
        <v>28</v>
      </c>
      <c r="J5817">
        <v>11200</v>
      </c>
      <c r="K5817">
        <v>11.2</v>
      </c>
      <c r="L5817">
        <v>0</v>
      </c>
      <c r="M5817">
        <v>0</v>
      </c>
      <c r="N5817">
        <v>44116</v>
      </c>
      <c r="O5817">
        <v>13</v>
      </c>
      <c r="P5817" t="s">
        <v>140</v>
      </c>
      <c r="Q5817" t="s">
        <v>132</v>
      </c>
      <c r="R5817" t="str">
        <f>+VLOOKUP(Precio_semana_dia[[#This Row],[Mercado]],[1]!Codigos_mercados_mayoristas[#Data],2,0)</f>
        <v>Metropolitana</v>
      </c>
      <c r="S5817" t="str">
        <f>+VLOOKUP(Precio_semana_dia[[#This Row],[Especie]],[1]!Codigos_categoria[#Data],2,0)</f>
        <v>Frutos de pepita</v>
      </c>
    </row>
    <row r="5818" spans="1:19" x14ac:dyDescent="0.35">
      <c r="A5818">
        <v>44204</v>
      </c>
      <c r="B5818" t="s">
        <v>155</v>
      </c>
      <c r="C5818" t="s">
        <v>156</v>
      </c>
      <c r="D5818" t="s">
        <v>45</v>
      </c>
      <c r="E5818" t="s">
        <v>220</v>
      </c>
      <c r="F5818" t="s">
        <v>221</v>
      </c>
      <c r="G5818">
        <v>400</v>
      </c>
      <c r="H5818" t="s">
        <v>29</v>
      </c>
      <c r="I5818">
        <v>28</v>
      </c>
      <c r="J5818">
        <v>11200</v>
      </c>
      <c r="K5818">
        <v>11.2</v>
      </c>
      <c r="L5818">
        <v>250000</v>
      </c>
      <c r="M5818">
        <v>625</v>
      </c>
      <c r="N5818">
        <v>44200</v>
      </c>
      <c r="O5818">
        <v>13</v>
      </c>
      <c r="P5818" t="s">
        <v>30</v>
      </c>
      <c r="Q5818" t="s">
        <v>26</v>
      </c>
      <c r="R5818" t="str">
        <f>+VLOOKUP(Precio_semana_dia[[#This Row],[Mercado]],[1]!Codigos_mercados_mayoristas[#Data],2,0)</f>
        <v>Metropolitana</v>
      </c>
      <c r="S5818" t="str">
        <f>+VLOOKUP(Precio_semana_dia[[#This Row],[Especie]],[1]!Codigos_categoria[#Data],2,0)</f>
        <v>Frutos de pepita</v>
      </c>
    </row>
    <row r="5819" spans="1:19" x14ac:dyDescent="0.35">
      <c r="A5819">
        <v>44211</v>
      </c>
      <c r="B5819" t="s">
        <v>155</v>
      </c>
      <c r="C5819" t="s">
        <v>156</v>
      </c>
      <c r="D5819" t="s">
        <v>33</v>
      </c>
      <c r="E5819" t="s">
        <v>220</v>
      </c>
      <c r="F5819" t="s">
        <v>221</v>
      </c>
      <c r="G5819">
        <v>400</v>
      </c>
      <c r="H5819" t="s">
        <v>36</v>
      </c>
      <c r="I5819">
        <v>28</v>
      </c>
      <c r="J5819">
        <v>11200</v>
      </c>
      <c r="K5819">
        <v>11.2</v>
      </c>
      <c r="L5819">
        <v>255000</v>
      </c>
      <c r="M5819">
        <v>637.5</v>
      </c>
      <c r="N5819">
        <v>44208</v>
      </c>
      <c r="O5819">
        <v>4</v>
      </c>
      <c r="P5819" t="s">
        <v>59</v>
      </c>
      <c r="Q5819" t="s">
        <v>26</v>
      </c>
      <c r="R5819" t="str">
        <f>+VLOOKUP(Precio_semana_dia[[#This Row],[Mercado]],[1]!Codigos_mercados_mayoristas[#Data],2,0)</f>
        <v>Coquimbo</v>
      </c>
      <c r="S5819" t="str">
        <f>+VLOOKUP(Precio_semana_dia[[#This Row],[Especie]],[1]!Codigos_categoria[#Data],2,0)</f>
        <v>Frutos de pepita</v>
      </c>
    </row>
    <row r="5820" spans="1:19" x14ac:dyDescent="0.35">
      <c r="A5820">
        <v>43866</v>
      </c>
      <c r="B5820" t="s">
        <v>155</v>
      </c>
      <c r="C5820" t="s">
        <v>156</v>
      </c>
      <c r="D5820" t="s">
        <v>45</v>
      </c>
      <c r="E5820" t="s">
        <v>220</v>
      </c>
      <c r="F5820" t="s">
        <v>221</v>
      </c>
      <c r="G5820">
        <v>400</v>
      </c>
      <c r="H5820" t="s">
        <v>36</v>
      </c>
      <c r="I5820">
        <v>28</v>
      </c>
      <c r="J5820">
        <v>11200</v>
      </c>
      <c r="K5820">
        <v>11.2</v>
      </c>
      <c r="L5820">
        <v>257143</v>
      </c>
      <c r="M5820">
        <v>642.85749999999996</v>
      </c>
      <c r="N5820">
        <v>44229</v>
      </c>
      <c r="O5820">
        <v>13</v>
      </c>
      <c r="P5820" t="s">
        <v>72</v>
      </c>
      <c r="Q5820" t="s">
        <v>69</v>
      </c>
      <c r="R5820" t="str">
        <f>+VLOOKUP(Precio_semana_dia[[#This Row],[Mercado]],[1]!Codigos_mercados_mayoristas[#Data],2,0)</f>
        <v>Metropolitana</v>
      </c>
      <c r="S5820" t="str">
        <f>+VLOOKUP(Precio_semana_dia[[#This Row],[Especie]],[1]!Codigos_categoria[#Data],2,0)</f>
        <v>Frutos de pepita</v>
      </c>
    </row>
    <row r="5821" spans="1:19" x14ac:dyDescent="0.35">
      <c r="A5821">
        <v>43866</v>
      </c>
      <c r="B5821" t="s">
        <v>155</v>
      </c>
      <c r="C5821" t="s">
        <v>167</v>
      </c>
      <c r="D5821" t="s">
        <v>33</v>
      </c>
      <c r="E5821" t="s">
        <v>220</v>
      </c>
      <c r="F5821" t="s">
        <v>221</v>
      </c>
      <c r="G5821">
        <v>400</v>
      </c>
      <c r="H5821" t="s">
        <v>24</v>
      </c>
      <c r="I5821">
        <v>28</v>
      </c>
      <c r="J5821">
        <v>11200</v>
      </c>
      <c r="K5821">
        <v>11.2</v>
      </c>
      <c r="L5821">
        <v>261786</v>
      </c>
      <c r="M5821">
        <v>654.46500000000003</v>
      </c>
      <c r="N5821">
        <v>44232</v>
      </c>
      <c r="O5821">
        <v>4</v>
      </c>
      <c r="P5821" t="s">
        <v>71</v>
      </c>
      <c r="Q5821" t="s">
        <v>69</v>
      </c>
      <c r="R5821" t="str">
        <f>+VLOOKUP(Precio_semana_dia[[#This Row],[Mercado]],[1]!Codigos_mercados_mayoristas[#Data],2,0)</f>
        <v>Coquimbo</v>
      </c>
      <c r="S5821" t="str">
        <f>+VLOOKUP(Precio_semana_dia[[#This Row],[Especie]],[1]!Codigos_categoria[#Data],2,0)</f>
        <v>Frutos de pepita</v>
      </c>
    </row>
    <row r="5822" spans="1:19" x14ac:dyDescent="0.35">
      <c r="A5822">
        <v>44169</v>
      </c>
      <c r="B5822" t="s">
        <v>186</v>
      </c>
      <c r="C5822" t="s">
        <v>189</v>
      </c>
      <c r="D5822" t="s">
        <v>33</v>
      </c>
      <c r="E5822" t="s">
        <v>220</v>
      </c>
      <c r="F5822" t="s">
        <v>221</v>
      </c>
      <c r="G5822">
        <v>400</v>
      </c>
      <c r="H5822" t="s">
        <v>36</v>
      </c>
      <c r="I5822">
        <v>28</v>
      </c>
      <c r="J5822">
        <v>11200</v>
      </c>
      <c r="K5822">
        <v>11.2</v>
      </c>
      <c r="L5822">
        <v>327500</v>
      </c>
      <c r="M5822">
        <v>818.75</v>
      </c>
      <c r="N5822">
        <v>44166</v>
      </c>
      <c r="O5822">
        <v>4</v>
      </c>
      <c r="P5822" t="s">
        <v>87</v>
      </c>
      <c r="Q5822" t="s">
        <v>38</v>
      </c>
      <c r="R5822" t="str">
        <f>+VLOOKUP(Precio_semana_dia[[#This Row],[Mercado]],[1]!Codigos_mercados_mayoristas[#Data],2,0)</f>
        <v>Coquimbo</v>
      </c>
      <c r="S5822" t="str">
        <f>+VLOOKUP(Precio_semana_dia[[#This Row],[Especie]],[1]!Codigos_categoria[#Data],2,0)</f>
        <v>Cítricos</v>
      </c>
    </row>
    <row r="5823" spans="1:19" x14ac:dyDescent="0.35">
      <c r="A5823">
        <v>44148</v>
      </c>
      <c r="B5823" t="s">
        <v>186</v>
      </c>
      <c r="C5823" t="s">
        <v>188</v>
      </c>
      <c r="D5823" t="s">
        <v>45</v>
      </c>
      <c r="E5823" t="s">
        <v>220</v>
      </c>
      <c r="F5823" t="s">
        <v>221</v>
      </c>
      <c r="G5823">
        <v>400</v>
      </c>
      <c r="H5823" t="s">
        <v>39</v>
      </c>
      <c r="I5823">
        <v>28</v>
      </c>
      <c r="J5823">
        <v>11200</v>
      </c>
      <c r="K5823">
        <v>11.2</v>
      </c>
      <c r="L5823">
        <v>314286</v>
      </c>
      <c r="M5823">
        <v>785.71500000000003</v>
      </c>
      <c r="N5823">
        <v>44146</v>
      </c>
      <c r="O5823">
        <v>13</v>
      </c>
      <c r="P5823" t="s">
        <v>127</v>
      </c>
      <c r="Q5823" t="s">
        <v>84</v>
      </c>
      <c r="R5823" t="str">
        <f>+VLOOKUP(Precio_semana_dia[[#This Row],[Mercado]],[1]!Codigos_mercados_mayoristas[#Data],2,0)</f>
        <v>Metropolitana</v>
      </c>
      <c r="S5823" t="str">
        <f>+VLOOKUP(Precio_semana_dia[[#This Row],[Especie]],[1]!Codigos_categoria[#Data],2,0)</f>
        <v>Cítricos</v>
      </c>
    </row>
    <row r="5824" spans="1:19" x14ac:dyDescent="0.35">
      <c r="A5824">
        <v>44134</v>
      </c>
      <c r="B5824" t="s">
        <v>186</v>
      </c>
      <c r="C5824" t="s">
        <v>187</v>
      </c>
      <c r="D5824" t="s">
        <v>45</v>
      </c>
      <c r="E5824" t="s">
        <v>220</v>
      </c>
      <c r="F5824" t="s">
        <v>221</v>
      </c>
      <c r="G5824">
        <v>400</v>
      </c>
      <c r="H5824" t="s">
        <v>36</v>
      </c>
      <c r="I5824">
        <v>28</v>
      </c>
      <c r="J5824">
        <v>11200</v>
      </c>
      <c r="K5824">
        <v>11.2</v>
      </c>
      <c r="L5824">
        <v>295000</v>
      </c>
      <c r="M5824">
        <v>737.5</v>
      </c>
      <c r="N5824">
        <v>44131</v>
      </c>
      <c r="O5824">
        <v>13</v>
      </c>
      <c r="P5824" t="s">
        <v>133</v>
      </c>
      <c r="Q5824" t="s">
        <v>132</v>
      </c>
      <c r="R5824" t="str">
        <f>+VLOOKUP(Precio_semana_dia[[#This Row],[Mercado]],[1]!Codigos_mercados_mayoristas[#Data],2,0)</f>
        <v>Metropolitana</v>
      </c>
      <c r="S5824" t="str">
        <f>+VLOOKUP(Precio_semana_dia[[#This Row],[Especie]],[1]!Codigos_categoria[#Data],2,0)</f>
        <v>Cítricos</v>
      </c>
    </row>
    <row r="5825" spans="1:19" x14ac:dyDescent="0.35">
      <c r="A5825">
        <v>44127</v>
      </c>
      <c r="B5825" t="s">
        <v>186</v>
      </c>
      <c r="C5825" t="s">
        <v>189</v>
      </c>
      <c r="D5825" t="s">
        <v>45</v>
      </c>
      <c r="E5825" t="s">
        <v>220</v>
      </c>
      <c r="F5825" t="s">
        <v>221</v>
      </c>
      <c r="G5825">
        <v>400</v>
      </c>
      <c r="H5825" t="s">
        <v>24</v>
      </c>
      <c r="I5825">
        <v>28</v>
      </c>
      <c r="J5825">
        <v>11200</v>
      </c>
      <c r="K5825">
        <v>11.2</v>
      </c>
      <c r="L5825">
        <v>280000</v>
      </c>
      <c r="M5825">
        <v>700</v>
      </c>
      <c r="N5825">
        <v>44127</v>
      </c>
      <c r="O5825">
        <v>13</v>
      </c>
      <c r="P5825" t="s">
        <v>169</v>
      </c>
      <c r="Q5825" t="s">
        <v>132</v>
      </c>
      <c r="R5825" t="str">
        <f>+VLOOKUP(Precio_semana_dia[[#This Row],[Mercado]],[1]!Codigos_mercados_mayoristas[#Data],2,0)</f>
        <v>Metropolitana</v>
      </c>
      <c r="S5825" t="str">
        <f>+VLOOKUP(Precio_semana_dia[[#This Row],[Especie]],[1]!Codigos_categoria[#Data],2,0)</f>
        <v>Cítricos</v>
      </c>
    </row>
    <row r="5826" spans="1:19" x14ac:dyDescent="0.35">
      <c r="A5826">
        <v>44176</v>
      </c>
      <c r="B5826" t="s">
        <v>186</v>
      </c>
      <c r="C5826" t="s">
        <v>187</v>
      </c>
      <c r="D5826" t="s">
        <v>33</v>
      </c>
      <c r="E5826" t="s">
        <v>220</v>
      </c>
      <c r="F5826" t="s">
        <v>221</v>
      </c>
      <c r="G5826">
        <v>400</v>
      </c>
      <c r="H5826" t="s">
        <v>29</v>
      </c>
      <c r="I5826">
        <v>28</v>
      </c>
      <c r="J5826">
        <v>11200</v>
      </c>
      <c r="K5826">
        <v>11.2</v>
      </c>
      <c r="L5826">
        <v>326786</v>
      </c>
      <c r="M5826">
        <v>816.96500000000003</v>
      </c>
      <c r="N5826">
        <v>44172</v>
      </c>
      <c r="O5826">
        <v>4</v>
      </c>
      <c r="P5826" t="s">
        <v>100</v>
      </c>
      <c r="Q5826" t="s">
        <v>38</v>
      </c>
      <c r="R5826" t="str">
        <f>+VLOOKUP(Precio_semana_dia[[#This Row],[Mercado]],[1]!Codigos_mercados_mayoristas[#Data],2,0)</f>
        <v>Coquimbo</v>
      </c>
      <c r="S5826" t="str">
        <f>+VLOOKUP(Precio_semana_dia[[#This Row],[Especie]],[1]!Codigos_categoria[#Data],2,0)</f>
        <v>Cítricos</v>
      </c>
    </row>
    <row r="5827" spans="1:19" x14ac:dyDescent="0.35">
      <c r="A5827">
        <v>44204</v>
      </c>
      <c r="B5827" t="s">
        <v>186</v>
      </c>
      <c r="C5827" t="s">
        <v>187</v>
      </c>
      <c r="D5827" t="s">
        <v>33</v>
      </c>
      <c r="E5827" t="s">
        <v>220</v>
      </c>
      <c r="F5827" t="s">
        <v>221</v>
      </c>
      <c r="G5827">
        <v>400</v>
      </c>
      <c r="H5827" t="s">
        <v>39</v>
      </c>
      <c r="I5827">
        <v>28</v>
      </c>
      <c r="J5827">
        <v>11200</v>
      </c>
      <c r="K5827">
        <v>11.2</v>
      </c>
      <c r="L5827">
        <v>417500</v>
      </c>
      <c r="M5827">
        <v>1043.75</v>
      </c>
      <c r="N5827">
        <v>44202</v>
      </c>
      <c r="O5827">
        <v>4</v>
      </c>
      <c r="P5827" t="s">
        <v>54</v>
      </c>
      <c r="Q5827" t="s">
        <v>26</v>
      </c>
      <c r="R5827" t="str">
        <f>+VLOOKUP(Precio_semana_dia[[#This Row],[Mercado]],[1]!Codigos_mercados_mayoristas[#Data],2,0)</f>
        <v>Coquimbo</v>
      </c>
      <c r="S5827" t="str">
        <f>+VLOOKUP(Precio_semana_dia[[#This Row],[Especie]],[1]!Codigos_categoria[#Data],2,0)</f>
        <v>Cítricos</v>
      </c>
    </row>
    <row r="5828" spans="1:19" x14ac:dyDescent="0.35">
      <c r="A5828">
        <v>44196</v>
      </c>
      <c r="B5828" t="s">
        <v>31</v>
      </c>
      <c r="C5828" t="s">
        <v>111</v>
      </c>
      <c r="D5828" t="s">
        <v>45</v>
      </c>
      <c r="E5828" t="s">
        <v>112</v>
      </c>
      <c r="F5828" t="s">
        <v>113</v>
      </c>
      <c r="G5828">
        <v>15</v>
      </c>
      <c r="H5828" t="s">
        <v>41</v>
      </c>
      <c r="I5828">
        <v>750</v>
      </c>
      <c r="J5828">
        <v>11250</v>
      </c>
      <c r="K5828">
        <v>11.25</v>
      </c>
      <c r="L5828">
        <v>3767</v>
      </c>
      <c r="M5828">
        <v>251.13333333333333</v>
      </c>
      <c r="N5828">
        <v>44196</v>
      </c>
      <c r="O5828">
        <v>13</v>
      </c>
      <c r="P5828" t="s">
        <v>110</v>
      </c>
      <c r="Q5828" t="s">
        <v>38</v>
      </c>
      <c r="R5828" t="str">
        <f>+VLOOKUP(Precio_semana_dia[[#This Row],[Mercado]],[1]!Codigos_mercados_mayoristas[#Data],2,0)</f>
        <v>Metropolitana</v>
      </c>
      <c r="S5828" t="e">
        <f>+VLOOKUP(Precio_semana_dia[[#This Row],[Especie]],[1]!Codigos_categoria[#Data],2,0)</f>
        <v>#N/A</v>
      </c>
    </row>
    <row r="5829" spans="1:19" x14ac:dyDescent="0.35">
      <c r="A5829">
        <v>44183</v>
      </c>
      <c r="B5829" t="s">
        <v>207</v>
      </c>
      <c r="C5829" t="s">
        <v>208</v>
      </c>
      <c r="D5829" t="s">
        <v>50</v>
      </c>
      <c r="E5829" t="s">
        <v>209</v>
      </c>
      <c r="F5829" t="s">
        <v>210</v>
      </c>
      <c r="G5829">
        <v>25</v>
      </c>
      <c r="H5829" t="s">
        <v>24</v>
      </c>
      <c r="I5829">
        <v>450</v>
      </c>
      <c r="J5829">
        <v>11250</v>
      </c>
      <c r="K5829">
        <v>11.25</v>
      </c>
      <c r="L5829">
        <v>11000</v>
      </c>
      <c r="M5829">
        <v>440</v>
      </c>
      <c r="N5829">
        <v>44183</v>
      </c>
      <c r="O5829">
        <v>13</v>
      </c>
      <c r="P5829" t="s">
        <v>43</v>
      </c>
      <c r="Q5829" t="s">
        <v>38</v>
      </c>
      <c r="R5829" t="str">
        <f>+VLOOKUP(Precio_semana_dia[[#This Row],[Mercado]],[1]!Codigos_mercados_mayoristas[#Data],2,0)</f>
        <v>Metropolitana</v>
      </c>
      <c r="S5829" t="e">
        <f>+VLOOKUP(Precio_semana_dia[[#This Row],[Especie]],[1]!Codigos_categoria[#Data],2,0)</f>
        <v>#N/A</v>
      </c>
    </row>
    <row r="5830" spans="1:19" x14ac:dyDescent="0.35">
      <c r="A5830">
        <v>44225</v>
      </c>
      <c r="B5830" t="s">
        <v>207</v>
      </c>
      <c r="C5830" t="s">
        <v>212</v>
      </c>
      <c r="D5830" t="s">
        <v>50</v>
      </c>
      <c r="E5830" t="s">
        <v>209</v>
      </c>
      <c r="F5830" t="s">
        <v>210</v>
      </c>
      <c r="G5830">
        <v>25</v>
      </c>
      <c r="H5830" t="s">
        <v>29</v>
      </c>
      <c r="I5830">
        <v>450</v>
      </c>
      <c r="J5830">
        <v>11250</v>
      </c>
      <c r="K5830">
        <v>11.25</v>
      </c>
      <c r="L5830">
        <v>8444</v>
      </c>
      <c r="M5830">
        <v>337.76</v>
      </c>
      <c r="N5830">
        <v>44221</v>
      </c>
      <c r="O5830">
        <v>13</v>
      </c>
      <c r="P5830" t="s">
        <v>64</v>
      </c>
      <c r="Q5830" t="s">
        <v>26</v>
      </c>
      <c r="R5830" t="str">
        <f>+VLOOKUP(Precio_semana_dia[[#This Row],[Mercado]],[1]!Codigos_mercados_mayoristas[#Data],2,0)</f>
        <v>Metropolitana</v>
      </c>
      <c r="S5830" t="e">
        <f>+VLOOKUP(Precio_semana_dia[[#This Row],[Especie]],[1]!Codigos_categoria[#Data],2,0)</f>
        <v>#N/A</v>
      </c>
    </row>
    <row r="5831" spans="1:19" x14ac:dyDescent="0.35">
      <c r="A5831">
        <v>44099</v>
      </c>
      <c r="B5831" t="s">
        <v>190</v>
      </c>
      <c r="C5831" t="s">
        <v>191</v>
      </c>
      <c r="D5831" t="s">
        <v>45</v>
      </c>
      <c r="E5831" t="s">
        <v>196</v>
      </c>
      <c r="F5831" t="s">
        <v>197</v>
      </c>
      <c r="G5831">
        <v>450</v>
      </c>
      <c r="H5831" t="s">
        <v>24</v>
      </c>
      <c r="I5831">
        <v>25</v>
      </c>
      <c r="J5831">
        <v>11250</v>
      </c>
      <c r="K5831">
        <v>11.25</v>
      </c>
      <c r="L5831">
        <v>220000</v>
      </c>
      <c r="M5831">
        <v>488.88888888888891</v>
      </c>
      <c r="N5831" s="1">
        <v>44099</v>
      </c>
      <c r="O5831">
        <v>13</v>
      </c>
      <c r="P5831" t="s">
        <v>154</v>
      </c>
      <c r="Q5831" t="s">
        <v>147</v>
      </c>
      <c r="R5831" t="str">
        <f>+VLOOKUP(Precio_semana_dia[[#This Row],[Mercado]],[1]!Codigos_mercados_mayoristas[#Data],2,0)</f>
        <v>Metropolitana</v>
      </c>
      <c r="S5831" t="str">
        <f>+VLOOKUP(Precio_semana_dia[[#This Row],[Especie]],[1]!Codigos_categoria[#Data],2,0)</f>
        <v>Frutos de pepita</v>
      </c>
    </row>
    <row r="5832" spans="1:19" x14ac:dyDescent="0.35">
      <c r="A5832">
        <v>44225</v>
      </c>
      <c r="B5832" t="s">
        <v>190</v>
      </c>
      <c r="C5832" t="s">
        <v>195</v>
      </c>
      <c r="D5832" t="s">
        <v>45</v>
      </c>
      <c r="E5832" t="s">
        <v>196</v>
      </c>
      <c r="F5832" t="s">
        <v>197</v>
      </c>
      <c r="G5832">
        <v>450</v>
      </c>
      <c r="H5832" t="s">
        <v>39</v>
      </c>
      <c r="I5832">
        <v>25</v>
      </c>
      <c r="J5832">
        <v>11250</v>
      </c>
      <c r="K5832">
        <v>11.25</v>
      </c>
      <c r="L5832">
        <v>260000</v>
      </c>
      <c r="M5832">
        <v>577.77777777777783</v>
      </c>
      <c r="N5832" s="1">
        <v>44223</v>
      </c>
      <c r="O5832">
        <v>13</v>
      </c>
      <c r="P5832" t="s">
        <v>65</v>
      </c>
      <c r="Q5832" t="s">
        <v>26</v>
      </c>
      <c r="R5832" t="str">
        <f>+VLOOKUP(Precio_semana_dia[[#This Row],[Mercado]],[1]!Codigos_mercados_mayoristas[#Data],2,0)</f>
        <v>Metropolitana</v>
      </c>
      <c r="S5832" t="str">
        <f>+VLOOKUP(Precio_semana_dia[[#This Row],[Especie]],[1]!Codigos_categoria[#Data],2,0)</f>
        <v>Frutos de pepita</v>
      </c>
    </row>
    <row r="5833" spans="1:19" x14ac:dyDescent="0.35">
      <c r="A5833">
        <v>44169</v>
      </c>
      <c r="B5833" t="s">
        <v>190</v>
      </c>
      <c r="C5833" t="s">
        <v>191</v>
      </c>
      <c r="D5833" t="s">
        <v>45</v>
      </c>
      <c r="E5833" t="s">
        <v>196</v>
      </c>
      <c r="F5833" t="s">
        <v>197</v>
      </c>
      <c r="G5833">
        <v>450</v>
      </c>
      <c r="H5833" t="s">
        <v>36</v>
      </c>
      <c r="I5833">
        <v>25</v>
      </c>
      <c r="J5833">
        <v>11250</v>
      </c>
      <c r="K5833">
        <v>11.25</v>
      </c>
      <c r="L5833">
        <v>280000</v>
      </c>
      <c r="M5833">
        <v>622.22222222222217</v>
      </c>
      <c r="N5833" s="1">
        <v>44166</v>
      </c>
      <c r="O5833">
        <v>13</v>
      </c>
      <c r="P5833" t="s">
        <v>87</v>
      </c>
      <c r="Q5833" t="s">
        <v>38</v>
      </c>
      <c r="R5833" t="str">
        <f>+VLOOKUP(Precio_semana_dia[[#This Row],[Mercado]],[1]!Codigos_mercados_mayoristas[#Data],2,0)</f>
        <v>Metropolitana</v>
      </c>
      <c r="S5833" t="str">
        <f>+VLOOKUP(Precio_semana_dia[[#This Row],[Especie]],[1]!Codigos_categoria[#Data],2,0)</f>
        <v>Frutos de pepita</v>
      </c>
    </row>
    <row r="5834" spans="1:19" x14ac:dyDescent="0.35">
      <c r="A5834">
        <v>44106</v>
      </c>
      <c r="B5834" t="s">
        <v>190</v>
      </c>
      <c r="C5834" t="s">
        <v>191</v>
      </c>
      <c r="D5834" t="s">
        <v>45</v>
      </c>
      <c r="E5834" t="s">
        <v>196</v>
      </c>
      <c r="F5834" t="s">
        <v>197</v>
      </c>
      <c r="G5834">
        <v>450</v>
      </c>
      <c r="H5834" t="s">
        <v>24</v>
      </c>
      <c r="I5834">
        <v>25</v>
      </c>
      <c r="J5834">
        <v>11250</v>
      </c>
      <c r="K5834">
        <v>11.25</v>
      </c>
      <c r="L5834" t="e">
        <v>#N/A</v>
      </c>
      <c r="M5834" t="e">
        <v>#N/A</v>
      </c>
      <c r="N5834" s="1">
        <v>44106</v>
      </c>
      <c r="O5834">
        <v>13</v>
      </c>
      <c r="P5834" t="s">
        <v>173</v>
      </c>
      <c r="Q5834" t="s">
        <v>132</v>
      </c>
      <c r="R5834" t="str">
        <f>+VLOOKUP(Precio_semana_dia[[#This Row],[Mercado]],[1]!Codigos_mercados_mayoristas[#Data],2,0)</f>
        <v>Metropolitana</v>
      </c>
      <c r="S5834" t="str">
        <f>+VLOOKUP(Precio_semana_dia[[#This Row],[Especie]],[1]!Codigos_categoria[#Data],2,0)</f>
        <v>Frutos de pepita</v>
      </c>
    </row>
    <row r="5835" spans="1:19" x14ac:dyDescent="0.35">
      <c r="A5835">
        <v>44183</v>
      </c>
      <c r="B5835" t="s">
        <v>31</v>
      </c>
      <c r="C5835" t="s">
        <v>114</v>
      </c>
      <c r="D5835" t="s">
        <v>33</v>
      </c>
      <c r="E5835" t="s">
        <v>112</v>
      </c>
      <c r="F5835" t="s">
        <v>113</v>
      </c>
      <c r="G5835">
        <v>15</v>
      </c>
      <c r="H5835" t="s">
        <v>29</v>
      </c>
      <c r="I5835">
        <v>760</v>
      </c>
      <c r="J5835">
        <v>11400</v>
      </c>
      <c r="K5835">
        <v>11.4</v>
      </c>
      <c r="L5835">
        <v>4250</v>
      </c>
      <c r="M5835">
        <v>283.33333333333331</v>
      </c>
      <c r="N5835">
        <v>44179</v>
      </c>
      <c r="O5835">
        <v>4</v>
      </c>
      <c r="P5835" t="s">
        <v>44</v>
      </c>
      <c r="Q5835" t="s">
        <v>38</v>
      </c>
      <c r="R5835" t="str">
        <f>+VLOOKUP(Precio_semana_dia[[#This Row],[Mercado]],[1]!Codigos_mercados_mayoristas[#Data],2,0)</f>
        <v>Coquimbo</v>
      </c>
      <c r="S5835" t="e">
        <f>+VLOOKUP(Precio_semana_dia[[#This Row],[Especie]],[1]!Codigos_categoria[#Data],2,0)</f>
        <v>#N/A</v>
      </c>
    </row>
    <row r="5836" spans="1:19" x14ac:dyDescent="0.35">
      <c r="A5836">
        <v>44183</v>
      </c>
      <c r="B5836" t="s">
        <v>31</v>
      </c>
      <c r="C5836" t="s">
        <v>115</v>
      </c>
      <c r="D5836" t="s">
        <v>33</v>
      </c>
      <c r="E5836" t="s">
        <v>112</v>
      </c>
      <c r="F5836" t="s">
        <v>113</v>
      </c>
      <c r="G5836">
        <v>15</v>
      </c>
      <c r="H5836" t="s">
        <v>29</v>
      </c>
      <c r="I5836">
        <v>760</v>
      </c>
      <c r="J5836">
        <v>11400</v>
      </c>
      <c r="K5836">
        <v>11.4</v>
      </c>
      <c r="L5836">
        <v>4250</v>
      </c>
      <c r="M5836">
        <v>283.33333333333331</v>
      </c>
      <c r="N5836">
        <v>44179</v>
      </c>
      <c r="O5836">
        <v>4</v>
      </c>
      <c r="P5836" t="s">
        <v>44</v>
      </c>
      <c r="Q5836" t="s">
        <v>38</v>
      </c>
      <c r="R5836" t="str">
        <f>+VLOOKUP(Precio_semana_dia[[#This Row],[Mercado]],[1]!Codigos_mercados_mayoristas[#Data],2,0)</f>
        <v>Coquimbo</v>
      </c>
      <c r="S5836" t="e">
        <f>+VLOOKUP(Precio_semana_dia[[#This Row],[Especie]],[1]!Codigos_categoria[#Data],2,0)</f>
        <v>#N/A</v>
      </c>
    </row>
    <row r="5837" spans="1:19" x14ac:dyDescent="0.35">
      <c r="A5837">
        <v>44189</v>
      </c>
      <c r="B5837" t="s">
        <v>31</v>
      </c>
      <c r="C5837" t="s">
        <v>114</v>
      </c>
      <c r="D5837" t="s">
        <v>33</v>
      </c>
      <c r="E5837" t="s">
        <v>112</v>
      </c>
      <c r="F5837" t="s">
        <v>113</v>
      </c>
      <c r="G5837">
        <v>15</v>
      </c>
      <c r="H5837" t="s">
        <v>29</v>
      </c>
      <c r="I5837">
        <v>760</v>
      </c>
      <c r="J5837">
        <v>11400</v>
      </c>
      <c r="K5837">
        <v>11.4</v>
      </c>
      <c r="L5837">
        <v>4250</v>
      </c>
      <c r="M5837">
        <v>283.33333333333331</v>
      </c>
      <c r="N5837">
        <v>44186</v>
      </c>
      <c r="O5837">
        <v>4</v>
      </c>
      <c r="P5837" t="s">
        <v>51</v>
      </c>
      <c r="Q5837" t="s">
        <v>38</v>
      </c>
      <c r="R5837" t="str">
        <f>+VLOOKUP(Precio_semana_dia[[#This Row],[Mercado]],[1]!Codigos_mercados_mayoristas[#Data],2,0)</f>
        <v>Coquimbo</v>
      </c>
      <c r="S5837" t="e">
        <f>+VLOOKUP(Precio_semana_dia[[#This Row],[Especie]],[1]!Codigos_categoria[#Data],2,0)</f>
        <v>#N/A</v>
      </c>
    </row>
    <row r="5838" spans="1:19" x14ac:dyDescent="0.35">
      <c r="A5838">
        <v>44189</v>
      </c>
      <c r="B5838" t="s">
        <v>31</v>
      </c>
      <c r="C5838" t="s">
        <v>115</v>
      </c>
      <c r="D5838" t="s">
        <v>33</v>
      </c>
      <c r="E5838" t="s">
        <v>112</v>
      </c>
      <c r="F5838" t="s">
        <v>113</v>
      </c>
      <c r="G5838">
        <v>15</v>
      </c>
      <c r="H5838" t="s">
        <v>39</v>
      </c>
      <c r="I5838">
        <v>760</v>
      </c>
      <c r="J5838">
        <v>11400</v>
      </c>
      <c r="K5838">
        <v>11.4</v>
      </c>
      <c r="L5838">
        <v>4250</v>
      </c>
      <c r="M5838">
        <v>283.33333333333331</v>
      </c>
      <c r="N5838">
        <v>44188</v>
      </c>
      <c r="O5838">
        <v>4</v>
      </c>
      <c r="P5838" t="s">
        <v>106</v>
      </c>
      <c r="Q5838" t="s">
        <v>38</v>
      </c>
      <c r="R5838" t="str">
        <f>+VLOOKUP(Precio_semana_dia[[#This Row],[Mercado]],[1]!Codigos_mercados_mayoristas[#Data],2,0)</f>
        <v>Coquimbo</v>
      </c>
      <c r="S5838" t="e">
        <f>+VLOOKUP(Precio_semana_dia[[#This Row],[Especie]],[1]!Codigos_categoria[#Data],2,0)</f>
        <v>#N/A</v>
      </c>
    </row>
    <row r="5839" spans="1:19" x14ac:dyDescent="0.35">
      <c r="A5839">
        <v>44196</v>
      </c>
      <c r="B5839" t="s">
        <v>31</v>
      </c>
      <c r="C5839" t="s">
        <v>114</v>
      </c>
      <c r="D5839" t="s">
        <v>33</v>
      </c>
      <c r="E5839" t="s">
        <v>112</v>
      </c>
      <c r="F5839" t="s">
        <v>113</v>
      </c>
      <c r="G5839">
        <v>15</v>
      </c>
      <c r="H5839" t="s">
        <v>29</v>
      </c>
      <c r="I5839">
        <v>760</v>
      </c>
      <c r="J5839">
        <v>11400</v>
      </c>
      <c r="K5839">
        <v>11.4</v>
      </c>
      <c r="L5839">
        <v>4250</v>
      </c>
      <c r="M5839">
        <v>283.33333333333331</v>
      </c>
      <c r="N5839">
        <v>44193</v>
      </c>
      <c r="O5839">
        <v>4</v>
      </c>
      <c r="P5839" t="s">
        <v>107</v>
      </c>
      <c r="Q5839" t="s">
        <v>38</v>
      </c>
      <c r="R5839" t="str">
        <f>+VLOOKUP(Precio_semana_dia[[#This Row],[Mercado]],[1]!Codigos_mercados_mayoristas[#Data],2,0)</f>
        <v>Coquimbo</v>
      </c>
      <c r="S5839" t="e">
        <f>+VLOOKUP(Precio_semana_dia[[#This Row],[Especie]],[1]!Codigos_categoria[#Data],2,0)</f>
        <v>#N/A</v>
      </c>
    </row>
    <row r="5840" spans="1:19" x14ac:dyDescent="0.35">
      <c r="A5840">
        <v>44196</v>
      </c>
      <c r="B5840" t="s">
        <v>31</v>
      </c>
      <c r="C5840" t="s">
        <v>115</v>
      </c>
      <c r="D5840" t="s">
        <v>33</v>
      </c>
      <c r="E5840" t="s">
        <v>112</v>
      </c>
      <c r="F5840" t="s">
        <v>113</v>
      </c>
      <c r="G5840">
        <v>15</v>
      </c>
      <c r="H5840" t="s">
        <v>29</v>
      </c>
      <c r="I5840">
        <v>760</v>
      </c>
      <c r="J5840">
        <v>11400</v>
      </c>
      <c r="K5840">
        <v>11.4</v>
      </c>
      <c r="L5840">
        <v>4250</v>
      </c>
      <c r="M5840">
        <v>283.33333333333331</v>
      </c>
      <c r="N5840">
        <v>44193</v>
      </c>
      <c r="O5840">
        <v>4</v>
      </c>
      <c r="P5840" t="s">
        <v>107</v>
      </c>
      <c r="Q5840" t="s">
        <v>38</v>
      </c>
      <c r="R5840" t="str">
        <f>+VLOOKUP(Precio_semana_dia[[#This Row],[Mercado]],[1]!Codigos_mercados_mayoristas[#Data],2,0)</f>
        <v>Coquimbo</v>
      </c>
      <c r="S5840" t="e">
        <f>+VLOOKUP(Precio_semana_dia[[#This Row],[Especie]],[1]!Codigos_categoria[#Data],2,0)</f>
        <v>#N/A</v>
      </c>
    </row>
    <row r="5841" spans="1:19" x14ac:dyDescent="0.35">
      <c r="A5841">
        <v>44196</v>
      </c>
      <c r="B5841" t="s">
        <v>31</v>
      </c>
      <c r="C5841" t="s">
        <v>115</v>
      </c>
      <c r="D5841" t="s">
        <v>33</v>
      </c>
      <c r="E5841" t="s">
        <v>112</v>
      </c>
      <c r="F5841" t="s">
        <v>113</v>
      </c>
      <c r="G5841">
        <v>15</v>
      </c>
      <c r="H5841" t="s">
        <v>39</v>
      </c>
      <c r="I5841">
        <v>760</v>
      </c>
      <c r="J5841">
        <v>11400</v>
      </c>
      <c r="K5841">
        <v>11.4</v>
      </c>
      <c r="L5841">
        <v>4250</v>
      </c>
      <c r="M5841">
        <v>283.33333333333331</v>
      </c>
      <c r="N5841">
        <v>44195</v>
      </c>
      <c r="O5841">
        <v>4</v>
      </c>
      <c r="P5841" t="s">
        <v>109</v>
      </c>
      <c r="Q5841" t="s">
        <v>38</v>
      </c>
      <c r="R5841" t="str">
        <f>+VLOOKUP(Precio_semana_dia[[#This Row],[Mercado]],[1]!Codigos_mercados_mayoristas[#Data],2,0)</f>
        <v>Coquimbo</v>
      </c>
      <c r="S5841" t="e">
        <f>+VLOOKUP(Precio_semana_dia[[#This Row],[Especie]],[1]!Codigos_categoria[#Data],2,0)</f>
        <v>#N/A</v>
      </c>
    </row>
    <row r="5842" spans="1:19" x14ac:dyDescent="0.35">
      <c r="A5842">
        <v>44204</v>
      </c>
      <c r="B5842" t="s">
        <v>31</v>
      </c>
      <c r="C5842" t="s">
        <v>114</v>
      </c>
      <c r="D5842" t="s">
        <v>33</v>
      </c>
      <c r="E5842" t="s">
        <v>112</v>
      </c>
      <c r="F5842" t="s">
        <v>113</v>
      </c>
      <c r="G5842">
        <v>15</v>
      </c>
      <c r="H5842" t="s">
        <v>39</v>
      </c>
      <c r="I5842">
        <v>760</v>
      </c>
      <c r="J5842">
        <v>11400</v>
      </c>
      <c r="K5842">
        <v>11.4</v>
      </c>
      <c r="L5842">
        <v>4250</v>
      </c>
      <c r="M5842">
        <v>283.33333333333331</v>
      </c>
      <c r="N5842">
        <v>44202</v>
      </c>
      <c r="O5842">
        <v>4</v>
      </c>
      <c r="P5842" t="s">
        <v>54</v>
      </c>
      <c r="Q5842" t="s">
        <v>26</v>
      </c>
      <c r="R5842" t="str">
        <f>+VLOOKUP(Precio_semana_dia[[#This Row],[Mercado]],[1]!Codigos_mercados_mayoristas[#Data],2,0)</f>
        <v>Coquimbo</v>
      </c>
      <c r="S5842" t="e">
        <f>+VLOOKUP(Precio_semana_dia[[#This Row],[Especie]],[1]!Codigos_categoria[#Data],2,0)</f>
        <v>#N/A</v>
      </c>
    </row>
    <row r="5843" spans="1:19" x14ac:dyDescent="0.35">
      <c r="A5843">
        <v>44204</v>
      </c>
      <c r="B5843" t="s">
        <v>31</v>
      </c>
      <c r="C5843" t="s">
        <v>114</v>
      </c>
      <c r="D5843" t="s">
        <v>33</v>
      </c>
      <c r="E5843" t="s">
        <v>112</v>
      </c>
      <c r="F5843" t="s">
        <v>113</v>
      </c>
      <c r="G5843">
        <v>15</v>
      </c>
      <c r="H5843" t="s">
        <v>24</v>
      </c>
      <c r="I5843">
        <v>760</v>
      </c>
      <c r="J5843">
        <v>11400</v>
      </c>
      <c r="K5843">
        <v>11.4</v>
      </c>
      <c r="L5843">
        <v>4250</v>
      </c>
      <c r="M5843">
        <v>283.33333333333331</v>
      </c>
      <c r="N5843">
        <v>44204</v>
      </c>
      <c r="O5843">
        <v>4</v>
      </c>
      <c r="P5843" t="s">
        <v>55</v>
      </c>
      <c r="Q5843" t="s">
        <v>26</v>
      </c>
      <c r="R5843" t="str">
        <f>+VLOOKUP(Precio_semana_dia[[#This Row],[Mercado]],[1]!Codigos_mercados_mayoristas[#Data],2,0)</f>
        <v>Coquimbo</v>
      </c>
      <c r="S5843" t="e">
        <f>+VLOOKUP(Precio_semana_dia[[#This Row],[Especie]],[1]!Codigos_categoria[#Data],2,0)</f>
        <v>#N/A</v>
      </c>
    </row>
    <row r="5844" spans="1:19" x14ac:dyDescent="0.35">
      <c r="A5844">
        <v>44204</v>
      </c>
      <c r="B5844" t="s">
        <v>31</v>
      </c>
      <c r="C5844" t="s">
        <v>115</v>
      </c>
      <c r="D5844" t="s">
        <v>33</v>
      </c>
      <c r="E5844" t="s">
        <v>112</v>
      </c>
      <c r="F5844" t="s">
        <v>113</v>
      </c>
      <c r="G5844">
        <v>15</v>
      </c>
      <c r="H5844" t="s">
        <v>29</v>
      </c>
      <c r="I5844">
        <v>760</v>
      </c>
      <c r="J5844">
        <v>11400</v>
      </c>
      <c r="K5844">
        <v>11.4</v>
      </c>
      <c r="L5844">
        <v>4250</v>
      </c>
      <c r="M5844">
        <v>283.33333333333331</v>
      </c>
      <c r="N5844">
        <v>44200</v>
      </c>
      <c r="O5844">
        <v>4</v>
      </c>
      <c r="P5844" t="s">
        <v>30</v>
      </c>
      <c r="Q5844" t="s">
        <v>26</v>
      </c>
      <c r="R5844" t="str">
        <f>+VLOOKUP(Precio_semana_dia[[#This Row],[Mercado]],[1]!Codigos_mercados_mayoristas[#Data],2,0)</f>
        <v>Coquimbo</v>
      </c>
      <c r="S5844" t="e">
        <f>+VLOOKUP(Precio_semana_dia[[#This Row],[Especie]],[1]!Codigos_categoria[#Data],2,0)</f>
        <v>#N/A</v>
      </c>
    </row>
    <row r="5845" spans="1:19" x14ac:dyDescent="0.35">
      <c r="A5845">
        <v>44204</v>
      </c>
      <c r="B5845" t="s">
        <v>31</v>
      </c>
      <c r="C5845" t="s">
        <v>115</v>
      </c>
      <c r="D5845" t="s">
        <v>33</v>
      </c>
      <c r="E5845" t="s">
        <v>112</v>
      </c>
      <c r="F5845" t="s">
        <v>113</v>
      </c>
      <c r="G5845">
        <v>15</v>
      </c>
      <c r="H5845" t="s">
        <v>39</v>
      </c>
      <c r="I5845">
        <v>760</v>
      </c>
      <c r="J5845">
        <v>11400</v>
      </c>
      <c r="K5845">
        <v>11.4</v>
      </c>
      <c r="L5845">
        <v>4250</v>
      </c>
      <c r="M5845">
        <v>283.33333333333331</v>
      </c>
      <c r="N5845">
        <v>44202</v>
      </c>
      <c r="O5845">
        <v>4</v>
      </c>
      <c r="P5845" t="s">
        <v>54</v>
      </c>
      <c r="Q5845" t="s">
        <v>26</v>
      </c>
      <c r="R5845" t="str">
        <f>+VLOOKUP(Precio_semana_dia[[#This Row],[Mercado]],[1]!Codigos_mercados_mayoristas[#Data],2,0)</f>
        <v>Coquimbo</v>
      </c>
      <c r="S5845" t="e">
        <f>+VLOOKUP(Precio_semana_dia[[#This Row],[Especie]],[1]!Codigos_categoria[#Data],2,0)</f>
        <v>#N/A</v>
      </c>
    </row>
    <row r="5846" spans="1:19" x14ac:dyDescent="0.35">
      <c r="A5846">
        <v>44211</v>
      </c>
      <c r="B5846" t="s">
        <v>31</v>
      </c>
      <c r="C5846" t="s">
        <v>114</v>
      </c>
      <c r="D5846" t="s">
        <v>33</v>
      </c>
      <c r="E5846" t="s">
        <v>112</v>
      </c>
      <c r="F5846" t="s">
        <v>113</v>
      </c>
      <c r="G5846">
        <v>15</v>
      </c>
      <c r="H5846" t="s">
        <v>29</v>
      </c>
      <c r="I5846">
        <v>760</v>
      </c>
      <c r="J5846">
        <v>11400</v>
      </c>
      <c r="K5846">
        <v>11.4</v>
      </c>
      <c r="L5846">
        <v>4250</v>
      </c>
      <c r="M5846">
        <v>283.33333333333331</v>
      </c>
      <c r="N5846">
        <v>44207</v>
      </c>
      <c r="O5846">
        <v>4</v>
      </c>
      <c r="P5846" t="s">
        <v>58</v>
      </c>
      <c r="Q5846" t="s">
        <v>26</v>
      </c>
      <c r="R5846" t="str">
        <f>+VLOOKUP(Precio_semana_dia[[#This Row],[Mercado]],[1]!Codigos_mercados_mayoristas[#Data],2,0)</f>
        <v>Coquimbo</v>
      </c>
      <c r="S5846" t="e">
        <f>+VLOOKUP(Precio_semana_dia[[#This Row],[Especie]],[1]!Codigos_categoria[#Data],2,0)</f>
        <v>#N/A</v>
      </c>
    </row>
    <row r="5847" spans="1:19" x14ac:dyDescent="0.35">
      <c r="A5847">
        <v>44211</v>
      </c>
      <c r="B5847" t="s">
        <v>31</v>
      </c>
      <c r="C5847" t="s">
        <v>115</v>
      </c>
      <c r="D5847" t="s">
        <v>33</v>
      </c>
      <c r="E5847" t="s">
        <v>112</v>
      </c>
      <c r="F5847" t="s">
        <v>113</v>
      </c>
      <c r="G5847">
        <v>15</v>
      </c>
      <c r="H5847" t="s">
        <v>29</v>
      </c>
      <c r="I5847">
        <v>760</v>
      </c>
      <c r="J5847">
        <v>11400</v>
      </c>
      <c r="K5847">
        <v>11.4</v>
      </c>
      <c r="L5847">
        <v>4250</v>
      </c>
      <c r="M5847">
        <v>283.33333333333331</v>
      </c>
      <c r="N5847">
        <v>44207</v>
      </c>
      <c r="O5847">
        <v>4</v>
      </c>
      <c r="P5847" t="s">
        <v>58</v>
      </c>
      <c r="Q5847" t="s">
        <v>26</v>
      </c>
      <c r="R5847" t="str">
        <f>+VLOOKUP(Precio_semana_dia[[#This Row],[Mercado]],[1]!Codigos_mercados_mayoristas[#Data],2,0)</f>
        <v>Coquimbo</v>
      </c>
      <c r="S5847" t="e">
        <f>+VLOOKUP(Precio_semana_dia[[#This Row],[Especie]],[1]!Codigos_categoria[#Data],2,0)</f>
        <v>#N/A</v>
      </c>
    </row>
    <row r="5848" spans="1:19" x14ac:dyDescent="0.35">
      <c r="A5848">
        <v>44211</v>
      </c>
      <c r="B5848" t="s">
        <v>31</v>
      </c>
      <c r="C5848" t="s">
        <v>115</v>
      </c>
      <c r="D5848" t="s">
        <v>33</v>
      </c>
      <c r="E5848" t="s">
        <v>112</v>
      </c>
      <c r="F5848" t="s">
        <v>113</v>
      </c>
      <c r="G5848">
        <v>15</v>
      </c>
      <c r="H5848" t="s">
        <v>39</v>
      </c>
      <c r="I5848">
        <v>760</v>
      </c>
      <c r="J5848">
        <v>11400</v>
      </c>
      <c r="K5848">
        <v>11.4</v>
      </c>
      <c r="L5848">
        <v>4250</v>
      </c>
      <c r="M5848">
        <v>283.33333333333331</v>
      </c>
      <c r="N5848">
        <v>44209</v>
      </c>
      <c r="O5848">
        <v>4</v>
      </c>
      <c r="P5848" t="s">
        <v>60</v>
      </c>
      <c r="Q5848" t="s">
        <v>26</v>
      </c>
      <c r="R5848" t="str">
        <f>+VLOOKUP(Precio_semana_dia[[#This Row],[Mercado]],[1]!Codigos_mercados_mayoristas[#Data],2,0)</f>
        <v>Coquimbo</v>
      </c>
      <c r="S5848" t="e">
        <f>+VLOOKUP(Precio_semana_dia[[#This Row],[Especie]],[1]!Codigos_categoria[#Data],2,0)</f>
        <v>#N/A</v>
      </c>
    </row>
    <row r="5849" spans="1:19" x14ac:dyDescent="0.35">
      <c r="A5849">
        <v>44225</v>
      </c>
      <c r="B5849" t="s">
        <v>31</v>
      </c>
      <c r="C5849" t="s">
        <v>114</v>
      </c>
      <c r="D5849" t="s">
        <v>33</v>
      </c>
      <c r="E5849" t="s">
        <v>112</v>
      </c>
      <c r="F5849" t="s">
        <v>113</v>
      </c>
      <c r="G5849">
        <v>15</v>
      </c>
      <c r="H5849" t="s">
        <v>29</v>
      </c>
      <c r="I5849">
        <v>760</v>
      </c>
      <c r="J5849">
        <v>11400</v>
      </c>
      <c r="K5849">
        <v>11.4</v>
      </c>
      <c r="L5849">
        <v>4250</v>
      </c>
      <c r="M5849">
        <v>283.33333333333331</v>
      </c>
      <c r="N5849">
        <v>44221</v>
      </c>
      <c r="O5849">
        <v>4</v>
      </c>
      <c r="P5849" t="s">
        <v>64</v>
      </c>
      <c r="Q5849" t="s">
        <v>26</v>
      </c>
      <c r="R5849" t="str">
        <f>+VLOOKUP(Precio_semana_dia[[#This Row],[Mercado]],[1]!Codigos_mercados_mayoristas[#Data],2,0)</f>
        <v>Coquimbo</v>
      </c>
      <c r="S5849" t="e">
        <f>+VLOOKUP(Precio_semana_dia[[#This Row],[Especie]],[1]!Codigos_categoria[#Data],2,0)</f>
        <v>#N/A</v>
      </c>
    </row>
    <row r="5850" spans="1:19" x14ac:dyDescent="0.35">
      <c r="A5850">
        <v>44225</v>
      </c>
      <c r="B5850" t="s">
        <v>31</v>
      </c>
      <c r="C5850" t="s">
        <v>114</v>
      </c>
      <c r="D5850" t="s">
        <v>33</v>
      </c>
      <c r="E5850" t="s">
        <v>112</v>
      </c>
      <c r="F5850" t="s">
        <v>113</v>
      </c>
      <c r="G5850">
        <v>15</v>
      </c>
      <c r="H5850" t="s">
        <v>39</v>
      </c>
      <c r="I5850">
        <v>760</v>
      </c>
      <c r="J5850">
        <v>11400</v>
      </c>
      <c r="K5850">
        <v>11.4</v>
      </c>
      <c r="L5850">
        <v>5250</v>
      </c>
      <c r="M5850">
        <v>350</v>
      </c>
      <c r="N5850">
        <v>44223</v>
      </c>
      <c r="O5850">
        <v>4</v>
      </c>
      <c r="P5850" t="s">
        <v>65</v>
      </c>
      <c r="Q5850" t="s">
        <v>26</v>
      </c>
      <c r="R5850" t="str">
        <f>+VLOOKUP(Precio_semana_dia[[#This Row],[Mercado]],[1]!Codigos_mercados_mayoristas[#Data],2,0)</f>
        <v>Coquimbo</v>
      </c>
      <c r="S5850" t="e">
        <f>+VLOOKUP(Precio_semana_dia[[#This Row],[Especie]],[1]!Codigos_categoria[#Data],2,0)</f>
        <v>#N/A</v>
      </c>
    </row>
    <row r="5851" spans="1:19" x14ac:dyDescent="0.35">
      <c r="A5851">
        <v>44225</v>
      </c>
      <c r="B5851" t="s">
        <v>31</v>
      </c>
      <c r="C5851" t="s">
        <v>114</v>
      </c>
      <c r="D5851" t="s">
        <v>33</v>
      </c>
      <c r="E5851" t="s">
        <v>112</v>
      </c>
      <c r="F5851" t="s">
        <v>113</v>
      </c>
      <c r="G5851">
        <v>15</v>
      </c>
      <c r="H5851" t="s">
        <v>24</v>
      </c>
      <c r="I5851">
        <v>760</v>
      </c>
      <c r="J5851">
        <v>11400</v>
      </c>
      <c r="K5851">
        <v>11.4</v>
      </c>
      <c r="L5851">
        <v>5250</v>
      </c>
      <c r="M5851">
        <v>350</v>
      </c>
      <c r="N5851">
        <v>44225</v>
      </c>
      <c r="O5851">
        <v>4</v>
      </c>
      <c r="P5851" t="s">
        <v>66</v>
      </c>
      <c r="Q5851" t="s">
        <v>26</v>
      </c>
      <c r="R5851" t="str">
        <f>+VLOOKUP(Precio_semana_dia[[#This Row],[Mercado]],[1]!Codigos_mercados_mayoristas[#Data],2,0)</f>
        <v>Coquimbo</v>
      </c>
      <c r="S5851" t="e">
        <f>+VLOOKUP(Precio_semana_dia[[#This Row],[Especie]],[1]!Codigos_categoria[#Data],2,0)</f>
        <v>#N/A</v>
      </c>
    </row>
    <row r="5852" spans="1:19" x14ac:dyDescent="0.35">
      <c r="A5852">
        <v>44225</v>
      </c>
      <c r="B5852" t="s">
        <v>31</v>
      </c>
      <c r="C5852" t="s">
        <v>115</v>
      </c>
      <c r="D5852" t="s">
        <v>33</v>
      </c>
      <c r="E5852" t="s">
        <v>112</v>
      </c>
      <c r="F5852" t="s">
        <v>113</v>
      </c>
      <c r="G5852">
        <v>15</v>
      </c>
      <c r="H5852" t="s">
        <v>29</v>
      </c>
      <c r="I5852">
        <v>760</v>
      </c>
      <c r="J5852">
        <v>11400</v>
      </c>
      <c r="K5852">
        <v>11.4</v>
      </c>
      <c r="L5852">
        <v>4250</v>
      </c>
      <c r="M5852">
        <v>283.33333333333331</v>
      </c>
      <c r="N5852">
        <v>44221</v>
      </c>
      <c r="O5852">
        <v>4</v>
      </c>
      <c r="P5852" t="s">
        <v>64</v>
      </c>
      <c r="Q5852" t="s">
        <v>26</v>
      </c>
      <c r="R5852" t="str">
        <f>+VLOOKUP(Precio_semana_dia[[#This Row],[Mercado]],[1]!Codigos_mercados_mayoristas[#Data],2,0)</f>
        <v>Coquimbo</v>
      </c>
      <c r="S5852" t="e">
        <f>+VLOOKUP(Precio_semana_dia[[#This Row],[Especie]],[1]!Codigos_categoria[#Data],2,0)</f>
        <v>#N/A</v>
      </c>
    </row>
    <row r="5853" spans="1:19" x14ac:dyDescent="0.35">
      <c r="A5853">
        <v>44225</v>
      </c>
      <c r="B5853" t="s">
        <v>31</v>
      </c>
      <c r="C5853" t="s">
        <v>115</v>
      </c>
      <c r="D5853" t="s">
        <v>33</v>
      </c>
      <c r="E5853" t="s">
        <v>112</v>
      </c>
      <c r="F5853" t="s">
        <v>113</v>
      </c>
      <c r="G5853">
        <v>15</v>
      </c>
      <c r="H5853" t="s">
        <v>39</v>
      </c>
      <c r="I5853">
        <v>760</v>
      </c>
      <c r="J5853">
        <v>11400</v>
      </c>
      <c r="K5853">
        <v>11.4</v>
      </c>
      <c r="L5853">
        <v>5250</v>
      </c>
      <c r="M5853">
        <v>350</v>
      </c>
      <c r="N5853">
        <v>44223</v>
      </c>
      <c r="O5853">
        <v>4</v>
      </c>
      <c r="P5853" t="s">
        <v>65</v>
      </c>
      <c r="Q5853" t="s">
        <v>26</v>
      </c>
      <c r="R5853" t="str">
        <f>+VLOOKUP(Precio_semana_dia[[#This Row],[Mercado]],[1]!Codigos_mercados_mayoristas[#Data],2,0)</f>
        <v>Coquimbo</v>
      </c>
      <c r="S5853" t="e">
        <f>+VLOOKUP(Precio_semana_dia[[#This Row],[Especie]],[1]!Codigos_categoria[#Data],2,0)</f>
        <v>#N/A</v>
      </c>
    </row>
    <row r="5854" spans="1:19" x14ac:dyDescent="0.35">
      <c r="A5854">
        <v>43866</v>
      </c>
      <c r="B5854" t="s">
        <v>31</v>
      </c>
      <c r="C5854" t="s">
        <v>114</v>
      </c>
      <c r="D5854" t="s">
        <v>33</v>
      </c>
      <c r="E5854" t="s">
        <v>112</v>
      </c>
      <c r="F5854" t="s">
        <v>113</v>
      </c>
      <c r="G5854">
        <v>15</v>
      </c>
      <c r="H5854" t="s">
        <v>39</v>
      </c>
      <c r="I5854">
        <v>760</v>
      </c>
      <c r="J5854">
        <v>11400</v>
      </c>
      <c r="K5854">
        <v>11.4</v>
      </c>
      <c r="L5854">
        <v>5250</v>
      </c>
      <c r="M5854">
        <v>350</v>
      </c>
      <c r="N5854">
        <v>44230</v>
      </c>
      <c r="O5854">
        <v>4</v>
      </c>
      <c r="P5854" t="s">
        <v>70</v>
      </c>
      <c r="Q5854" t="s">
        <v>69</v>
      </c>
      <c r="R5854" t="str">
        <f>+VLOOKUP(Precio_semana_dia[[#This Row],[Mercado]],[1]!Codigos_mercados_mayoristas[#Data],2,0)</f>
        <v>Coquimbo</v>
      </c>
      <c r="S5854" t="e">
        <f>+VLOOKUP(Precio_semana_dia[[#This Row],[Especie]],[1]!Codigos_categoria[#Data],2,0)</f>
        <v>#N/A</v>
      </c>
    </row>
    <row r="5855" spans="1:19" x14ac:dyDescent="0.35">
      <c r="A5855">
        <v>43866</v>
      </c>
      <c r="B5855" t="s">
        <v>31</v>
      </c>
      <c r="C5855" t="s">
        <v>115</v>
      </c>
      <c r="D5855" t="s">
        <v>33</v>
      </c>
      <c r="E5855" t="s">
        <v>112</v>
      </c>
      <c r="F5855" t="s">
        <v>113</v>
      </c>
      <c r="G5855">
        <v>15</v>
      </c>
      <c r="H5855" t="s">
        <v>39</v>
      </c>
      <c r="I5855">
        <v>760</v>
      </c>
      <c r="J5855">
        <v>11400</v>
      </c>
      <c r="K5855">
        <v>11.4</v>
      </c>
      <c r="L5855">
        <v>5250</v>
      </c>
      <c r="M5855">
        <v>350</v>
      </c>
      <c r="N5855">
        <v>44230</v>
      </c>
      <c r="O5855">
        <v>4</v>
      </c>
      <c r="P5855" t="s">
        <v>70</v>
      </c>
      <c r="Q5855" t="s">
        <v>69</v>
      </c>
      <c r="R5855" t="str">
        <f>+VLOOKUP(Precio_semana_dia[[#This Row],[Mercado]],[1]!Codigos_mercados_mayoristas[#Data],2,0)</f>
        <v>Coquimbo</v>
      </c>
      <c r="S5855" t="e">
        <f>+VLOOKUP(Precio_semana_dia[[#This Row],[Especie]],[1]!Codigos_categoria[#Data],2,0)</f>
        <v>#N/A</v>
      </c>
    </row>
    <row r="5856" spans="1:19" x14ac:dyDescent="0.35">
      <c r="A5856">
        <v>44211</v>
      </c>
      <c r="B5856" t="s">
        <v>125</v>
      </c>
      <c r="C5856" t="s">
        <v>20</v>
      </c>
      <c r="D5856" t="s">
        <v>33</v>
      </c>
      <c r="E5856" t="s">
        <v>123</v>
      </c>
      <c r="F5856" t="s">
        <v>124</v>
      </c>
      <c r="G5856">
        <v>16</v>
      </c>
      <c r="H5856" t="s">
        <v>24</v>
      </c>
      <c r="I5856">
        <v>720</v>
      </c>
      <c r="J5856">
        <v>11520</v>
      </c>
      <c r="K5856">
        <v>11.52</v>
      </c>
      <c r="L5856">
        <v>17900</v>
      </c>
      <c r="M5856">
        <v>1118.75</v>
      </c>
      <c r="N5856">
        <v>44211</v>
      </c>
      <c r="O5856">
        <v>4</v>
      </c>
      <c r="P5856" t="s">
        <v>61</v>
      </c>
      <c r="Q5856" t="s">
        <v>26</v>
      </c>
      <c r="R5856" t="str">
        <f>+VLOOKUP(Precio_semana_dia[[#This Row],[Mercado]],[1]!Codigos_mercados_mayoristas[#Data],2,0)</f>
        <v>Coquimbo</v>
      </c>
      <c r="S5856" t="str">
        <f>+VLOOKUP(Precio_semana_dia[[#This Row],[Especie]],[1]!Codigos_categoria[#Data],2,0)</f>
        <v>Cítricos</v>
      </c>
    </row>
    <row r="5857" spans="1:19" x14ac:dyDescent="0.35">
      <c r="A5857">
        <v>44155</v>
      </c>
      <c r="B5857" t="s">
        <v>125</v>
      </c>
      <c r="C5857" t="s">
        <v>20</v>
      </c>
      <c r="D5857" t="s">
        <v>45</v>
      </c>
      <c r="E5857" t="s">
        <v>181</v>
      </c>
      <c r="F5857" t="s">
        <v>182</v>
      </c>
      <c r="G5857">
        <v>18</v>
      </c>
      <c r="H5857" t="s">
        <v>36</v>
      </c>
      <c r="I5857">
        <v>640</v>
      </c>
      <c r="J5857">
        <v>11520</v>
      </c>
      <c r="K5857">
        <v>11.52</v>
      </c>
      <c r="L5857">
        <v>7266</v>
      </c>
      <c r="M5857">
        <v>403.66666666666669</v>
      </c>
      <c r="N5857">
        <v>44152</v>
      </c>
      <c r="O5857">
        <v>13</v>
      </c>
      <c r="P5857" t="s">
        <v>95</v>
      </c>
      <c r="Q5857" t="s">
        <v>84</v>
      </c>
      <c r="R5857" t="str">
        <f>+VLOOKUP(Precio_semana_dia[[#This Row],[Mercado]],[1]!Codigos_mercados_mayoristas[#Data],2,0)</f>
        <v>Metropolitana</v>
      </c>
      <c r="S5857" t="str">
        <f>+VLOOKUP(Precio_semana_dia[[#This Row],[Especie]],[1]!Codigos_categoria[#Data],2,0)</f>
        <v>Cítricos</v>
      </c>
    </row>
    <row r="5858" spans="1:19" x14ac:dyDescent="0.35">
      <c r="A5858">
        <v>44225</v>
      </c>
      <c r="B5858" t="s">
        <v>74</v>
      </c>
      <c r="C5858" t="s">
        <v>79</v>
      </c>
      <c r="D5858" t="s">
        <v>33</v>
      </c>
      <c r="E5858" t="s">
        <v>198</v>
      </c>
      <c r="F5858" t="s">
        <v>199</v>
      </c>
      <c r="G5858">
        <v>18</v>
      </c>
      <c r="H5858" t="s">
        <v>39</v>
      </c>
      <c r="I5858">
        <v>640</v>
      </c>
      <c r="J5858">
        <v>11520</v>
      </c>
      <c r="K5858">
        <v>11.52</v>
      </c>
      <c r="L5858">
        <v>14750</v>
      </c>
      <c r="M5858">
        <v>819.44444444444446</v>
      </c>
      <c r="N5858">
        <v>44223</v>
      </c>
      <c r="O5858">
        <v>4</v>
      </c>
      <c r="P5858" t="s">
        <v>65</v>
      </c>
      <c r="Q5858" t="s">
        <v>26</v>
      </c>
      <c r="R5858" t="str">
        <f>+VLOOKUP(Precio_semana_dia[[#This Row],[Mercado]],[1]!Codigos_mercados_mayoristas[#Data],2,0)</f>
        <v>Coquimbo</v>
      </c>
      <c r="S5858" t="str">
        <f>+VLOOKUP(Precio_semana_dia[[#This Row],[Especie]],[1]!Codigos_categoria[#Data],2,0)</f>
        <v>Uva</v>
      </c>
    </row>
    <row r="5859" spans="1:19" x14ac:dyDescent="0.35">
      <c r="A5859">
        <v>44204</v>
      </c>
      <c r="B5859" t="s">
        <v>116</v>
      </c>
      <c r="C5859" t="s">
        <v>117</v>
      </c>
      <c r="D5859" t="s">
        <v>45</v>
      </c>
      <c r="E5859" t="s">
        <v>177</v>
      </c>
      <c r="F5859" t="s">
        <v>178</v>
      </c>
      <c r="G5859">
        <v>17</v>
      </c>
      <c r="H5859" t="s">
        <v>39</v>
      </c>
      <c r="I5859">
        <v>680</v>
      </c>
      <c r="J5859">
        <v>11560</v>
      </c>
      <c r="K5859">
        <v>11.56</v>
      </c>
      <c r="L5859">
        <f>+Precio_semana_dia[[#This Row],[$ /Kg]]*Precio_semana_dia[[#This Row],[NA2]]</f>
        <v>78574</v>
      </c>
      <c r="M5859">
        <v>4622</v>
      </c>
      <c r="N5859">
        <v>44202</v>
      </c>
      <c r="O5859">
        <v>13</v>
      </c>
      <c r="P5859" t="s">
        <v>54</v>
      </c>
      <c r="Q5859" t="s">
        <v>26</v>
      </c>
      <c r="R5859" t="str">
        <f>+VLOOKUP(Precio_semana_dia[[#This Row],[Mercado]],[1]!Codigos_mercados_mayoristas[#Data],2,0)</f>
        <v>Metropolitana</v>
      </c>
      <c r="S5859" t="str">
        <f>+VLOOKUP(Precio_semana_dia[[#This Row],[Especie]],[1]!Codigos_categoria[#Data],2,0)</f>
        <v>Fruto secos y oleaginosos</v>
      </c>
    </row>
    <row r="5860" spans="1:19" x14ac:dyDescent="0.35">
      <c r="A5860">
        <v>44204</v>
      </c>
      <c r="B5860" t="s">
        <v>116</v>
      </c>
      <c r="C5860" t="s">
        <v>117</v>
      </c>
      <c r="D5860" t="s">
        <v>45</v>
      </c>
      <c r="E5860" t="s">
        <v>177</v>
      </c>
      <c r="F5860" t="s">
        <v>178</v>
      </c>
      <c r="G5860">
        <v>17</v>
      </c>
      <c r="H5860" t="s">
        <v>24</v>
      </c>
      <c r="I5860">
        <v>680</v>
      </c>
      <c r="J5860">
        <v>11560</v>
      </c>
      <c r="K5860">
        <v>11.56</v>
      </c>
      <c r="L5860">
        <f>+Precio_semana_dia[[#This Row],[$ /Kg]]*Precio_semana_dia[[#This Row],[NA2]]</f>
        <v>76500</v>
      </c>
      <c r="M5860">
        <v>4500</v>
      </c>
      <c r="N5860">
        <v>44204</v>
      </c>
      <c r="O5860">
        <v>13</v>
      </c>
      <c r="P5860" t="s">
        <v>55</v>
      </c>
      <c r="Q5860" t="s">
        <v>26</v>
      </c>
      <c r="R5860" t="str">
        <f>+VLOOKUP(Precio_semana_dia[[#This Row],[Mercado]],[1]!Codigos_mercados_mayoristas[#Data],2,0)</f>
        <v>Metropolitana</v>
      </c>
      <c r="S5860" t="str">
        <f>+VLOOKUP(Precio_semana_dia[[#This Row],[Especie]],[1]!Codigos_categoria[#Data],2,0)</f>
        <v>Fruto secos y oleaginosos</v>
      </c>
    </row>
    <row r="5861" spans="1:19" x14ac:dyDescent="0.35">
      <c r="A5861">
        <v>44183</v>
      </c>
      <c r="B5861" t="s">
        <v>155</v>
      </c>
      <c r="C5861" t="s">
        <v>219</v>
      </c>
      <c r="D5861" t="s">
        <v>45</v>
      </c>
      <c r="E5861" t="s">
        <v>220</v>
      </c>
      <c r="F5861" t="s">
        <v>221</v>
      </c>
      <c r="G5861">
        <v>400</v>
      </c>
      <c r="H5861" t="s">
        <v>36</v>
      </c>
      <c r="I5861">
        <v>29</v>
      </c>
      <c r="J5861">
        <v>11600</v>
      </c>
      <c r="K5861">
        <v>11.6</v>
      </c>
      <c r="L5861">
        <v>224828</v>
      </c>
      <c r="M5861">
        <v>562.07000000000005</v>
      </c>
      <c r="N5861">
        <v>44180</v>
      </c>
      <c r="O5861">
        <v>13</v>
      </c>
      <c r="P5861" t="s">
        <v>37</v>
      </c>
      <c r="Q5861" t="s">
        <v>38</v>
      </c>
      <c r="R5861" t="str">
        <f>+VLOOKUP(Precio_semana_dia[[#This Row],[Mercado]],[1]!Codigos_mercados_mayoristas[#Data],2,0)</f>
        <v>Metropolitana</v>
      </c>
      <c r="S5861" t="str">
        <f>+VLOOKUP(Precio_semana_dia[[#This Row],[Especie]],[1]!Codigos_categoria[#Data],2,0)</f>
        <v>Frutos de pepita</v>
      </c>
    </row>
    <row r="5862" spans="1:19" x14ac:dyDescent="0.35">
      <c r="A5862">
        <v>44127</v>
      </c>
      <c r="B5862" t="s">
        <v>155</v>
      </c>
      <c r="C5862" t="s">
        <v>159</v>
      </c>
      <c r="D5862" t="s">
        <v>45</v>
      </c>
      <c r="E5862" t="s">
        <v>220</v>
      </c>
      <c r="F5862" t="s">
        <v>221</v>
      </c>
      <c r="G5862">
        <v>400</v>
      </c>
      <c r="H5862" t="s">
        <v>41</v>
      </c>
      <c r="I5862">
        <v>29</v>
      </c>
      <c r="J5862">
        <v>11600</v>
      </c>
      <c r="K5862">
        <v>11.6</v>
      </c>
      <c r="L5862">
        <v>140000</v>
      </c>
      <c r="M5862">
        <v>350</v>
      </c>
      <c r="N5862">
        <v>44126</v>
      </c>
      <c r="O5862">
        <v>13</v>
      </c>
      <c r="P5862" t="s">
        <v>139</v>
      </c>
      <c r="Q5862" t="s">
        <v>132</v>
      </c>
      <c r="R5862" t="str">
        <f>+VLOOKUP(Precio_semana_dia[[#This Row],[Mercado]],[1]!Codigos_mercados_mayoristas[#Data],2,0)</f>
        <v>Metropolitana</v>
      </c>
      <c r="S5862" t="str">
        <f>+VLOOKUP(Precio_semana_dia[[#This Row],[Especie]],[1]!Codigos_categoria[#Data],2,0)</f>
        <v>Frutos de pepita</v>
      </c>
    </row>
    <row r="5863" spans="1:19" x14ac:dyDescent="0.35">
      <c r="A5863">
        <v>44127</v>
      </c>
      <c r="B5863" t="s">
        <v>155</v>
      </c>
      <c r="C5863" t="s">
        <v>159</v>
      </c>
      <c r="D5863" t="s">
        <v>45</v>
      </c>
      <c r="E5863" t="s">
        <v>220</v>
      </c>
      <c r="F5863" t="s">
        <v>221</v>
      </c>
      <c r="G5863">
        <v>400</v>
      </c>
      <c r="H5863" t="s">
        <v>24</v>
      </c>
      <c r="I5863">
        <v>29</v>
      </c>
      <c r="J5863">
        <v>11600</v>
      </c>
      <c r="K5863">
        <v>11.6</v>
      </c>
      <c r="L5863">
        <v>144828</v>
      </c>
      <c r="M5863">
        <v>362.07</v>
      </c>
      <c r="N5863">
        <v>44127</v>
      </c>
      <c r="O5863">
        <v>13</v>
      </c>
      <c r="P5863" t="s">
        <v>169</v>
      </c>
      <c r="Q5863" t="s">
        <v>132</v>
      </c>
      <c r="R5863" t="str">
        <f>+VLOOKUP(Precio_semana_dia[[#This Row],[Mercado]],[1]!Codigos_mercados_mayoristas[#Data],2,0)</f>
        <v>Metropolitana</v>
      </c>
      <c r="S5863" t="str">
        <f>+VLOOKUP(Precio_semana_dia[[#This Row],[Especie]],[1]!Codigos_categoria[#Data],2,0)</f>
        <v>Frutos de pepita</v>
      </c>
    </row>
    <row r="5864" spans="1:19" x14ac:dyDescent="0.35">
      <c r="A5864">
        <v>44189</v>
      </c>
      <c r="B5864" t="s">
        <v>19</v>
      </c>
      <c r="C5864" t="s">
        <v>20</v>
      </c>
      <c r="D5864" t="s">
        <v>50</v>
      </c>
      <c r="E5864" t="s">
        <v>181</v>
      </c>
      <c r="F5864" t="s">
        <v>182</v>
      </c>
      <c r="G5864">
        <v>18</v>
      </c>
      <c r="H5864" t="s">
        <v>36</v>
      </c>
      <c r="I5864">
        <v>650</v>
      </c>
      <c r="J5864">
        <v>11700</v>
      </c>
      <c r="K5864">
        <v>11.7</v>
      </c>
      <c r="L5864">
        <v>7308</v>
      </c>
      <c r="M5864">
        <v>406</v>
      </c>
      <c r="N5864">
        <v>44187</v>
      </c>
      <c r="O5864">
        <v>13</v>
      </c>
      <c r="P5864" t="s">
        <v>48</v>
      </c>
      <c r="Q5864" t="s">
        <v>38</v>
      </c>
      <c r="R5864" t="str">
        <f>+VLOOKUP(Precio_semana_dia[[#This Row],[Mercado]],[1]!Codigos_mercados_mayoristas[#Data],2,0)</f>
        <v>Metropolitana</v>
      </c>
      <c r="S5864" t="e">
        <f>+VLOOKUP(Precio_semana_dia[[#This Row],[Especie]],[1]!Codigos_categoria[#Data],2,0)</f>
        <v>#N/A</v>
      </c>
    </row>
    <row r="5865" spans="1:19" x14ac:dyDescent="0.35">
      <c r="A5865">
        <v>44196</v>
      </c>
      <c r="B5865" t="s">
        <v>19</v>
      </c>
      <c r="C5865" t="s">
        <v>20</v>
      </c>
      <c r="D5865" t="s">
        <v>28</v>
      </c>
      <c r="E5865" t="s">
        <v>181</v>
      </c>
      <c r="F5865" t="s">
        <v>182</v>
      </c>
      <c r="G5865">
        <v>18</v>
      </c>
      <c r="H5865" t="s">
        <v>36</v>
      </c>
      <c r="I5865">
        <v>650</v>
      </c>
      <c r="J5865">
        <v>11700</v>
      </c>
      <c r="K5865">
        <v>11.7</v>
      </c>
      <c r="L5865">
        <v>8000</v>
      </c>
      <c r="M5865">
        <v>444.44444444444446</v>
      </c>
      <c r="N5865">
        <v>44194</v>
      </c>
      <c r="O5865">
        <v>9</v>
      </c>
      <c r="P5865" t="s">
        <v>108</v>
      </c>
      <c r="Q5865" t="s">
        <v>38</v>
      </c>
      <c r="R5865" t="str">
        <f>+VLOOKUP(Precio_semana_dia[[#This Row],[Mercado]],[1]!Codigos_mercados_mayoristas[#Data],2,0)</f>
        <v>La Araucanía</v>
      </c>
      <c r="S5865" t="e">
        <f>+VLOOKUP(Precio_semana_dia[[#This Row],[Especie]],[1]!Codigos_categoria[#Data],2,0)</f>
        <v>#N/A</v>
      </c>
    </row>
    <row r="5866" spans="1:19" x14ac:dyDescent="0.35">
      <c r="A5866">
        <v>44225</v>
      </c>
      <c r="B5866" t="s">
        <v>19</v>
      </c>
      <c r="C5866" t="s">
        <v>20</v>
      </c>
      <c r="D5866" t="s">
        <v>50</v>
      </c>
      <c r="E5866" t="s">
        <v>181</v>
      </c>
      <c r="F5866" t="s">
        <v>182</v>
      </c>
      <c r="G5866">
        <v>18</v>
      </c>
      <c r="H5866" t="s">
        <v>24</v>
      </c>
      <c r="I5866">
        <v>650</v>
      </c>
      <c r="J5866">
        <v>11700</v>
      </c>
      <c r="K5866">
        <v>11.7</v>
      </c>
      <c r="L5866">
        <v>7000</v>
      </c>
      <c r="M5866">
        <v>388.88888888888891</v>
      </c>
      <c r="N5866">
        <v>44225</v>
      </c>
      <c r="O5866">
        <v>13</v>
      </c>
      <c r="P5866" t="s">
        <v>66</v>
      </c>
      <c r="Q5866" t="s">
        <v>26</v>
      </c>
      <c r="R5866" t="str">
        <f>+VLOOKUP(Precio_semana_dia[[#This Row],[Mercado]],[1]!Codigos_mercados_mayoristas[#Data],2,0)</f>
        <v>Metropolitana</v>
      </c>
      <c r="S5866" t="e">
        <f>+VLOOKUP(Precio_semana_dia[[#This Row],[Especie]],[1]!Codigos_categoria[#Data],2,0)</f>
        <v>#N/A</v>
      </c>
    </row>
    <row r="5867" spans="1:19" x14ac:dyDescent="0.35">
      <c r="A5867">
        <v>44196</v>
      </c>
      <c r="B5867" t="s">
        <v>119</v>
      </c>
      <c r="C5867" t="s">
        <v>122</v>
      </c>
      <c r="D5867" t="s">
        <v>45</v>
      </c>
      <c r="E5867" t="s">
        <v>198</v>
      </c>
      <c r="F5867" t="s">
        <v>199</v>
      </c>
      <c r="G5867">
        <v>18</v>
      </c>
      <c r="H5867" t="s">
        <v>36</v>
      </c>
      <c r="I5867">
        <v>650</v>
      </c>
      <c r="J5867">
        <v>11700</v>
      </c>
      <c r="K5867">
        <v>11.7</v>
      </c>
      <c r="L5867">
        <v>14785</v>
      </c>
      <c r="M5867">
        <v>821.38888888888891</v>
      </c>
      <c r="N5867">
        <v>44194</v>
      </c>
      <c r="O5867">
        <v>13</v>
      </c>
      <c r="P5867" t="s">
        <v>108</v>
      </c>
      <c r="Q5867" t="s">
        <v>38</v>
      </c>
      <c r="R5867" t="str">
        <f>+VLOOKUP(Precio_semana_dia[[#This Row],[Mercado]],[1]!Codigos_mercados_mayoristas[#Data],2,0)</f>
        <v>Metropolitana</v>
      </c>
      <c r="S5867" t="e">
        <f>+VLOOKUP(Precio_semana_dia[[#This Row],[Especie]],[1]!Codigos_categoria[#Data],2,0)</f>
        <v>#N/A</v>
      </c>
    </row>
    <row r="5868" spans="1:19" x14ac:dyDescent="0.35">
      <c r="A5868">
        <v>44211</v>
      </c>
      <c r="B5868" t="s">
        <v>119</v>
      </c>
      <c r="C5868" t="s">
        <v>122</v>
      </c>
      <c r="D5868" t="s">
        <v>28</v>
      </c>
      <c r="E5868" t="s">
        <v>198</v>
      </c>
      <c r="F5868" t="s">
        <v>199</v>
      </c>
      <c r="G5868">
        <v>18</v>
      </c>
      <c r="H5868" t="s">
        <v>36</v>
      </c>
      <c r="I5868">
        <v>650</v>
      </c>
      <c r="J5868">
        <v>11700</v>
      </c>
      <c r="K5868">
        <v>11.7</v>
      </c>
      <c r="L5868">
        <v>14462</v>
      </c>
      <c r="M5868">
        <v>803.44444444444446</v>
      </c>
      <c r="N5868">
        <v>44208</v>
      </c>
      <c r="O5868">
        <v>9</v>
      </c>
      <c r="P5868" t="s">
        <v>59</v>
      </c>
      <c r="Q5868" t="s">
        <v>26</v>
      </c>
      <c r="R5868" t="str">
        <f>+VLOOKUP(Precio_semana_dia[[#This Row],[Mercado]],[1]!Codigos_mercados_mayoristas[#Data],2,0)</f>
        <v>La Araucanía</v>
      </c>
      <c r="S5868" t="e">
        <f>+VLOOKUP(Precio_semana_dia[[#This Row],[Especie]],[1]!Codigos_categoria[#Data],2,0)</f>
        <v>#N/A</v>
      </c>
    </row>
    <row r="5869" spans="1:19" x14ac:dyDescent="0.35">
      <c r="A5869">
        <v>44225</v>
      </c>
      <c r="B5869" t="s">
        <v>119</v>
      </c>
      <c r="C5869" t="s">
        <v>120</v>
      </c>
      <c r="D5869" t="s">
        <v>200</v>
      </c>
      <c r="E5869" t="s">
        <v>198</v>
      </c>
      <c r="F5869" t="s">
        <v>199</v>
      </c>
      <c r="G5869">
        <v>18</v>
      </c>
      <c r="H5869" t="s">
        <v>29</v>
      </c>
      <c r="I5869">
        <v>650</v>
      </c>
      <c r="J5869">
        <v>11700</v>
      </c>
      <c r="K5869">
        <v>11.7</v>
      </c>
      <c r="L5869">
        <v>9769</v>
      </c>
      <c r="M5869">
        <v>542.72222222222217</v>
      </c>
      <c r="N5869">
        <v>44221</v>
      </c>
      <c r="O5869">
        <v>13</v>
      </c>
      <c r="P5869" t="s">
        <v>64</v>
      </c>
      <c r="Q5869" t="s">
        <v>26</v>
      </c>
      <c r="R5869" t="str">
        <f>+VLOOKUP(Precio_semana_dia[[#This Row],[Mercado]],[1]!Codigos_mercados_mayoristas[#Data],2,0)</f>
        <v>Metropolitana</v>
      </c>
      <c r="S5869" t="e">
        <f>+VLOOKUP(Precio_semana_dia[[#This Row],[Especie]],[1]!Codigos_categoria[#Data],2,0)</f>
        <v>#N/A</v>
      </c>
    </row>
    <row r="5870" spans="1:19" x14ac:dyDescent="0.35">
      <c r="A5870">
        <v>43866</v>
      </c>
      <c r="B5870" t="s">
        <v>119</v>
      </c>
      <c r="C5870" t="s">
        <v>120</v>
      </c>
      <c r="D5870" t="s">
        <v>200</v>
      </c>
      <c r="E5870" t="s">
        <v>198</v>
      </c>
      <c r="F5870" t="s">
        <v>199</v>
      </c>
      <c r="G5870">
        <v>18</v>
      </c>
      <c r="H5870" t="s">
        <v>24</v>
      </c>
      <c r="I5870">
        <v>650</v>
      </c>
      <c r="J5870">
        <v>11700</v>
      </c>
      <c r="K5870">
        <v>11.7</v>
      </c>
      <c r="L5870">
        <v>8692</v>
      </c>
      <c r="M5870">
        <v>482.88888888888891</v>
      </c>
      <c r="N5870">
        <v>44232</v>
      </c>
      <c r="O5870">
        <v>13</v>
      </c>
      <c r="P5870" t="s">
        <v>71</v>
      </c>
      <c r="Q5870" t="s">
        <v>69</v>
      </c>
      <c r="R5870" t="str">
        <f>+VLOOKUP(Precio_semana_dia[[#This Row],[Mercado]],[1]!Codigos_mercados_mayoristas[#Data],2,0)</f>
        <v>Metropolitana</v>
      </c>
      <c r="S5870" t="e">
        <f>+VLOOKUP(Precio_semana_dia[[#This Row],[Especie]],[1]!Codigos_categoria[#Data],2,0)</f>
        <v>#N/A</v>
      </c>
    </row>
    <row r="5871" spans="1:19" x14ac:dyDescent="0.35">
      <c r="A5871">
        <v>44225</v>
      </c>
      <c r="B5871" t="s">
        <v>74</v>
      </c>
      <c r="C5871" t="s">
        <v>79</v>
      </c>
      <c r="D5871" t="s">
        <v>45</v>
      </c>
      <c r="E5871" t="s">
        <v>198</v>
      </c>
      <c r="F5871" t="s">
        <v>199</v>
      </c>
      <c r="G5871">
        <v>18</v>
      </c>
      <c r="H5871" t="s">
        <v>39</v>
      </c>
      <c r="I5871">
        <v>650</v>
      </c>
      <c r="J5871">
        <v>11700</v>
      </c>
      <c r="K5871">
        <v>11.7</v>
      </c>
      <c r="L5871">
        <v>10115</v>
      </c>
      <c r="M5871">
        <v>561.94444444444446</v>
      </c>
      <c r="N5871">
        <v>44223</v>
      </c>
      <c r="O5871">
        <v>13</v>
      </c>
      <c r="P5871" t="s">
        <v>65</v>
      </c>
      <c r="Q5871" t="s">
        <v>26</v>
      </c>
      <c r="R5871" t="str">
        <f>+VLOOKUP(Precio_semana_dia[[#This Row],[Mercado]],[1]!Codigos_mercados_mayoristas[#Data],2,0)</f>
        <v>Metropolitana</v>
      </c>
      <c r="S5871" t="str">
        <f>+VLOOKUP(Precio_semana_dia[[#This Row],[Especie]],[1]!Codigos_categoria[#Data],2,0)</f>
        <v>Uva</v>
      </c>
    </row>
    <row r="5872" spans="1:19" x14ac:dyDescent="0.35">
      <c r="A5872">
        <v>44141</v>
      </c>
      <c r="B5872" t="s">
        <v>190</v>
      </c>
      <c r="C5872" t="s">
        <v>191</v>
      </c>
      <c r="D5872" t="s">
        <v>45</v>
      </c>
      <c r="E5872" t="s">
        <v>196</v>
      </c>
      <c r="F5872" t="s">
        <v>197</v>
      </c>
      <c r="G5872">
        <v>450</v>
      </c>
      <c r="H5872" t="s">
        <v>24</v>
      </c>
      <c r="I5872">
        <v>26</v>
      </c>
      <c r="J5872">
        <v>11700</v>
      </c>
      <c r="K5872">
        <v>11.7</v>
      </c>
      <c r="L5872">
        <v>270000</v>
      </c>
      <c r="M5872">
        <v>600</v>
      </c>
      <c r="N5872" s="1">
        <v>44141</v>
      </c>
      <c r="O5872">
        <v>13</v>
      </c>
      <c r="P5872" t="s">
        <v>163</v>
      </c>
      <c r="Q5872" t="s">
        <v>84</v>
      </c>
      <c r="R5872" t="str">
        <f>+VLOOKUP(Precio_semana_dia[[#This Row],[Mercado]],[1]!Codigos_mercados_mayoristas[#Data],2,0)</f>
        <v>Metropolitana</v>
      </c>
      <c r="S5872" t="str">
        <f>+VLOOKUP(Precio_semana_dia[[#This Row],[Especie]],[1]!Codigos_categoria[#Data],2,0)</f>
        <v>Frutos de pepita</v>
      </c>
    </row>
    <row r="5873" spans="1:19" x14ac:dyDescent="0.35">
      <c r="A5873">
        <v>44196</v>
      </c>
      <c r="B5873" t="s">
        <v>204</v>
      </c>
      <c r="C5873" t="s">
        <v>20</v>
      </c>
      <c r="D5873" t="s">
        <v>50</v>
      </c>
      <c r="E5873" t="s">
        <v>205</v>
      </c>
      <c r="F5873" t="s">
        <v>206</v>
      </c>
      <c r="G5873">
        <v>20</v>
      </c>
      <c r="H5873" t="s">
        <v>39</v>
      </c>
      <c r="I5873">
        <v>590</v>
      </c>
      <c r="J5873">
        <v>11800</v>
      </c>
      <c r="K5873">
        <v>11.8</v>
      </c>
      <c r="L5873">
        <v>7000</v>
      </c>
      <c r="M5873">
        <v>350</v>
      </c>
      <c r="N5873">
        <v>44195</v>
      </c>
      <c r="O5873">
        <v>13</v>
      </c>
      <c r="P5873" t="s">
        <v>109</v>
      </c>
      <c r="Q5873" t="s">
        <v>38</v>
      </c>
      <c r="R5873" t="str">
        <f>+VLOOKUP(Precio_semana_dia[[#This Row],[Mercado]],[1]!Codigos_mercados_mayoristas[#Data],2,0)</f>
        <v>Metropolitana</v>
      </c>
      <c r="S5873" t="e">
        <f>+VLOOKUP(Precio_semana_dia[[#This Row],[Especie]],[1]!Codigos_categoria[#Data],2,0)</f>
        <v>#N/A</v>
      </c>
    </row>
    <row r="5874" spans="1:19" x14ac:dyDescent="0.35">
      <c r="A5874">
        <v>44189</v>
      </c>
      <c r="B5874" t="s">
        <v>31</v>
      </c>
      <c r="C5874" t="s">
        <v>115</v>
      </c>
      <c r="D5874" t="s">
        <v>45</v>
      </c>
      <c r="E5874" t="s">
        <v>112</v>
      </c>
      <c r="F5874" t="s">
        <v>113</v>
      </c>
      <c r="G5874">
        <v>15</v>
      </c>
      <c r="H5874" t="s">
        <v>39</v>
      </c>
      <c r="I5874">
        <v>790</v>
      </c>
      <c r="J5874">
        <v>11850</v>
      </c>
      <c r="K5874">
        <v>11.85</v>
      </c>
      <c r="L5874">
        <v>3750</v>
      </c>
      <c r="M5874">
        <v>250</v>
      </c>
      <c r="N5874">
        <v>44188</v>
      </c>
      <c r="O5874">
        <v>13</v>
      </c>
      <c r="P5874" t="s">
        <v>106</v>
      </c>
      <c r="Q5874" t="s">
        <v>38</v>
      </c>
      <c r="R5874" t="str">
        <f>+VLOOKUP(Precio_semana_dia[[#This Row],[Mercado]],[1]!Codigos_mercados_mayoristas[#Data],2,0)</f>
        <v>Metropolitana</v>
      </c>
      <c r="S5874" t="e">
        <f>+VLOOKUP(Precio_semana_dia[[#This Row],[Especie]],[1]!Codigos_categoria[#Data],2,0)</f>
        <v>#N/A</v>
      </c>
    </row>
    <row r="5875" spans="1:19" x14ac:dyDescent="0.35">
      <c r="A5875">
        <v>44169</v>
      </c>
      <c r="B5875" t="s">
        <v>125</v>
      </c>
      <c r="C5875" t="s">
        <v>20</v>
      </c>
      <c r="D5875" t="s">
        <v>105</v>
      </c>
      <c r="E5875" t="s">
        <v>181</v>
      </c>
      <c r="F5875" t="s">
        <v>182</v>
      </c>
      <c r="G5875">
        <v>18</v>
      </c>
      <c r="H5875" t="s">
        <v>36</v>
      </c>
      <c r="I5875">
        <v>660</v>
      </c>
      <c r="J5875">
        <v>11880</v>
      </c>
      <c r="K5875">
        <v>11.88</v>
      </c>
      <c r="L5875">
        <v>7900</v>
      </c>
      <c r="M5875">
        <v>438.88888888888891</v>
      </c>
      <c r="N5875">
        <v>44166</v>
      </c>
      <c r="O5875">
        <v>4</v>
      </c>
      <c r="P5875" t="s">
        <v>87</v>
      </c>
      <c r="Q5875" t="s">
        <v>38</v>
      </c>
      <c r="R5875" t="str">
        <f>+VLOOKUP(Precio_semana_dia[[#This Row],[Mercado]],[1]!Codigos_mercados_mayoristas[#Data],2,0)</f>
        <v>Coquimbo</v>
      </c>
      <c r="S5875" t="str">
        <f>+VLOOKUP(Precio_semana_dia[[#This Row],[Especie]],[1]!Codigos_categoria[#Data],2,0)</f>
        <v>Cítricos</v>
      </c>
    </row>
    <row r="5876" spans="1:19" x14ac:dyDescent="0.35">
      <c r="A5876">
        <v>44169</v>
      </c>
      <c r="B5876" t="s">
        <v>125</v>
      </c>
      <c r="C5876" t="s">
        <v>20</v>
      </c>
      <c r="D5876" t="s">
        <v>33</v>
      </c>
      <c r="E5876" t="s">
        <v>181</v>
      </c>
      <c r="F5876" t="s">
        <v>182</v>
      </c>
      <c r="G5876">
        <v>18</v>
      </c>
      <c r="H5876" t="s">
        <v>39</v>
      </c>
      <c r="I5876">
        <v>660</v>
      </c>
      <c r="J5876">
        <v>11880</v>
      </c>
      <c r="K5876">
        <v>11.88</v>
      </c>
      <c r="L5876">
        <v>7900</v>
      </c>
      <c r="M5876">
        <v>438.88888888888891</v>
      </c>
      <c r="N5876">
        <v>44167</v>
      </c>
      <c r="O5876">
        <v>4</v>
      </c>
      <c r="P5876" t="s">
        <v>85</v>
      </c>
      <c r="Q5876" t="s">
        <v>38</v>
      </c>
      <c r="R5876" t="str">
        <f>+VLOOKUP(Precio_semana_dia[[#This Row],[Mercado]],[1]!Codigos_mercados_mayoristas[#Data],2,0)</f>
        <v>Coquimbo</v>
      </c>
      <c r="S5876" t="str">
        <f>+VLOOKUP(Precio_semana_dia[[#This Row],[Especie]],[1]!Codigos_categoria[#Data],2,0)</f>
        <v>Cítricos</v>
      </c>
    </row>
    <row r="5877" spans="1:19" x14ac:dyDescent="0.35">
      <c r="A5877">
        <v>44155</v>
      </c>
      <c r="B5877" t="s">
        <v>125</v>
      </c>
      <c r="C5877" t="s">
        <v>20</v>
      </c>
      <c r="D5877" t="s">
        <v>33</v>
      </c>
      <c r="E5877" t="s">
        <v>181</v>
      </c>
      <c r="F5877" t="s">
        <v>182</v>
      </c>
      <c r="G5877">
        <v>18</v>
      </c>
      <c r="H5877" t="s">
        <v>39</v>
      </c>
      <c r="I5877">
        <v>660</v>
      </c>
      <c r="J5877">
        <v>11880</v>
      </c>
      <c r="K5877">
        <v>11.88</v>
      </c>
      <c r="L5877">
        <v>6900</v>
      </c>
      <c r="M5877">
        <v>383.33333333333331</v>
      </c>
      <c r="N5877">
        <v>44153</v>
      </c>
      <c r="O5877">
        <v>4</v>
      </c>
      <c r="P5877" t="s">
        <v>96</v>
      </c>
      <c r="Q5877" t="s">
        <v>84</v>
      </c>
      <c r="R5877" t="str">
        <f>+VLOOKUP(Precio_semana_dia[[#This Row],[Mercado]],[1]!Codigos_mercados_mayoristas[#Data],2,0)</f>
        <v>Coquimbo</v>
      </c>
      <c r="S5877" t="str">
        <f>+VLOOKUP(Precio_semana_dia[[#This Row],[Especie]],[1]!Codigos_categoria[#Data],2,0)</f>
        <v>Cítricos</v>
      </c>
    </row>
    <row r="5878" spans="1:19" x14ac:dyDescent="0.35">
      <c r="A5878">
        <v>44134</v>
      </c>
      <c r="B5878" t="s">
        <v>125</v>
      </c>
      <c r="C5878" t="s">
        <v>20</v>
      </c>
      <c r="D5878" t="s">
        <v>33</v>
      </c>
      <c r="E5878" t="s">
        <v>181</v>
      </c>
      <c r="F5878" t="s">
        <v>182</v>
      </c>
      <c r="G5878">
        <v>18</v>
      </c>
      <c r="H5878" t="s">
        <v>39</v>
      </c>
      <c r="I5878">
        <v>660</v>
      </c>
      <c r="J5878">
        <v>11880</v>
      </c>
      <c r="K5878">
        <v>11.88</v>
      </c>
      <c r="L5878">
        <v>4900</v>
      </c>
      <c r="M5878">
        <v>272.22222222222223</v>
      </c>
      <c r="N5878">
        <v>44132</v>
      </c>
      <c r="O5878">
        <v>4</v>
      </c>
      <c r="P5878" t="s">
        <v>131</v>
      </c>
      <c r="Q5878" t="s">
        <v>132</v>
      </c>
      <c r="R5878" t="str">
        <f>+VLOOKUP(Precio_semana_dia[[#This Row],[Mercado]],[1]!Codigos_mercados_mayoristas[#Data],2,0)</f>
        <v>Coquimbo</v>
      </c>
      <c r="S5878" t="str">
        <f>+VLOOKUP(Precio_semana_dia[[#This Row],[Especie]],[1]!Codigos_categoria[#Data],2,0)</f>
        <v>Cítricos</v>
      </c>
    </row>
    <row r="5879" spans="1:19" x14ac:dyDescent="0.35">
      <c r="A5879">
        <v>44183</v>
      </c>
      <c r="B5879" t="s">
        <v>125</v>
      </c>
      <c r="C5879" t="s">
        <v>20</v>
      </c>
      <c r="D5879" t="s">
        <v>105</v>
      </c>
      <c r="E5879" t="s">
        <v>181</v>
      </c>
      <c r="F5879" t="s">
        <v>182</v>
      </c>
      <c r="G5879">
        <v>18</v>
      </c>
      <c r="H5879" t="s">
        <v>36</v>
      </c>
      <c r="I5879">
        <v>660</v>
      </c>
      <c r="J5879">
        <v>11880</v>
      </c>
      <c r="K5879">
        <v>11.88</v>
      </c>
      <c r="L5879">
        <v>9900</v>
      </c>
      <c r="M5879">
        <v>550</v>
      </c>
      <c r="N5879">
        <v>44180</v>
      </c>
      <c r="O5879">
        <v>4</v>
      </c>
      <c r="P5879" t="s">
        <v>37</v>
      </c>
      <c r="Q5879" t="s">
        <v>38</v>
      </c>
      <c r="R5879" t="str">
        <f>+VLOOKUP(Precio_semana_dia[[#This Row],[Mercado]],[1]!Codigos_mercados_mayoristas[#Data],2,0)</f>
        <v>Coquimbo</v>
      </c>
      <c r="S5879" t="str">
        <f>+VLOOKUP(Precio_semana_dia[[#This Row],[Especie]],[1]!Codigos_categoria[#Data],2,0)</f>
        <v>Cítricos</v>
      </c>
    </row>
    <row r="5880" spans="1:19" x14ac:dyDescent="0.35">
      <c r="A5880">
        <v>43866</v>
      </c>
      <c r="B5880" t="s">
        <v>119</v>
      </c>
      <c r="C5880" t="s">
        <v>122</v>
      </c>
      <c r="D5880" t="s">
        <v>33</v>
      </c>
      <c r="E5880" t="s">
        <v>198</v>
      </c>
      <c r="F5880" t="s">
        <v>199</v>
      </c>
      <c r="G5880">
        <v>18</v>
      </c>
      <c r="H5880" t="s">
        <v>36</v>
      </c>
      <c r="I5880">
        <v>660</v>
      </c>
      <c r="J5880">
        <v>11880</v>
      </c>
      <c r="K5880">
        <v>11.88</v>
      </c>
      <c r="L5880">
        <v>7500</v>
      </c>
      <c r="M5880">
        <v>416.66666666666669</v>
      </c>
      <c r="N5880">
        <v>44229</v>
      </c>
      <c r="O5880">
        <v>4</v>
      </c>
      <c r="P5880" t="s">
        <v>72</v>
      </c>
      <c r="Q5880" t="s">
        <v>69</v>
      </c>
      <c r="R5880" t="str">
        <f>+VLOOKUP(Precio_semana_dia[[#This Row],[Mercado]],[1]!Codigos_mercados_mayoristas[#Data],2,0)</f>
        <v>Coquimbo</v>
      </c>
      <c r="S5880" t="e">
        <f>+VLOOKUP(Precio_semana_dia[[#This Row],[Especie]],[1]!Codigos_categoria[#Data],2,0)</f>
        <v>#N/A</v>
      </c>
    </row>
    <row r="5881" spans="1:19" x14ac:dyDescent="0.35">
      <c r="A5881">
        <v>44225</v>
      </c>
      <c r="B5881" t="s">
        <v>74</v>
      </c>
      <c r="C5881" t="s">
        <v>75</v>
      </c>
      <c r="D5881" t="s">
        <v>45</v>
      </c>
      <c r="E5881" t="s">
        <v>198</v>
      </c>
      <c r="F5881" t="s">
        <v>199</v>
      </c>
      <c r="G5881">
        <v>18</v>
      </c>
      <c r="H5881" t="s">
        <v>39</v>
      </c>
      <c r="I5881">
        <v>660</v>
      </c>
      <c r="J5881">
        <v>11880</v>
      </c>
      <c r="K5881">
        <v>11.88</v>
      </c>
      <c r="L5881">
        <v>8500</v>
      </c>
      <c r="M5881">
        <v>472.22222222222223</v>
      </c>
      <c r="N5881">
        <v>44223</v>
      </c>
      <c r="O5881">
        <v>13</v>
      </c>
      <c r="P5881" t="s">
        <v>65</v>
      </c>
      <c r="Q5881" t="s">
        <v>26</v>
      </c>
      <c r="R5881" t="str">
        <f>+VLOOKUP(Precio_semana_dia[[#This Row],[Mercado]],[1]!Codigos_mercados_mayoristas[#Data],2,0)</f>
        <v>Metropolitana</v>
      </c>
      <c r="S5881" t="str">
        <f>+VLOOKUP(Precio_semana_dia[[#This Row],[Especie]],[1]!Codigos_categoria[#Data],2,0)</f>
        <v>Uva</v>
      </c>
    </row>
    <row r="5882" spans="1:19" x14ac:dyDescent="0.35">
      <c r="A5882">
        <v>44169</v>
      </c>
      <c r="B5882" t="s">
        <v>74</v>
      </c>
      <c r="C5882" t="s">
        <v>79</v>
      </c>
      <c r="D5882" t="s">
        <v>28</v>
      </c>
      <c r="E5882" t="s">
        <v>81</v>
      </c>
      <c r="F5882" t="s">
        <v>82</v>
      </c>
      <c r="G5882">
        <v>10</v>
      </c>
      <c r="H5882" t="s">
        <v>41</v>
      </c>
      <c r="I5882">
        <v>1200</v>
      </c>
      <c r="J5882">
        <v>12000</v>
      </c>
      <c r="K5882">
        <v>12</v>
      </c>
      <c r="L5882">
        <v>26667</v>
      </c>
      <c r="M5882">
        <v>2666.7</v>
      </c>
      <c r="N5882">
        <v>44168</v>
      </c>
      <c r="O5882">
        <v>9</v>
      </c>
      <c r="P5882" t="s">
        <v>86</v>
      </c>
      <c r="Q5882" t="s">
        <v>38</v>
      </c>
      <c r="R5882" t="str">
        <f>+VLOOKUP(Precio_semana_dia[[#This Row],[Mercado]],[1]!Codigos_mercados_mayoristas[#Data],2,0)</f>
        <v>La Araucanía</v>
      </c>
      <c r="S5882" t="str">
        <f>+VLOOKUP(Precio_semana_dia[[#This Row],[Especie]],[1]!Codigos_categoria[#Data],2,0)</f>
        <v>Uva</v>
      </c>
    </row>
    <row r="5883" spans="1:19" x14ac:dyDescent="0.35">
      <c r="A5883">
        <v>44183</v>
      </c>
      <c r="B5883" t="s">
        <v>31</v>
      </c>
      <c r="C5883" t="s">
        <v>111</v>
      </c>
      <c r="D5883" t="s">
        <v>33</v>
      </c>
      <c r="E5883" t="s">
        <v>112</v>
      </c>
      <c r="F5883" t="s">
        <v>113</v>
      </c>
      <c r="G5883">
        <v>15</v>
      </c>
      <c r="H5883" t="s">
        <v>29</v>
      </c>
      <c r="I5883">
        <v>800</v>
      </c>
      <c r="J5883">
        <v>12000</v>
      </c>
      <c r="K5883">
        <v>12</v>
      </c>
      <c r="L5883">
        <v>4750</v>
      </c>
      <c r="M5883">
        <v>316.66666666666669</v>
      </c>
      <c r="N5883">
        <v>44179</v>
      </c>
      <c r="O5883">
        <v>4</v>
      </c>
      <c r="P5883" t="s">
        <v>44</v>
      </c>
      <c r="Q5883" t="s">
        <v>38</v>
      </c>
      <c r="R5883" t="str">
        <f>+VLOOKUP(Precio_semana_dia[[#This Row],[Mercado]],[1]!Codigos_mercados_mayoristas[#Data],2,0)</f>
        <v>Coquimbo</v>
      </c>
      <c r="S5883" t="e">
        <f>+VLOOKUP(Precio_semana_dia[[#This Row],[Especie]],[1]!Codigos_categoria[#Data],2,0)</f>
        <v>#N/A</v>
      </c>
    </row>
    <row r="5884" spans="1:19" x14ac:dyDescent="0.35">
      <c r="A5884">
        <v>44189</v>
      </c>
      <c r="B5884" t="s">
        <v>31</v>
      </c>
      <c r="C5884" t="s">
        <v>111</v>
      </c>
      <c r="D5884" t="s">
        <v>33</v>
      </c>
      <c r="E5884" t="s">
        <v>112</v>
      </c>
      <c r="F5884" t="s">
        <v>113</v>
      </c>
      <c r="G5884">
        <v>15</v>
      </c>
      <c r="H5884" t="s">
        <v>29</v>
      </c>
      <c r="I5884">
        <v>800</v>
      </c>
      <c r="J5884">
        <v>12000</v>
      </c>
      <c r="K5884">
        <v>12</v>
      </c>
      <c r="L5884">
        <v>4750</v>
      </c>
      <c r="M5884">
        <v>316.66666666666669</v>
      </c>
      <c r="N5884">
        <v>44186</v>
      </c>
      <c r="O5884">
        <v>4</v>
      </c>
      <c r="P5884" t="s">
        <v>51</v>
      </c>
      <c r="Q5884" t="s">
        <v>38</v>
      </c>
      <c r="R5884" t="str">
        <f>+VLOOKUP(Precio_semana_dia[[#This Row],[Mercado]],[1]!Codigos_mercados_mayoristas[#Data],2,0)</f>
        <v>Coquimbo</v>
      </c>
      <c r="S5884" t="e">
        <f>+VLOOKUP(Precio_semana_dia[[#This Row],[Especie]],[1]!Codigos_categoria[#Data],2,0)</f>
        <v>#N/A</v>
      </c>
    </row>
    <row r="5885" spans="1:19" x14ac:dyDescent="0.35">
      <c r="A5885">
        <v>44189</v>
      </c>
      <c r="B5885" t="s">
        <v>31</v>
      </c>
      <c r="C5885" t="s">
        <v>111</v>
      </c>
      <c r="D5885" t="s">
        <v>33</v>
      </c>
      <c r="E5885" t="s">
        <v>112</v>
      </c>
      <c r="F5885" t="s">
        <v>113</v>
      </c>
      <c r="G5885">
        <v>15</v>
      </c>
      <c r="H5885" t="s">
        <v>39</v>
      </c>
      <c r="I5885">
        <v>800</v>
      </c>
      <c r="J5885">
        <v>12000</v>
      </c>
      <c r="K5885">
        <v>12</v>
      </c>
      <c r="L5885">
        <v>4750</v>
      </c>
      <c r="M5885">
        <v>316.66666666666669</v>
      </c>
      <c r="N5885">
        <v>44188</v>
      </c>
      <c r="O5885">
        <v>4</v>
      </c>
      <c r="P5885" t="s">
        <v>106</v>
      </c>
      <c r="Q5885" t="s">
        <v>38</v>
      </c>
      <c r="R5885" t="str">
        <f>+VLOOKUP(Precio_semana_dia[[#This Row],[Mercado]],[1]!Codigos_mercados_mayoristas[#Data],2,0)</f>
        <v>Coquimbo</v>
      </c>
      <c r="S5885" t="e">
        <f>+VLOOKUP(Precio_semana_dia[[#This Row],[Especie]],[1]!Codigos_categoria[#Data],2,0)</f>
        <v>#N/A</v>
      </c>
    </row>
    <row r="5886" spans="1:19" x14ac:dyDescent="0.35">
      <c r="A5886">
        <v>44189</v>
      </c>
      <c r="B5886" t="s">
        <v>31</v>
      </c>
      <c r="C5886" t="s">
        <v>115</v>
      </c>
      <c r="D5886" t="s">
        <v>45</v>
      </c>
      <c r="E5886" t="s">
        <v>112</v>
      </c>
      <c r="F5886" t="s">
        <v>113</v>
      </c>
      <c r="G5886">
        <v>15</v>
      </c>
      <c r="H5886" t="s">
        <v>36</v>
      </c>
      <c r="I5886">
        <v>800</v>
      </c>
      <c r="J5886">
        <v>12000</v>
      </c>
      <c r="K5886">
        <v>12</v>
      </c>
      <c r="L5886">
        <v>2750</v>
      </c>
      <c r="M5886">
        <v>183.33333333333334</v>
      </c>
      <c r="N5886">
        <v>44187</v>
      </c>
      <c r="O5886">
        <v>13</v>
      </c>
      <c r="P5886" t="s">
        <v>48</v>
      </c>
      <c r="Q5886" t="s">
        <v>38</v>
      </c>
      <c r="R5886" t="str">
        <f>+VLOOKUP(Precio_semana_dia[[#This Row],[Mercado]],[1]!Codigos_mercados_mayoristas[#Data],2,0)</f>
        <v>Metropolitana</v>
      </c>
      <c r="S5886" t="e">
        <f>+VLOOKUP(Precio_semana_dia[[#This Row],[Especie]],[1]!Codigos_categoria[#Data],2,0)</f>
        <v>#N/A</v>
      </c>
    </row>
    <row r="5887" spans="1:19" x14ac:dyDescent="0.35">
      <c r="A5887">
        <v>44196</v>
      </c>
      <c r="B5887" t="s">
        <v>31</v>
      </c>
      <c r="C5887" t="s">
        <v>111</v>
      </c>
      <c r="D5887" t="s">
        <v>33</v>
      </c>
      <c r="E5887" t="s">
        <v>112</v>
      </c>
      <c r="F5887" t="s">
        <v>113</v>
      </c>
      <c r="G5887">
        <v>15</v>
      </c>
      <c r="H5887" t="s">
        <v>29</v>
      </c>
      <c r="I5887">
        <v>800</v>
      </c>
      <c r="J5887">
        <v>12000</v>
      </c>
      <c r="K5887">
        <v>12</v>
      </c>
      <c r="L5887">
        <v>4750</v>
      </c>
      <c r="M5887">
        <v>316.66666666666669</v>
      </c>
      <c r="N5887">
        <v>44193</v>
      </c>
      <c r="O5887">
        <v>4</v>
      </c>
      <c r="P5887" t="s">
        <v>107</v>
      </c>
      <c r="Q5887" t="s">
        <v>38</v>
      </c>
      <c r="R5887" t="str">
        <f>+VLOOKUP(Precio_semana_dia[[#This Row],[Mercado]],[1]!Codigos_mercados_mayoristas[#Data],2,0)</f>
        <v>Coquimbo</v>
      </c>
      <c r="S5887" t="e">
        <f>+VLOOKUP(Precio_semana_dia[[#This Row],[Especie]],[1]!Codigos_categoria[#Data],2,0)</f>
        <v>#N/A</v>
      </c>
    </row>
    <row r="5888" spans="1:19" x14ac:dyDescent="0.35">
      <c r="A5888">
        <v>44196</v>
      </c>
      <c r="B5888" t="s">
        <v>31</v>
      </c>
      <c r="C5888" t="s">
        <v>111</v>
      </c>
      <c r="D5888" t="s">
        <v>33</v>
      </c>
      <c r="E5888" t="s">
        <v>112</v>
      </c>
      <c r="F5888" t="s">
        <v>113</v>
      </c>
      <c r="G5888">
        <v>15</v>
      </c>
      <c r="H5888" t="s">
        <v>39</v>
      </c>
      <c r="I5888">
        <v>800</v>
      </c>
      <c r="J5888">
        <v>12000</v>
      </c>
      <c r="K5888">
        <v>12</v>
      </c>
      <c r="L5888">
        <v>4750</v>
      </c>
      <c r="M5888">
        <v>316.66666666666669</v>
      </c>
      <c r="N5888">
        <v>44195</v>
      </c>
      <c r="O5888">
        <v>4</v>
      </c>
      <c r="P5888" t="s">
        <v>109</v>
      </c>
      <c r="Q5888" t="s">
        <v>38</v>
      </c>
      <c r="R5888" t="str">
        <f>+VLOOKUP(Precio_semana_dia[[#This Row],[Mercado]],[1]!Codigos_mercados_mayoristas[#Data],2,0)</f>
        <v>Coquimbo</v>
      </c>
      <c r="S5888" t="e">
        <f>+VLOOKUP(Precio_semana_dia[[#This Row],[Especie]],[1]!Codigos_categoria[#Data],2,0)</f>
        <v>#N/A</v>
      </c>
    </row>
    <row r="5889" spans="1:19" x14ac:dyDescent="0.35">
      <c r="A5889">
        <v>44204</v>
      </c>
      <c r="B5889" t="s">
        <v>31</v>
      </c>
      <c r="C5889" t="s">
        <v>111</v>
      </c>
      <c r="D5889" t="s">
        <v>33</v>
      </c>
      <c r="E5889" t="s">
        <v>112</v>
      </c>
      <c r="F5889" t="s">
        <v>113</v>
      </c>
      <c r="G5889">
        <v>15</v>
      </c>
      <c r="H5889" t="s">
        <v>29</v>
      </c>
      <c r="I5889">
        <v>800</v>
      </c>
      <c r="J5889">
        <v>12000</v>
      </c>
      <c r="K5889">
        <v>12</v>
      </c>
      <c r="L5889">
        <v>4750</v>
      </c>
      <c r="M5889">
        <v>316.66666666666669</v>
      </c>
      <c r="N5889">
        <v>44200</v>
      </c>
      <c r="O5889">
        <v>4</v>
      </c>
      <c r="P5889" t="s">
        <v>30</v>
      </c>
      <c r="Q5889" t="s">
        <v>26</v>
      </c>
      <c r="R5889" t="str">
        <f>+VLOOKUP(Precio_semana_dia[[#This Row],[Mercado]],[1]!Codigos_mercados_mayoristas[#Data],2,0)</f>
        <v>Coquimbo</v>
      </c>
      <c r="S5889" t="e">
        <f>+VLOOKUP(Precio_semana_dia[[#This Row],[Especie]],[1]!Codigos_categoria[#Data],2,0)</f>
        <v>#N/A</v>
      </c>
    </row>
    <row r="5890" spans="1:19" x14ac:dyDescent="0.35">
      <c r="A5890">
        <v>44204</v>
      </c>
      <c r="B5890" t="s">
        <v>31</v>
      </c>
      <c r="C5890" t="s">
        <v>111</v>
      </c>
      <c r="D5890" t="s">
        <v>33</v>
      </c>
      <c r="E5890" t="s">
        <v>112</v>
      </c>
      <c r="F5890" t="s">
        <v>113</v>
      </c>
      <c r="G5890">
        <v>15</v>
      </c>
      <c r="H5890" t="s">
        <v>39</v>
      </c>
      <c r="I5890">
        <v>800</v>
      </c>
      <c r="J5890">
        <v>12000</v>
      </c>
      <c r="K5890">
        <v>12</v>
      </c>
      <c r="L5890">
        <v>4750</v>
      </c>
      <c r="M5890">
        <v>316.66666666666669</v>
      </c>
      <c r="N5890">
        <v>44202</v>
      </c>
      <c r="O5890">
        <v>4</v>
      </c>
      <c r="P5890" t="s">
        <v>54</v>
      </c>
      <c r="Q5890" t="s">
        <v>26</v>
      </c>
      <c r="R5890" t="str">
        <f>+VLOOKUP(Precio_semana_dia[[#This Row],[Mercado]],[1]!Codigos_mercados_mayoristas[#Data],2,0)</f>
        <v>Coquimbo</v>
      </c>
      <c r="S5890" t="e">
        <f>+VLOOKUP(Precio_semana_dia[[#This Row],[Especie]],[1]!Codigos_categoria[#Data],2,0)</f>
        <v>#N/A</v>
      </c>
    </row>
    <row r="5891" spans="1:19" x14ac:dyDescent="0.35">
      <c r="A5891">
        <v>44204</v>
      </c>
      <c r="B5891" t="s">
        <v>31</v>
      </c>
      <c r="C5891" t="s">
        <v>111</v>
      </c>
      <c r="D5891" t="s">
        <v>33</v>
      </c>
      <c r="E5891" t="s">
        <v>112</v>
      </c>
      <c r="F5891" t="s">
        <v>113</v>
      </c>
      <c r="G5891">
        <v>15</v>
      </c>
      <c r="H5891" t="s">
        <v>24</v>
      </c>
      <c r="I5891">
        <v>800</v>
      </c>
      <c r="J5891">
        <v>12000</v>
      </c>
      <c r="K5891">
        <v>12</v>
      </c>
      <c r="L5891">
        <v>4750</v>
      </c>
      <c r="M5891">
        <v>316.66666666666669</v>
      </c>
      <c r="N5891">
        <v>44204</v>
      </c>
      <c r="O5891">
        <v>4</v>
      </c>
      <c r="P5891" t="s">
        <v>55</v>
      </c>
      <c r="Q5891" t="s">
        <v>26</v>
      </c>
      <c r="R5891" t="str">
        <f>+VLOOKUP(Precio_semana_dia[[#This Row],[Mercado]],[1]!Codigos_mercados_mayoristas[#Data],2,0)</f>
        <v>Coquimbo</v>
      </c>
      <c r="S5891" t="e">
        <f>+VLOOKUP(Precio_semana_dia[[#This Row],[Especie]],[1]!Codigos_categoria[#Data],2,0)</f>
        <v>#N/A</v>
      </c>
    </row>
    <row r="5892" spans="1:19" x14ac:dyDescent="0.35">
      <c r="A5892">
        <v>44204</v>
      </c>
      <c r="B5892" t="s">
        <v>31</v>
      </c>
      <c r="C5892" t="s">
        <v>115</v>
      </c>
      <c r="D5892" t="s">
        <v>33</v>
      </c>
      <c r="E5892" t="s">
        <v>112</v>
      </c>
      <c r="F5892" t="s">
        <v>113</v>
      </c>
      <c r="G5892">
        <v>15</v>
      </c>
      <c r="H5892" t="s">
        <v>24</v>
      </c>
      <c r="I5892">
        <v>800</v>
      </c>
      <c r="J5892">
        <v>12000</v>
      </c>
      <c r="K5892">
        <v>12</v>
      </c>
      <c r="L5892">
        <v>4250</v>
      </c>
      <c r="M5892">
        <v>283.33333333333331</v>
      </c>
      <c r="N5892">
        <v>44204</v>
      </c>
      <c r="O5892">
        <v>4</v>
      </c>
      <c r="P5892" t="s">
        <v>55</v>
      </c>
      <c r="Q5892" t="s">
        <v>26</v>
      </c>
      <c r="R5892" t="str">
        <f>+VLOOKUP(Precio_semana_dia[[#This Row],[Mercado]],[1]!Codigos_mercados_mayoristas[#Data],2,0)</f>
        <v>Coquimbo</v>
      </c>
      <c r="S5892" t="e">
        <f>+VLOOKUP(Precio_semana_dia[[#This Row],[Especie]],[1]!Codigos_categoria[#Data],2,0)</f>
        <v>#N/A</v>
      </c>
    </row>
    <row r="5893" spans="1:19" x14ac:dyDescent="0.35">
      <c r="A5893">
        <v>44211</v>
      </c>
      <c r="B5893" t="s">
        <v>31</v>
      </c>
      <c r="C5893" t="s">
        <v>111</v>
      </c>
      <c r="D5893" t="s">
        <v>33</v>
      </c>
      <c r="E5893" t="s">
        <v>112</v>
      </c>
      <c r="F5893" t="s">
        <v>113</v>
      </c>
      <c r="G5893">
        <v>15</v>
      </c>
      <c r="H5893" t="s">
        <v>29</v>
      </c>
      <c r="I5893">
        <v>800</v>
      </c>
      <c r="J5893">
        <v>12000</v>
      </c>
      <c r="K5893">
        <v>12</v>
      </c>
      <c r="L5893">
        <v>4750</v>
      </c>
      <c r="M5893">
        <v>316.66666666666669</v>
      </c>
      <c r="N5893">
        <v>44207</v>
      </c>
      <c r="O5893">
        <v>4</v>
      </c>
      <c r="P5893" t="s">
        <v>58</v>
      </c>
      <c r="Q5893" t="s">
        <v>26</v>
      </c>
      <c r="R5893" t="str">
        <f>+VLOOKUP(Precio_semana_dia[[#This Row],[Mercado]],[1]!Codigos_mercados_mayoristas[#Data],2,0)</f>
        <v>Coquimbo</v>
      </c>
      <c r="S5893" t="e">
        <f>+VLOOKUP(Precio_semana_dia[[#This Row],[Especie]],[1]!Codigos_categoria[#Data],2,0)</f>
        <v>#N/A</v>
      </c>
    </row>
    <row r="5894" spans="1:19" x14ac:dyDescent="0.35">
      <c r="A5894">
        <v>44211</v>
      </c>
      <c r="B5894" t="s">
        <v>31</v>
      </c>
      <c r="C5894" t="s">
        <v>111</v>
      </c>
      <c r="D5894" t="s">
        <v>33</v>
      </c>
      <c r="E5894" t="s">
        <v>112</v>
      </c>
      <c r="F5894" t="s">
        <v>113</v>
      </c>
      <c r="G5894">
        <v>15</v>
      </c>
      <c r="H5894" t="s">
        <v>39</v>
      </c>
      <c r="I5894">
        <v>800</v>
      </c>
      <c r="J5894">
        <v>12000</v>
      </c>
      <c r="K5894">
        <v>12</v>
      </c>
      <c r="L5894">
        <v>4250</v>
      </c>
      <c r="M5894">
        <v>283.33333333333331</v>
      </c>
      <c r="N5894">
        <v>44209</v>
      </c>
      <c r="O5894">
        <v>4</v>
      </c>
      <c r="P5894" t="s">
        <v>60</v>
      </c>
      <c r="Q5894" t="s">
        <v>26</v>
      </c>
      <c r="R5894" t="str">
        <f>+VLOOKUP(Precio_semana_dia[[#This Row],[Mercado]],[1]!Codigos_mercados_mayoristas[#Data],2,0)</f>
        <v>Coquimbo</v>
      </c>
      <c r="S5894" t="e">
        <f>+VLOOKUP(Precio_semana_dia[[#This Row],[Especie]],[1]!Codigos_categoria[#Data],2,0)</f>
        <v>#N/A</v>
      </c>
    </row>
    <row r="5895" spans="1:19" x14ac:dyDescent="0.35">
      <c r="A5895">
        <v>44211</v>
      </c>
      <c r="B5895" t="s">
        <v>31</v>
      </c>
      <c r="C5895" t="s">
        <v>111</v>
      </c>
      <c r="D5895" t="s">
        <v>33</v>
      </c>
      <c r="E5895" t="s">
        <v>112</v>
      </c>
      <c r="F5895" t="s">
        <v>113</v>
      </c>
      <c r="G5895">
        <v>15</v>
      </c>
      <c r="H5895" t="s">
        <v>24</v>
      </c>
      <c r="I5895">
        <v>800</v>
      </c>
      <c r="J5895">
        <v>12000</v>
      </c>
      <c r="K5895">
        <v>12</v>
      </c>
      <c r="L5895">
        <v>4400</v>
      </c>
      <c r="M5895">
        <v>293.33333333333331</v>
      </c>
      <c r="N5895">
        <v>44211</v>
      </c>
      <c r="O5895">
        <v>4</v>
      </c>
      <c r="P5895" t="s">
        <v>61</v>
      </c>
      <c r="Q5895" t="s">
        <v>26</v>
      </c>
      <c r="R5895" t="str">
        <f>+VLOOKUP(Precio_semana_dia[[#This Row],[Mercado]],[1]!Codigos_mercados_mayoristas[#Data],2,0)</f>
        <v>Coquimbo</v>
      </c>
      <c r="S5895" t="e">
        <f>+VLOOKUP(Precio_semana_dia[[#This Row],[Especie]],[1]!Codigos_categoria[#Data],2,0)</f>
        <v>#N/A</v>
      </c>
    </row>
    <row r="5896" spans="1:19" x14ac:dyDescent="0.35">
      <c r="A5896">
        <v>44211</v>
      </c>
      <c r="B5896" t="s">
        <v>31</v>
      </c>
      <c r="C5896" t="s">
        <v>114</v>
      </c>
      <c r="D5896" t="s">
        <v>33</v>
      </c>
      <c r="E5896" t="s">
        <v>112</v>
      </c>
      <c r="F5896" t="s">
        <v>113</v>
      </c>
      <c r="G5896">
        <v>15</v>
      </c>
      <c r="H5896" t="s">
        <v>39</v>
      </c>
      <c r="I5896">
        <v>800</v>
      </c>
      <c r="J5896">
        <v>12000</v>
      </c>
      <c r="K5896">
        <v>12</v>
      </c>
      <c r="L5896">
        <v>4250</v>
      </c>
      <c r="M5896">
        <v>283.33333333333331</v>
      </c>
      <c r="N5896">
        <v>44209</v>
      </c>
      <c r="O5896">
        <v>4</v>
      </c>
      <c r="P5896" t="s">
        <v>60</v>
      </c>
      <c r="Q5896" t="s">
        <v>26</v>
      </c>
      <c r="R5896" t="str">
        <f>+VLOOKUP(Precio_semana_dia[[#This Row],[Mercado]],[1]!Codigos_mercados_mayoristas[#Data],2,0)</f>
        <v>Coquimbo</v>
      </c>
      <c r="S5896" t="e">
        <f>+VLOOKUP(Precio_semana_dia[[#This Row],[Especie]],[1]!Codigos_categoria[#Data],2,0)</f>
        <v>#N/A</v>
      </c>
    </row>
    <row r="5897" spans="1:19" x14ac:dyDescent="0.35">
      <c r="A5897">
        <v>44211</v>
      </c>
      <c r="B5897" t="s">
        <v>31</v>
      </c>
      <c r="C5897" t="s">
        <v>114</v>
      </c>
      <c r="D5897" t="s">
        <v>33</v>
      </c>
      <c r="E5897" t="s">
        <v>112</v>
      </c>
      <c r="F5897" t="s">
        <v>113</v>
      </c>
      <c r="G5897">
        <v>15</v>
      </c>
      <c r="H5897" t="s">
        <v>24</v>
      </c>
      <c r="I5897">
        <v>800</v>
      </c>
      <c r="J5897">
        <v>12000</v>
      </c>
      <c r="K5897">
        <v>12</v>
      </c>
      <c r="L5897">
        <v>4350</v>
      </c>
      <c r="M5897">
        <v>290</v>
      </c>
      <c r="N5897">
        <v>44211</v>
      </c>
      <c r="O5897">
        <v>4</v>
      </c>
      <c r="P5897" t="s">
        <v>61</v>
      </c>
      <c r="Q5897" t="s">
        <v>26</v>
      </c>
      <c r="R5897" t="str">
        <f>+VLOOKUP(Precio_semana_dia[[#This Row],[Mercado]],[1]!Codigos_mercados_mayoristas[#Data],2,0)</f>
        <v>Coquimbo</v>
      </c>
      <c r="S5897" t="e">
        <f>+VLOOKUP(Precio_semana_dia[[#This Row],[Especie]],[1]!Codigos_categoria[#Data],2,0)</f>
        <v>#N/A</v>
      </c>
    </row>
    <row r="5898" spans="1:19" x14ac:dyDescent="0.35">
      <c r="A5898">
        <v>44211</v>
      </c>
      <c r="B5898" t="s">
        <v>31</v>
      </c>
      <c r="C5898" t="s">
        <v>115</v>
      </c>
      <c r="D5898" t="s">
        <v>33</v>
      </c>
      <c r="E5898" t="s">
        <v>112</v>
      </c>
      <c r="F5898" t="s">
        <v>113</v>
      </c>
      <c r="G5898">
        <v>15</v>
      </c>
      <c r="H5898" t="s">
        <v>24</v>
      </c>
      <c r="I5898">
        <v>800</v>
      </c>
      <c r="J5898">
        <v>12000</v>
      </c>
      <c r="K5898">
        <v>12</v>
      </c>
      <c r="L5898">
        <v>4250</v>
      </c>
      <c r="M5898">
        <v>283.33333333333331</v>
      </c>
      <c r="N5898">
        <v>44211</v>
      </c>
      <c r="O5898">
        <v>4</v>
      </c>
      <c r="P5898" t="s">
        <v>61</v>
      </c>
      <c r="Q5898" t="s">
        <v>26</v>
      </c>
      <c r="R5898" t="str">
        <f>+VLOOKUP(Precio_semana_dia[[#This Row],[Mercado]],[1]!Codigos_mercados_mayoristas[#Data],2,0)</f>
        <v>Coquimbo</v>
      </c>
      <c r="S5898" t="e">
        <f>+VLOOKUP(Precio_semana_dia[[#This Row],[Especie]],[1]!Codigos_categoria[#Data],2,0)</f>
        <v>#N/A</v>
      </c>
    </row>
    <row r="5899" spans="1:19" x14ac:dyDescent="0.35">
      <c r="A5899">
        <v>44225</v>
      </c>
      <c r="B5899" t="s">
        <v>31</v>
      </c>
      <c r="C5899" t="s">
        <v>111</v>
      </c>
      <c r="D5899" t="s">
        <v>33</v>
      </c>
      <c r="E5899" t="s">
        <v>112</v>
      </c>
      <c r="F5899" t="s">
        <v>113</v>
      </c>
      <c r="G5899">
        <v>15</v>
      </c>
      <c r="H5899" t="s">
        <v>29</v>
      </c>
      <c r="I5899">
        <v>800</v>
      </c>
      <c r="J5899">
        <v>12000</v>
      </c>
      <c r="K5899">
        <v>12</v>
      </c>
      <c r="L5899">
        <v>4400</v>
      </c>
      <c r="M5899">
        <v>293.33333333333331</v>
      </c>
      <c r="N5899">
        <v>44221</v>
      </c>
      <c r="O5899">
        <v>4</v>
      </c>
      <c r="P5899" t="s">
        <v>64</v>
      </c>
      <c r="Q5899" t="s">
        <v>26</v>
      </c>
      <c r="R5899" t="str">
        <f>+VLOOKUP(Precio_semana_dia[[#This Row],[Mercado]],[1]!Codigos_mercados_mayoristas[#Data],2,0)</f>
        <v>Coquimbo</v>
      </c>
      <c r="S5899" t="e">
        <f>+VLOOKUP(Precio_semana_dia[[#This Row],[Especie]],[1]!Codigos_categoria[#Data],2,0)</f>
        <v>#N/A</v>
      </c>
    </row>
    <row r="5900" spans="1:19" x14ac:dyDescent="0.35">
      <c r="A5900">
        <v>44225</v>
      </c>
      <c r="B5900" t="s">
        <v>31</v>
      </c>
      <c r="C5900" t="s">
        <v>111</v>
      </c>
      <c r="D5900" t="s">
        <v>33</v>
      </c>
      <c r="E5900" t="s">
        <v>112</v>
      </c>
      <c r="F5900" t="s">
        <v>113</v>
      </c>
      <c r="G5900">
        <v>15</v>
      </c>
      <c r="H5900" t="s">
        <v>39</v>
      </c>
      <c r="I5900">
        <v>800</v>
      </c>
      <c r="J5900">
        <v>12000</v>
      </c>
      <c r="K5900">
        <v>12</v>
      </c>
      <c r="L5900">
        <v>5750</v>
      </c>
      <c r="M5900">
        <v>383.33333333333331</v>
      </c>
      <c r="N5900">
        <v>44223</v>
      </c>
      <c r="O5900">
        <v>4</v>
      </c>
      <c r="P5900" t="s">
        <v>65</v>
      </c>
      <c r="Q5900" t="s">
        <v>26</v>
      </c>
      <c r="R5900" t="str">
        <f>+VLOOKUP(Precio_semana_dia[[#This Row],[Mercado]],[1]!Codigos_mercados_mayoristas[#Data],2,0)</f>
        <v>Coquimbo</v>
      </c>
      <c r="S5900" t="e">
        <f>+VLOOKUP(Precio_semana_dia[[#This Row],[Especie]],[1]!Codigos_categoria[#Data],2,0)</f>
        <v>#N/A</v>
      </c>
    </row>
    <row r="5901" spans="1:19" x14ac:dyDescent="0.35">
      <c r="A5901">
        <v>44225</v>
      </c>
      <c r="B5901" t="s">
        <v>31</v>
      </c>
      <c r="C5901" t="s">
        <v>111</v>
      </c>
      <c r="D5901" t="s">
        <v>33</v>
      </c>
      <c r="E5901" t="s">
        <v>112</v>
      </c>
      <c r="F5901" t="s">
        <v>113</v>
      </c>
      <c r="G5901">
        <v>15</v>
      </c>
      <c r="H5901" t="s">
        <v>24</v>
      </c>
      <c r="I5901">
        <v>800</v>
      </c>
      <c r="J5901">
        <v>12000</v>
      </c>
      <c r="K5901">
        <v>12</v>
      </c>
      <c r="L5901">
        <v>5750</v>
      </c>
      <c r="M5901">
        <v>383.33333333333331</v>
      </c>
      <c r="N5901">
        <v>44225</v>
      </c>
      <c r="O5901">
        <v>4</v>
      </c>
      <c r="P5901" t="s">
        <v>66</v>
      </c>
      <c r="Q5901" t="s">
        <v>26</v>
      </c>
      <c r="R5901" t="str">
        <f>+VLOOKUP(Precio_semana_dia[[#This Row],[Mercado]],[1]!Codigos_mercados_mayoristas[#Data],2,0)</f>
        <v>Coquimbo</v>
      </c>
      <c r="S5901" t="e">
        <f>+VLOOKUP(Precio_semana_dia[[#This Row],[Especie]],[1]!Codigos_categoria[#Data],2,0)</f>
        <v>#N/A</v>
      </c>
    </row>
    <row r="5902" spans="1:19" x14ac:dyDescent="0.35">
      <c r="A5902">
        <v>44225</v>
      </c>
      <c r="B5902" t="s">
        <v>31</v>
      </c>
      <c r="C5902" t="s">
        <v>115</v>
      </c>
      <c r="D5902" t="s">
        <v>33</v>
      </c>
      <c r="E5902" t="s">
        <v>112</v>
      </c>
      <c r="F5902" t="s">
        <v>113</v>
      </c>
      <c r="G5902">
        <v>15</v>
      </c>
      <c r="H5902" t="s">
        <v>24</v>
      </c>
      <c r="I5902">
        <v>800</v>
      </c>
      <c r="J5902">
        <v>12000</v>
      </c>
      <c r="K5902">
        <v>12</v>
      </c>
      <c r="L5902">
        <v>5250</v>
      </c>
      <c r="M5902">
        <v>350</v>
      </c>
      <c r="N5902">
        <v>44225</v>
      </c>
      <c r="O5902">
        <v>4</v>
      </c>
      <c r="P5902" t="s">
        <v>66</v>
      </c>
      <c r="Q5902" t="s">
        <v>26</v>
      </c>
      <c r="R5902" t="str">
        <f>+VLOOKUP(Precio_semana_dia[[#This Row],[Mercado]],[1]!Codigos_mercados_mayoristas[#Data],2,0)</f>
        <v>Coquimbo</v>
      </c>
      <c r="S5902" t="e">
        <f>+VLOOKUP(Precio_semana_dia[[#This Row],[Especie]],[1]!Codigos_categoria[#Data],2,0)</f>
        <v>#N/A</v>
      </c>
    </row>
    <row r="5903" spans="1:19" x14ac:dyDescent="0.35">
      <c r="A5903">
        <v>43866</v>
      </c>
      <c r="B5903" t="s">
        <v>31</v>
      </c>
      <c r="C5903" t="s">
        <v>111</v>
      </c>
      <c r="D5903" t="s">
        <v>33</v>
      </c>
      <c r="E5903" t="s">
        <v>112</v>
      </c>
      <c r="F5903" t="s">
        <v>113</v>
      </c>
      <c r="G5903">
        <v>15</v>
      </c>
      <c r="H5903" t="s">
        <v>29</v>
      </c>
      <c r="I5903">
        <v>800</v>
      </c>
      <c r="J5903">
        <v>12000</v>
      </c>
      <c r="K5903">
        <v>12</v>
      </c>
      <c r="L5903">
        <v>5750</v>
      </c>
      <c r="M5903">
        <v>383.33333333333331</v>
      </c>
      <c r="N5903">
        <v>44228</v>
      </c>
      <c r="O5903">
        <v>4</v>
      </c>
      <c r="P5903" t="s">
        <v>68</v>
      </c>
      <c r="Q5903" t="s">
        <v>69</v>
      </c>
      <c r="R5903" t="str">
        <f>+VLOOKUP(Precio_semana_dia[[#This Row],[Mercado]],[1]!Codigos_mercados_mayoristas[#Data],2,0)</f>
        <v>Coquimbo</v>
      </c>
      <c r="S5903" t="e">
        <f>+VLOOKUP(Precio_semana_dia[[#This Row],[Especie]],[1]!Codigos_categoria[#Data],2,0)</f>
        <v>#N/A</v>
      </c>
    </row>
    <row r="5904" spans="1:19" x14ac:dyDescent="0.35">
      <c r="A5904">
        <v>43866</v>
      </c>
      <c r="B5904" t="s">
        <v>31</v>
      </c>
      <c r="C5904" t="s">
        <v>111</v>
      </c>
      <c r="D5904" t="s">
        <v>33</v>
      </c>
      <c r="E5904" t="s">
        <v>112</v>
      </c>
      <c r="F5904" t="s">
        <v>113</v>
      </c>
      <c r="G5904">
        <v>15</v>
      </c>
      <c r="H5904" t="s">
        <v>39</v>
      </c>
      <c r="I5904">
        <v>800</v>
      </c>
      <c r="J5904">
        <v>12000</v>
      </c>
      <c r="K5904">
        <v>12</v>
      </c>
      <c r="L5904">
        <v>5750</v>
      </c>
      <c r="M5904">
        <v>383.33333333333331</v>
      </c>
      <c r="N5904">
        <v>44230</v>
      </c>
      <c r="O5904">
        <v>4</v>
      </c>
      <c r="P5904" t="s">
        <v>70</v>
      </c>
      <c r="Q5904" t="s">
        <v>69</v>
      </c>
      <c r="R5904" t="str">
        <f>+VLOOKUP(Precio_semana_dia[[#This Row],[Mercado]],[1]!Codigos_mercados_mayoristas[#Data],2,0)</f>
        <v>Coquimbo</v>
      </c>
      <c r="S5904" t="e">
        <f>+VLOOKUP(Precio_semana_dia[[#This Row],[Especie]],[1]!Codigos_categoria[#Data],2,0)</f>
        <v>#N/A</v>
      </c>
    </row>
    <row r="5905" spans="1:19" x14ac:dyDescent="0.35">
      <c r="A5905">
        <v>43866</v>
      </c>
      <c r="B5905" t="s">
        <v>31</v>
      </c>
      <c r="C5905" t="s">
        <v>111</v>
      </c>
      <c r="D5905" t="s">
        <v>33</v>
      </c>
      <c r="E5905" t="s">
        <v>112</v>
      </c>
      <c r="F5905" t="s">
        <v>113</v>
      </c>
      <c r="G5905">
        <v>15</v>
      </c>
      <c r="H5905" t="s">
        <v>24</v>
      </c>
      <c r="I5905">
        <v>800</v>
      </c>
      <c r="J5905">
        <v>12000</v>
      </c>
      <c r="K5905">
        <v>12</v>
      </c>
      <c r="L5905">
        <v>5750</v>
      </c>
      <c r="M5905">
        <v>383.33333333333331</v>
      </c>
      <c r="N5905">
        <v>44232</v>
      </c>
      <c r="O5905">
        <v>4</v>
      </c>
      <c r="P5905" t="s">
        <v>71</v>
      </c>
      <c r="Q5905" t="s">
        <v>69</v>
      </c>
      <c r="R5905" t="str">
        <f>+VLOOKUP(Precio_semana_dia[[#This Row],[Mercado]],[1]!Codigos_mercados_mayoristas[#Data],2,0)</f>
        <v>Coquimbo</v>
      </c>
      <c r="S5905" t="e">
        <f>+VLOOKUP(Precio_semana_dia[[#This Row],[Especie]],[1]!Codigos_categoria[#Data],2,0)</f>
        <v>#N/A</v>
      </c>
    </row>
    <row r="5906" spans="1:19" x14ac:dyDescent="0.35">
      <c r="A5906">
        <v>43866</v>
      </c>
      <c r="B5906" t="s">
        <v>31</v>
      </c>
      <c r="C5906" t="s">
        <v>114</v>
      </c>
      <c r="D5906" t="s">
        <v>33</v>
      </c>
      <c r="E5906" t="s">
        <v>112</v>
      </c>
      <c r="F5906" t="s">
        <v>113</v>
      </c>
      <c r="G5906">
        <v>15</v>
      </c>
      <c r="H5906" t="s">
        <v>24</v>
      </c>
      <c r="I5906">
        <v>800</v>
      </c>
      <c r="J5906">
        <v>12000</v>
      </c>
      <c r="K5906">
        <v>12</v>
      </c>
      <c r="L5906">
        <v>5250</v>
      </c>
      <c r="M5906">
        <v>350</v>
      </c>
      <c r="N5906">
        <v>44232</v>
      </c>
      <c r="O5906">
        <v>4</v>
      </c>
      <c r="P5906" t="s">
        <v>71</v>
      </c>
      <c r="Q5906" t="s">
        <v>69</v>
      </c>
      <c r="R5906" t="str">
        <f>+VLOOKUP(Precio_semana_dia[[#This Row],[Mercado]],[1]!Codigos_mercados_mayoristas[#Data],2,0)</f>
        <v>Coquimbo</v>
      </c>
      <c r="S5906" t="e">
        <f>+VLOOKUP(Precio_semana_dia[[#This Row],[Especie]],[1]!Codigos_categoria[#Data],2,0)</f>
        <v>#N/A</v>
      </c>
    </row>
    <row r="5907" spans="1:19" x14ac:dyDescent="0.35">
      <c r="A5907">
        <v>43866</v>
      </c>
      <c r="B5907" t="s">
        <v>31</v>
      </c>
      <c r="C5907" t="s">
        <v>115</v>
      </c>
      <c r="D5907" t="s">
        <v>45</v>
      </c>
      <c r="E5907" t="s">
        <v>112</v>
      </c>
      <c r="F5907" t="s">
        <v>113</v>
      </c>
      <c r="G5907">
        <v>15</v>
      </c>
      <c r="H5907" t="s">
        <v>41</v>
      </c>
      <c r="I5907">
        <v>800</v>
      </c>
      <c r="J5907">
        <v>12000</v>
      </c>
      <c r="K5907">
        <v>12</v>
      </c>
      <c r="L5907">
        <v>3250</v>
      </c>
      <c r="M5907">
        <v>216.66666666666666</v>
      </c>
      <c r="N5907">
        <v>44231</v>
      </c>
      <c r="O5907">
        <v>13</v>
      </c>
      <c r="P5907" t="s">
        <v>73</v>
      </c>
      <c r="Q5907" t="s">
        <v>69</v>
      </c>
      <c r="R5907" t="str">
        <f>+VLOOKUP(Precio_semana_dia[[#This Row],[Mercado]],[1]!Codigos_mercados_mayoristas[#Data],2,0)</f>
        <v>Metropolitana</v>
      </c>
      <c r="S5907" t="e">
        <f>+VLOOKUP(Precio_semana_dia[[#This Row],[Especie]],[1]!Codigos_categoria[#Data],2,0)</f>
        <v>#N/A</v>
      </c>
    </row>
    <row r="5908" spans="1:19" x14ac:dyDescent="0.35">
      <c r="A5908">
        <v>43866</v>
      </c>
      <c r="B5908" t="s">
        <v>31</v>
      </c>
      <c r="C5908" t="s">
        <v>115</v>
      </c>
      <c r="D5908" t="s">
        <v>45</v>
      </c>
      <c r="E5908" t="s">
        <v>112</v>
      </c>
      <c r="F5908" t="s">
        <v>113</v>
      </c>
      <c r="G5908">
        <v>15</v>
      </c>
      <c r="H5908" t="s">
        <v>24</v>
      </c>
      <c r="I5908">
        <v>800</v>
      </c>
      <c r="J5908">
        <v>12000</v>
      </c>
      <c r="K5908">
        <v>12</v>
      </c>
      <c r="L5908">
        <v>3250</v>
      </c>
      <c r="M5908">
        <v>216.66666666666666</v>
      </c>
      <c r="N5908">
        <v>44232</v>
      </c>
      <c r="O5908">
        <v>13</v>
      </c>
      <c r="P5908" t="s">
        <v>71</v>
      </c>
      <c r="Q5908" t="s">
        <v>69</v>
      </c>
      <c r="R5908" t="str">
        <f>+VLOOKUP(Precio_semana_dia[[#This Row],[Mercado]],[1]!Codigos_mercados_mayoristas[#Data],2,0)</f>
        <v>Metropolitana</v>
      </c>
      <c r="S5908" t="e">
        <f>+VLOOKUP(Precio_semana_dia[[#This Row],[Especie]],[1]!Codigos_categoria[#Data],2,0)</f>
        <v>#N/A</v>
      </c>
    </row>
    <row r="5909" spans="1:19" x14ac:dyDescent="0.35">
      <c r="A5909">
        <v>43866</v>
      </c>
      <c r="B5909" t="s">
        <v>31</v>
      </c>
      <c r="C5909" t="s">
        <v>115</v>
      </c>
      <c r="D5909" t="s">
        <v>33</v>
      </c>
      <c r="E5909" t="s">
        <v>112</v>
      </c>
      <c r="F5909" t="s">
        <v>113</v>
      </c>
      <c r="G5909">
        <v>15</v>
      </c>
      <c r="H5909" t="s">
        <v>29</v>
      </c>
      <c r="I5909">
        <v>800</v>
      </c>
      <c r="J5909">
        <v>12000</v>
      </c>
      <c r="K5909">
        <v>12</v>
      </c>
      <c r="L5909">
        <v>5250</v>
      </c>
      <c r="M5909">
        <v>350</v>
      </c>
      <c r="N5909">
        <v>44228</v>
      </c>
      <c r="O5909">
        <v>4</v>
      </c>
      <c r="P5909" t="s">
        <v>68</v>
      </c>
      <c r="Q5909" t="s">
        <v>69</v>
      </c>
      <c r="R5909" t="str">
        <f>+VLOOKUP(Precio_semana_dia[[#This Row],[Mercado]],[1]!Codigos_mercados_mayoristas[#Data],2,0)</f>
        <v>Coquimbo</v>
      </c>
      <c r="S5909" t="e">
        <f>+VLOOKUP(Precio_semana_dia[[#This Row],[Especie]],[1]!Codigos_categoria[#Data],2,0)</f>
        <v>#N/A</v>
      </c>
    </row>
    <row r="5910" spans="1:19" x14ac:dyDescent="0.35">
      <c r="A5910">
        <v>43866</v>
      </c>
      <c r="B5910" t="s">
        <v>31</v>
      </c>
      <c r="C5910" t="s">
        <v>115</v>
      </c>
      <c r="D5910" t="s">
        <v>33</v>
      </c>
      <c r="E5910" t="s">
        <v>112</v>
      </c>
      <c r="F5910" t="s">
        <v>113</v>
      </c>
      <c r="G5910">
        <v>15</v>
      </c>
      <c r="H5910" t="s">
        <v>24</v>
      </c>
      <c r="I5910">
        <v>800</v>
      </c>
      <c r="J5910">
        <v>12000</v>
      </c>
      <c r="K5910">
        <v>12</v>
      </c>
      <c r="L5910">
        <v>5250</v>
      </c>
      <c r="M5910">
        <v>350</v>
      </c>
      <c r="N5910">
        <v>44232</v>
      </c>
      <c r="O5910">
        <v>4</v>
      </c>
      <c r="P5910" t="s">
        <v>71</v>
      </c>
      <c r="Q5910" t="s">
        <v>69</v>
      </c>
      <c r="R5910" t="str">
        <f>+VLOOKUP(Precio_semana_dia[[#This Row],[Mercado]],[1]!Codigos_mercados_mayoristas[#Data],2,0)</f>
        <v>Coquimbo</v>
      </c>
      <c r="S5910" t="e">
        <f>+VLOOKUP(Precio_semana_dia[[#This Row],[Especie]],[1]!Codigos_categoria[#Data],2,0)</f>
        <v>#N/A</v>
      </c>
    </row>
    <row r="5911" spans="1:19" x14ac:dyDescent="0.35">
      <c r="A5911">
        <v>44183</v>
      </c>
      <c r="B5911" t="s">
        <v>119</v>
      </c>
      <c r="C5911" t="s">
        <v>120</v>
      </c>
      <c r="D5911" t="s">
        <v>27</v>
      </c>
      <c r="E5911" t="s">
        <v>121</v>
      </c>
      <c r="F5911" t="s">
        <v>113</v>
      </c>
      <c r="G5911">
        <v>15</v>
      </c>
      <c r="H5911" t="s">
        <v>41</v>
      </c>
      <c r="I5911">
        <v>800</v>
      </c>
      <c r="J5911">
        <v>12000</v>
      </c>
      <c r="K5911">
        <v>12</v>
      </c>
      <c r="L5911">
        <v>7250</v>
      </c>
      <c r="M5911">
        <v>483.33333333333331</v>
      </c>
      <c r="N5911">
        <v>44182</v>
      </c>
      <c r="O5911">
        <v>16</v>
      </c>
      <c r="P5911" t="s">
        <v>42</v>
      </c>
      <c r="Q5911" t="s">
        <v>38</v>
      </c>
      <c r="R5911" t="str">
        <f>+VLOOKUP(Precio_semana_dia[[#This Row],[Mercado]],[1]!Codigos_mercados_mayoristas[#Data],2,0)</f>
        <v>Ñuble</v>
      </c>
      <c r="S5911" t="e">
        <f>+VLOOKUP(Precio_semana_dia[[#This Row],[Especie]],[1]!Codigos_categoria[#Data],2,0)</f>
        <v>#N/A</v>
      </c>
    </row>
    <row r="5912" spans="1:19" x14ac:dyDescent="0.35">
      <c r="A5912">
        <v>44196</v>
      </c>
      <c r="B5912" t="s">
        <v>119</v>
      </c>
      <c r="C5912" t="s">
        <v>120</v>
      </c>
      <c r="D5912" t="s">
        <v>27</v>
      </c>
      <c r="E5912" t="s">
        <v>121</v>
      </c>
      <c r="F5912" t="s">
        <v>113</v>
      </c>
      <c r="G5912">
        <v>15</v>
      </c>
      <c r="H5912" t="s">
        <v>39</v>
      </c>
      <c r="I5912">
        <v>800</v>
      </c>
      <c r="J5912">
        <v>12000</v>
      </c>
      <c r="K5912">
        <v>12</v>
      </c>
      <c r="L5912">
        <v>13500</v>
      </c>
      <c r="M5912">
        <v>900</v>
      </c>
      <c r="N5912">
        <v>44195</v>
      </c>
      <c r="O5912">
        <v>16</v>
      </c>
      <c r="P5912" t="s">
        <v>109</v>
      </c>
      <c r="Q5912" t="s">
        <v>38</v>
      </c>
      <c r="R5912" t="str">
        <f>+VLOOKUP(Precio_semana_dia[[#This Row],[Mercado]],[1]!Codigos_mercados_mayoristas[#Data],2,0)</f>
        <v>Ñuble</v>
      </c>
      <c r="S5912" t="e">
        <f>+VLOOKUP(Precio_semana_dia[[#This Row],[Especie]],[1]!Codigos_categoria[#Data],2,0)</f>
        <v>#N/A</v>
      </c>
    </row>
    <row r="5913" spans="1:19" x14ac:dyDescent="0.35">
      <c r="A5913">
        <v>44211</v>
      </c>
      <c r="B5913" t="s">
        <v>119</v>
      </c>
      <c r="C5913" t="s">
        <v>120</v>
      </c>
      <c r="D5913" t="s">
        <v>52</v>
      </c>
      <c r="E5913" t="s">
        <v>121</v>
      </c>
      <c r="F5913" t="s">
        <v>113</v>
      </c>
      <c r="G5913">
        <v>15</v>
      </c>
      <c r="H5913" t="s">
        <v>39</v>
      </c>
      <c r="I5913">
        <v>800</v>
      </c>
      <c r="J5913">
        <v>12000</v>
      </c>
      <c r="K5913">
        <v>12</v>
      </c>
      <c r="L5913">
        <v>8500</v>
      </c>
      <c r="M5913">
        <v>566.66666666666663</v>
      </c>
      <c r="N5913">
        <v>44209</v>
      </c>
      <c r="O5913">
        <v>8</v>
      </c>
      <c r="P5913" t="s">
        <v>60</v>
      </c>
      <c r="Q5913" t="s">
        <v>26</v>
      </c>
      <c r="R5913" t="str">
        <f>+VLOOKUP(Precio_semana_dia[[#This Row],[Mercado]],[1]!Codigos_mercados_mayoristas[#Data],2,0)</f>
        <v>Bíobío</v>
      </c>
      <c r="S5913" t="e">
        <f>+VLOOKUP(Precio_semana_dia[[#This Row],[Especie]],[1]!Codigos_categoria[#Data],2,0)</f>
        <v>#N/A</v>
      </c>
    </row>
    <row r="5914" spans="1:19" x14ac:dyDescent="0.35">
      <c r="A5914">
        <v>44225</v>
      </c>
      <c r="B5914" t="s">
        <v>119</v>
      </c>
      <c r="C5914" t="s">
        <v>122</v>
      </c>
      <c r="D5914" t="s">
        <v>52</v>
      </c>
      <c r="E5914" t="s">
        <v>121</v>
      </c>
      <c r="F5914" t="s">
        <v>113</v>
      </c>
      <c r="G5914">
        <v>15</v>
      </c>
      <c r="H5914" t="s">
        <v>39</v>
      </c>
      <c r="I5914">
        <v>800</v>
      </c>
      <c r="J5914">
        <v>12000</v>
      </c>
      <c r="K5914">
        <v>12</v>
      </c>
      <c r="L5914">
        <v>6750</v>
      </c>
      <c r="M5914">
        <v>450</v>
      </c>
      <c r="N5914">
        <v>44223</v>
      </c>
      <c r="O5914">
        <v>8</v>
      </c>
      <c r="P5914" t="s">
        <v>65</v>
      </c>
      <c r="Q5914" t="s">
        <v>26</v>
      </c>
      <c r="R5914" t="str">
        <f>+VLOOKUP(Precio_semana_dia[[#This Row],[Mercado]],[1]!Codigos_mercados_mayoristas[#Data],2,0)</f>
        <v>Bíobío</v>
      </c>
      <c r="S5914" t="e">
        <f>+VLOOKUP(Precio_semana_dia[[#This Row],[Especie]],[1]!Codigos_categoria[#Data],2,0)</f>
        <v>#N/A</v>
      </c>
    </row>
    <row r="5915" spans="1:19" x14ac:dyDescent="0.35">
      <c r="A5915">
        <v>44225</v>
      </c>
      <c r="B5915" t="s">
        <v>119</v>
      </c>
      <c r="C5915" t="s">
        <v>122</v>
      </c>
      <c r="D5915" t="s">
        <v>52</v>
      </c>
      <c r="E5915" t="s">
        <v>121</v>
      </c>
      <c r="F5915" t="s">
        <v>113</v>
      </c>
      <c r="G5915">
        <v>15</v>
      </c>
      <c r="H5915" t="s">
        <v>41</v>
      </c>
      <c r="I5915">
        <v>800</v>
      </c>
      <c r="J5915">
        <v>12000</v>
      </c>
      <c r="K5915">
        <v>12</v>
      </c>
      <c r="L5915">
        <v>6750</v>
      </c>
      <c r="M5915">
        <v>450</v>
      </c>
      <c r="N5915">
        <v>44224</v>
      </c>
      <c r="O5915">
        <v>8</v>
      </c>
      <c r="P5915" t="s">
        <v>67</v>
      </c>
      <c r="Q5915" t="s">
        <v>26</v>
      </c>
      <c r="R5915" t="str">
        <f>+VLOOKUP(Precio_semana_dia[[#This Row],[Mercado]],[1]!Codigos_mercados_mayoristas[#Data],2,0)</f>
        <v>Bíobío</v>
      </c>
      <c r="S5915" t="e">
        <f>+VLOOKUP(Precio_semana_dia[[#This Row],[Especie]],[1]!Codigos_categoria[#Data],2,0)</f>
        <v>#N/A</v>
      </c>
    </row>
    <row r="5916" spans="1:19" x14ac:dyDescent="0.35">
      <c r="A5916">
        <v>44196</v>
      </c>
      <c r="B5916" t="s">
        <v>125</v>
      </c>
      <c r="C5916" t="s">
        <v>20</v>
      </c>
      <c r="D5916" t="s">
        <v>105</v>
      </c>
      <c r="E5916" t="s">
        <v>123</v>
      </c>
      <c r="F5916" t="s">
        <v>124</v>
      </c>
      <c r="G5916">
        <v>16</v>
      </c>
      <c r="H5916" t="s">
        <v>39</v>
      </c>
      <c r="I5916">
        <v>750</v>
      </c>
      <c r="J5916">
        <v>12000</v>
      </c>
      <c r="K5916">
        <v>12</v>
      </c>
      <c r="L5916">
        <v>14900</v>
      </c>
      <c r="M5916">
        <v>931.25</v>
      </c>
      <c r="N5916">
        <v>44195</v>
      </c>
      <c r="O5916">
        <v>4</v>
      </c>
      <c r="P5916" t="s">
        <v>109</v>
      </c>
      <c r="Q5916" t="s">
        <v>38</v>
      </c>
      <c r="R5916" t="str">
        <f>+VLOOKUP(Precio_semana_dia[[#This Row],[Mercado]],[1]!Codigos_mercados_mayoristas[#Data],2,0)</f>
        <v>Coquimbo</v>
      </c>
      <c r="S5916" t="str">
        <f>+VLOOKUP(Precio_semana_dia[[#This Row],[Especie]],[1]!Codigos_categoria[#Data],2,0)</f>
        <v>Cítricos</v>
      </c>
    </row>
    <row r="5917" spans="1:19" x14ac:dyDescent="0.35">
      <c r="A5917">
        <v>44204</v>
      </c>
      <c r="B5917" t="s">
        <v>125</v>
      </c>
      <c r="C5917" t="s">
        <v>20</v>
      </c>
      <c r="D5917" t="s">
        <v>45</v>
      </c>
      <c r="E5917" t="s">
        <v>123</v>
      </c>
      <c r="F5917" t="s">
        <v>124</v>
      </c>
      <c r="G5917">
        <v>16</v>
      </c>
      <c r="H5917" t="s">
        <v>29</v>
      </c>
      <c r="I5917">
        <v>750</v>
      </c>
      <c r="J5917">
        <v>12000</v>
      </c>
      <c r="K5917">
        <v>12</v>
      </c>
      <c r="L5917">
        <v>19667</v>
      </c>
      <c r="M5917">
        <v>1229.1875</v>
      </c>
      <c r="N5917">
        <v>44200</v>
      </c>
      <c r="O5917">
        <v>13</v>
      </c>
      <c r="P5917" t="s">
        <v>30</v>
      </c>
      <c r="Q5917" t="s">
        <v>26</v>
      </c>
      <c r="R5917" t="str">
        <f>+VLOOKUP(Precio_semana_dia[[#This Row],[Mercado]],[1]!Codigos_mercados_mayoristas[#Data],2,0)</f>
        <v>Metropolitana</v>
      </c>
      <c r="S5917" t="str">
        <f>+VLOOKUP(Precio_semana_dia[[#This Row],[Especie]],[1]!Codigos_categoria[#Data],2,0)</f>
        <v>Cítricos</v>
      </c>
    </row>
    <row r="5918" spans="1:19" x14ac:dyDescent="0.35">
      <c r="A5918">
        <v>44204</v>
      </c>
      <c r="B5918" t="s">
        <v>125</v>
      </c>
      <c r="C5918" t="s">
        <v>20</v>
      </c>
      <c r="D5918" t="s">
        <v>33</v>
      </c>
      <c r="E5918" t="s">
        <v>123</v>
      </c>
      <c r="F5918" t="s">
        <v>124</v>
      </c>
      <c r="G5918">
        <v>16</v>
      </c>
      <c r="H5918" t="s">
        <v>41</v>
      </c>
      <c r="I5918">
        <v>750</v>
      </c>
      <c r="J5918">
        <v>12000</v>
      </c>
      <c r="K5918">
        <v>12</v>
      </c>
      <c r="L5918">
        <v>17904</v>
      </c>
      <c r="M5918">
        <v>1119</v>
      </c>
      <c r="N5918">
        <v>44203</v>
      </c>
      <c r="O5918">
        <v>4</v>
      </c>
      <c r="P5918" t="s">
        <v>56</v>
      </c>
      <c r="Q5918" t="s">
        <v>26</v>
      </c>
      <c r="R5918" t="str">
        <f>+VLOOKUP(Precio_semana_dia[[#This Row],[Mercado]],[1]!Codigos_mercados_mayoristas[#Data],2,0)</f>
        <v>Coquimbo</v>
      </c>
      <c r="S5918" t="str">
        <f>+VLOOKUP(Precio_semana_dia[[#This Row],[Especie]],[1]!Codigos_categoria[#Data],2,0)</f>
        <v>Cítricos</v>
      </c>
    </row>
    <row r="5919" spans="1:19" x14ac:dyDescent="0.35">
      <c r="A5919">
        <v>43866</v>
      </c>
      <c r="B5919" t="s">
        <v>125</v>
      </c>
      <c r="C5919" t="s">
        <v>20</v>
      </c>
      <c r="D5919" t="s">
        <v>105</v>
      </c>
      <c r="E5919" t="s">
        <v>123</v>
      </c>
      <c r="F5919" t="s">
        <v>124</v>
      </c>
      <c r="G5919">
        <v>16</v>
      </c>
      <c r="H5919" t="s">
        <v>39</v>
      </c>
      <c r="I5919">
        <v>750</v>
      </c>
      <c r="J5919">
        <v>12000</v>
      </c>
      <c r="K5919">
        <v>12</v>
      </c>
      <c r="L5919">
        <v>12900</v>
      </c>
      <c r="M5919">
        <v>806.25</v>
      </c>
      <c r="N5919">
        <v>44230</v>
      </c>
      <c r="O5919">
        <v>4</v>
      </c>
      <c r="P5919" t="s">
        <v>70</v>
      </c>
      <c r="Q5919" t="s">
        <v>69</v>
      </c>
      <c r="R5919" t="str">
        <f>+VLOOKUP(Precio_semana_dia[[#This Row],[Mercado]],[1]!Codigos_mercados_mayoristas[#Data],2,0)</f>
        <v>Coquimbo</v>
      </c>
      <c r="S5919" t="str">
        <f>+VLOOKUP(Precio_semana_dia[[#This Row],[Especie]],[1]!Codigos_categoria[#Data],2,0)</f>
        <v>Cítricos</v>
      </c>
    </row>
    <row r="5920" spans="1:19" x14ac:dyDescent="0.35">
      <c r="A5920">
        <v>44183</v>
      </c>
      <c r="B5920" t="s">
        <v>204</v>
      </c>
      <c r="C5920" t="s">
        <v>20</v>
      </c>
      <c r="D5920" t="s">
        <v>33</v>
      </c>
      <c r="E5920" t="s">
        <v>205</v>
      </c>
      <c r="F5920" t="s">
        <v>206</v>
      </c>
      <c r="G5920">
        <v>20</v>
      </c>
      <c r="H5920" t="s">
        <v>41</v>
      </c>
      <c r="I5920">
        <v>600</v>
      </c>
      <c r="J5920">
        <v>12000</v>
      </c>
      <c r="K5920">
        <v>12</v>
      </c>
      <c r="L5920">
        <v>5250</v>
      </c>
      <c r="M5920">
        <v>262.5</v>
      </c>
      <c r="N5920">
        <v>44182</v>
      </c>
      <c r="O5920">
        <v>4</v>
      </c>
      <c r="P5920" t="s">
        <v>42</v>
      </c>
      <c r="Q5920" t="s">
        <v>38</v>
      </c>
      <c r="R5920" t="str">
        <f>+VLOOKUP(Precio_semana_dia[[#This Row],[Mercado]],[1]!Codigos_mercados_mayoristas[#Data],2,0)</f>
        <v>Coquimbo</v>
      </c>
      <c r="S5920" t="e">
        <f>+VLOOKUP(Precio_semana_dia[[#This Row],[Especie]],[1]!Codigos_categoria[#Data],2,0)</f>
        <v>#N/A</v>
      </c>
    </row>
    <row r="5921" spans="1:19" x14ac:dyDescent="0.35">
      <c r="A5921">
        <v>44189</v>
      </c>
      <c r="B5921" t="s">
        <v>204</v>
      </c>
      <c r="C5921" t="s">
        <v>20</v>
      </c>
      <c r="D5921" t="s">
        <v>33</v>
      </c>
      <c r="E5921" t="s">
        <v>205</v>
      </c>
      <c r="F5921" t="s">
        <v>206</v>
      </c>
      <c r="G5921">
        <v>20</v>
      </c>
      <c r="H5921" t="s">
        <v>41</v>
      </c>
      <c r="I5921">
        <v>600</v>
      </c>
      <c r="J5921">
        <v>12000</v>
      </c>
      <c r="K5921">
        <v>12</v>
      </c>
      <c r="L5921">
        <v>5250</v>
      </c>
      <c r="M5921">
        <v>262.5</v>
      </c>
      <c r="N5921">
        <v>44189</v>
      </c>
      <c r="O5921">
        <v>4</v>
      </c>
      <c r="P5921" t="s">
        <v>49</v>
      </c>
      <c r="Q5921" t="s">
        <v>38</v>
      </c>
      <c r="R5921" t="str">
        <f>+VLOOKUP(Precio_semana_dia[[#This Row],[Mercado]],[1]!Codigos_mercados_mayoristas[#Data],2,0)</f>
        <v>Coquimbo</v>
      </c>
      <c r="S5921" t="e">
        <f>+VLOOKUP(Precio_semana_dia[[#This Row],[Especie]],[1]!Codigos_categoria[#Data],2,0)</f>
        <v>#N/A</v>
      </c>
    </row>
    <row r="5922" spans="1:19" x14ac:dyDescent="0.35">
      <c r="A5922">
        <v>44189</v>
      </c>
      <c r="B5922" t="s">
        <v>204</v>
      </c>
      <c r="C5922" t="s">
        <v>20</v>
      </c>
      <c r="D5922" t="s">
        <v>52</v>
      </c>
      <c r="E5922" t="s">
        <v>205</v>
      </c>
      <c r="F5922" t="s">
        <v>206</v>
      </c>
      <c r="G5922">
        <v>20</v>
      </c>
      <c r="H5922" t="s">
        <v>36</v>
      </c>
      <c r="I5922">
        <v>600</v>
      </c>
      <c r="J5922">
        <v>12000</v>
      </c>
      <c r="K5922">
        <v>12</v>
      </c>
      <c r="L5922">
        <v>5250</v>
      </c>
      <c r="M5922">
        <v>262.5</v>
      </c>
      <c r="N5922">
        <v>44187</v>
      </c>
      <c r="O5922">
        <v>8</v>
      </c>
      <c r="P5922" t="s">
        <v>48</v>
      </c>
      <c r="Q5922" t="s">
        <v>38</v>
      </c>
      <c r="R5922" t="str">
        <f>+VLOOKUP(Precio_semana_dia[[#This Row],[Mercado]],[1]!Codigos_mercados_mayoristas[#Data],2,0)</f>
        <v>Bíobío</v>
      </c>
      <c r="S5922" t="e">
        <f>+VLOOKUP(Precio_semana_dia[[#This Row],[Especie]],[1]!Codigos_categoria[#Data],2,0)</f>
        <v>#N/A</v>
      </c>
    </row>
    <row r="5923" spans="1:19" x14ac:dyDescent="0.35">
      <c r="A5923">
        <v>44189</v>
      </c>
      <c r="B5923" t="s">
        <v>204</v>
      </c>
      <c r="C5923" t="s">
        <v>20</v>
      </c>
      <c r="D5923" t="s">
        <v>52</v>
      </c>
      <c r="E5923" t="s">
        <v>205</v>
      </c>
      <c r="F5923" t="s">
        <v>206</v>
      </c>
      <c r="G5923">
        <v>20</v>
      </c>
      <c r="H5923" t="s">
        <v>41</v>
      </c>
      <c r="I5923">
        <v>600</v>
      </c>
      <c r="J5923">
        <v>12000</v>
      </c>
      <c r="K5923">
        <v>12</v>
      </c>
      <c r="L5923">
        <v>5250</v>
      </c>
      <c r="M5923">
        <v>262.5</v>
      </c>
      <c r="N5923">
        <v>44189</v>
      </c>
      <c r="O5923">
        <v>8</v>
      </c>
      <c r="P5923" t="s">
        <v>49</v>
      </c>
      <c r="Q5923" t="s">
        <v>38</v>
      </c>
      <c r="R5923" t="str">
        <f>+VLOOKUP(Precio_semana_dia[[#This Row],[Mercado]],[1]!Codigos_mercados_mayoristas[#Data],2,0)</f>
        <v>Bíobío</v>
      </c>
      <c r="S5923" t="e">
        <f>+VLOOKUP(Precio_semana_dia[[#This Row],[Especie]],[1]!Codigos_categoria[#Data],2,0)</f>
        <v>#N/A</v>
      </c>
    </row>
    <row r="5924" spans="1:19" x14ac:dyDescent="0.35">
      <c r="A5924">
        <v>44196</v>
      </c>
      <c r="B5924" t="s">
        <v>204</v>
      </c>
      <c r="C5924" t="s">
        <v>20</v>
      </c>
      <c r="D5924" t="s">
        <v>33</v>
      </c>
      <c r="E5924" t="s">
        <v>205</v>
      </c>
      <c r="F5924" t="s">
        <v>206</v>
      </c>
      <c r="G5924">
        <v>20</v>
      </c>
      <c r="H5924" t="s">
        <v>41</v>
      </c>
      <c r="I5924">
        <v>600</v>
      </c>
      <c r="J5924">
        <v>12000</v>
      </c>
      <c r="K5924">
        <v>12</v>
      </c>
      <c r="L5924">
        <v>5250</v>
      </c>
      <c r="M5924">
        <v>262.5</v>
      </c>
      <c r="N5924">
        <v>44196</v>
      </c>
      <c r="O5924">
        <v>4</v>
      </c>
      <c r="P5924" t="s">
        <v>110</v>
      </c>
      <c r="Q5924" t="s">
        <v>38</v>
      </c>
      <c r="R5924" t="str">
        <f>+VLOOKUP(Precio_semana_dia[[#This Row],[Mercado]],[1]!Codigos_mercados_mayoristas[#Data],2,0)</f>
        <v>Coquimbo</v>
      </c>
      <c r="S5924" t="e">
        <f>+VLOOKUP(Precio_semana_dia[[#This Row],[Especie]],[1]!Codigos_categoria[#Data],2,0)</f>
        <v>#N/A</v>
      </c>
    </row>
    <row r="5925" spans="1:19" x14ac:dyDescent="0.35">
      <c r="A5925">
        <v>44196</v>
      </c>
      <c r="B5925" t="s">
        <v>204</v>
      </c>
      <c r="C5925" t="s">
        <v>20</v>
      </c>
      <c r="D5925" t="s">
        <v>52</v>
      </c>
      <c r="E5925" t="s">
        <v>205</v>
      </c>
      <c r="F5925" t="s">
        <v>206</v>
      </c>
      <c r="G5925">
        <v>20</v>
      </c>
      <c r="H5925" t="s">
        <v>36</v>
      </c>
      <c r="I5925">
        <v>600</v>
      </c>
      <c r="J5925">
        <v>12000</v>
      </c>
      <c r="K5925">
        <v>12</v>
      </c>
      <c r="L5925">
        <v>4750</v>
      </c>
      <c r="M5925">
        <v>237.5</v>
      </c>
      <c r="N5925">
        <v>44194</v>
      </c>
      <c r="O5925">
        <v>8</v>
      </c>
      <c r="P5925" t="s">
        <v>108</v>
      </c>
      <c r="Q5925" t="s">
        <v>38</v>
      </c>
      <c r="R5925" t="str">
        <f>+VLOOKUP(Precio_semana_dia[[#This Row],[Mercado]],[1]!Codigos_mercados_mayoristas[#Data],2,0)</f>
        <v>Bíobío</v>
      </c>
      <c r="S5925" t="e">
        <f>+VLOOKUP(Precio_semana_dia[[#This Row],[Especie]],[1]!Codigos_categoria[#Data],2,0)</f>
        <v>#N/A</v>
      </c>
    </row>
    <row r="5926" spans="1:19" x14ac:dyDescent="0.35">
      <c r="A5926">
        <v>44204</v>
      </c>
      <c r="B5926" t="s">
        <v>204</v>
      </c>
      <c r="C5926" t="s">
        <v>20</v>
      </c>
      <c r="D5926" t="s">
        <v>33</v>
      </c>
      <c r="E5926" t="s">
        <v>205</v>
      </c>
      <c r="F5926" t="s">
        <v>206</v>
      </c>
      <c r="G5926">
        <v>20</v>
      </c>
      <c r="H5926" t="s">
        <v>41</v>
      </c>
      <c r="I5926">
        <v>600</v>
      </c>
      <c r="J5926">
        <v>12000</v>
      </c>
      <c r="K5926">
        <v>12</v>
      </c>
      <c r="L5926">
        <v>5250</v>
      </c>
      <c r="M5926">
        <v>262.5</v>
      </c>
      <c r="N5926">
        <v>44203</v>
      </c>
      <c r="O5926">
        <v>4</v>
      </c>
      <c r="P5926" t="s">
        <v>56</v>
      </c>
      <c r="Q5926" t="s">
        <v>26</v>
      </c>
      <c r="R5926" t="str">
        <f>+VLOOKUP(Precio_semana_dia[[#This Row],[Mercado]],[1]!Codigos_mercados_mayoristas[#Data],2,0)</f>
        <v>Coquimbo</v>
      </c>
      <c r="S5926" t="e">
        <f>+VLOOKUP(Precio_semana_dia[[#This Row],[Especie]],[1]!Codigos_categoria[#Data],2,0)</f>
        <v>#N/A</v>
      </c>
    </row>
    <row r="5927" spans="1:19" x14ac:dyDescent="0.35">
      <c r="A5927">
        <v>44211</v>
      </c>
      <c r="B5927" t="s">
        <v>204</v>
      </c>
      <c r="C5927" t="s">
        <v>20</v>
      </c>
      <c r="D5927" t="s">
        <v>53</v>
      </c>
      <c r="E5927" t="s">
        <v>205</v>
      </c>
      <c r="F5927" t="s">
        <v>206</v>
      </c>
      <c r="G5927">
        <v>20</v>
      </c>
      <c r="H5927" t="s">
        <v>24</v>
      </c>
      <c r="I5927">
        <v>600</v>
      </c>
      <c r="J5927">
        <v>12000</v>
      </c>
      <c r="K5927">
        <v>12</v>
      </c>
      <c r="L5927">
        <v>9167</v>
      </c>
      <c r="M5927">
        <v>458.35</v>
      </c>
      <c r="N5927">
        <v>44211</v>
      </c>
      <c r="O5927">
        <v>10</v>
      </c>
      <c r="P5927" t="s">
        <v>61</v>
      </c>
      <c r="Q5927" t="s">
        <v>26</v>
      </c>
      <c r="R5927" t="str">
        <f>+VLOOKUP(Precio_semana_dia[[#This Row],[Mercado]],[1]!Codigos_mercados_mayoristas[#Data],2,0)</f>
        <v>Los Lagos</v>
      </c>
      <c r="S5927" t="e">
        <f>+VLOOKUP(Precio_semana_dia[[#This Row],[Especie]],[1]!Codigos_categoria[#Data],2,0)</f>
        <v>#N/A</v>
      </c>
    </row>
    <row r="5928" spans="1:19" x14ac:dyDescent="0.35">
      <c r="A5928">
        <v>44211</v>
      </c>
      <c r="B5928" t="s">
        <v>204</v>
      </c>
      <c r="C5928" t="s">
        <v>20</v>
      </c>
      <c r="D5928" t="s">
        <v>33</v>
      </c>
      <c r="E5928" t="s">
        <v>205</v>
      </c>
      <c r="F5928" t="s">
        <v>206</v>
      </c>
      <c r="G5928">
        <v>20</v>
      </c>
      <c r="H5928" t="s">
        <v>41</v>
      </c>
      <c r="I5928">
        <v>600</v>
      </c>
      <c r="J5928">
        <v>12000</v>
      </c>
      <c r="K5928">
        <v>12</v>
      </c>
      <c r="L5928">
        <v>5250</v>
      </c>
      <c r="M5928">
        <v>262.5</v>
      </c>
      <c r="N5928">
        <v>44210</v>
      </c>
      <c r="O5928">
        <v>4</v>
      </c>
      <c r="P5928" t="s">
        <v>62</v>
      </c>
      <c r="Q5928" t="s">
        <v>26</v>
      </c>
      <c r="R5928" t="str">
        <f>+VLOOKUP(Precio_semana_dia[[#This Row],[Mercado]],[1]!Codigos_mercados_mayoristas[#Data],2,0)</f>
        <v>Coquimbo</v>
      </c>
      <c r="S5928" t="e">
        <f>+VLOOKUP(Precio_semana_dia[[#This Row],[Especie]],[1]!Codigos_categoria[#Data],2,0)</f>
        <v>#N/A</v>
      </c>
    </row>
    <row r="5929" spans="1:19" x14ac:dyDescent="0.35">
      <c r="A5929">
        <v>44211</v>
      </c>
      <c r="B5929" t="s">
        <v>204</v>
      </c>
      <c r="C5929" t="s">
        <v>20</v>
      </c>
      <c r="D5929" t="s">
        <v>52</v>
      </c>
      <c r="E5929" t="s">
        <v>205</v>
      </c>
      <c r="F5929" t="s">
        <v>206</v>
      </c>
      <c r="G5929">
        <v>20</v>
      </c>
      <c r="H5929" t="s">
        <v>41</v>
      </c>
      <c r="I5929">
        <v>600</v>
      </c>
      <c r="J5929">
        <v>12000</v>
      </c>
      <c r="K5929">
        <v>12</v>
      </c>
      <c r="L5929">
        <v>5750</v>
      </c>
      <c r="M5929">
        <v>287.5</v>
      </c>
      <c r="N5929">
        <v>44210</v>
      </c>
      <c r="O5929">
        <v>8</v>
      </c>
      <c r="P5929" t="s">
        <v>62</v>
      </c>
      <c r="Q5929" t="s">
        <v>26</v>
      </c>
      <c r="R5929" t="str">
        <f>+VLOOKUP(Precio_semana_dia[[#This Row],[Mercado]],[1]!Codigos_mercados_mayoristas[#Data],2,0)</f>
        <v>Bíobío</v>
      </c>
      <c r="S5929" t="e">
        <f>+VLOOKUP(Precio_semana_dia[[#This Row],[Especie]],[1]!Codigos_categoria[#Data],2,0)</f>
        <v>#N/A</v>
      </c>
    </row>
    <row r="5930" spans="1:19" x14ac:dyDescent="0.35">
      <c r="A5930">
        <v>44211</v>
      </c>
      <c r="B5930" t="s">
        <v>204</v>
      </c>
      <c r="C5930" t="s">
        <v>20</v>
      </c>
      <c r="D5930" t="s">
        <v>52</v>
      </c>
      <c r="E5930" t="s">
        <v>205</v>
      </c>
      <c r="F5930" t="s">
        <v>206</v>
      </c>
      <c r="G5930">
        <v>20</v>
      </c>
      <c r="H5930" t="s">
        <v>24</v>
      </c>
      <c r="I5930">
        <v>600</v>
      </c>
      <c r="J5930">
        <v>12000</v>
      </c>
      <c r="K5930">
        <v>12</v>
      </c>
      <c r="L5930">
        <v>6250</v>
      </c>
      <c r="M5930">
        <v>312.5</v>
      </c>
      <c r="N5930">
        <v>44211</v>
      </c>
      <c r="O5930">
        <v>8</v>
      </c>
      <c r="P5930" t="s">
        <v>61</v>
      </c>
      <c r="Q5930" t="s">
        <v>26</v>
      </c>
      <c r="R5930" t="str">
        <f>+VLOOKUP(Precio_semana_dia[[#This Row],[Mercado]],[1]!Codigos_mercados_mayoristas[#Data],2,0)</f>
        <v>Bíobío</v>
      </c>
      <c r="S5930" t="e">
        <f>+VLOOKUP(Precio_semana_dia[[#This Row],[Especie]],[1]!Codigos_categoria[#Data],2,0)</f>
        <v>#N/A</v>
      </c>
    </row>
    <row r="5931" spans="1:19" x14ac:dyDescent="0.35">
      <c r="A5931">
        <v>44225</v>
      </c>
      <c r="B5931" t="s">
        <v>204</v>
      </c>
      <c r="C5931" t="s">
        <v>20</v>
      </c>
      <c r="D5931" t="s">
        <v>33</v>
      </c>
      <c r="E5931" t="s">
        <v>205</v>
      </c>
      <c r="F5931" t="s">
        <v>206</v>
      </c>
      <c r="G5931">
        <v>20</v>
      </c>
      <c r="H5931" t="s">
        <v>36</v>
      </c>
      <c r="I5931">
        <v>600</v>
      </c>
      <c r="J5931">
        <v>12000</v>
      </c>
      <c r="K5931">
        <v>12</v>
      </c>
      <c r="L5931">
        <v>5250</v>
      </c>
      <c r="M5931">
        <v>262.5</v>
      </c>
      <c r="N5931">
        <v>44222</v>
      </c>
      <c r="O5931">
        <v>4</v>
      </c>
      <c r="P5931" t="s">
        <v>63</v>
      </c>
      <c r="Q5931" t="s">
        <v>26</v>
      </c>
      <c r="R5931" t="str">
        <f>+VLOOKUP(Precio_semana_dia[[#This Row],[Mercado]],[1]!Codigos_mercados_mayoristas[#Data],2,0)</f>
        <v>Coquimbo</v>
      </c>
      <c r="S5931" t="e">
        <f>+VLOOKUP(Precio_semana_dia[[#This Row],[Especie]],[1]!Codigos_categoria[#Data],2,0)</f>
        <v>#N/A</v>
      </c>
    </row>
    <row r="5932" spans="1:19" x14ac:dyDescent="0.35">
      <c r="A5932">
        <v>44225</v>
      </c>
      <c r="B5932" t="s">
        <v>204</v>
      </c>
      <c r="C5932" t="s">
        <v>20</v>
      </c>
      <c r="D5932" t="s">
        <v>33</v>
      </c>
      <c r="E5932" t="s">
        <v>205</v>
      </c>
      <c r="F5932" t="s">
        <v>206</v>
      </c>
      <c r="G5932">
        <v>20</v>
      </c>
      <c r="H5932" t="s">
        <v>41</v>
      </c>
      <c r="I5932">
        <v>600</v>
      </c>
      <c r="J5932">
        <v>12000</v>
      </c>
      <c r="K5932">
        <v>12</v>
      </c>
      <c r="L5932">
        <v>5250</v>
      </c>
      <c r="M5932">
        <v>262.5</v>
      </c>
      <c r="N5932">
        <v>44224</v>
      </c>
      <c r="O5932">
        <v>4</v>
      </c>
      <c r="P5932" t="s">
        <v>67</v>
      </c>
      <c r="Q5932" t="s">
        <v>26</v>
      </c>
      <c r="R5932" t="str">
        <f>+VLOOKUP(Precio_semana_dia[[#This Row],[Mercado]],[1]!Codigos_mercados_mayoristas[#Data],2,0)</f>
        <v>Coquimbo</v>
      </c>
      <c r="S5932" t="e">
        <f>+VLOOKUP(Precio_semana_dia[[#This Row],[Especie]],[1]!Codigos_categoria[#Data],2,0)</f>
        <v>#N/A</v>
      </c>
    </row>
    <row r="5933" spans="1:19" x14ac:dyDescent="0.35">
      <c r="A5933">
        <v>43866</v>
      </c>
      <c r="B5933" t="s">
        <v>204</v>
      </c>
      <c r="C5933" t="s">
        <v>20</v>
      </c>
      <c r="D5933" t="s">
        <v>33</v>
      </c>
      <c r="E5933" t="s">
        <v>205</v>
      </c>
      <c r="F5933" t="s">
        <v>206</v>
      </c>
      <c r="G5933">
        <v>20</v>
      </c>
      <c r="H5933" t="s">
        <v>41</v>
      </c>
      <c r="I5933">
        <v>600</v>
      </c>
      <c r="J5933">
        <v>12000</v>
      </c>
      <c r="K5933">
        <v>12</v>
      </c>
      <c r="L5933">
        <v>5250</v>
      </c>
      <c r="M5933">
        <v>262.5</v>
      </c>
      <c r="N5933">
        <v>44231</v>
      </c>
      <c r="O5933">
        <v>4</v>
      </c>
      <c r="P5933" t="s">
        <v>73</v>
      </c>
      <c r="Q5933" t="s">
        <v>69</v>
      </c>
      <c r="R5933" t="str">
        <f>+VLOOKUP(Precio_semana_dia[[#This Row],[Mercado]],[1]!Codigos_mercados_mayoristas[#Data],2,0)</f>
        <v>Coquimbo</v>
      </c>
      <c r="S5933" t="e">
        <f>+VLOOKUP(Precio_semana_dia[[#This Row],[Especie]],[1]!Codigos_categoria[#Data],2,0)</f>
        <v>#N/A</v>
      </c>
    </row>
    <row r="5934" spans="1:19" x14ac:dyDescent="0.35">
      <c r="A5934">
        <v>44204</v>
      </c>
      <c r="B5934" t="s">
        <v>207</v>
      </c>
      <c r="C5934" t="s">
        <v>212</v>
      </c>
      <c r="D5934" t="s">
        <v>50</v>
      </c>
      <c r="E5934" t="s">
        <v>209</v>
      </c>
      <c r="F5934" t="s">
        <v>210</v>
      </c>
      <c r="G5934">
        <v>25</v>
      </c>
      <c r="H5934" t="s">
        <v>36</v>
      </c>
      <c r="I5934">
        <v>480</v>
      </c>
      <c r="J5934">
        <v>12000</v>
      </c>
      <c r="K5934">
        <v>12</v>
      </c>
      <c r="L5934">
        <v>12417</v>
      </c>
      <c r="M5934">
        <v>496.68</v>
      </c>
      <c r="N5934">
        <v>44201</v>
      </c>
      <c r="O5934">
        <v>13</v>
      </c>
      <c r="P5934" t="s">
        <v>57</v>
      </c>
      <c r="Q5934" t="s">
        <v>26</v>
      </c>
      <c r="R5934" t="str">
        <f>+VLOOKUP(Precio_semana_dia[[#This Row],[Mercado]],[1]!Codigos_mercados_mayoristas[#Data],2,0)</f>
        <v>Metropolitana</v>
      </c>
      <c r="S5934" t="e">
        <f>+VLOOKUP(Precio_semana_dia[[#This Row],[Especie]],[1]!Codigos_categoria[#Data],2,0)</f>
        <v>#N/A</v>
      </c>
    </row>
    <row r="5935" spans="1:19" x14ac:dyDescent="0.35">
      <c r="A5935">
        <v>44204</v>
      </c>
      <c r="B5935" t="s">
        <v>207</v>
      </c>
      <c r="C5935" t="s">
        <v>212</v>
      </c>
      <c r="D5935" t="s">
        <v>50</v>
      </c>
      <c r="E5935" t="s">
        <v>209</v>
      </c>
      <c r="F5935" t="s">
        <v>210</v>
      </c>
      <c r="G5935">
        <v>25</v>
      </c>
      <c r="H5935" t="s">
        <v>24</v>
      </c>
      <c r="I5935">
        <v>480</v>
      </c>
      <c r="J5935">
        <v>12000</v>
      </c>
      <c r="K5935">
        <v>12</v>
      </c>
      <c r="L5935">
        <v>12583</v>
      </c>
      <c r="M5935">
        <v>503.32</v>
      </c>
      <c r="N5935">
        <v>44204</v>
      </c>
      <c r="O5935">
        <v>13</v>
      </c>
      <c r="P5935" t="s">
        <v>55</v>
      </c>
      <c r="Q5935" t="s">
        <v>26</v>
      </c>
      <c r="R5935" t="str">
        <f>+VLOOKUP(Precio_semana_dia[[#This Row],[Mercado]],[1]!Codigos_mercados_mayoristas[#Data],2,0)</f>
        <v>Metropolitana</v>
      </c>
      <c r="S5935" t="e">
        <f>+VLOOKUP(Precio_semana_dia[[#This Row],[Especie]],[1]!Codigos_categoria[#Data],2,0)</f>
        <v>#N/A</v>
      </c>
    </row>
    <row r="5936" spans="1:19" x14ac:dyDescent="0.35">
      <c r="A5936">
        <v>44169</v>
      </c>
      <c r="B5936" t="s">
        <v>155</v>
      </c>
      <c r="C5936" t="s">
        <v>219</v>
      </c>
      <c r="D5936" t="s">
        <v>45</v>
      </c>
      <c r="E5936" t="s">
        <v>220</v>
      </c>
      <c r="F5936" t="s">
        <v>221</v>
      </c>
      <c r="G5936">
        <v>400</v>
      </c>
      <c r="H5936" t="s">
        <v>39</v>
      </c>
      <c r="I5936">
        <v>30</v>
      </c>
      <c r="J5936">
        <v>12000</v>
      </c>
      <c r="K5936">
        <v>12</v>
      </c>
      <c r="L5936">
        <v>220000</v>
      </c>
      <c r="M5936">
        <v>550</v>
      </c>
      <c r="N5936">
        <v>44167</v>
      </c>
      <c r="O5936">
        <v>13</v>
      </c>
      <c r="P5936" t="s">
        <v>85</v>
      </c>
      <c r="Q5936" t="s">
        <v>38</v>
      </c>
      <c r="R5936" t="str">
        <f>+VLOOKUP(Precio_semana_dia[[#This Row],[Mercado]],[1]!Codigos_mercados_mayoristas[#Data],2,0)</f>
        <v>Metropolitana</v>
      </c>
      <c r="S5936" t="str">
        <f>+VLOOKUP(Precio_semana_dia[[#This Row],[Especie]],[1]!Codigos_categoria[#Data],2,0)</f>
        <v>Frutos de pepita</v>
      </c>
    </row>
    <row r="5937" spans="1:19" x14ac:dyDescent="0.35">
      <c r="A5937">
        <v>44141</v>
      </c>
      <c r="B5937" t="s">
        <v>155</v>
      </c>
      <c r="C5937" t="s">
        <v>219</v>
      </c>
      <c r="D5937" t="s">
        <v>45</v>
      </c>
      <c r="E5937" t="s">
        <v>220</v>
      </c>
      <c r="F5937" t="s">
        <v>221</v>
      </c>
      <c r="G5937">
        <v>400</v>
      </c>
      <c r="H5937" t="s">
        <v>24</v>
      </c>
      <c r="I5937">
        <v>30</v>
      </c>
      <c r="J5937">
        <v>12000</v>
      </c>
      <c r="K5937">
        <v>12</v>
      </c>
      <c r="L5937">
        <v>186000</v>
      </c>
      <c r="M5937">
        <v>465</v>
      </c>
      <c r="N5937">
        <v>44141</v>
      </c>
      <c r="O5937">
        <v>13</v>
      </c>
      <c r="P5937" t="s">
        <v>163</v>
      </c>
      <c r="Q5937" t="s">
        <v>84</v>
      </c>
      <c r="R5937" t="str">
        <f>+VLOOKUP(Precio_semana_dia[[#This Row],[Mercado]],[1]!Codigos_mercados_mayoristas[#Data],2,0)</f>
        <v>Metropolitana</v>
      </c>
      <c r="S5937" t="str">
        <f>+VLOOKUP(Precio_semana_dia[[#This Row],[Especie]],[1]!Codigos_categoria[#Data],2,0)</f>
        <v>Frutos de pepita</v>
      </c>
    </row>
    <row r="5938" spans="1:19" x14ac:dyDescent="0.35">
      <c r="A5938">
        <v>44120</v>
      </c>
      <c r="B5938" t="s">
        <v>155</v>
      </c>
      <c r="C5938" t="s">
        <v>219</v>
      </c>
      <c r="D5938" t="s">
        <v>45</v>
      </c>
      <c r="E5938" t="s">
        <v>220</v>
      </c>
      <c r="F5938" t="s">
        <v>221</v>
      </c>
      <c r="G5938">
        <v>400</v>
      </c>
      <c r="H5938" t="s">
        <v>36</v>
      </c>
      <c r="I5938">
        <v>30</v>
      </c>
      <c r="J5938">
        <v>12000</v>
      </c>
      <c r="K5938">
        <v>12</v>
      </c>
      <c r="L5938">
        <v>210000</v>
      </c>
      <c r="M5938">
        <v>525</v>
      </c>
      <c r="N5938">
        <v>44117</v>
      </c>
      <c r="O5938">
        <v>13</v>
      </c>
      <c r="P5938" t="s">
        <v>172</v>
      </c>
      <c r="Q5938" t="s">
        <v>132</v>
      </c>
      <c r="R5938" t="str">
        <f>+VLOOKUP(Precio_semana_dia[[#This Row],[Mercado]],[1]!Codigos_mercados_mayoristas[#Data],2,0)</f>
        <v>Metropolitana</v>
      </c>
      <c r="S5938" t="str">
        <f>+VLOOKUP(Precio_semana_dia[[#This Row],[Especie]],[1]!Codigos_categoria[#Data],2,0)</f>
        <v>Frutos de pepita</v>
      </c>
    </row>
    <row r="5939" spans="1:19" x14ac:dyDescent="0.35">
      <c r="A5939">
        <v>44120</v>
      </c>
      <c r="B5939" t="s">
        <v>155</v>
      </c>
      <c r="C5939" t="s">
        <v>159</v>
      </c>
      <c r="D5939" t="s">
        <v>45</v>
      </c>
      <c r="E5939" t="s">
        <v>220</v>
      </c>
      <c r="F5939" t="s">
        <v>221</v>
      </c>
      <c r="G5939">
        <v>400</v>
      </c>
      <c r="H5939" t="s">
        <v>36</v>
      </c>
      <c r="I5939">
        <v>30</v>
      </c>
      <c r="J5939">
        <v>12000</v>
      </c>
      <c r="K5939">
        <v>12</v>
      </c>
      <c r="L5939">
        <v>147667</v>
      </c>
      <c r="M5939">
        <v>369.16750000000002</v>
      </c>
      <c r="N5939">
        <v>44117</v>
      </c>
      <c r="O5939">
        <v>13</v>
      </c>
      <c r="P5939" t="s">
        <v>172</v>
      </c>
      <c r="Q5939" t="s">
        <v>132</v>
      </c>
      <c r="R5939" t="str">
        <f>+VLOOKUP(Precio_semana_dia[[#This Row],[Mercado]],[1]!Codigos_mercados_mayoristas[#Data],2,0)</f>
        <v>Metropolitana</v>
      </c>
      <c r="S5939" t="str">
        <f>+VLOOKUP(Precio_semana_dia[[#This Row],[Especie]],[1]!Codigos_categoria[#Data],2,0)</f>
        <v>Frutos de pepita</v>
      </c>
    </row>
    <row r="5940" spans="1:19" x14ac:dyDescent="0.35">
      <c r="A5940">
        <v>44169</v>
      </c>
      <c r="B5940" t="s">
        <v>186</v>
      </c>
      <c r="C5940" t="s">
        <v>188</v>
      </c>
      <c r="D5940" t="s">
        <v>45</v>
      </c>
      <c r="E5940" t="s">
        <v>220</v>
      </c>
      <c r="F5940" t="s">
        <v>221</v>
      </c>
      <c r="G5940">
        <v>400</v>
      </c>
      <c r="H5940" t="s">
        <v>41</v>
      </c>
      <c r="I5940">
        <v>30</v>
      </c>
      <c r="J5940">
        <v>12000</v>
      </c>
      <c r="K5940">
        <v>12</v>
      </c>
      <c r="L5940">
        <v>325000</v>
      </c>
      <c r="M5940">
        <v>812.5</v>
      </c>
      <c r="N5940">
        <v>44168</v>
      </c>
      <c r="O5940">
        <v>13</v>
      </c>
      <c r="P5940" t="s">
        <v>86</v>
      </c>
      <c r="Q5940" t="s">
        <v>38</v>
      </c>
      <c r="R5940" t="str">
        <f>+VLOOKUP(Precio_semana_dia[[#This Row],[Mercado]],[1]!Codigos_mercados_mayoristas[#Data],2,0)</f>
        <v>Metropolitana</v>
      </c>
      <c r="S5940" t="str">
        <f>+VLOOKUP(Precio_semana_dia[[#This Row],[Especie]],[1]!Codigos_categoria[#Data],2,0)</f>
        <v>Cítricos</v>
      </c>
    </row>
    <row r="5941" spans="1:19" x14ac:dyDescent="0.35">
      <c r="A5941">
        <v>44169</v>
      </c>
      <c r="B5941" t="s">
        <v>186</v>
      </c>
      <c r="C5941" t="s">
        <v>187</v>
      </c>
      <c r="D5941" t="s">
        <v>45</v>
      </c>
      <c r="E5941" t="s">
        <v>220</v>
      </c>
      <c r="F5941" t="s">
        <v>221</v>
      </c>
      <c r="G5941">
        <v>400</v>
      </c>
      <c r="H5941" t="s">
        <v>24</v>
      </c>
      <c r="I5941">
        <v>30</v>
      </c>
      <c r="J5941">
        <v>12000</v>
      </c>
      <c r="K5941">
        <v>12</v>
      </c>
      <c r="L5941">
        <v>335000</v>
      </c>
      <c r="M5941">
        <v>837.5</v>
      </c>
      <c r="N5941">
        <v>44169</v>
      </c>
      <c r="O5941">
        <v>13</v>
      </c>
      <c r="P5941" t="s">
        <v>88</v>
      </c>
      <c r="Q5941" t="s">
        <v>38</v>
      </c>
      <c r="R5941" t="str">
        <f>+VLOOKUP(Precio_semana_dia[[#This Row],[Mercado]],[1]!Codigos_mercados_mayoristas[#Data],2,0)</f>
        <v>Metropolitana</v>
      </c>
      <c r="S5941" t="str">
        <f>+VLOOKUP(Precio_semana_dia[[#This Row],[Especie]],[1]!Codigos_categoria[#Data],2,0)</f>
        <v>Cítricos</v>
      </c>
    </row>
    <row r="5942" spans="1:19" x14ac:dyDescent="0.35">
      <c r="A5942">
        <v>44162</v>
      </c>
      <c r="B5942" t="s">
        <v>186</v>
      </c>
      <c r="C5942" t="s">
        <v>187</v>
      </c>
      <c r="D5942" t="s">
        <v>45</v>
      </c>
      <c r="E5942" t="s">
        <v>220</v>
      </c>
      <c r="F5942" t="s">
        <v>221</v>
      </c>
      <c r="G5942">
        <v>400</v>
      </c>
      <c r="H5942" t="s">
        <v>36</v>
      </c>
      <c r="I5942">
        <v>30</v>
      </c>
      <c r="J5942">
        <v>12000</v>
      </c>
      <c r="K5942">
        <v>12</v>
      </c>
      <c r="L5942">
        <v>325000</v>
      </c>
      <c r="M5942">
        <v>812.5</v>
      </c>
      <c r="N5942">
        <v>44159</v>
      </c>
      <c r="O5942">
        <v>13</v>
      </c>
      <c r="P5942" t="s">
        <v>90</v>
      </c>
      <c r="Q5942" t="s">
        <v>84</v>
      </c>
      <c r="R5942" t="str">
        <f>+VLOOKUP(Precio_semana_dia[[#This Row],[Mercado]],[1]!Codigos_mercados_mayoristas[#Data],2,0)</f>
        <v>Metropolitana</v>
      </c>
      <c r="S5942" t="str">
        <f>+VLOOKUP(Precio_semana_dia[[#This Row],[Especie]],[1]!Codigos_categoria[#Data],2,0)</f>
        <v>Cítricos</v>
      </c>
    </row>
    <row r="5943" spans="1:19" x14ac:dyDescent="0.35">
      <c r="A5943">
        <v>44155</v>
      </c>
      <c r="B5943" t="s">
        <v>186</v>
      </c>
      <c r="C5943" t="s">
        <v>187</v>
      </c>
      <c r="D5943" t="s">
        <v>45</v>
      </c>
      <c r="E5943" t="s">
        <v>220</v>
      </c>
      <c r="F5943" t="s">
        <v>221</v>
      </c>
      <c r="G5943">
        <v>400</v>
      </c>
      <c r="H5943" t="s">
        <v>24</v>
      </c>
      <c r="I5943">
        <v>30</v>
      </c>
      <c r="J5943">
        <v>12000</v>
      </c>
      <c r="K5943">
        <v>12</v>
      </c>
      <c r="L5943">
        <v>316000</v>
      </c>
      <c r="M5943">
        <v>790</v>
      </c>
      <c r="N5943">
        <v>44155</v>
      </c>
      <c r="O5943">
        <v>13</v>
      </c>
      <c r="P5943" t="s">
        <v>97</v>
      </c>
      <c r="Q5943" t="s">
        <v>84</v>
      </c>
      <c r="R5943" t="str">
        <f>+VLOOKUP(Precio_semana_dia[[#This Row],[Mercado]],[1]!Codigos_mercados_mayoristas[#Data],2,0)</f>
        <v>Metropolitana</v>
      </c>
      <c r="S5943" t="str">
        <f>+VLOOKUP(Precio_semana_dia[[#This Row],[Especie]],[1]!Codigos_categoria[#Data],2,0)</f>
        <v>Cítricos</v>
      </c>
    </row>
    <row r="5944" spans="1:19" x14ac:dyDescent="0.35">
      <c r="A5944">
        <v>44148</v>
      </c>
      <c r="B5944" t="s">
        <v>186</v>
      </c>
      <c r="C5944" t="s">
        <v>189</v>
      </c>
      <c r="D5944" t="s">
        <v>45</v>
      </c>
      <c r="E5944" t="s">
        <v>220</v>
      </c>
      <c r="F5944" t="s">
        <v>221</v>
      </c>
      <c r="G5944">
        <v>400</v>
      </c>
      <c r="H5944" t="s">
        <v>29</v>
      </c>
      <c r="I5944">
        <v>30</v>
      </c>
      <c r="J5944">
        <v>12000</v>
      </c>
      <c r="K5944">
        <v>12</v>
      </c>
      <c r="L5944">
        <v>285333</v>
      </c>
      <c r="M5944">
        <v>713.33249999999998</v>
      </c>
      <c r="N5944">
        <v>44144</v>
      </c>
      <c r="O5944">
        <v>13</v>
      </c>
      <c r="P5944" t="s">
        <v>130</v>
      </c>
      <c r="Q5944" t="s">
        <v>84</v>
      </c>
      <c r="R5944" t="str">
        <f>+VLOOKUP(Precio_semana_dia[[#This Row],[Mercado]],[1]!Codigos_mercados_mayoristas[#Data],2,0)</f>
        <v>Metropolitana</v>
      </c>
      <c r="S5944" t="str">
        <f>+VLOOKUP(Precio_semana_dia[[#This Row],[Especie]],[1]!Codigos_categoria[#Data],2,0)</f>
        <v>Cítricos</v>
      </c>
    </row>
    <row r="5945" spans="1:19" x14ac:dyDescent="0.35">
      <c r="A5945">
        <v>44134</v>
      </c>
      <c r="B5945" t="s">
        <v>186</v>
      </c>
      <c r="C5945" t="s">
        <v>187</v>
      </c>
      <c r="D5945" t="s">
        <v>45</v>
      </c>
      <c r="E5945" t="s">
        <v>220</v>
      </c>
      <c r="F5945" t="s">
        <v>221</v>
      </c>
      <c r="G5945">
        <v>400</v>
      </c>
      <c r="H5945" t="s">
        <v>41</v>
      </c>
      <c r="I5945">
        <v>30</v>
      </c>
      <c r="J5945">
        <v>12000</v>
      </c>
      <c r="K5945">
        <v>12</v>
      </c>
      <c r="L5945">
        <v>294667</v>
      </c>
      <c r="M5945">
        <v>736.66750000000002</v>
      </c>
      <c r="N5945">
        <v>44133</v>
      </c>
      <c r="O5945">
        <v>13</v>
      </c>
      <c r="P5945" t="s">
        <v>134</v>
      </c>
      <c r="Q5945" t="s">
        <v>132</v>
      </c>
      <c r="R5945" t="str">
        <f>+VLOOKUP(Precio_semana_dia[[#This Row],[Mercado]],[1]!Codigos_mercados_mayoristas[#Data],2,0)</f>
        <v>Metropolitana</v>
      </c>
      <c r="S5945" t="str">
        <f>+VLOOKUP(Precio_semana_dia[[#This Row],[Especie]],[1]!Codigos_categoria[#Data],2,0)</f>
        <v>Cítricos</v>
      </c>
    </row>
    <row r="5946" spans="1:19" x14ac:dyDescent="0.35">
      <c r="A5946">
        <v>44176</v>
      </c>
      <c r="B5946" t="s">
        <v>186</v>
      </c>
      <c r="C5946" t="s">
        <v>189</v>
      </c>
      <c r="D5946" t="s">
        <v>45</v>
      </c>
      <c r="E5946" t="s">
        <v>220</v>
      </c>
      <c r="F5946" t="s">
        <v>221</v>
      </c>
      <c r="G5946">
        <v>400</v>
      </c>
      <c r="H5946" t="s">
        <v>39</v>
      </c>
      <c r="I5946">
        <v>30</v>
      </c>
      <c r="J5946">
        <v>12000</v>
      </c>
      <c r="K5946">
        <v>12</v>
      </c>
      <c r="L5946">
        <v>335000</v>
      </c>
      <c r="M5946">
        <v>837.5</v>
      </c>
      <c r="N5946">
        <v>44174</v>
      </c>
      <c r="O5946">
        <v>13</v>
      </c>
      <c r="P5946" t="s">
        <v>103</v>
      </c>
      <c r="Q5946" t="s">
        <v>38</v>
      </c>
      <c r="R5946" t="str">
        <f>+VLOOKUP(Precio_semana_dia[[#This Row],[Mercado]],[1]!Codigos_mercados_mayoristas[#Data],2,0)</f>
        <v>Metropolitana</v>
      </c>
      <c r="S5946" t="str">
        <f>+VLOOKUP(Precio_semana_dia[[#This Row],[Especie]],[1]!Codigos_categoria[#Data],2,0)</f>
        <v>Cítricos</v>
      </c>
    </row>
    <row r="5947" spans="1:19" x14ac:dyDescent="0.35">
      <c r="A5947">
        <v>44176</v>
      </c>
      <c r="B5947" t="s">
        <v>186</v>
      </c>
      <c r="C5947" t="s">
        <v>187</v>
      </c>
      <c r="D5947" t="s">
        <v>45</v>
      </c>
      <c r="E5947" t="s">
        <v>220</v>
      </c>
      <c r="F5947" t="s">
        <v>221</v>
      </c>
      <c r="G5947">
        <v>400</v>
      </c>
      <c r="H5947" t="s">
        <v>29</v>
      </c>
      <c r="I5947">
        <v>30</v>
      </c>
      <c r="J5947">
        <v>12000</v>
      </c>
      <c r="K5947">
        <v>12</v>
      </c>
      <c r="L5947">
        <v>325000</v>
      </c>
      <c r="M5947">
        <v>812.5</v>
      </c>
      <c r="N5947">
        <v>44172</v>
      </c>
      <c r="O5947">
        <v>13</v>
      </c>
      <c r="P5947" t="s">
        <v>100</v>
      </c>
      <c r="Q5947" t="s">
        <v>38</v>
      </c>
      <c r="R5947" t="str">
        <f>+VLOOKUP(Precio_semana_dia[[#This Row],[Mercado]],[1]!Codigos_mercados_mayoristas[#Data],2,0)</f>
        <v>Metropolitana</v>
      </c>
      <c r="S5947" t="str">
        <f>+VLOOKUP(Precio_semana_dia[[#This Row],[Especie]],[1]!Codigos_categoria[#Data],2,0)</f>
        <v>Cítricos</v>
      </c>
    </row>
    <row r="5948" spans="1:19" x14ac:dyDescent="0.35">
      <c r="A5948">
        <v>44183</v>
      </c>
      <c r="B5948" t="s">
        <v>186</v>
      </c>
      <c r="C5948" t="s">
        <v>189</v>
      </c>
      <c r="D5948" t="s">
        <v>45</v>
      </c>
      <c r="E5948" t="s">
        <v>220</v>
      </c>
      <c r="F5948" t="s">
        <v>221</v>
      </c>
      <c r="G5948">
        <v>400</v>
      </c>
      <c r="H5948" t="s">
        <v>36</v>
      </c>
      <c r="I5948">
        <v>30</v>
      </c>
      <c r="J5948">
        <v>12000</v>
      </c>
      <c r="K5948">
        <v>12</v>
      </c>
      <c r="L5948">
        <v>380000</v>
      </c>
      <c r="M5948">
        <v>950</v>
      </c>
      <c r="N5948">
        <v>44180</v>
      </c>
      <c r="O5948">
        <v>13</v>
      </c>
      <c r="P5948" t="s">
        <v>37</v>
      </c>
      <c r="Q5948" t="s">
        <v>38</v>
      </c>
      <c r="R5948" t="str">
        <f>+VLOOKUP(Precio_semana_dia[[#This Row],[Mercado]],[1]!Codigos_mercados_mayoristas[#Data],2,0)</f>
        <v>Metropolitana</v>
      </c>
      <c r="S5948" t="str">
        <f>+VLOOKUP(Precio_semana_dia[[#This Row],[Especie]],[1]!Codigos_categoria[#Data],2,0)</f>
        <v>Cítricos</v>
      </c>
    </row>
    <row r="5949" spans="1:19" x14ac:dyDescent="0.35">
      <c r="A5949">
        <v>44189</v>
      </c>
      <c r="B5949" t="s">
        <v>186</v>
      </c>
      <c r="C5949" t="s">
        <v>189</v>
      </c>
      <c r="D5949" t="s">
        <v>45</v>
      </c>
      <c r="E5949" t="s">
        <v>220</v>
      </c>
      <c r="F5949" t="s">
        <v>221</v>
      </c>
      <c r="G5949">
        <v>400</v>
      </c>
      <c r="H5949" t="s">
        <v>29</v>
      </c>
      <c r="I5949">
        <v>30</v>
      </c>
      <c r="J5949">
        <v>12000</v>
      </c>
      <c r="K5949">
        <v>12</v>
      </c>
      <c r="L5949">
        <v>360000</v>
      </c>
      <c r="M5949">
        <v>900</v>
      </c>
      <c r="N5949">
        <v>44186</v>
      </c>
      <c r="O5949">
        <v>13</v>
      </c>
      <c r="P5949" t="s">
        <v>51</v>
      </c>
      <c r="Q5949" t="s">
        <v>38</v>
      </c>
      <c r="R5949" t="str">
        <f>+VLOOKUP(Precio_semana_dia[[#This Row],[Mercado]],[1]!Codigos_mercados_mayoristas[#Data],2,0)</f>
        <v>Metropolitana</v>
      </c>
      <c r="S5949" t="str">
        <f>+VLOOKUP(Precio_semana_dia[[#This Row],[Especie]],[1]!Codigos_categoria[#Data],2,0)</f>
        <v>Cítricos</v>
      </c>
    </row>
    <row r="5950" spans="1:19" x14ac:dyDescent="0.35">
      <c r="A5950">
        <v>44196</v>
      </c>
      <c r="B5950" t="s">
        <v>186</v>
      </c>
      <c r="C5950" t="s">
        <v>187</v>
      </c>
      <c r="D5950" t="s">
        <v>105</v>
      </c>
      <c r="E5950" t="s">
        <v>220</v>
      </c>
      <c r="F5950" t="s">
        <v>221</v>
      </c>
      <c r="G5950">
        <v>400</v>
      </c>
      <c r="H5950" t="s">
        <v>36</v>
      </c>
      <c r="I5950">
        <v>30</v>
      </c>
      <c r="J5950">
        <v>12000</v>
      </c>
      <c r="K5950">
        <v>12</v>
      </c>
      <c r="L5950">
        <v>395000</v>
      </c>
      <c r="M5950">
        <v>987.5</v>
      </c>
      <c r="N5950">
        <v>44194</v>
      </c>
      <c r="O5950">
        <v>4</v>
      </c>
      <c r="P5950" t="s">
        <v>108</v>
      </c>
      <c r="Q5950" t="s">
        <v>38</v>
      </c>
      <c r="R5950" t="str">
        <f>+VLOOKUP(Precio_semana_dia[[#This Row],[Mercado]],[1]!Codigos_mercados_mayoristas[#Data],2,0)</f>
        <v>Coquimbo</v>
      </c>
      <c r="S5950" t="str">
        <f>+VLOOKUP(Precio_semana_dia[[#This Row],[Especie]],[1]!Codigos_categoria[#Data],2,0)</f>
        <v>Cítricos</v>
      </c>
    </row>
    <row r="5951" spans="1:19" x14ac:dyDescent="0.35">
      <c r="A5951">
        <v>44225</v>
      </c>
      <c r="B5951" t="s">
        <v>186</v>
      </c>
      <c r="C5951" t="s">
        <v>187</v>
      </c>
      <c r="D5951" t="s">
        <v>45</v>
      </c>
      <c r="E5951" t="s">
        <v>220</v>
      </c>
      <c r="F5951" t="s">
        <v>221</v>
      </c>
      <c r="G5951">
        <v>400</v>
      </c>
      <c r="H5951" t="s">
        <v>39</v>
      </c>
      <c r="I5951">
        <v>30</v>
      </c>
      <c r="J5951">
        <v>12000</v>
      </c>
      <c r="K5951">
        <v>12</v>
      </c>
      <c r="L5951">
        <v>490000</v>
      </c>
      <c r="M5951">
        <v>1225</v>
      </c>
      <c r="N5951">
        <v>44223</v>
      </c>
      <c r="O5951">
        <v>13</v>
      </c>
      <c r="P5951" t="s">
        <v>65</v>
      </c>
      <c r="Q5951" t="s">
        <v>26</v>
      </c>
      <c r="R5951" t="str">
        <f>+VLOOKUP(Precio_semana_dia[[#This Row],[Mercado]],[1]!Codigos_mercados_mayoristas[#Data],2,0)</f>
        <v>Metropolitana</v>
      </c>
      <c r="S5951" t="str">
        <f>+VLOOKUP(Precio_semana_dia[[#This Row],[Especie]],[1]!Codigos_categoria[#Data],2,0)</f>
        <v>Cítricos</v>
      </c>
    </row>
    <row r="5952" spans="1:19" x14ac:dyDescent="0.35">
      <c r="A5952">
        <v>44211</v>
      </c>
      <c r="B5952" t="s">
        <v>19</v>
      </c>
      <c r="C5952" t="s">
        <v>20</v>
      </c>
      <c r="D5952" t="s">
        <v>50</v>
      </c>
      <c r="E5952" t="s">
        <v>181</v>
      </c>
      <c r="F5952" t="s">
        <v>182</v>
      </c>
      <c r="G5952">
        <v>18</v>
      </c>
      <c r="H5952" t="s">
        <v>39</v>
      </c>
      <c r="I5952">
        <v>670</v>
      </c>
      <c r="J5952">
        <v>12060</v>
      </c>
      <c r="K5952">
        <v>12.06</v>
      </c>
      <c r="L5952">
        <v>8000</v>
      </c>
      <c r="M5952">
        <v>444.44444444444446</v>
      </c>
      <c r="N5952">
        <v>44209</v>
      </c>
      <c r="O5952">
        <v>13</v>
      </c>
      <c r="P5952" t="s">
        <v>60</v>
      </c>
      <c r="Q5952" t="s">
        <v>26</v>
      </c>
      <c r="R5952" t="str">
        <f>+VLOOKUP(Precio_semana_dia[[#This Row],[Mercado]],[1]!Codigos_mercados_mayoristas[#Data],2,0)</f>
        <v>Metropolitana</v>
      </c>
      <c r="S5952" t="e">
        <f>+VLOOKUP(Precio_semana_dia[[#This Row],[Especie]],[1]!Codigos_categoria[#Data],2,0)</f>
        <v>#N/A</v>
      </c>
    </row>
    <row r="5953" spans="1:19" x14ac:dyDescent="0.35">
      <c r="A5953">
        <v>44120</v>
      </c>
      <c r="B5953" t="s">
        <v>125</v>
      </c>
      <c r="C5953" t="s">
        <v>20</v>
      </c>
      <c r="D5953" t="s">
        <v>50</v>
      </c>
      <c r="E5953" t="s">
        <v>181</v>
      </c>
      <c r="F5953" t="s">
        <v>182</v>
      </c>
      <c r="G5953">
        <v>18</v>
      </c>
      <c r="H5953" t="s">
        <v>41</v>
      </c>
      <c r="I5953">
        <v>670</v>
      </c>
      <c r="J5953">
        <v>12060</v>
      </c>
      <c r="K5953">
        <v>12.06</v>
      </c>
      <c r="L5953">
        <v>5261</v>
      </c>
      <c r="M5953">
        <v>292.27777777777777</v>
      </c>
      <c r="N5953">
        <v>44119</v>
      </c>
      <c r="O5953">
        <v>13</v>
      </c>
      <c r="P5953" t="s">
        <v>141</v>
      </c>
      <c r="Q5953" t="s">
        <v>132</v>
      </c>
      <c r="R5953" t="str">
        <f>+VLOOKUP(Precio_semana_dia[[#This Row],[Mercado]],[1]!Codigos_mercados_mayoristas[#Data],2,0)</f>
        <v>Metropolitana</v>
      </c>
      <c r="S5953" t="str">
        <f>+VLOOKUP(Precio_semana_dia[[#This Row],[Especie]],[1]!Codigos_categoria[#Data],2,0)</f>
        <v>Cítricos</v>
      </c>
    </row>
    <row r="5954" spans="1:19" x14ac:dyDescent="0.35">
      <c r="A5954">
        <v>44127</v>
      </c>
      <c r="B5954" t="s">
        <v>125</v>
      </c>
      <c r="C5954" t="s">
        <v>20</v>
      </c>
      <c r="D5954" t="s">
        <v>50</v>
      </c>
      <c r="E5954" t="s">
        <v>181</v>
      </c>
      <c r="F5954" t="s">
        <v>182</v>
      </c>
      <c r="G5954">
        <v>18</v>
      </c>
      <c r="H5954" t="s">
        <v>24</v>
      </c>
      <c r="I5954">
        <v>675</v>
      </c>
      <c r="J5954">
        <v>12150</v>
      </c>
      <c r="K5954">
        <v>12.15</v>
      </c>
      <c r="L5954">
        <v>5000</v>
      </c>
      <c r="M5954">
        <v>277.77777777777777</v>
      </c>
      <c r="N5954">
        <v>44127</v>
      </c>
      <c r="O5954">
        <v>13</v>
      </c>
      <c r="P5954" t="s">
        <v>169</v>
      </c>
      <c r="Q5954" t="s">
        <v>132</v>
      </c>
      <c r="R5954" t="str">
        <f>+VLOOKUP(Precio_semana_dia[[#This Row],[Mercado]],[1]!Codigos_mercados_mayoristas[#Data],2,0)</f>
        <v>Metropolitana</v>
      </c>
      <c r="S5954" t="str">
        <f>+VLOOKUP(Precio_semana_dia[[#This Row],[Especie]],[1]!Codigos_categoria[#Data],2,0)</f>
        <v>Cítricos</v>
      </c>
    </row>
    <row r="5955" spans="1:19" x14ac:dyDescent="0.35">
      <c r="A5955">
        <v>44211</v>
      </c>
      <c r="B5955" t="s">
        <v>125</v>
      </c>
      <c r="C5955" t="s">
        <v>20</v>
      </c>
      <c r="D5955" t="s">
        <v>33</v>
      </c>
      <c r="E5955" t="s">
        <v>123</v>
      </c>
      <c r="F5955" t="s">
        <v>124</v>
      </c>
      <c r="G5955">
        <v>16</v>
      </c>
      <c r="H5955" t="s">
        <v>29</v>
      </c>
      <c r="I5955">
        <v>760</v>
      </c>
      <c r="J5955">
        <v>12160</v>
      </c>
      <c r="K5955">
        <v>12.16</v>
      </c>
      <c r="L5955">
        <v>18900</v>
      </c>
      <c r="M5955">
        <v>1181.25</v>
      </c>
      <c r="N5955">
        <v>44207</v>
      </c>
      <c r="O5955">
        <v>4</v>
      </c>
      <c r="P5955" t="s">
        <v>58</v>
      </c>
      <c r="Q5955" t="s">
        <v>26</v>
      </c>
      <c r="R5955" t="str">
        <f>+VLOOKUP(Precio_semana_dia[[#This Row],[Mercado]],[1]!Codigos_mercados_mayoristas[#Data],2,0)</f>
        <v>Coquimbo</v>
      </c>
      <c r="S5955" t="str">
        <f>+VLOOKUP(Precio_semana_dia[[#This Row],[Especie]],[1]!Codigos_categoria[#Data],2,0)</f>
        <v>Cítricos</v>
      </c>
    </row>
    <row r="5956" spans="1:19" x14ac:dyDescent="0.35">
      <c r="A5956">
        <v>43866</v>
      </c>
      <c r="B5956" t="s">
        <v>31</v>
      </c>
      <c r="C5956" t="s">
        <v>32</v>
      </c>
      <c r="D5956" t="s">
        <v>45</v>
      </c>
      <c r="E5956" t="s">
        <v>34</v>
      </c>
      <c r="F5956" t="s">
        <v>35</v>
      </c>
      <c r="G5956">
        <v>10</v>
      </c>
      <c r="H5956" t="s">
        <v>36</v>
      </c>
      <c r="I5956">
        <v>1220</v>
      </c>
      <c r="J5956">
        <v>12200</v>
      </c>
      <c r="K5956">
        <v>12.2</v>
      </c>
      <c r="L5956">
        <v>3250</v>
      </c>
      <c r="M5956">
        <v>325</v>
      </c>
      <c r="N5956">
        <v>44229</v>
      </c>
      <c r="O5956">
        <v>13</v>
      </c>
      <c r="P5956" t="s">
        <v>72</v>
      </c>
      <c r="Q5956" t="s">
        <v>69</v>
      </c>
      <c r="R5956" t="str">
        <f>+VLOOKUP(Precio_semana_dia[[#This Row],[Mercado]],[1]!Codigos_mercados_mayoristas[#Data],2,0)</f>
        <v>Metropolitana</v>
      </c>
      <c r="S5956" t="e">
        <f>+VLOOKUP(Precio_semana_dia[[#This Row],[Especie]],[1]!Codigos_categoria[#Data],2,0)</f>
        <v>#N/A</v>
      </c>
    </row>
    <row r="5957" spans="1:19" x14ac:dyDescent="0.35">
      <c r="A5957">
        <v>44189</v>
      </c>
      <c r="B5957" t="s">
        <v>119</v>
      </c>
      <c r="C5957" t="s">
        <v>120</v>
      </c>
      <c r="D5957" t="s">
        <v>200</v>
      </c>
      <c r="E5957" t="s">
        <v>198</v>
      </c>
      <c r="F5957" t="s">
        <v>199</v>
      </c>
      <c r="G5957">
        <v>18</v>
      </c>
      <c r="H5957" t="s">
        <v>29</v>
      </c>
      <c r="I5957">
        <v>680</v>
      </c>
      <c r="J5957">
        <v>12240</v>
      </c>
      <c r="K5957">
        <v>12.24</v>
      </c>
      <c r="L5957">
        <v>16588</v>
      </c>
      <c r="M5957">
        <v>921.55555555555554</v>
      </c>
      <c r="N5957">
        <v>44186</v>
      </c>
      <c r="O5957">
        <v>13</v>
      </c>
      <c r="P5957" t="s">
        <v>51</v>
      </c>
      <c r="Q5957" t="s">
        <v>38</v>
      </c>
      <c r="R5957" t="str">
        <f>+VLOOKUP(Precio_semana_dia[[#This Row],[Mercado]],[1]!Codigos_mercados_mayoristas[#Data],2,0)</f>
        <v>Metropolitana</v>
      </c>
      <c r="S5957" t="e">
        <f>+VLOOKUP(Precio_semana_dia[[#This Row],[Especie]],[1]!Codigos_categoria[#Data],2,0)</f>
        <v>#N/A</v>
      </c>
    </row>
    <row r="5958" spans="1:19" x14ac:dyDescent="0.35">
      <c r="A5958">
        <v>43866</v>
      </c>
      <c r="B5958" t="s">
        <v>119</v>
      </c>
      <c r="C5958" t="s">
        <v>122</v>
      </c>
      <c r="D5958" t="s">
        <v>33</v>
      </c>
      <c r="E5958" t="s">
        <v>198</v>
      </c>
      <c r="F5958" t="s">
        <v>199</v>
      </c>
      <c r="G5958">
        <v>18</v>
      </c>
      <c r="H5958" t="s">
        <v>41</v>
      </c>
      <c r="I5958">
        <v>680</v>
      </c>
      <c r="J5958">
        <v>12240</v>
      </c>
      <c r="K5958">
        <v>12.24</v>
      </c>
      <c r="L5958">
        <v>7500</v>
      </c>
      <c r="M5958">
        <v>416.66666666666669</v>
      </c>
      <c r="N5958">
        <v>44231</v>
      </c>
      <c r="O5958">
        <v>4</v>
      </c>
      <c r="P5958" t="s">
        <v>73</v>
      </c>
      <c r="Q5958" t="s">
        <v>69</v>
      </c>
      <c r="R5958" t="str">
        <f>+VLOOKUP(Precio_semana_dia[[#This Row],[Mercado]],[1]!Codigos_mercados_mayoristas[#Data],2,0)</f>
        <v>Coquimbo</v>
      </c>
      <c r="S5958" t="e">
        <f>+VLOOKUP(Precio_semana_dia[[#This Row],[Especie]],[1]!Codigos_categoria[#Data],2,0)</f>
        <v>#N/A</v>
      </c>
    </row>
    <row r="5959" spans="1:19" x14ac:dyDescent="0.35">
      <c r="A5959">
        <v>44183</v>
      </c>
      <c r="B5959" t="s">
        <v>207</v>
      </c>
      <c r="C5959" t="s">
        <v>214</v>
      </c>
      <c r="D5959" t="s">
        <v>47</v>
      </c>
      <c r="E5959" t="s">
        <v>209</v>
      </c>
      <c r="F5959" t="s">
        <v>210</v>
      </c>
      <c r="G5959">
        <v>25</v>
      </c>
      <c r="H5959" t="s">
        <v>29</v>
      </c>
      <c r="I5959">
        <v>490</v>
      </c>
      <c r="J5959">
        <v>12250</v>
      </c>
      <c r="K5959">
        <v>12.25</v>
      </c>
      <c r="L5959">
        <v>9245</v>
      </c>
      <c r="M5959">
        <v>369.8</v>
      </c>
      <c r="N5959">
        <v>44179</v>
      </c>
      <c r="O5959">
        <v>5</v>
      </c>
      <c r="P5959" t="s">
        <v>44</v>
      </c>
      <c r="Q5959" t="s">
        <v>38</v>
      </c>
      <c r="R5959" t="str">
        <f>+VLOOKUP(Precio_semana_dia[[#This Row],[Mercado]],[1]!Codigos_mercados_mayoristas[#Data],2,0)</f>
        <v>Valparaíso</v>
      </c>
      <c r="S5959" t="e">
        <f>+VLOOKUP(Precio_semana_dia[[#This Row],[Especie]],[1]!Codigos_categoria[#Data],2,0)</f>
        <v>#N/A</v>
      </c>
    </row>
    <row r="5960" spans="1:19" x14ac:dyDescent="0.35">
      <c r="A5960">
        <v>44204</v>
      </c>
      <c r="B5960" t="s">
        <v>116</v>
      </c>
      <c r="C5960" t="s">
        <v>117</v>
      </c>
      <c r="D5960" t="s">
        <v>45</v>
      </c>
      <c r="E5960" t="s">
        <v>177</v>
      </c>
      <c r="F5960" t="s">
        <v>178</v>
      </c>
      <c r="G5960">
        <v>17</v>
      </c>
      <c r="H5960" t="s">
        <v>36</v>
      </c>
      <c r="I5960">
        <v>725</v>
      </c>
      <c r="J5960">
        <v>12325</v>
      </c>
      <c r="K5960">
        <v>12.324999999999999</v>
      </c>
      <c r="L5960">
        <f>+Precio_semana_dia[[#This Row],[$ /Kg]]*Precio_semana_dia[[#This Row],[NA2]]</f>
        <v>74188</v>
      </c>
      <c r="M5960">
        <v>4364</v>
      </c>
      <c r="N5960">
        <v>44201</v>
      </c>
      <c r="O5960">
        <v>13</v>
      </c>
      <c r="P5960" t="s">
        <v>57</v>
      </c>
      <c r="Q5960" t="s">
        <v>26</v>
      </c>
      <c r="R5960" t="str">
        <f>+VLOOKUP(Precio_semana_dia[[#This Row],[Mercado]],[1]!Codigos_mercados_mayoristas[#Data],2,0)</f>
        <v>Metropolitana</v>
      </c>
      <c r="S5960" t="str">
        <f>+VLOOKUP(Precio_semana_dia[[#This Row],[Especie]],[1]!Codigos_categoria[#Data],2,0)</f>
        <v>Fruto secos y oleaginosos</v>
      </c>
    </row>
    <row r="5961" spans="1:19" x14ac:dyDescent="0.35">
      <c r="A5961">
        <v>43866</v>
      </c>
      <c r="B5961" t="s">
        <v>31</v>
      </c>
      <c r="C5961" t="s">
        <v>32</v>
      </c>
      <c r="D5961" t="s">
        <v>45</v>
      </c>
      <c r="E5961" t="s">
        <v>34</v>
      </c>
      <c r="F5961" t="s">
        <v>35</v>
      </c>
      <c r="G5961">
        <v>10</v>
      </c>
      <c r="H5961" t="s">
        <v>39</v>
      </c>
      <c r="I5961">
        <v>1240</v>
      </c>
      <c r="J5961">
        <v>12400</v>
      </c>
      <c r="K5961">
        <v>12.4</v>
      </c>
      <c r="L5961">
        <v>3750</v>
      </c>
      <c r="M5961">
        <v>375</v>
      </c>
      <c r="N5961">
        <v>44230</v>
      </c>
      <c r="O5961">
        <v>13</v>
      </c>
      <c r="P5961" t="s">
        <v>70</v>
      </c>
      <c r="Q5961" t="s">
        <v>69</v>
      </c>
      <c r="R5961" t="str">
        <f>+VLOOKUP(Precio_semana_dia[[#This Row],[Mercado]],[1]!Codigos_mercados_mayoristas[#Data],2,0)</f>
        <v>Metropolitana</v>
      </c>
      <c r="S5961" t="e">
        <f>+VLOOKUP(Precio_semana_dia[[#This Row],[Especie]],[1]!Codigos_categoria[#Data],2,0)</f>
        <v>#N/A</v>
      </c>
    </row>
    <row r="5962" spans="1:19" x14ac:dyDescent="0.35">
      <c r="A5962">
        <v>44183</v>
      </c>
      <c r="B5962" t="s">
        <v>155</v>
      </c>
      <c r="C5962" t="s">
        <v>156</v>
      </c>
      <c r="D5962" t="s">
        <v>45</v>
      </c>
      <c r="E5962" t="s">
        <v>220</v>
      </c>
      <c r="F5962" t="s">
        <v>221</v>
      </c>
      <c r="G5962">
        <v>400</v>
      </c>
      <c r="H5962" t="s">
        <v>39</v>
      </c>
      <c r="I5962">
        <v>31</v>
      </c>
      <c r="J5962">
        <v>12400</v>
      </c>
      <c r="K5962">
        <v>12.4</v>
      </c>
      <c r="L5962">
        <v>221290</v>
      </c>
      <c r="M5962">
        <v>553.22500000000002</v>
      </c>
      <c r="N5962">
        <v>44181</v>
      </c>
      <c r="O5962">
        <v>13</v>
      </c>
      <c r="P5962" t="s">
        <v>40</v>
      </c>
      <c r="Q5962" t="s">
        <v>38</v>
      </c>
      <c r="R5962" t="str">
        <f>+VLOOKUP(Precio_semana_dia[[#This Row],[Mercado]],[1]!Codigos_mercados_mayoristas[#Data],2,0)</f>
        <v>Metropolitana</v>
      </c>
      <c r="S5962" t="str">
        <f>+VLOOKUP(Precio_semana_dia[[#This Row],[Especie]],[1]!Codigos_categoria[#Data],2,0)</f>
        <v>Frutos de pepita</v>
      </c>
    </row>
    <row r="5963" spans="1:19" x14ac:dyDescent="0.35">
      <c r="A5963">
        <v>44162</v>
      </c>
      <c r="B5963" t="s">
        <v>155</v>
      </c>
      <c r="C5963" t="s">
        <v>219</v>
      </c>
      <c r="D5963" t="s">
        <v>45</v>
      </c>
      <c r="E5963" t="s">
        <v>220</v>
      </c>
      <c r="F5963" t="s">
        <v>221</v>
      </c>
      <c r="G5963">
        <v>400</v>
      </c>
      <c r="H5963" t="s">
        <v>41</v>
      </c>
      <c r="I5963">
        <v>31</v>
      </c>
      <c r="J5963">
        <v>12400</v>
      </c>
      <c r="K5963">
        <v>12.4</v>
      </c>
      <c r="L5963">
        <v>204839</v>
      </c>
      <c r="M5963">
        <v>512.09749999999997</v>
      </c>
      <c r="N5963">
        <v>44161</v>
      </c>
      <c r="O5963">
        <v>13</v>
      </c>
      <c r="P5963" t="s">
        <v>92</v>
      </c>
      <c r="Q5963" t="s">
        <v>84</v>
      </c>
      <c r="R5963" t="str">
        <f>+VLOOKUP(Precio_semana_dia[[#This Row],[Mercado]],[1]!Codigos_mercados_mayoristas[#Data],2,0)</f>
        <v>Metropolitana</v>
      </c>
      <c r="S5963" t="str">
        <f>+VLOOKUP(Precio_semana_dia[[#This Row],[Especie]],[1]!Codigos_categoria[#Data],2,0)</f>
        <v>Frutos de pepita</v>
      </c>
    </row>
    <row r="5964" spans="1:19" x14ac:dyDescent="0.35">
      <c r="A5964">
        <v>44155</v>
      </c>
      <c r="B5964" t="s">
        <v>155</v>
      </c>
      <c r="C5964" t="s">
        <v>156</v>
      </c>
      <c r="D5964" t="s">
        <v>45</v>
      </c>
      <c r="E5964" t="s">
        <v>220</v>
      </c>
      <c r="F5964" t="s">
        <v>221</v>
      </c>
      <c r="G5964">
        <v>400</v>
      </c>
      <c r="H5964" t="s">
        <v>39</v>
      </c>
      <c r="I5964">
        <v>31</v>
      </c>
      <c r="J5964">
        <v>12400</v>
      </c>
      <c r="K5964">
        <v>12.4</v>
      </c>
      <c r="L5964">
        <v>195161</v>
      </c>
      <c r="M5964">
        <v>487.90249999999997</v>
      </c>
      <c r="N5964">
        <v>44153</v>
      </c>
      <c r="O5964">
        <v>13</v>
      </c>
      <c r="P5964" t="s">
        <v>96</v>
      </c>
      <c r="Q5964" t="s">
        <v>84</v>
      </c>
      <c r="R5964" t="str">
        <f>+VLOOKUP(Precio_semana_dia[[#This Row],[Mercado]],[1]!Codigos_mercados_mayoristas[#Data],2,0)</f>
        <v>Metropolitana</v>
      </c>
      <c r="S5964" t="str">
        <f>+VLOOKUP(Precio_semana_dia[[#This Row],[Especie]],[1]!Codigos_categoria[#Data],2,0)</f>
        <v>Frutos de pepita</v>
      </c>
    </row>
    <row r="5965" spans="1:19" x14ac:dyDescent="0.35">
      <c r="A5965">
        <v>44155</v>
      </c>
      <c r="B5965" t="s">
        <v>155</v>
      </c>
      <c r="C5965" t="s">
        <v>156</v>
      </c>
      <c r="D5965" t="s">
        <v>45</v>
      </c>
      <c r="E5965" t="s">
        <v>220</v>
      </c>
      <c r="F5965" t="s">
        <v>221</v>
      </c>
      <c r="G5965">
        <v>400</v>
      </c>
      <c r="H5965" t="s">
        <v>41</v>
      </c>
      <c r="I5965">
        <v>31</v>
      </c>
      <c r="J5965">
        <v>12400</v>
      </c>
      <c r="K5965">
        <v>12.4</v>
      </c>
      <c r="L5965">
        <v>200000</v>
      </c>
      <c r="M5965">
        <v>500</v>
      </c>
      <c r="N5965">
        <v>44154</v>
      </c>
      <c r="O5965">
        <v>13</v>
      </c>
      <c r="P5965" t="s">
        <v>99</v>
      </c>
      <c r="Q5965" t="s">
        <v>84</v>
      </c>
      <c r="R5965" t="str">
        <f>+VLOOKUP(Precio_semana_dia[[#This Row],[Mercado]],[1]!Codigos_mercados_mayoristas[#Data],2,0)</f>
        <v>Metropolitana</v>
      </c>
      <c r="S5965" t="str">
        <f>+VLOOKUP(Precio_semana_dia[[#This Row],[Especie]],[1]!Codigos_categoria[#Data],2,0)</f>
        <v>Frutos de pepita</v>
      </c>
    </row>
    <row r="5966" spans="1:19" x14ac:dyDescent="0.35">
      <c r="A5966">
        <v>44148</v>
      </c>
      <c r="B5966" t="s">
        <v>155</v>
      </c>
      <c r="C5966" t="s">
        <v>159</v>
      </c>
      <c r="D5966" t="s">
        <v>45</v>
      </c>
      <c r="E5966" t="s">
        <v>220</v>
      </c>
      <c r="F5966" t="s">
        <v>221</v>
      </c>
      <c r="G5966">
        <v>400</v>
      </c>
      <c r="H5966" t="s">
        <v>41</v>
      </c>
      <c r="I5966">
        <v>31</v>
      </c>
      <c r="J5966">
        <v>12400</v>
      </c>
      <c r="K5966">
        <v>12.4</v>
      </c>
      <c r="L5966">
        <v>155161</v>
      </c>
      <c r="M5966">
        <v>387.90249999999997</v>
      </c>
      <c r="N5966">
        <v>44147</v>
      </c>
      <c r="O5966">
        <v>13</v>
      </c>
      <c r="P5966" t="s">
        <v>128</v>
      </c>
      <c r="Q5966" t="s">
        <v>84</v>
      </c>
      <c r="R5966" t="str">
        <f>+VLOOKUP(Precio_semana_dia[[#This Row],[Mercado]],[1]!Codigos_mercados_mayoristas[#Data],2,0)</f>
        <v>Metropolitana</v>
      </c>
      <c r="S5966" t="str">
        <f>+VLOOKUP(Precio_semana_dia[[#This Row],[Especie]],[1]!Codigos_categoria[#Data],2,0)</f>
        <v>Frutos de pepita</v>
      </c>
    </row>
    <row r="5967" spans="1:19" x14ac:dyDescent="0.35">
      <c r="A5967">
        <v>44141</v>
      </c>
      <c r="B5967" t="s">
        <v>155</v>
      </c>
      <c r="C5967" t="s">
        <v>156</v>
      </c>
      <c r="D5967" t="s">
        <v>45</v>
      </c>
      <c r="E5967" t="s">
        <v>220</v>
      </c>
      <c r="F5967" t="s">
        <v>221</v>
      </c>
      <c r="G5967">
        <v>400</v>
      </c>
      <c r="H5967" t="s">
        <v>24</v>
      </c>
      <c r="I5967">
        <v>31</v>
      </c>
      <c r="J5967">
        <v>12400</v>
      </c>
      <c r="K5967">
        <v>12.4</v>
      </c>
      <c r="L5967">
        <v>192097</v>
      </c>
      <c r="M5967">
        <v>480.24250000000001</v>
      </c>
      <c r="N5967">
        <v>44141</v>
      </c>
      <c r="O5967">
        <v>13</v>
      </c>
      <c r="P5967" t="s">
        <v>163</v>
      </c>
      <c r="Q5967" t="s">
        <v>84</v>
      </c>
      <c r="R5967" t="str">
        <f>+VLOOKUP(Precio_semana_dia[[#This Row],[Mercado]],[1]!Codigos_mercados_mayoristas[#Data],2,0)</f>
        <v>Metropolitana</v>
      </c>
      <c r="S5967" t="str">
        <f>+VLOOKUP(Precio_semana_dia[[#This Row],[Especie]],[1]!Codigos_categoria[#Data],2,0)</f>
        <v>Frutos de pepita</v>
      </c>
    </row>
    <row r="5968" spans="1:19" x14ac:dyDescent="0.35">
      <c r="A5968">
        <v>44162</v>
      </c>
      <c r="B5968" t="s">
        <v>186</v>
      </c>
      <c r="C5968" t="s">
        <v>187</v>
      </c>
      <c r="D5968" t="s">
        <v>45</v>
      </c>
      <c r="E5968" t="s">
        <v>220</v>
      </c>
      <c r="F5968" t="s">
        <v>221</v>
      </c>
      <c r="G5968">
        <v>400</v>
      </c>
      <c r="H5968" t="s">
        <v>29</v>
      </c>
      <c r="I5968">
        <v>31</v>
      </c>
      <c r="J5968">
        <v>12400</v>
      </c>
      <c r="K5968">
        <v>12.4</v>
      </c>
      <c r="L5968">
        <v>315161</v>
      </c>
      <c r="M5968">
        <v>787.90250000000003</v>
      </c>
      <c r="N5968">
        <v>44158</v>
      </c>
      <c r="O5968">
        <v>13</v>
      </c>
      <c r="P5968" t="s">
        <v>94</v>
      </c>
      <c r="Q5968" t="s">
        <v>84</v>
      </c>
      <c r="R5968" t="str">
        <f>+VLOOKUP(Precio_semana_dia[[#This Row],[Mercado]],[1]!Codigos_mercados_mayoristas[#Data],2,0)</f>
        <v>Metropolitana</v>
      </c>
      <c r="S5968" t="str">
        <f>+VLOOKUP(Precio_semana_dia[[#This Row],[Especie]],[1]!Codigos_categoria[#Data],2,0)</f>
        <v>Cítricos</v>
      </c>
    </row>
    <row r="5969" spans="1:19" x14ac:dyDescent="0.35">
      <c r="A5969">
        <v>44162</v>
      </c>
      <c r="B5969" t="s">
        <v>125</v>
      </c>
      <c r="C5969" t="s">
        <v>20</v>
      </c>
      <c r="D5969" t="s">
        <v>33</v>
      </c>
      <c r="E5969" t="s">
        <v>181</v>
      </c>
      <c r="F5969" t="s">
        <v>182</v>
      </c>
      <c r="G5969">
        <v>18</v>
      </c>
      <c r="H5969" t="s">
        <v>39</v>
      </c>
      <c r="I5969">
        <v>690</v>
      </c>
      <c r="J5969">
        <v>12420</v>
      </c>
      <c r="K5969">
        <v>12.42</v>
      </c>
      <c r="L5969">
        <v>7400</v>
      </c>
      <c r="M5969">
        <v>411.11111111111109</v>
      </c>
      <c r="N5969">
        <v>44160</v>
      </c>
      <c r="O5969">
        <v>4</v>
      </c>
      <c r="P5969" t="s">
        <v>91</v>
      </c>
      <c r="Q5969" t="s">
        <v>84</v>
      </c>
      <c r="R5969" t="str">
        <f>+VLOOKUP(Precio_semana_dia[[#This Row],[Mercado]],[1]!Codigos_mercados_mayoristas[#Data],2,0)</f>
        <v>Coquimbo</v>
      </c>
      <c r="S5969" t="str">
        <f>+VLOOKUP(Precio_semana_dia[[#This Row],[Especie]],[1]!Codigos_categoria[#Data],2,0)</f>
        <v>Cítricos</v>
      </c>
    </row>
    <row r="5970" spans="1:19" x14ac:dyDescent="0.35">
      <c r="A5970">
        <v>44196</v>
      </c>
      <c r="B5970" t="s">
        <v>125</v>
      </c>
      <c r="C5970" t="s">
        <v>20</v>
      </c>
      <c r="D5970" t="s">
        <v>105</v>
      </c>
      <c r="E5970" t="s">
        <v>123</v>
      </c>
      <c r="F5970" t="s">
        <v>124</v>
      </c>
      <c r="G5970">
        <v>16</v>
      </c>
      <c r="H5970" t="s">
        <v>36</v>
      </c>
      <c r="I5970">
        <v>780</v>
      </c>
      <c r="J5970">
        <v>12480</v>
      </c>
      <c r="K5970">
        <v>12.48</v>
      </c>
      <c r="L5970">
        <v>13900</v>
      </c>
      <c r="M5970">
        <v>868.75</v>
      </c>
      <c r="N5970">
        <v>44194</v>
      </c>
      <c r="O5970">
        <v>4</v>
      </c>
      <c r="P5970" t="s">
        <v>108</v>
      </c>
      <c r="Q5970" t="s">
        <v>38</v>
      </c>
      <c r="R5970" t="str">
        <f>+VLOOKUP(Precio_semana_dia[[#This Row],[Mercado]],[1]!Codigos_mercados_mayoristas[#Data],2,0)</f>
        <v>Coquimbo</v>
      </c>
      <c r="S5970" t="str">
        <f>+VLOOKUP(Precio_semana_dia[[#This Row],[Especie]],[1]!Codigos_categoria[#Data],2,0)</f>
        <v>Cítricos</v>
      </c>
    </row>
    <row r="5971" spans="1:19" x14ac:dyDescent="0.35">
      <c r="A5971">
        <v>44196</v>
      </c>
      <c r="B5971" t="s">
        <v>207</v>
      </c>
      <c r="C5971" t="s">
        <v>208</v>
      </c>
      <c r="D5971" t="s">
        <v>50</v>
      </c>
      <c r="E5971" t="s">
        <v>209</v>
      </c>
      <c r="F5971" t="s">
        <v>210</v>
      </c>
      <c r="G5971">
        <v>25</v>
      </c>
      <c r="H5971" t="s">
        <v>41</v>
      </c>
      <c r="I5971">
        <v>500</v>
      </c>
      <c r="J5971">
        <v>12500</v>
      </c>
      <c r="K5971">
        <v>12.5</v>
      </c>
      <c r="L5971">
        <v>13000</v>
      </c>
      <c r="M5971">
        <v>520</v>
      </c>
      <c r="N5971">
        <v>44196</v>
      </c>
      <c r="O5971">
        <v>13</v>
      </c>
      <c r="P5971" t="s">
        <v>110</v>
      </c>
      <c r="Q5971" t="s">
        <v>38</v>
      </c>
      <c r="R5971" t="str">
        <f>+VLOOKUP(Precio_semana_dia[[#This Row],[Mercado]],[1]!Codigos_mercados_mayoristas[#Data],2,0)</f>
        <v>Metropolitana</v>
      </c>
      <c r="S5971" t="e">
        <f>+VLOOKUP(Precio_semana_dia[[#This Row],[Especie]],[1]!Codigos_categoria[#Data],2,0)</f>
        <v>#N/A</v>
      </c>
    </row>
    <row r="5972" spans="1:19" x14ac:dyDescent="0.35">
      <c r="A5972">
        <v>44211</v>
      </c>
      <c r="B5972" t="s">
        <v>207</v>
      </c>
      <c r="C5972" t="s">
        <v>208</v>
      </c>
      <c r="D5972" t="s">
        <v>21</v>
      </c>
      <c r="E5972" t="s">
        <v>209</v>
      </c>
      <c r="F5972" t="s">
        <v>210</v>
      </c>
      <c r="G5972">
        <v>25</v>
      </c>
      <c r="H5972" t="s">
        <v>36</v>
      </c>
      <c r="I5972">
        <v>500</v>
      </c>
      <c r="J5972">
        <v>12500</v>
      </c>
      <c r="K5972">
        <v>12.5</v>
      </c>
      <c r="L5972">
        <v>10000</v>
      </c>
      <c r="M5972">
        <v>400</v>
      </c>
      <c r="N5972">
        <v>44208</v>
      </c>
      <c r="O5972">
        <v>7</v>
      </c>
      <c r="P5972" t="s">
        <v>59</v>
      </c>
      <c r="Q5972" t="s">
        <v>26</v>
      </c>
      <c r="R5972" t="str">
        <f>+VLOOKUP(Precio_semana_dia[[#This Row],[Mercado]],[1]!Codigos_mercados_mayoristas[#Data],2,0)</f>
        <v>Maule</v>
      </c>
      <c r="S5972" t="e">
        <f>+VLOOKUP(Precio_semana_dia[[#This Row],[Especie]],[1]!Codigos_categoria[#Data],2,0)</f>
        <v>#N/A</v>
      </c>
    </row>
    <row r="5973" spans="1:19" x14ac:dyDescent="0.35">
      <c r="A5973">
        <v>44211</v>
      </c>
      <c r="B5973" t="s">
        <v>207</v>
      </c>
      <c r="C5973" t="s">
        <v>214</v>
      </c>
      <c r="D5973" t="s">
        <v>50</v>
      </c>
      <c r="E5973" t="s">
        <v>209</v>
      </c>
      <c r="F5973" t="s">
        <v>210</v>
      </c>
      <c r="G5973">
        <v>25</v>
      </c>
      <c r="H5973" t="s">
        <v>41</v>
      </c>
      <c r="I5973">
        <v>500</v>
      </c>
      <c r="J5973">
        <v>12500</v>
      </c>
      <c r="K5973">
        <v>12.5</v>
      </c>
      <c r="L5973">
        <v>10600</v>
      </c>
      <c r="M5973">
        <v>424</v>
      </c>
      <c r="N5973">
        <v>44210</v>
      </c>
      <c r="O5973">
        <v>13</v>
      </c>
      <c r="P5973" t="s">
        <v>62</v>
      </c>
      <c r="Q5973" t="s">
        <v>26</v>
      </c>
      <c r="R5973" t="str">
        <f>+VLOOKUP(Precio_semana_dia[[#This Row],[Mercado]],[1]!Codigos_mercados_mayoristas[#Data],2,0)</f>
        <v>Metropolitana</v>
      </c>
      <c r="S5973" t="e">
        <f>+VLOOKUP(Precio_semana_dia[[#This Row],[Especie]],[1]!Codigos_categoria[#Data],2,0)</f>
        <v>#N/A</v>
      </c>
    </row>
    <row r="5974" spans="1:19" x14ac:dyDescent="0.35">
      <c r="A5974">
        <v>44211</v>
      </c>
      <c r="B5974" t="s">
        <v>19</v>
      </c>
      <c r="C5974" t="s">
        <v>20</v>
      </c>
      <c r="D5974" t="s">
        <v>50</v>
      </c>
      <c r="E5974" t="s">
        <v>181</v>
      </c>
      <c r="F5974" t="s">
        <v>182</v>
      </c>
      <c r="G5974">
        <v>18</v>
      </c>
      <c r="H5974" t="s">
        <v>24</v>
      </c>
      <c r="I5974">
        <v>700</v>
      </c>
      <c r="J5974">
        <v>12600</v>
      </c>
      <c r="K5974">
        <v>12.6</v>
      </c>
      <c r="L5974">
        <v>7350</v>
      </c>
      <c r="M5974">
        <v>408.33333333333331</v>
      </c>
      <c r="N5974">
        <v>44211</v>
      </c>
      <c r="O5974">
        <v>13</v>
      </c>
      <c r="P5974" t="s">
        <v>61</v>
      </c>
      <c r="Q5974" t="s">
        <v>26</v>
      </c>
      <c r="R5974" t="str">
        <f>+VLOOKUP(Precio_semana_dia[[#This Row],[Mercado]],[1]!Codigos_mercados_mayoristas[#Data],2,0)</f>
        <v>Metropolitana</v>
      </c>
      <c r="S5974" t="e">
        <f>+VLOOKUP(Precio_semana_dia[[#This Row],[Especie]],[1]!Codigos_categoria[#Data],2,0)</f>
        <v>#N/A</v>
      </c>
    </row>
    <row r="5975" spans="1:19" x14ac:dyDescent="0.35">
      <c r="A5975">
        <v>44211</v>
      </c>
      <c r="B5975" t="s">
        <v>19</v>
      </c>
      <c r="C5975" t="s">
        <v>20</v>
      </c>
      <c r="D5975" t="s">
        <v>28</v>
      </c>
      <c r="E5975" t="s">
        <v>181</v>
      </c>
      <c r="F5975" t="s">
        <v>182</v>
      </c>
      <c r="G5975">
        <v>18</v>
      </c>
      <c r="H5975" t="s">
        <v>39</v>
      </c>
      <c r="I5975">
        <v>700</v>
      </c>
      <c r="J5975">
        <v>12600</v>
      </c>
      <c r="K5975">
        <v>12.6</v>
      </c>
      <c r="L5975">
        <v>8643</v>
      </c>
      <c r="M5975">
        <v>480.16666666666669</v>
      </c>
      <c r="N5975">
        <v>44209</v>
      </c>
      <c r="O5975">
        <v>9</v>
      </c>
      <c r="P5975" t="s">
        <v>60</v>
      </c>
      <c r="Q5975" t="s">
        <v>26</v>
      </c>
      <c r="R5975" t="str">
        <f>+VLOOKUP(Precio_semana_dia[[#This Row],[Mercado]],[1]!Codigos_mercados_mayoristas[#Data],2,0)</f>
        <v>La Araucanía</v>
      </c>
      <c r="S5975" t="e">
        <f>+VLOOKUP(Precio_semana_dia[[#This Row],[Especie]],[1]!Codigos_categoria[#Data],2,0)</f>
        <v>#N/A</v>
      </c>
    </row>
    <row r="5976" spans="1:19" x14ac:dyDescent="0.35">
      <c r="A5976">
        <v>43866</v>
      </c>
      <c r="B5976" t="s">
        <v>19</v>
      </c>
      <c r="C5976" t="s">
        <v>20</v>
      </c>
      <c r="D5976" t="s">
        <v>50</v>
      </c>
      <c r="E5976" t="s">
        <v>181</v>
      </c>
      <c r="F5976" t="s">
        <v>182</v>
      </c>
      <c r="G5976">
        <v>18</v>
      </c>
      <c r="H5976" t="s">
        <v>36</v>
      </c>
      <c r="I5976">
        <v>700</v>
      </c>
      <c r="J5976">
        <v>12600</v>
      </c>
      <c r="K5976">
        <v>12.6</v>
      </c>
      <c r="L5976">
        <v>7000</v>
      </c>
      <c r="M5976">
        <v>388.88888888888891</v>
      </c>
      <c r="N5976">
        <v>44229</v>
      </c>
      <c r="O5976">
        <v>13</v>
      </c>
      <c r="P5976" t="s">
        <v>72</v>
      </c>
      <c r="Q5976" t="s">
        <v>69</v>
      </c>
      <c r="R5976" t="str">
        <f>+VLOOKUP(Precio_semana_dia[[#This Row],[Mercado]],[1]!Codigos_mercados_mayoristas[#Data],2,0)</f>
        <v>Metropolitana</v>
      </c>
      <c r="S5976" t="e">
        <f>+VLOOKUP(Precio_semana_dia[[#This Row],[Especie]],[1]!Codigos_categoria[#Data],2,0)</f>
        <v>#N/A</v>
      </c>
    </row>
    <row r="5977" spans="1:19" x14ac:dyDescent="0.35">
      <c r="A5977">
        <v>44169</v>
      </c>
      <c r="B5977" t="s">
        <v>125</v>
      </c>
      <c r="C5977" t="s">
        <v>20</v>
      </c>
      <c r="D5977" t="s">
        <v>45</v>
      </c>
      <c r="E5977" t="s">
        <v>181</v>
      </c>
      <c r="F5977" t="s">
        <v>182</v>
      </c>
      <c r="G5977">
        <v>18</v>
      </c>
      <c r="H5977" t="s">
        <v>41</v>
      </c>
      <c r="I5977">
        <v>700</v>
      </c>
      <c r="J5977">
        <v>12600</v>
      </c>
      <c r="K5977">
        <v>12.6</v>
      </c>
      <c r="L5977">
        <v>8000</v>
      </c>
      <c r="M5977">
        <v>444.44444444444446</v>
      </c>
      <c r="N5977">
        <v>44168</v>
      </c>
      <c r="O5977">
        <v>13</v>
      </c>
      <c r="P5977" t="s">
        <v>86</v>
      </c>
      <c r="Q5977" t="s">
        <v>38</v>
      </c>
      <c r="R5977" t="str">
        <f>+VLOOKUP(Precio_semana_dia[[#This Row],[Mercado]],[1]!Codigos_mercados_mayoristas[#Data],2,0)</f>
        <v>Metropolitana</v>
      </c>
      <c r="S5977" t="str">
        <f>+VLOOKUP(Precio_semana_dia[[#This Row],[Especie]],[1]!Codigos_categoria[#Data],2,0)</f>
        <v>Cítricos</v>
      </c>
    </row>
    <row r="5978" spans="1:19" x14ac:dyDescent="0.35">
      <c r="A5978">
        <v>44127</v>
      </c>
      <c r="B5978" t="s">
        <v>125</v>
      </c>
      <c r="C5978" t="s">
        <v>20</v>
      </c>
      <c r="D5978" t="s">
        <v>105</v>
      </c>
      <c r="E5978" t="s">
        <v>181</v>
      </c>
      <c r="F5978" t="s">
        <v>182</v>
      </c>
      <c r="G5978">
        <v>18</v>
      </c>
      <c r="H5978" t="s">
        <v>39</v>
      </c>
      <c r="I5978">
        <v>700</v>
      </c>
      <c r="J5978">
        <v>12600</v>
      </c>
      <c r="K5978">
        <v>12.6</v>
      </c>
      <c r="L5978">
        <v>3900</v>
      </c>
      <c r="M5978">
        <v>216.66666666666666</v>
      </c>
      <c r="N5978">
        <v>44125</v>
      </c>
      <c r="O5978">
        <v>4</v>
      </c>
      <c r="P5978" t="s">
        <v>138</v>
      </c>
      <c r="Q5978" t="s">
        <v>132</v>
      </c>
      <c r="R5978" t="str">
        <f>+VLOOKUP(Precio_semana_dia[[#This Row],[Mercado]],[1]!Codigos_mercados_mayoristas[#Data],2,0)</f>
        <v>Coquimbo</v>
      </c>
      <c r="S5978" t="str">
        <f>+VLOOKUP(Precio_semana_dia[[#This Row],[Especie]],[1]!Codigos_categoria[#Data],2,0)</f>
        <v>Cítricos</v>
      </c>
    </row>
    <row r="5979" spans="1:19" x14ac:dyDescent="0.35">
      <c r="A5979">
        <v>44196</v>
      </c>
      <c r="B5979" t="s">
        <v>125</v>
      </c>
      <c r="C5979" t="s">
        <v>20</v>
      </c>
      <c r="D5979" t="s">
        <v>33</v>
      </c>
      <c r="E5979" t="s">
        <v>181</v>
      </c>
      <c r="F5979" t="s">
        <v>182</v>
      </c>
      <c r="G5979">
        <v>18</v>
      </c>
      <c r="H5979" t="s">
        <v>41</v>
      </c>
      <c r="I5979">
        <v>700</v>
      </c>
      <c r="J5979">
        <v>12600</v>
      </c>
      <c r="K5979">
        <v>12.6</v>
      </c>
      <c r="L5979">
        <v>16903</v>
      </c>
      <c r="M5979">
        <v>939.05555555555554</v>
      </c>
      <c r="N5979">
        <v>44196</v>
      </c>
      <c r="O5979">
        <v>4</v>
      </c>
      <c r="P5979" t="s">
        <v>110</v>
      </c>
      <c r="Q5979" t="s">
        <v>38</v>
      </c>
      <c r="R5979" t="str">
        <f>+VLOOKUP(Precio_semana_dia[[#This Row],[Mercado]],[1]!Codigos_mercados_mayoristas[#Data],2,0)</f>
        <v>Coquimbo</v>
      </c>
      <c r="S5979" t="str">
        <f>+VLOOKUP(Precio_semana_dia[[#This Row],[Especie]],[1]!Codigos_categoria[#Data],2,0)</f>
        <v>Cítricos</v>
      </c>
    </row>
    <row r="5980" spans="1:19" x14ac:dyDescent="0.35">
      <c r="A5980">
        <v>44183</v>
      </c>
      <c r="B5980" t="s">
        <v>119</v>
      </c>
      <c r="C5980" t="s">
        <v>120</v>
      </c>
      <c r="D5980" t="s">
        <v>33</v>
      </c>
      <c r="E5980" t="s">
        <v>198</v>
      </c>
      <c r="F5980" t="s">
        <v>199</v>
      </c>
      <c r="G5980">
        <v>18</v>
      </c>
      <c r="H5980" t="s">
        <v>41</v>
      </c>
      <c r="I5980">
        <v>700</v>
      </c>
      <c r="J5980">
        <v>12600</v>
      </c>
      <c r="K5980">
        <v>12.6</v>
      </c>
      <c r="L5980">
        <v>9500</v>
      </c>
      <c r="M5980">
        <v>527.77777777777783</v>
      </c>
      <c r="N5980">
        <v>44182</v>
      </c>
      <c r="O5980">
        <v>4</v>
      </c>
      <c r="P5980" t="s">
        <v>42</v>
      </c>
      <c r="Q5980" t="s">
        <v>38</v>
      </c>
      <c r="R5980" t="str">
        <f>+VLOOKUP(Precio_semana_dia[[#This Row],[Mercado]],[1]!Codigos_mercados_mayoristas[#Data],2,0)</f>
        <v>Coquimbo</v>
      </c>
      <c r="S5980" t="e">
        <f>+VLOOKUP(Precio_semana_dia[[#This Row],[Especie]],[1]!Codigos_categoria[#Data],2,0)</f>
        <v>#N/A</v>
      </c>
    </row>
    <row r="5981" spans="1:19" x14ac:dyDescent="0.35">
      <c r="A5981">
        <v>44183</v>
      </c>
      <c r="B5981" t="s">
        <v>119</v>
      </c>
      <c r="C5981" t="s">
        <v>120</v>
      </c>
      <c r="D5981" t="s">
        <v>33</v>
      </c>
      <c r="E5981" t="s">
        <v>198</v>
      </c>
      <c r="F5981" t="s">
        <v>199</v>
      </c>
      <c r="G5981">
        <v>18</v>
      </c>
      <c r="H5981" t="s">
        <v>24</v>
      </c>
      <c r="I5981">
        <v>700</v>
      </c>
      <c r="J5981">
        <v>12600</v>
      </c>
      <c r="K5981">
        <v>12.6</v>
      </c>
      <c r="L5981">
        <v>9500</v>
      </c>
      <c r="M5981">
        <v>527.77777777777783</v>
      </c>
      <c r="N5981">
        <v>44183</v>
      </c>
      <c r="O5981">
        <v>4</v>
      </c>
      <c r="P5981" t="s">
        <v>43</v>
      </c>
      <c r="Q5981" t="s">
        <v>38</v>
      </c>
      <c r="R5981" t="str">
        <f>+VLOOKUP(Precio_semana_dia[[#This Row],[Mercado]],[1]!Codigos_mercados_mayoristas[#Data],2,0)</f>
        <v>Coquimbo</v>
      </c>
      <c r="S5981" t="e">
        <f>+VLOOKUP(Precio_semana_dia[[#This Row],[Especie]],[1]!Codigos_categoria[#Data],2,0)</f>
        <v>#N/A</v>
      </c>
    </row>
    <row r="5982" spans="1:19" x14ac:dyDescent="0.35">
      <c r="A5982">
        <v>44189</v>
      </c>
      <c r="B5982" t="s">
        <v>119</v>
      </c>
      <c r="C5982" t="s">
        <v>120</v>
      </c>
      <c r="D5982" t="s">
        <v>33</v>
      </c>
      <c r="E5982" t="s">
        <v>198</v>
      </c>
      <c r="F5982" t="s">
        <v>199</v>
      </c>
      <c r="G5982">
        <v>18</v>
      </c>
      <c r="H5982" t="s">
        <v>36</v>
      </c>
      <c r="I5982">
        <v>700</v>
      </c>
      <c r="J5982">
        <v>12600</v>
      </c>
      <c r="K5982">
        <v>12.6</v>
      </c>
      <c r="L5982">
        <v>10500</v>
      </c>
      <c r="M5982">
        <v>583.33333333333337</v>
      </c>
      <c r="N5982">
        <v>44187</v>
      </c>
      <c r="O5982">
        <v>4</v>
      </c>
      <c r="P5982" t="s">
        <v>48</v>
      </c>
      <c r="Q5982" t="s">
        <v>38</v>
      </c>
      <c r="R5982" t="str">
        <f>+VLOOKUP(Precio_semana_dia[[#This Row],[Mercado]],[1]!Codigos_mercados_mayoristas[#Data],2,0)</f>
        <v>Coquimbo</v>
      </c>
      <c r="S5982" t="e">
        <f>+VLOOKUP(Precio_semana_dia[[#This Row],[Especie]],[1]!Codigos_categoria[#Data],2,0)</f>
        <v>#N/A</v>
      </c>
    </row>
    <row r="5983" spans="1:19" x14ac:dyDescent="0.35">
      <c r="A5983">
        <v>44196</v>
      </c>
      <c r="B5983" t="s">
        <v>119</v>
      </c>
      <c r="C5983" t="s">
        <v>122</v>
      </c>
      <c r="D5983" t="s">
        <v>105</v>
      </c>
      <c r="E5983" t="s">
        <v>198</v>
      </c>
      <c r="F5983" t="s">
        <v>199</v>
      </c>
      <c r="G5983">
        <v>18</v>
      </c>
      <c r="H5983" t="s">
        <v>36</v>
      </c>
      <c r="I5983">
        <v>700</v>
      </c>
      <c r="J5983">
        <v>12600</v>
      </c>
      <c r="K5983">
        <v>12.6</v>
      </c>
      <c r="L5983">
        <v>9750</v>
      </c>
      <c r="M5983">
        <v>541.66666666666663</v>
      </c>
      <c r="N5983">
        <v>44194</v>
      </c>
      <c r="O5983">
        <v>4</v>
      </c>
      <c r="P5983" t="s">
        <v>108</v>
      </c>
      <c r="Q5983" t="s">
        <v>38</v>
      </c>
      <c r="R5983" t="str">
        <f>+VLOOKUP(Precio_semana_dia[[#This Row],[Mercado]],[1]!Codigos_mercados_mayoristas[#Data],2,0)</f>
        <v>Coquimbo</v>
      </c>
      <c r="S5983" t="e">
        <f>+VLOOKUP(Precio_semana_dia[[#This Row],[Especie]],[1]!Codigos_categoria[#Data],2,0)</f>
        <v>#N/A</v>
      </c>
    </row>
    <row r="5984" spans="1:19" x14ac:dyDescent="0.35">
      <c r="A5984">
        <v>44211</v>
      </c>
      <c r="B5984" t="s">
        <v>119</v>
      </c>
      <c r="C5984" t="s">
        <v>122</v>
      </c>
      <c r="D5984" t="s">
        <v>33</v>
      </c>
      <c r="E5984" t="s">
        <v>198</v>
      </c>
      <c r="F5984" t="s">
        <v>199</v>
      </c>
      <c r="G5984">
        <v>18</v>
      </c>
      <c r="H5984" t="s">
        <v>36</v>
      </c>
      <c r="I5984">
        <v>700</v>
      </c>
      <c r="J5984">
        <v>12600</v>
      </c>
      <c r="K5984">
        <v>12.6</v>
      </c>
      <c r="L5984">
        <v>9500</v>
      </c>
      <c r="M5984">
        <v>527.77777777777783</v>
      </c>
      <c r="N5984">
        <v>44208</v>
      </c>
      <c r="O5984">
        <v>4</v>
      </c>
      <c r="P5984" t="s">
        <v>59</v>
      </c>
      <c r="Q5984" t="s">
        <v>26</v>
      </c>
      <c r="R5984" t="str">
        <f>+VLOOKUP(Precio_semana_dia[[#This Row],[Mercado]],[1]!Codigos_mercados_mayoristas[#Data],2,0)</f>
        <v>Coquimbo</v>
      </c>
      <c r="S5984" t="e">
        <f>+VLOOKUP(Precio_semana_dia[[#This Row],[Especie]],[1]!Codigos_categoria[#Data],2,0)</f>
        <v>#N/A</v>
      </c>
    </row>
    <row r="5985" spans="1:19" x14ac:dyDescent="0.35">
      <c r="A5985">
        <v>43866</v>
      </c>
      <c r="B5985" t="s">
        <v>119</v>
      </c>
      <c r="C5985" t="s">
        <v>120</v>
      </c>
      <c r="D5985" t="s">
        <v>53</v>
      </c>
      <c r="E5985" t="s">
        <v>198</v>
      </c>
      <c r="F5985" t="s">
        <v>199</v>
      </c>
      <c r="G5985">
        <v>18</v>
      </c>
      <c r="H5985" t="s">
        <v>24</v>
      </c>
      <c r="I5985">
        <v>700</v>
      </c>
      <c r="J5985">
        <v>12600</v>
      </c>
      <c r="K5985">
        <v>12.6</v>
      </c>
      <c r="L5985">
        <v>18000</v>
      </c>
      <c r="M5985">
        <v>1000</v>
      </c>
      <c r="N5985">
        <v>44232</v>
      </c>
      <c r="O5985">
        <v>10</v>
      </c>
      <c r="P5985" t="s">
        <v>71</v>
      </c>
      <c r="Q5985" t="s">
        <v>69</v>
      </c>
      <c r="R5985" t="str">
        <f>+VLOOKUP(Precio_semana_dia[[#This Row],[Mercado]],[1]!Codigos_mercados_mayoristas[#Data],2,0)</f>
        <v>Los Lagos</v>
      </c>
      <c r="S5985" t="e">
        <f>+VLOOKUP(Precio_semana_dia[[#This Row],[Especie]],[1]!Codigos_categoria[#Data],2,0)</f>
        <v>#N/A</v>
      </c>
    </row>
    <row r="5986" spans="1:19" x14ac:dyDescent="0.35">
      <c r="A5986">
        <v>43866</v>
      </c>
      <c r="B5986" t="s">
        <v>119</v>
      </c>
      <c r="C5986" t="s">
        <v>120</v>
      </c>
      <c r="D5986" t="s">
        <v>28</v>
      </c>
      <c r="E5986" t="s">
        <v>198</v>
      </c>
      <c r="F5986" t="s">
        <v>199</v>
      </c>
      <c r="G5986">
        <v>18</v>
      </c>
      <c r="H5986" t="s">
        <v>29</v>
      </c>
      <c r="I5986">
        <v>700</v>
      </c>
      <c r="J5986">
        <v>12600</v>
      </c>
      <c r="K5986">
        <v>12.6</v>
      </c>
      <c r="L5986">
        <v>12000</v>
      </c>
      <c r="M5986">
        <v>666.66666666666663</v>
      </c>
      <c r="N5986">
        <v>44228</v>
      </c>
      <c r="O5986">
        <v>9</v>
      </c>
      <c r="P5986" t="s">
        <v>68</v>
      </c>
      <c r="Q5986" t="s">
        <v>69</v>
      </c>
      <c r="R5986" t="str">
        <f>+VLOOKUP(Precio_semana_dia[[#This Row],[Mercado]],[1]!Codigos_mercados_mayoristas[#Data],2,0)</f>
        <v>La Araucanía</v>
      </c>
      <c r="S5986" t="e">
        <f>+VLOOKUP(Precio_semana_dia[[#This Row],[Especie]],[1]!Codigos_categoria[#Data],2,0)</f>
        <v>#N/A</v>
      </c>
    </row>
    <row r="5987" spans="1:19" x14ac:dyDescent="0.35">
      <c r="A5987">
        <v>44225</v>
      </c>
      <c r="B5987" t="s">
        <v>74</v>
      </c>
      <c r="C5987" t="s">
        <v>75</v>
      </c>
      <c r="D5987" t="s">
        <v>105</v>
      </c>
      <c r="E5987" t="s">
        <v>198</v>
      </c>
      <c r="F5987" t="s">
        <v>199</v>
      </c>
      <c r="G5987">
        <v>18</v>
      </c>
      <c r="H5987" t="s">
        <v>36</v>
      </c>
      <c r="I5987">
        <v>700</v>
      </c>
      <c r="J5987">
        <v>12600</v>
      </c>
      <c r="K5987">
        <v>12.6</v>
      </c>
      <c r="L5987">
        <v>6500</v>
      </c>
      <c r="M5987">
        <v>361.11111111111109</v>
      </c>
      <c r="N5987">
        <v>44222</v>
      </c>
      <c r="O5987">
        <v>4</v>
      </c>
      <c r="P5987" t="s">
        <v>63</v>
      </c>
      <c r="Q5987" t="s">
        <v>26</v>
      </c>
      <c r="R5987" t="str">
        <f>+VLOOKUP(Precio_semana_dia[[#This Row],[Mercado]],[1]!Codigos_mercados_mayoristas[#Data],2,0)</f>
        <v>Coquimbo</v>
      </c>
      <c r="S5987" t="str">
        <f>+VLOOKUP(Precio_semana_dia[[#This Row],[Especie]],[1]!Codigos_categoria[#Data],2,0)</f>
        <v>Uva</v>
      </c>
    </row>
    <row r="5988" spans="1:19" x14ac:dyDescent="0.35">
      <c r="A5988">
        <v>43866</v>
      </c>
      <c r="B5988" t="s">
        <v>74</v>
      </c>
      <c r="C5988" t="s">
        <v>75</v>
      </c>
      <c r="D5988" t="s">
        <v>33</v>
      </c>
      <c r="E5988" t="s">
        <v>198</v>
      </c>
      <c r="F5988" t="s">
        <v>199</v>
      </c>
      <c r="G5988">
        <v>18</v>
      </c>
      <c r="H5988" t="s">
        <v>41</v>
      </c>
      <c r="I5988">
        <v>700</v>
      </c>
      <c r="J5988">
        <v>12600</v>
      </c>
      <c r="K5988">
        <v>12.6</v>
      </c>
      <c r="L5988">
        <v>6750</v>
      </c>
      <c r="M5988">
        <v>375</v>
      </c>
      <c r="N5988">
        <v>44231</v>
      </c>
      <c r="O5988">
        <v>4</v>
      </c>
      <c r="P5988" t="s">
        <v>73</v>
      </c>
      <c r="Q5988" t="s">
        <v>69</v>
      </c>
      <c r="R5988" t="str">
        <f>+VLOOKUP(Precio_semana_dia[[#This Row],[Mercado]],[1]!Codigos_mercados_mayoristas[#Data],2,0)</f>
        <v>Coquimbo</v>
      </c>
      <c r="S5988" t="str">
        <f>+VLOOKUP(Precio_semana_dia[[#This Row],[Especie]],[1]!Codigos_categoria[#Data],2,0)</f>
        <v>Uva</v>
      </c>
    </row>
    <row r="5989" spans="1:19" x14ac:dyDescent="0.35">
      <c r="A5989">
        <v>43866</v>
      </c>
      <c r="B5989" t="s">
        <v>74</v>
      </c>
      <c r="C5989" t="s">
        <v>75</v>
      </c>
      <c r="D5989" t="s">
        <v>50</v>
      </c>
      <c r="E5989" t="s">
        <v>198</v>
      </c>
      <c r="F5989" t="s">
        <v>199</v>
      </c>
      <c r="G5989">
        <v>18</v>
      </c>
      <c r="H5989" t="s">
        <v>24</v>
      </c>
      <c r="I5989">
        <v>700</v>
      </c>
      <c r="J5989">
        <v>12600</v>
      </c>
      <c r="K5989">
        <v>12.6</v>
      </c>
      <c r="L5989">
        <v>8357</v>
      </c>
      <c r="M5989">
        <v>464.27777777777777</v>
      </c>
      <c r="N5989">
        <v>44232</v>
      </c>
      <c r="O5989">
        <v>13</v>
      </c>
      <c r="P5989" t="s">
        <v>71</v>
      </c>
      <c r="Q5989" t="s">
        <v>69</v>
      </c>
      <c r="R5989" t="str">
        <f>+VLOOKUP(Precio_semana_dia[[#This Row],[Mercado]],[1]!Codigos_mercados_mayoristas[#Data],2,0)</f>
        <v>Metropolitana</v>
      </c>
      <c r="S5989" t="str">
        <f>+VLOOKUP(Precio_semana_dia[[#This Row],[Especie]],[1]!Codigos_categoria[#Data],2,0)</f>
        <v>Uva</v>
      </c>
    </row>
    <row r="5990" spans="1:19" x14ac:dyDescent="0.35">
      <c r="A5990">
        <v>44225</v>
      </c>
      <c r="B5990" t="s">
        <v>204</v>
      </c>
      <c r="C5990" t="s">
        <v>20</v>
      </c>
      <c r="D5990" t="s">
        <v>50</v>
      </c>
      <c r="E5990" t="s">
        <v>205</v>
      </c>
      <c r="F5990" t="s">
        <v>206</v>
      </c>
      <c r="G5990">
        <v>20</v>
      </c>
      <c r="H5990" t="s">
        <v>36</v>
      </c>
      <c r="I5990">
        <v>630</v>
      </c>
      <c r="J5990">
        <v>12600</v>
      </c>
      <c r="K5990">
        <v>12.6</v>
      </c>
      <c r="L5990">
        <v>7714</v>
      </c>
      <c r="M5990">
        <v>385.7</v>
      </c>
      <c r="N5990">
        <v>44222</v>
      </c>
      <c r="O5990">
        <v>13</v>
      </c>
      <c r="P5990" t="s">
        <v>63</v>
      </c>
      <c r="Q5990" t="s">
        <v>26</v>
      </c>
      <c r="R5990" t="str">
        <f>+VLOOKUP(Precio_semana_dia[[#This Row],[Mercado]],[1]!Codigos_mercados_mayoristas[#Data],2,0)</f>
        <v>Metropolitana</v>
      </c>
      <c r="S5990" t="e">
        <f>+VLOOKUP(Precio_semana_dia[[#This Row],[Especie]],[1]!Codigos_categoria[#Data],2,0)</f>
        <v>#N/A</v>
      </c>
    </row>
    <row r="5991" spans="1:19" x14ac:dyDescent="0.35">
      <c r="A5991">
        <v>44127</v>
      </c>
      <c r="B5991" t="s">
        <v>190</v>
      </c>
      <c r="C5991" t="s">
        <v>191</v>
      </c>
      <c r="D5991" t="s">
        <v>45</v>
      </c>
      <c r="E5991" t="s">
        <v>196</v>
      </c>
      <c r="F5991" t="s">
        <v>197</v>
      </c>
      <c r="G5991">
        <v>450</v>
      </c>
      <c r="H5991" t="s">
        <v>41</v>
      </c>
      <c r="I5991">
        <v>28</v>
      </c>
      <c r="J5991">
        <v>12600</v>
      </c>
      <c r="K5991">
        <v>12.6</v>
      </c>
      <c r="L5991">
        <v>242857</v>
      </c>
      <c r="M5991">
        <v>539.68222222222221</v>
      </c>
      <c r="N5991" s="1">
        <v>44126</v>
      </c>
      <c r="O5991">
        <v>13</v>
      </c>
      <c r="P5991" t="s">
        <v>139</v>
      </c>
      <c r="Q5991" t="s">
        <v>132</v>
      </c>
      <c r="R5991" t="str">
        <f>+VLOOKUP(Precio_semana_dia[[#This Row],[Mercado]],[1]!Codigos_mercados_mayoristas[#Data],2,0)</f>
        <v>Metropolitana</v>
      </c>
      <c r="S5991" t="str">
        <f>+VLOOKUP(Precio_semana_dia[[#This Row],[Especie]],[1]!Codigos_categoria[#Data],2,0)</f>
        <v>Frutos de pepita</v>
      </c>
    </row>
    <row r="5992" spans="1:19" x14ac:dyDescent="0.35">
      <c r="A5992">
        <v>44141</v>
      </c>
      <c r="B5992" t="s">
        <v>190</v>
      </c>
      <c r="C5992" t="s">
        <v>191</v>
      </c>
      <c r="D5992" t="s">
        <v>45</v>
      </c>
      <c r="E5992" t="s">
        <v>196</v>
      </c>
      <c r="F5992" t="s">
        <v>197</v>
      </c>
      <c r="G5992">
        <v>450</v>
      </c>
      <c r="H5992" t="s">
        <v>41</v>
      </c>
      <c r="I5992">
        <v>28</v>
      </c>
      <c r="J5992">
        <v>12600</v>
      </c>
      <c r="K5992">
        <v>12.6</v>
      </c>
      <c r="L5992">
        <v>270000</v>
      </c>
      <c r="M5992">
        <v>600</v>
      </c>
      <c r="N5992" s="1">
        <v>44140</v>
      </c>
      <c r="O5992">
        <v>13</v>
      </c>
      <c r="P5992" t="s">
        <v>166</v>
      </c>
      <c r="Q5992" t="s">
        <v>84</v>
      </c>
      <c r="R5992" t="str">
        <f>+VLOOKUP(Precio_semana_dia[[#This Row],[Mercado]],[1]!Codigos_mercados_mayoristas[#Data],2,0)</f>
        <v>Metropolitana</v>
      </c>
      <c r="S5992" t="str">
        <f>+VLOOKUP(Precio_semana_dia[[#This Row],[Especie]],[1]!Codigos_categoria[#Data],2,0)</f>
        <v>Frutos de pepita</v>
      </c>
    </row>
    <row r="5993" spans="1:19" x14ac:dyDescent="0.35">
      <c r="A5993">
        <v>44169</v>
      </c>
      <c r="B5993" t="s">
        <v>190</v>
      </c>
      <c r="C5993" t="s">
        <v>191</v>
      </c>
      <c r="D5993" t="s">
        <v>33</v>
      </c>
      <c r="E5993" t="s">
        <v>196</v>
      </c>
      <c r="F5993" t="s">
        <v>197</v>
      </c>
      <c r="G5993">
        <v>450</v>
      </c>
      <c r="H5993" t="s">
        <v>39</v>
      </c>
      <c r="I5993">
        <v>28</v>
      </c>
      <c r="J5993">
        <v>12600</v>
      </c>
      <c r="K5993">
        <v>12.6</v>
      </c>
      <c r="L5993">
        <v>305000</v>
      </c>
      <c r="M5993">
        <v>677.77777777777783</v>
      </c>
      <c r="N5993" s="1">
        <v>44167</v>
      </c>
      <c r="O5993">
        <v>4</v>
      </c>
      <c r="P5993" t="s">
        <v>85</v>
      </c>
      <c r="Q5993" t="s">
        <v>38</v>
      </c>
      <c r="R5993" t="str">
        <f>+VLOOKUP(Precio_semana_dia[[#This Row],[Mercado]],[1]!Codigos_mercados_mayoristas[#Data],2,0)</f>
        <v>Coquimbo</v>
      </c>
      <c r="S5993" t="str">
        <f>+VLOOKUP(Precio_semana_dia[[#This Row],[Especie]],[1]!Codigos_categoria[#Data],2,0)</f>
        <v>Frutos de pepita</v>
      </c>
    </row>
    <row r="5994" spans="1:19" x14ac:dyDescent="0.35">
      <c r="A5994">
        <v>43866</v>
      </c>
      <c r="B5994" t="s">
        <v>119</v>
      </c>
      <c r="C5994" t="s">
        <v>122</v>
      </c>
      <c r="D5994" t="s">
        <v>28</v>
      </c>
      <c r="E5994" t="s">
        <v>121</v>
      </c>
      <c r="F5994" t="s">
        <v>113</v>
      </c>
      <c r="G5994">
        <v>15</v>
      </c>
      <c r="H5994" t="s">
        <v>24</v>
      </c>
      <c r="I5994">
        <v>850</v>
      </c>
      <c r="J5994">
        <v>12750</v>
      </c>
      <c r="K5994">
        <v>12.75</v>
      </c>
      <c r="L5994">
        <v>5471</v>
      </c>
      <c r="M5994">
        <v>364.73333333333335</v>
      </c>
      <c r="N5994">
        <v>44232</v>
      </c>
      <c r="O5994">
        <v>9</v>
      </c>
      <c r="P5994" t="s">
        <v>71</v>
      </c>
      <c r="Q5994" t="s">
        <v>69</v>
      </c>
      <c r="R5994" t="str">
        <f>+VLOOKUP(Precio_semana_dia[[#This Row],[Mercado]],[1]!Codigos_mercados_mayoristas[#Data],2,0)</f>
        <v>La Araucanía</v>
      </c>
      <c r="S5994" t="e">
        <f>+VLOOKUP(Precio_semana_dia[[#This Row],[Especie]],[1]!Codigos_categoria[#Data],2,0)</f>
        <v>#N/A</v>
      </c>
    </row>
    <row r="5995" spans="1:19" x14ac:dyDescent="0.35">
      <c r="A5995">
        <v>44211</v>
      </c>
      <c r="B5995" t="s">
        <v>116</v>
      </c>
      <c r="C5995" t="s">
        <v>117</v>
      </c>
      <c r="D5995" t="s">
        <v>45</v>
      </c>
      <c r="E5995" t="s">
        <v>177</v>
      </c>
      <c r="F5995" t="s">
        <v>178</v>
      </c>
      <c r="G5995">
        <v>17</v>
      </c>
      <c r="H5995" t="s">
        <v>24</v>
      </c>
      <c r="I5995">
        <v>750</v>
      </c>
      <c r="J5995">
        <v>12750</v>
      </c>
      <c r="K5995">
        <v>12.75</v>
      </c>
      <c r="L5995">
        <f>+Precio_semana_dia[[#This Row],[$ /Kg]]*Precio_semana_dia[[#This Row],[NA2]]</f>
        <v>77299</v>
      </c>
      <c r="M5995">
        <v>4547</v>
      </c>
      <c r="N5995">
        <v>44211</v>
      </c>
      <c r="O5995">
        <v>13</v>
      </c>
      <c r="P5995" t="s">
        <v>61</v>
      </c>
      <c r="Q5995" t="s">
        <v>26</v>
      </c>
      <c r="R5995" t="str">
        <f>+VLOOKUP(Precio_semana_dia[[#This Row],[Mercado]],[1]!Codigos_mercados_mayoristas[#Data],2,0)</f>
        <v>Metropolitana</v>
      </c>
      <c r="S5995" t="str">
        <f>+VLOOKUP(Precio_semana_dia[[#This Row],[Especie]],[1]!Codigos_categoria[#Data],2,0)</f>
        <v>Fruto secos y oleaginosos</v>
      </c>
    </row>
    <row r="5996" spans="1:19" x14ac:dyDescent="0.35">
      <c r="A5996">
        <v>43866</v>
      </c>
      <c r="B5996" t="s">
        <v>19</v>
      </c>
      <c r="C5996" t="s">
        <v>20</v>
      </c>
      <c r="D5996" t="s">
        <v>53</v>
      </c>
      <c r="E5996" t="s">
        <v>123</v>
      </c>
      <c r="F5996" t="s">
        <v>124</v>
      </c>
      <c r="G5996">
        <v>16</v>
      </c>
      <c r="H5996" t="s">
        <v>36</v>
      </c>
      <c r="I5996">
        <v>800</v>
      </c>
      <c r="J5996">
        <v>12800</v>
      </c>
      <c r="K5996">
        <v>12.8</v>
      </c>
      <c r="L5996">
        <v>9000</v>
      </c>
      <c r="M5996">
        <v>562.5</v>
      </c>
      <c r="N5996">
        <v>44229</v>
      </c>
      <c r="O5996">
        <v>10</v>
      </c>
      <c r="P5996" t="s">
        <v>72</v>
      </c>
      <c r="Q5996" t="s">
        <v>69</v>
      </c>
      <c r="R5996" t="str">
        <f>+VLOOKUP(Precio_semana_dia[[#This Row],[Mercado]],[1]!Codigos_mercados_mayoristas[#Data],2,0)</f>
        <v>Los Lagos</v>
      </c>
      <c r="S5996" t="e">
        <f>+VLOOKUP(Precio_semana_dia[[#This Row],[Especie]],[1]!Codigos_categoria[#Data],2,0)</f>
        <v>#N/A</v>
      </c>
    </row>
    <row r="5997" spans="1:19" x14ac:dyDescent="0.35">
      <c r="A5997">
        <v>43866</v>
      </c>
      <c r="B5997" t="s">
        <v>19</v>
      </c>
      <c r="C5997" t="s">
        <v>20</v>
      </c>
      <c r="D5997" t="s">
        <v>53</v>
      </c>
      <c r="E5997" t="s">
        <v>123</v>
      </c>
      <c r="F5997" t="s">
        <v>124</v>
      </c>
      <c r="G5997">
        <v>16</v>
      </c>
      <c r="H5997" t="s">
        <v>24</v>
      </c>
      <c r="I5997">
        <v>800</v>
      </c>
      <c r="J5997">
        <v>12800</v>
      </c>
      <c r="K5997">
        <v>12.8</v>
      </c>
      <c r="L5997">
        <v>9000</v>
      </c>
      <c r="M5997">
        <v>562.5</v>
      </c>
      <c r="N5997">
        <v>44232</v>
      </c>
      <c r="O5997">
        <v>10</v>
      </c>
      <c r="P5997" t="s">
        <v>71</v>
      </c>
      <c r="Q5997" t="s">
        <v>69</v>
      </c>
      <c r="R5997" t="str">
        <f>+VLOOKUP(Precio_semana_dia[[#This Row],[Mercado]],[1]!Codigos_mercados_mayoristas[#Data],2,0)</f>
        <v>Los Lagos</v>
      </c>
      <c r="S5997" t="e">
        <f>+VLOOKUP(Precio_semana_dia[[#This Row],[Especie]],[1]!Codigos_categoria[#Data],2,0)</f>
        <v>#N/A</v>
      </c>
    </row>
    <row r="5998" spans="1:19" x14ac:dyDescent="0.35">
      <c r="A5998">
        <v>44169</v>
      </c>
      <c r="B5998" t="s">
        <v>125</v>
      </c>
      <c r="C5998" t="s">
        <v>20</v>
      </c>
      <c r="D5998" t="s">
        <v>53</v>
      </c>
      <c r="E5998" t="s">
        <v>123</v>
      </c>
      <c r="F5998" t="s">
        <v>124</v>
      </c>
      <c r="G5998">
        <v>16</v>
      </c>
      <c r="H5998" t="s">
        <v>41</v>
      </c>
      <c r="I5998">
        <v>800</v>
      </c>
      <c r="J5998">
        <v>12800</v>
      </c>
      <c r="K5998">
        <v>12.8</v>
      </c>
      <c r="L5998">
        <v>12250</v>
      </c>
      <c r="M5998">
        <v>765.625</v>
      </c>
      <c r="N5998">
        <v>44168</v>
      </c>
      <c r="O5998">
        <v>10</v>
      </c>
      <c r="P5998" t="s">
        <v>86</v>
      </c>
      <c r="Q5998" t="s">
        <v>38</v>
      </c>
      <c r="R5998" t="str">
        <f>+VLOOKUP(Precio_semana_dia[[#This Row],[Mercado]],[1]!Codigos_mercados_mayoristas[#Data],2,0)</f>
        <v>Los Lagos</v>
      </c>
      <c r="S5998" t="str">
        <f>+VLOOKUP(Precio_semana_dia[[#This Row],[Especie]],[1]!Codigos_categoria[#Data],2,0)</f>
        <v>Cítricos</v>
      </c>
    </row>
    <row r="5999" spans="1:19" x14ac:dyDescent="0.35">
      <c r="A5999">
        <v>44162</v>
      </c>
      <c r="B5999" t="s">
        <v>125</v>
      </c>
      <c r="C5999" t="s">
        <v>20</v>
      </c>
      <c r="D5999" t="s">
        <v>53</v>
      </c>
      <c r="E5999" t="s">
        <v>123</v>
      </c>
      <c r="F5999" t="s">
        <v>124</v>
      </c>
      <c r="G5999">
        <v>16</v>
      </c>
      <c r="H5999" t="s">
        <v>41</v>
      </c>
      <c r="I5999">
        <v>800</v>
      </c>
      <c r="J5999">
        <v>12800</v>
      </c>
      <c r="K5999">
        <v>12.8</v>
      </c>
      <c r="L5999">
        <v>12250</v>
      </c>
      <c r="M5999">
        <v>765.625</v>
      </c>
      <c r="N5999">
        <v>44161</v>
      </c>
      <c r="O5999">
        <v>10</v>
      </c>
      <c r="P5999" t="s">
        <v>92</v>
      </c>
      <c r="Q5999" t="s">
        <v>84</v>
      </c>
      <c r="R5999" t="str">
        <f>+VLOOKUP(Precio_semana_dia[[#This Row],[Mercado]],[1]!Codigos_mercados_mayoristas[#Data],2,0)</f>
        <v>Los Lagos</v>
      </c>
      <c r="S5999" t="str">
        <f>+VLOOKUP(Precio_semana_dia[[#This Row],[Especie]],[1]!Codigos_categoria[#Data],2,0)</f>
        <v>Cítricos</v>
      </c>
    </row>
    <row r="6000" spans="1:19" x14ac:dyDescent="0.35">
      <c r="A6000">
        <v>44162</v>
      </c>
      <c r="B6000" t="s">
        <v>125</v>
      </c>
      <c r="C6000" t="s">
        <v>20</v>
      </c>
      <c r="D6000" t="s">
        <v>53</v>
      </c>
      <c r="E6000" t="s">
        <v>123</v>
      </c>
      <c r="F6000" t="s">
        <v>124</v>
      </c>
      <c r="G6000">
        <v>16</v>
      </c>
      <c r="H6000" t="s">
        <v>24</v>
      </c>
      <c r="I6000">
        <v>800</v>
      </c>
      <c r="J6000">
        <v>12800</v>
      </c>
      <c r="K6000">
        <v>12.8</v>
      </c>
      <c r="L6000">
        <v>12500</v>
      </c>
      <c r="M6000">
        <v>781.25</v>
      </c>
      <c r="N6000">
        <v>44162</v>
      </c>
      <c r="O6000">
        <v>10</v>
      </c>
      <c r="P6000" t="s">
        <v>93</v>
      </c>
      <c r="Q6000" t="s">
        <v>84</v>
      </c>
      <c r="R6000" t="str">
        <f>+VLOOKUP(Precio_semana_dia[[#This Row],[Mercado]],[1]!Codigos_mercados_mayoristas[#Data],2,0)</f>
        <v>Los Lagos</v>
      </c>
      <c r="S6000" t="str">
        <f>+VLOOKUP(Precio_semana_dia[[#This Row],[Especie]],[1]!Codigos_categoria[#Data],2,0)</f>
        <v>Cítricos</v>
      </c>
    </row>
    <row r="6001" spans="1:19" x14ac:dyDescent="0.35">
      <c r="A6001">
        <v>44148</v>
      </c>
      <c r="B6001" t="s">
        <v>125</v>
      </c>
      <c r="C6001" t="s">
        <v>20</v>
      </c>
      <c r="D6001" t="s">
        <v>53</v>
      </c>
      <c r="E6001" t="s">
        <v>123</v>
      </c>
      <c r="F6001" t="s">
        <v>124</v>
      </c>
      <c r="G6001">
        <v>16</v>
      </c>
      <c r="H6001" t="s">
        <v>36</v>
      </c>
      <c r="I6001">
        <v>800</v>
      </c>
      <c r="J6001">
        <v>12800</v>
      </c>
      <c r="K6001">
        <v>12.8</v>
      </c>
      <c r="L6001">
        <v>10500</v>
      </c>
      <c r="M6001">
        <v>656.25</v>
      </c>
      <c r="N6001">
        <v>44145</v>
      </c>
      <c r="O6001">
        <v>10</v>
      </c>
      <c r="P6001" t="s">
        <v>126</v>
      </c>
      <c r="Q6001" t="s">
        <v>84</v>
      </c>
      <c r="R6001" t="str">
        <f>+VLOOKUP(Precio_semana_dia[[#This Row],[Mercado]],[1]!Codigos_mercados_mayoristas[#Data],2,0)</f>
        <v>Los Lagos</v>
      </c>
      <c r="S6001" t="str">
        <f>+VLOOKUP(Precio_semana_dia[[#This Row],[Especie]],[1]!Codigos_categoria[#Data],2,0)</f>
        <v>Cítricos</v>
      </c>
    </row>
    <row r="6002" spans="1:19" x14ac:dyDescent="0.35">
      <c r="A6002">
        <v>44134</v>
      </c>
      <c r="B6002" t="s">
        <v>125</v>
      </c>
      <c r="C6002" t="s">
        <v>20</v>
      </c>
      <c r="D6002" t="s">
        <v>53</v>
      </c>
      <c r="E6002" t="s">
        <v>123</v>
      </c>
      <c r="F6002" t="s">
        <v>124</v>
      </c>
      <c r="G6002">
        <v>16</v>
      </c>
      <c r="H6002" t="s">
        <v>36</v>
      </c>
      <c r="I6002">
        <v>800</v>
      </c>
      <c r="J6002">
        <v>12800</v>
      </c>
      <c r="K6002">
        <v>12.8</v>
      </c>
      <c r="L6002">
        <v>9500</v>
      </c>
      <c r="M6002">
        <v>593.75</v>
      </c>
      <c r="N6002">
        <v>44131</v>
      </c>
      <c r="O6002">
        <v>10</v>
      </c>
      <c r="P6002" t="s">
        <v>133</v>
      </c>
      <c r="Q6002" t="s">
        <v>132</v>
      </c>
      <c r="R6002" t="str">
        <f>+VLOOKUP(Precio_semana_dia[[#This Row],[Mercado]],[1]!Codigos_mercados_mayoristas[#Data],2,0)</f>
        <v>Los Lagos</v>
      </c>
      <c r="S6002" t="str">
        <f>+VLOOKUP(Precio_semana_dia[[#This Row],[Especie]],[1]!Codigos_categoria[#Data],2,0)</f>
        <v>Cítricos</v>
      </c>
    </row>
    <row r="6003" spans="1:19" x14ac:dyDescent="0.35">
      <c r="A6003">
        <v>44127</v>
      </c>
      <c r="B6003" t="s">
        <v>125</v>
      </c>
      <c r="C6003" t="s">
        <v>20</v>
      </c>
      <c r="D6003" t="s">
        <v>53</v>
      </c>
      <c r="E6003" t="s">
        <v>123</v>
      </c>
      <c r="F6003" t="s">
        <v>124</v>
      </c>
      <c r="G6003">
        <v>16</v>
      </c>
      <c r="H6003" t="s">
        <v>41</v>
      </c>
      <c r="I6003">
        <v>800</v>
      </c>
      <c r="J6003">
        <v>12800</v>
      </c>
      <c r="K6003">
        <v>12.8</v>
      </c>
      <c r="L6003">
        <v>9500</v>
      </c>
      <c r="M6003">
        <v>593.75</v>
      </c>
      <c r="N6003">
        <v>44126</v>
      </c>
      <c r="O6003">
        <v>10</v>
      </c>
      <c r="P6003" t="s">
        <v>139</v>
      </c>
      <c r="Q6003" t="s">
        <v>132</v>
      </c>
      <c r="R6003" t="str">
        <f>+VLOOKUP(Precio_semana_dia[[#This Row],[Mercado]],[1]!Codigos_mercados_mayoristas[#Data],2,0)</f>
        <v>Los Lagos</v>
      </c>
      <c r="S6003" t="str">
        <f>+VLOOKUP(Precio_semana_dia[[#This Row],[Especie]],[1]!Codigos_categoria[#Data],2,0)</f>
        <v>Cítricos</v>
      </c>
    </row>
    <row r="6004" spans="1:19" x14ac:dyDescent="0.35">
      <c r="A6004">
        <v>44127</v>
      </c>
      <c r="B6004" t="s">
        <v>125</v>
      </c>
      <c r="C6004" t="s">
        <v>20</v>
      </c>
      <c r="D6004" t="s">
        <v>53</v>
      </c>
      <c r="E6004" t="s">
        <v>123</v>
      </c>
      <c r="F6004" t="s">
        <v>124</v>
      </c>
      <c r="G6004">
        <v>16</v>
      </c>
      <c r="H6004" t="s">
        <v>24</v>
      </c>
      <c r="I6004">
        <v>800</v>
      </c>
      <c r="J6004">
        <v>12800</v>
      </c>
      <c r="K6004">
        <v>12.8</v>
      </c>
      <c r="L6004">
        <v>9250</v>
      </c>
      <c r="M6004">
        <v>578.125</v>
      </c>
      <c r="N6004">
        <v>44127</v>
      </c>
      <c r="O6004">
        <v>10</v>
      </c>
      <c r="P6004" t="s">
        <v>169</v>
      </c>
      <c r="Q6004" t="s">
        <v>132</v>
      </c>
      <c r="R6004" t="str">
        <f>+VLOOKUP(Precio_semana_dia[[#This Row],[Mercado]],[1]!Codigos_mercados_mayoristas[#Data],2,0)</f>
        <v>Los Lagos</v>
      </c>
      <c r="S6004" t="str">
        <f>+VLOOKUP(Precio_semana_dia[[#This Row],[Especie]],[1]!Codigos_categoria[#Data],2,0)</f>
        <v>Cítricos</v>
      </c>
    </row>
    <row r="6005" spans="1:19" x14ac:dyDescent="0.35">
      <c r="A6005">
        <v>44113</v>
      </c>
      <c r="B6005" t="s">
        <v>125</v>
      </c>
      <c r="C6005" t="s">
        <v>20</v>
      </c>
      <c r="D6005" t="s">
        <v>53</v>
      </c>
      <c r="E6005" t="s">
        <v>123</v>
      </c>
      <c r="F6005" t="s">
        <v>124</v>
      </c>
      <c r="G6005">
        <v>16</v>
      </c>
      <c r="H6005" t="s">
        <v>36</v>
      </c>
      <c r="I6005">
        <v>800</v>
      </c>
      <c r="J6005">
        <v>12800</v>
      </c>
      <c r="K6005">
        <v>12.8</v>
      </c>
      <c r="L6005">
        <v>8750</v>
      </c>
      <c r="M6005">
        <v>546.875</v>
      </c>
      <c r="N6005">
        <v>44110</v>
      </c>
      <c r="O6005">
        <v>10</v>
      </c>
      <c r="P6005" t="s">
        <v>185</v>
      </c>
      <c r="Q6005" t="s">
        <v>132</v>
      </c>
      <c r="R6005" t="str">
        <f>+VLOOKUP(Precio_semana_dia[[#This Row],[Mercado]],[1]!Codigos_mercados_mayoristas[#Data],2,0)</f>
        <v>Los Lagos</v>
      </c>
      <c r="S6005" t="str">
        <f>+VLOOKUP(Precio_semana_dia[[#This Row],[Especie]],[1]!Codigos_categoria[#Data],2,0)</f>
        <v>Cítricos</v>
      </c>
    </row>
    <row r="6006" spans="1:19" x14ac:dyDescent="0.35">
      <c r="A6006">
        <v>44106</v>
      </c>
      <c r="B6006" t="s">
        <v>125</v>
      </c>
      <c r="C6006" t="s">
        <v>20</v>
      </c>
      <c r="D6006" t="s">
        <v>53</v>
      </c>
      <c r="E6006" t="s">
        <v>123</v>
      </c>
      <c r="F6006" t="s">
        <v>124</v>
      </c>
      <c r="G6006">
        <v>16</v>
      </c>
      <c r="H6006" t="s">
        <v>29</v>
      </c>
      <c r="I6006">
        <v>800</v>
      </c>
      <c r="J6006">
        <v>12800</v>
      </c>
      <c r="K6006">
        <v>12.8</v>
      </c>
      <c r="L6006">
        <v>9500</v>
      </c>
      <c r="M6006">
        <v>593.75</v>
      </c>
      <c r="N6006">
        <v>44102</v>
      </c>
      <c r="O6006">
        <v>10</v>
      </c>
      <c r="P6006" t="s">
        <v>146</v>
      </c>
      <c r="Q6006" t="s">
        <v>147</v>
      </c>
      <c r="R6006" t="str">
        <f>+VLOOKUP(Precio_semana_dia[[#This Row],[Mercado]],[1]!Codigos_mercados_mayoristas[#Data],2,0)</f>
        <v>Los Lagos</v>
      </c>
      <c r="S6006" t="str">
        <f>+VLOOKUP(Precio_semana_dia[[#This Row],[Especie]],[1]!Codigos_categoria[#Data],2,0)</f>
        <v>Cítricos</v>
      </c>
    </row>
    <row r="6007" spans="1:19" x14ac:dyDescent="0.35">
      <c r="A6007">
        <v>44099</v>
      </c>
      <c r="B6007" t="s">
        <v>125</v>
      </c>
      <c r="C6007" t="s">
        <v>20</v>
      </c>
      <c r="D6007" t="s">
        <v>53</v>
      </c>
      <c r="E6007" t="s">
        <v>123</v>
      </c>
      <c r="F6007" t="s">
        <v>124</v>
      </c>
      <c r="G6007">
        <v>16</v>
      </c>
      <c r="H6007" t="s">
        <v>36</v>
      </c>
      <c r="I6007">
        <v>800</v>
      </c>
      <c r="J6007">
        <v>12800</v>
      </c>
      <c r="K6007">
        <v>12.8</v>
      </c>
      <c r="L6007">
        <v>8500</v>
      </c>
      <c r="M6007">
        <v>531.25</v>
      </c>
      <c r="N6007">
        <v>44096</v>
      </c>
      <c r="O6007">
        <v>10</v>
      </c>
      <c r="P6007" t="s">
        <v>152</v>
      </c>
      <c r="Q6007" t="s">
        <v>147</v>
      </c>
      <c r="R6007" t="str">
        <f>+VLOOKUP(Precio_semana_dia[[#This Row],[Mercado]],[1]!Codigos_mercados_mayoristas[#Data],2,0)</f>
        <v>Los Lagos</v>
      </c>
      <c r="S6007" t="str">
        <f>+VLOOKUP(Precio_semana_dia[[#This Row],[Especie]],[1]!Codigos_categoria[#Data],2,0)</f>
        <v>Cítricos</v>
      </c>
    </row>
    <row r="6008" spans="1:19" x14ac:dyDescent="0.35">
      <c r="A6008">
        <v>44189</v>
      </c>
      <c r="B6008" t="s">
        <v>125</v>
      </c>
      <c r="C6008" t="s">
        <v>20</v>
      </c>
      <c r="D6008" t="s">
        <v>53</v>
      </c>
      <c r="E6008" t="s">
        <v>123</v>
      </c>
      <c r="F6008" t="s">
        <v>124</v>
      </c>
      <c r="G6008">
        <v>16</v>
      </c>
      <c r="H6008" t="s">
        <v>41</v>
      </c>
      <c r="I6008">
        <v>800</v>
      </c>
      <c r="J6008">
        <v>12800</v>
      </c>
      <c r="K6008">
        <v>12.8</v>
      </c>
      <c r="L6008">
        <v>19500</v>
      </c>
      <c r="M6008">
        <v>1218.75</v>
      </c>
      <c r="N6008">
        <v>44189</v>
      </c>
      <c r="O6008">
        <v>10</v>
      </c>
      <c r="P6008" t="s">
        <v>49</v>
      </c>
      <c r="Q6008" t="s">
        <v>38</v>
      </c>
      <c r="R6008" t="str">
        <f>+VLOOKUP(Precio_semana_dia[[#This Row],[Mercado]],[1]!Codigos_mercados_mayoristas[#Data],2,0)</f>
        <v>Los Lagos</v>
      </c>
      <c r="S6008" t="str">
        <f>+VLOOKUP(Precio_semana_dia[[#This Row],[Especie]],[1]!Codigos_categoria[#Data],2,0)</f>
        <v>Cítricos</v>
      </c>
    </row>
    <row r="6009" spans="1:19" x14ac:dyDescent="0.35">
      <c r="A6009">
        <v>44204</v>
      </c>
      <c r="B6009" t="s">
        <v>125</v>
      </c>
      <c r="C6009" t="s">
        <v>20</v>
      </c>
      <c r="D6009" t="s">
        <v>53</v>
      </c>
      <c r="E6009" t="s">
        <v>123</v>
      </c>
      <c r="F6009" t="s">
        <v>124</v>
      </c>
      <c r="G6009">
        <v>16</v>
      </c>
      <c r="H6009" t="s">
        <v>36</v>
      </c>
      <c r="I6009">
        <v>800</v>
      </c>
      <c r="J6009">
        <v>12800</v>
      </c>
      <c r="K6009">
        <v>12.8</v>
      </c>
      <c r="L6009">
        <v>24500</v>
      </c>
      <c r="M6009">
        <v>1531.25</v>
      </c>
      <c r="N6009">
        <v>44201</v>
      </c>
      <c r="O6009">
        <v>10</v>
      </c>
      <c r="P6009" t="s">
        <v>57</v>
      </c>
      <c r="Q6009" t="s">
        <v>26</v>
      </c>
      <c r="R6009" t="str">
        <f>+VLOOKUP(Precio_semana_dia[[#This Row],[Mercado]],[1]!Codigos_mercados_mayoristas[#Data],2,0)</f>
        <v>Los Lagos</v>
      </c>
      <c r="S6009" t="str">
        <f>+VLOOKUP(Precio_semana_dia[[#This Row],[Especie]],[1]!Codigos_categoria[#Data],2,0)</f>
        <v>Cítricos</v>
      </c>
    </row>
    <row r="6010" spans="1:19" x14ac:dyDescent="0.35">
      <c r="A6010">
        <v>44204</v>
      </c>
      <c r="B6010" t="s">
        <v>125</v>
      </c>
      <c r="C6010" t="s">
        <v>20</v>
      </c>
      <c r="D6010" t="s">
        <v>21</v>
      </c>
      <c r="E6010" t="s">
        <v>123</v>
      </c>
      <c r="F6010" t="s">
        <v>124</v>
      </c>
      <c r="G6010">
        <v>16</v>
      </c>
      <c r="H6010" t="s">
        <v>36</v>
      </c>
      <c r="I6010">
        <v>800</v>
      </c>
      <c r="J6010">
        <v>12800</v>
      </c>
      <c r="K6010">
        <v>12.8</v>
      </c>
      <c r="L6010">
        <v>20000</v>
      </c>
      <c r="M6010">
        <v>1250</v>
      </c>
      <c r="N6010">
        <v>44201</v>
      </c>
      <c r="O6010">
        <v>7</v>
      </c>
      <c r="P6010" t="s">
        <v>57</v>
      </c>
      <c r="Q6010" t="s">
        <v>26</v>
      </c>
      <c r="R6010" t="str">
        <f>+VLOOKUP(Precio_semana_dia[[#This Row],[Mercado]],[1]!Codigos_mercados_mayoristas[#Data],2,0)</f>
        <v>Maule</v>
      </c>
      <c r="S6010" t="str">
        <f>+VLOOKUP(Precio_semana_dia[[#This Row],[Especie]],[1]!Codigos_categoria[#Data],2,0)</f>
        <v>Cítricos</v>
      </c>
    </row>
    <row r="6011" spans="1:19" x14ac:dyDescent="0.35">
      <c r="A6011">
        <v>44211</v>
      </c>
      <c r="B6011" t="s">
        <v>125</v>
      </c>
      <c r="C6011" t="s">
        <v>20</v>
      </c>
      <c r="D6011" t="s">
        <v>53</v>
      </c>
      <c r="E6011" t="s">
        <v>123</v>
      </c>
      <c r="F6011" t="s">
        <v>124</v>
      </c>
      <c r="G6011">
        <v>16</v>
      </c>
      <c r="H6011" t="s">
        <v>24</v>
      </c>
      <c r="I6011">
        <v>800</v>
      </c>
      <c r="J6011">
        <v>12800</v>
      </c>
      <c r="K6011">
        <v>12.8</v>
      </c>
      <c r="L6011">
        <v>24500</v>
      </c>
      <c r="M6011">
        <v>1531.25</v>
      </c>
      <c r="N6011">
        <v>44211</v>
      </c>
      <c r="O6011">
        <v>10</v>
      </c>
      <c r="P6011" t="s">
        <v>61</v>
      </c>
      <c r="Q6011" t="s">
        <v>26</v>
      </c>
      <c r="R6011" t="str">
        <f>+VLOOKUP(Precio_semana_dia[[#This Row],[Mercado]],[1]!Codigos_mercados_mayoristas[#Data],2,0)</f>
        <v>Los Lagos</v>
      </c>
      <c r="S6011" t="str">
        <f>+VLOOKUP(Precio_semana_dia[[#This Row],[Especie]],[1]!Codigos_categoria[#Data],2,0)</f>
        <v>Cítricos</v>
      </c>
    </row>
    <row r="6012" spans="1:19" x14ac:dyDescent="0.35">
      <c r="A6012">
        <v>44211</v>
      </c>
      <c r="B6012" t="s">
        <v>125</v>
      </c>
      <c r="C6012" t="s">
        <v>20</v>
      </c>
      <c r="D6012" t="s">
        <v>52</v>
      </c>
      <c r="E6012" t="s">
        <v>123</v>
      </c>
      <c r="F6012" t="s">
        <v>124</v>
      </c>
      <c r="G6012">
        <v>16</v>
      </c>
      <c r="H6012" t="s">
        <v>36</v>
      </c>
      <c r="I6012">
        <v>800</v>
      </c>
      <c r="J6012">
        <v>12800</v>
      </c>
      <c r="K6012">
        <v>12.8</v>
      </c>
      <c r="L6012">
        <v>20500</v>
      </c>
      <c r="M6012">
        <v>1281.25</v>
      </c>
      <c r="N6012">
        <v>44208</v>
      </c>
      <c r="O6012">
        <v>8</v>
      </c>
      <c r="P6012" t="s">
        <v>59</v>
      </c>
      <c r="Q6012" t="s">
        <v>26</v>
      </c>
      <c r="R6012" t="str">
        <f>+VLOOKUP(Precio_semana_dia[[#This Row],[Mercado]],[1]!Codigos_mercados_mayoristas[#Data],2,0)</f>
        <v>Bíobío</v>
      </c>
      <c r="S6012" t="str">
        <f>+VLOOKUP(Precio_semana_dia[[#This Row],[Especie]],[1]!Codigos_categoria[#Data],2,0)</f>
        <v>Cítricos</v>
      </c>
    </row>
    <row r="6013" spans="1:19" x14ac:dyDescent="0.35">
      <c r="A6013">
        <v>44155</v>
      </c>
      <c r="B6013" t="s">
        <v>155</v>
      </c>
      <c r="C6013" t="s">
        <v>159</v>
      </c>
      <c r="D6013" t="s">
        <v>45</v>
      </c>
      <c r="E6013" t="s">
        <v>220</v>
      </c>
      <c r="F6013" t="s">
        <v>221</v>
      </c>
      <c r="G6013">
        <v>400</v>
      </c>
      <c r="H6013" t="s">
        <v>29</v>
      </c>
      <c r="I6013">
        <v>32</v>
      </c>
      <c r="J6013">
        <v>12800</v>
      </c>
      <c r="K6013">
        <v>12.8</v>
      </c>
      <c r="L6013">
        <v>135000</v>
      </c>
      <c r="M6013">
        <v>337.5</v>
      </c>
      <c r="N6013">
        <v>44151</v>
      </c>
      <c r="O6013">
        <v>13</v>
      </c>
      <c r="P6013" t="s">
        <v>98</v>
      </c>
      <c r="Q6013" t="s">
        <v>84</v>
      </c>
      <c r="R6013" t="str">
        <f>+VLOOKUP(Precio_semana_dia[[#This Row],[Mercado]],[1]!Codigos_mercados_mayoristas[#Data],2,0)</f>
        <v>Metropolitana</v>
      </c>
      <c r="S6013" t="str">
        <f>+VLOOKUP(Precio_semana_dia[[#This Row],[Especie]],[1]!Codigos_categoria[#Data],2,0)</f>
        <v>Frutos de pepita</v>
      </c>
    </row>
    <row r="6014" spans="1:19" x14ac:dyDescent="0.35">
      <c r="A6014">
        <v>44148</v>
      </c>
      <c r="B6014" t="s">
        <v>155</v>
      </c>
      <c r="C6014" t="s">
        <v>156</v>
      </c>
      <c r="D6014" t="s">
        <v>45</v>
      </c>
      <c r="E6014" t="s">
        <v>220</v>
      </c>
      <c r="F6014" t="s">
        <v>221</v>
      </c>
      <c r="G6014">
        <v>400</v>
      </c>
      <c r="H6014" t="s">
        <v>36</v>
      </c>
      <c r="I6014">
        <v>32</v>
      </c>
      <c r="J6014">
        <v>12800</v>
      </c>
      <c r="K6014">
        <v>12.8</v>
      </c>
      <c r="L6014">
        <v>165000</v>
      </c>
      <c r="M6014">
        <v>412.5</v>
      </c>
      <c r="N6014">
        <v>44145</v>
      </c>
      <c r="O6014">
        <v>13</v>
      </c>
      <c r="P6014" t="s">
        <v>126</v>
      </c>
      <c r="Q6014" t="s">
        <v>84</v>
      </c>
      <c r="R6014" t="str">
        <f>+VLOOKUP(Precio_semana_dia[[#This Row],[Mercado]],[1]!Codigos_mercados_mayoristas[#Data],2,0)</f>
        <v>Metropolitana</v>
      </c>
      <c r="S6014" t="str">
        <f>+VLOOKUP(Precio_semana_dia[[#This Row],[Especie]],[1]!Codigos_categoria[#Data],2,0)</f>
        <v>Frutos de pepita</v>
      </c>
    </row>
    <row r="6015" spans="1:19" x14ac:dyDescent="0.35">
      <c r="A6015">
        <v>44134</v>
      </c>
      <c r="B6015" t="s">
        <v>155</v>
      </c>
      <c r="C6015" t="s">
        <v>156</v>
      </c>
      <c r="D6015" t="s">
        <v>45</v>
      </c>
      <c r="E6015" t="s">
        <v>220</v>
      </c>
      <c r="F6015" t="s">
        <v>221</v>
      </c>
      <c r="G6015">
        <v>400</v>
      </c>
      <c r="H6015" t="s">
        <v>24</v>
      </c>
      <c r="I6015">
        <v>32</v>
      </c>
      <c r="J6015">
        <v>12800</v>
      </c>
      <c r="K6015">
        <v>12.8</v>
      </c>
      <c r="L6015">
        <v>182188</v>
      </c>
      <c r="M6015">
        <v>455.47</v>
      </c>
      <c r="N6015">
        <v>44134</v>
      </c>
      <c r="O6015">
        <v>13</v>
      </c>
      <c r="P6015" t="s">
        <v>135</v>
      </c>
      <c r="Q6015" t="s">
        <v>132</v>
      </c>
      <c r="R6015" t="str">
        <f>+VLOOKUP(Precio_semana_dia[[#This Row],[Mercado]],[1]!Codigos_mercados_mayoristas[#Data],2,0)</f>
        <v>Metropolitana</v>
      </c>
      <c r="S6015" t="str">
        <f>+VLOOKUP(Precio_semana_dia[[#This Row],[Especie]],[1]!Codigos_categoria[#Data],2,0)</f>
        <v>Frutos de pepita</v>
      </c>
    </row>
    <row r="6016" spans="1:19" x14ac:dyDescent="0.35">
      <c r="A6016">
        <v>44127</v>
      </c>
      <c r="B6016" t="s">
        <v>155</v>
      </c>
      <c r="C6016" t="s">
        <v>156</v>
      </c>
      <c r="D6016" t="s">
        <v>45</v>
      </c>
      <c r="E6016" t="s">
        <v>220</v>
      </c>
      <c r="F6016" t="s">
        <v>221</v>
      </c>
      <c r="G6016">
        <v>400</v>
      </c>
      <c r="H6016" t="s">
        <v>29</v>
      </c>
      <c r="I6016">
        <v>32</v>
      </c>
      <c r="J6016">
        <v>12800</v>
      </c>
      <c r="K6016">
        <v>12.8</v>
      </c>
      <c r="L6016">
        <v>187500</v>
      </c>
      <c r="M6016">
        <v>468.75</v>
      </c>
      <c r="N6016">
        <v>44123</v>
      </c>
      <c r="O6016">
        <v>13</v>
      </c>
      <c r="P6016" t="s">
        <v>137</v>
      </c>
      <c r="Q6016" t="s">
        <v>132</v>
      </c>
      <c r="R6016" t="str">
        <f>+VLOOKUP(Precio_semana_dia[[#This Row],[Mercado]],[1]!Codigos_mercados_mayoristas[#Data],2,0)</f>
        <v>Metropolitana</v>
      </c>
      <c r="S6016" t="str">
        <f>+VLOOKUP(Precio_semana_dia[[#This Row],[Especie]],[1]!Codigos_categoria[#Data],2,0)</f>
        <v>Frutos de pepita</v>
      </c>
    </row>
    <row r="6017" spans="1:19" x14ac:dyDescent="0.35">
      <c r="A6017">
        <v>44120</v>
      </c>
      <c r="B6017" t="s">
        <v>155</v>
      </c>
      <c r="C6017" t="s">
        <v>156</v>
      </c>
      <c r="D6017" t="s">
        <v>45</v>
      </c>
      <c r="E6017" t="s">
        <v>220</v>
      </c>
      <c r="F6017" t="s">
        <v>221</v>
      </c>
      <c r="G6017">
        <v>400</v>
      </c>
      <c r="H6017" t="s">
        <v>24</v>
      </c>
      <c r="I6017">
        <v>32</v>
      </c>
      <c r="J6017">
        <v>12800</v>
      </c>
      <c r="K6017">
        <v>12.8</v>
      </c>
      <c r="L6017">
        <v>193750</v>
      </c>
      <c r="M6017">
        <v>484.375</v>
      </c>
      <c r="N6017">
        <v>44120</v>
      </c>
      <c r="O6017">
        <v>13</v>
      </c>
      <c r="P6017" t="s">
        <v>142</v>
      </c>
      <c r="Q6017" t="s">
        <v>132</v>
      </c>
      <c r="R6017" t="str">
        <f>+VLOOKUP(Precio_semana_dia[[#This Row],[Mercado]],[1]!Codigos_mercados_mayoristas[#Data],2,0)</f>
        <v>Metropolitana</v>
      </c>
      <c r="S6017" t="str">
        <f>+VLOOKUP(Precio_semana_dia[[#This Row],[Especie]],[1]!Codigos_categoria[#Data],2,0)</f>
        <v>Frutos de pepita</v>
      </c>
    </row>
    <row r="6018" spans="1:19" x14ac:dyDescent="0.35">
      <c r="A6018">
        <v>44120</v>
      </c>
      <c r="B6018" t="s">
        <v>155</v>
      </c>
      <c r="C6018" t="s">
        <v>219</v>
      </c>
      <c r="D6018" t="s">
        <v>45</v>
      </c>
      <c r="E6018" t="s">
        <v>220</v>
      </c>
      <c r="F6018" t="s">
        <v>221</v>
      </c>
      <c r="G6018">
        <v>400</v>
      </c>
      <c r="H6018" t="s">
        <v>24</v>
      </c>
      <c r="I6018">
        <v>32</v>
      </c>
      <c r="J6018">
        <v>12800</v>
      </c>
      <c r="K6018">
        <v>12.8</v>
      </c>
      <c r="L6018">
        <v>200000</v>
      </c>
      <c r="M6018">
        <v>500</v>
      </c>
      <c r="N6018">
        <v>44120</v>
      </c>
      <c r="O6018">
        <v>13</v>
      </c>
      <c r="P6018" t="s">
        <v>142</v>
      </c>
      <c r="Q6018" t="s">
        <v>132</v>
      </c>
      <c r="R6018" t="str">
        <f>+VLOOKUP(Precio_semana_dia[[#This Row],[Mercado]],[1]!Codigos_mercados_mayoristas[#Data],2,0)</f>
        <v>Metropolitana</v>
      </c>
      <c r="S6018" t="str">
        <f>+VLOOKUP(Precio_semana_dia[[#This Row],[Especie]],[1]!Codigos_categoria[#Data],2,0)</f>
        <v>Frutos de pepita</v>
      </c>
    </row>
    <row r="6019" spans="1:19" x14ac:dyDescent="0.35">
      <c r="A6019">
        <v>44120</v>
      </c>
      <c r="B6019" t="s">
        <v>155</v>
      </c>
      <c r="C6019" t="s">
        <v>156</v>
      </c>
      <c r="D6019" t="s">
        <v>45</v>
      </c>
      <c r="E6019" t="s">
        <v>220</v>
      </c>
      <c r="F6019" t="s">
        <v>221</v>
      </c>
      <c r="G6019">
        <v>400</v>
      </c>
      <c r="H6019" t="s">
        <v>24</v>
      </c>
      <c r="I6019">
        <v>32</v>
      </c>
      <c r="J6019">
        <v>12800</v>
      </c>
      <c r="K6019">
        <v>12.8</v>
      </c>
      <c r="L6019">
        <v>193750</v>
      </c>
      <c r="M6019">
        <v>484.375</v>
      </c>
      <c r="N6019">
        <v>44120</v>
      </c>
      <c r="O6019">
        <v>13</v>
      </c>
      <c r="P6019" t="s">
        <v>142</v>
      </c>
      <c r="Q6019" t="s">
        <v>132</v>
      </c>
      <c r="R6019" t="str">
        <f>+VLOOKUP(Precio_semana_dia[[#This Row],[Mercado]],[1]!Codigos_mercados_mayoristas[#Data],2,0)</f>
        <v>Metropolitana</v>
      </c>
      <c r="S6019" t="str">
        <f>+VLOOKUP(Precio_semana_dia[[#This Row],[Especie]],[1]!Codigos_categoria[#Data],2,0)</f>
        <v>Frutos de pepita</v>
      </c>
    </row>
    <row r="6020" spans="1:19" x14ac:dyDescent="0.35">
      <c r="A6020">
        <v>43866</v>
      </c>
      <c r="B6020" t="s">
        <v>155</v>
      </c>
      <c r="C6020" t="s">
        <v>167</v>
      </c>
      <c r="D6020" t="s">
        <v>45</v>
      </c>
      <c r="E6020" t="s">
        <v>220</v>
      </c>
      <c r="F6020" t="s">
        <v>221</v>
      </c>
      <c r="G6020">
        <v>400</v>
      </c>
      <c r="H6020" t="s">
        <v>39</v>
      </c>
      <c r="I6020">
        <v>32</v>
      </c>
      <c r="J6020">
        <v>12800</v>
      </c>
      <c r="K6020">
        <v>12.8</v>
      </c>
      <c r="L6020">
        <v>174375</v>
      </c>
      <c r="M6020">
        <v>435.9375</v>
      </c>
      <c r="N6020">
        <v>44230</v>
      </c>
      <c r="O6020">
        <v>13</v>
      </c>
      <c r="P6020" t="s">
        <v>70</v>
      </c>
      <c r="Q6020" t="s">
        <v>69</v>
      </c>
      <c r="R6020" t="str">
        <f>+VLOOKUP(Precio_semana_dia[[#This Row],[Mercado]],[1]!Codigos_mercados_mayoristas[#Data],2,0)</f>
        <v>Metropolitana</v>
      </c>
      <c r="S6020" t="str">
        <f>+VLOOKUP(Precio_semana_dia[[#This Row],[Especie]],[1]!Codigos_categoria[#Data],2,0)</f>
        <v>Frutos de pepita</v>
      </c>
    </row>
    <row r="6021" spans="1:19" x14ac:dyDescent="0.35">
      <c r="A6021">
        <v>44162</v>
      </c>
      <c r="B6021" t="s">
        <v>186</v>
      </c>
      <c r="C6021" t="s">
        <v>187</v>
      </c>
      <c r="D6021" t="s">
        <v>45</v>
      </c>
      <c r="E6021" t="s">
        <v>220</v>
      </c>
      <c r="F6021" t="s">
        <v>221</v>
      </c>
      <c r="G6021">
        <v>400</v>
      </c>
      <c r="H6021" t="s">
        <v>24</v>
      </c>
      <c r="I6021">
        <v>32</v>
      </c>
      <c r="J6021">
        <v>12800</v>
      </c>
      <c r="K6021">
        <v>12.8</v>
      </c>
      <c r="L6021">
        <v>320000</v>
      </c>
      <c r="M6021">
        <v>800</v>
      </c>
      <c r="N6021">
        <v>44162</v>
      </c>
      <c r="O6021">
        <v>13</v>
      </c>
      <c r="P6021" t="s">
        <v>93</v>
      </c>
      <c r="Q6021" t="s">
        <v>84</v>
      </c>
      <c r="R6021" t="str">
        <f>+VLOOKUP(Precio_semana_dia[[#This Row],[Mercado]],[1]!Codigos_mercados_mayoristas[#Data],2,0)</f>
        <v>Metropolitana</v>
      </c>
      <c r="S6021" t="str">
        <f>+VLOOKUP(Precio_semana_dia[[#This Row],[Especie]],[1]!Codigos_categoria[#Data],2,0)</f>
        <v>Cítricos</v>
      </c>
    </row>
    <row r="6022" spans="1:19" x14ac:dyDescent="0.35">
      <c r="A6022">
        <v>44148</v>
      </c>
      <c r="B6022" t="s">
        <v>186</v>
      </c>
      <c r="C6022" t="s">
        <v>188</v>
      </c>
      <c r="D6022" t="s">
        <v>45</v>
      </c>
      <c r="E6022" t="s">
        <v>220</v>
      </c>
      <c r="F6022" t="s">
        <v>221</v>
      </c>
      <c r="G6022">
        <v>400</v>
      </c>
      <c r="H6022" t="s">
        <v>29</v>
      </c>
      <c r="I6022">
        <v>32</v>
      </c>
      <c r="J6022">
        <v>12800</v>
      </c>
      <c r="K6022">
        <v>12.8</v>
      </c>
      <c r="L6022">
        <v>312500</v>
      </c>
      <c r="M6022">
        <v>781.25</v>
      </c>
      <c r="N6022">
        <v>44144</v>
      </c>
      <c r="O6022">
        <v>13</v>
      </c>
      <c r="P6022" t="s">
        <v>130</v>
      </c>
      <c r="Q6022" t="s">
        <v>84</v>
      </c>
      <c r="R6022" t="str">
        <f>+VLOOKUP(Precio_semana_dia[[#This Row],[Mercado]],[1]!Codigos_mercados_mayoristas[#Data],2,0)</f>
        <v>Metropolitana</v>
      </c>
      <c r="S6022" t="str">
        <f>+VLOOKUP(Precio_semana_dia[[#This Row],[Especie]],[1]!Codigos_categoria[#Data],2,0)</f>
        <v>Cítricos</v>
      </c>
    </row>
    <row r="6023" spans="1:19" x14ac:dyDescent="0.35">
      <c r="A6023">
        <v>44113</v>
      </c>
      <c r="B6023" t="s">
        <v>186</v>
      </c>
      <c r="C6023" t="s">
        <v>188</v>
      </c>
      <c r="D6023" t="s">
        <v>45</v>
      </c>
      <c r="E6023" t="s">
        <v>220</v>
      </c>
      <c r="F6023" t="s">
        <v>221</v>
      </c>
      <c r="G6023">
        <v>400</v>
      </c>
      <c r="H6023" t="s">
        <v>39</v>
      </c>
      <c r="I6023">
        <v>32</v>
      </c>
      <c r="J6023">
        <v>12800</v>
      </c>
      <c r="K6023">
        <v>12.8</v>
      </c>
      <c r="L6023">
        <v>290000</v>
      </c>
      <c r="M6023">
        <v>725</v>
      </c>
      <c r="N6023">
        <v>44111</v>
      </c>
      <c r="O6023">
        <v>13</v>
      </c>
      <c r="P6023" t="s">
        <v>143</v>
      </c>
      <c r="Q6023" t="s">
        <v>132</v>
      </c>
      <c r="R6023" t="str">
        <f>+VLOOKUP(Precio_semana_dia[[#This Row],[Mercado]],[1]!Codigos_mercados_mayoristas[#Data],2,0)</f>
        <v>Metropolitana</v>
      </c>
      <c r="S6023" t="str">
        <f>+VLOOKUP(Precio_semana_dia[[#This Row],[Especie]],[1]!Codigos_categoria[#Data],2,0)</f>
        <v>Cítricos</v>
      </c>
    </row>
    <row r="6024" spans="1:19" x14ac:dyDescent="0.35">
      <c r="A6024">
        <v>44196</v>
      </c>
      <c r="B6024" t="s">
        <v>186</v>
      </c>
      <c r="C6024" t="s">
        <v>187</v>
      </c>
      <c r="D6024" t="s">
        <v>105</v>
      </c>
      <c r="E6024" t="s">
        <v>220</v>
      </c>
      <c r="F6024" t="s">
        <v>221</v>
      </c>
      <c r="G6024">
        <v>400</v>
      </c>
      <c r="H6024" t="s">
        <v>39</v>
      </c>
      <c r="I6024">
        <v>32</v>
      </c>
      <c r="J6024">
        <v>12800</v>
      </c>
      <c r="K6024">
        <v>12.8</v>
      </c>
      <c r="L6024">
        <v>395000</v>
      </c>
      <c r="M6024">
        <v>987.5</v>
      </c>
      <c r="N6024">
        <v>44195</v>
      </c>
      <c r="O6024">
        <v>4</v>
      </c>
      <c r="P6024" t="s">
        <v>109</v>
      </c>
      <c r="Q6024" t="s">
        <v>38</v>
      </c>
      <c r="R6024" t="str">
        <f>+VLOOKUP(Precio_semana_dia[[#This Row],[Mercado]],[1]!Codigos_mercados_mayoristas[#Data],2,0)</f>
        <v>Coquimbo</v>
      </c>
      <c r="S6024" t="str">
        <f>+VLOOKUP(Precio_semana_dia[[#This Row],[Especie]],[1]!Codigos_categoria[#Data],2,0)</f>
        <v>Cítricos</v>
      </c>
    </row>
    <row r="6025" spans="1:19" x14ac:dyDescent="0.35">
      <c r="A6025">
        <v>44196</v>
      </c>
      <c r="B6025" t="s">
        <v>116</v>
      </c>
      <c r="C6025" t="s">
        <v>117</v>
      </c>
      <c r="D6025" t="s">
        <v>45</v>
      </c>
      <c r="E6025" t="s">
        <v>177</v>
      </c>
      <c r="F6025" t="s">
        <v>178</v>
      </c>
      <c r="G6025">
        <v>17</v>
      </c>
      <c r="H6025" t="s">
        <v>36</v>
      </c>
      <c r="I6025">
        <v>755</v>
      </c>
      <c r="J6025">
        <v>12835</v>
      </c>
      <c r="K6025">
        <v>12.835000000000001</v>
      </c>
      <c r="L6025">
        <f>+Precio_semana_dia[[#This Row],[$ /Kg]]*Precio_semana_dia[[#This Row],[NA2]]</f>
        <v>75786</v>
      </c>
      <c r="M6025">
        <v>4458</v>
      </c>
      <c r="N6025">
        <v>44194</v>
      </c>
      <c r="O6025">
        <v>13</v>
      </c>
      <c r="P6025" t="s">
        <v>108</v>
      </c>
      <c r="Q6025" t="s">
        <v>38</v>
      </c>
      <c r="R6025" t="str">
        <f>+VLOOKUP(Precio_semana_dia[[#This Row],[Mercado]],[1]!Codigos_mercados_mayoristas[#Data],2,0)</f>
        <v>Metropolitana</v>
      </c>
      <c r="S6025" t="str">
        <f>+VLOOKUP(Precio_semana_dia[[#This Row],[Especie]],[1]!Codigos_categoria[#Data],2,0)</f>
        <v>Fruto secos y oleaginosos</v>
      </c>
    </row>
    <row r="6026" spans="1:19" x14ac:dyDescent="0.35">
      <c r="A6026">
        <v>44162</v>
      </c>
      <c r="B6026" t="s">
        <v>125</v>
      </c>
      <c r="C6026" t="s">
        <v>20</v>
      </c>
      <c r="D6026" t="s">
        <v>45</v>
      </c>
      <c r="E6026" t="s">
        <v>181</v>
      </c>
      <c r="F6026" t="s">
        <v>182</v>
      </c>
      <c r="G6026">
        <v>18</v>
      </c>
      <c r="H6026" t="s">
        <v>39</v>
      </c>
      <c r="I6026">
        <v>715</v>
      </c>
      <c r="J6026">
        <v>12870</v>
      </c>
      <c r="K6026">
        <v>12.87</v>
      </c>
      <c r="L6026">
        <v>8000</v>
      </c>
      <c r="M6026">
        <v>444.44444444444446</v>
      </c>
      <c r="N6026">
        <v>44160</v>
      </c>
      <c r="O6026">
        <v>13</v>
      </c>
      <c r="P6026" t="s">
        <v>91</v>
      </c>
      <c r="Q6026" t="s">
        <v>84</v>
      </c>
      <c r="R6026" t="str">
        <f>+VLOOKUP(Precio_semana_dia[[#This Row],[Mercado]],[1]!Codigos_mercados_mayoristas[#Data],2,0)</f>
        <v>Metropolitana</v>
      </c>
      <c r="S6026" t="str">
        <f>+VLOOKUP(Precio_semana_dia[[#This Row],[Especie]],[1]!Codigos_categoria[#Data],2,0)</f>
        <v>Cítricos</v>
      </c>
    </row>
    <row r="6027" spans="1:19" x14ac:dyDescent="0.35">
      <c r="A6027">
        <v>43866</v>
      </c>
      <c r="B6027" t="s">
        <v>116</v>
      </c>
      <c r="C6027" t="s">
        <v>117</v>
      </c>
      <c r="D6027" t="s">
        <v>45</v>
      </c>
      <c r="E6027" t="s">
        <v>177</v>
      </c>
      <c r="F6027" t="s">
        <v>178</v>
      </c>
      <c r="G6027">
        <v>17</v>
      </c>
      <c r="H6027" t="s">
        <v>41</v>
      </c>
      <c r="I6027">
        <v>760</v>
      </c>
      <c r="J6027">
        <v>12920</v>
      </c>
      <c r="K6027">
        <v>12.92</v>
      </c>
      <c r="L6027">
        <f>+Precio_semana_dia[[#This Row],[$ /Kg]]*Precio_semana_dia[[#This Row],[NA2]]</f>
        <v>63478</v>
      </c>
      <c r="M6027">
        <v>3734</v>
      </c>
      <c r="N6027">
        <v>44231</v>
      </c>
      <c r="O6027">
        <v>13</v>
      </c>
      <c r="P6027" t="s">
        <v>73</v>
      </c>
      <c r="Q6027" t="s">
        <v>69</v>
      </c>
      <c r="R6027" t="str">
        <f>+VLOOKUP(Precio_semana_dia[[#This Row],[Mercado]],[1]!Codigos_mercados_mayoristas[#Data],2,0)</f>
        <v>Metropolitana</v>
      </c>
      <c r="S6027" t="str">
        <f>+VLOOKUP(Precio_semana_dia[[#This Row],[Especie]],[1]!Codigos_categoria[#Data],2,0)</f>
        <v>Fruto secos y oleaginosos</v>
      </c>
    </row>
    <row r="6028" spans="1:19" x14ac:dyDescent="0.35">
      <c r="A6028">
        <v>44196</v>
      </c>
      <c r="B6028" t="s">
        <v>125</v>
      </c>
      <c r="C6028" t="s">
        <v>20</v>
      </c>
      <c r="D6028" t="s">
        <v>33</v>
      </c>
      <c r="E6028" t="s">
        <v>181</v>
      </c>
      <c r="F6028" t="s">
        <v>182</v>
      </c>
      <c r="G6028">
        <v>18</v>
      </c>
      <c r="H6028" t="s">
        <v>39</v>
      </c>
      <c r="I6028">
        <v>720</v>
      </c>
      <c r="J6028">
        <v>12960</v>
      </c>
      <c r="K6028">
        <v>12.96</v>
      </c>
      <c r="L6028">
        <v>16900</v>
      </c>
      <c r="M6028">
        <v>938.88888888888891</v>
      </c>
      <c r="N6028">
        <v>44195</v>
      </c>
      <c r="O6028">
        <v>4</v>
      </c>
      <c r="P6028" t="s">
        <v>109</v>
      </c>
      <c r="Q6028" t="s">
        <v>38</v>
      </c>
      <c r="R6028" t="str">
        <f>+VLOOKUP(Precio_semana_dia[[#This Row],[Mercado]],[1]!Codigos_mercados_mayoristas[#Data],2,0)</f>
        <v>Coquimbo</v>
      </c>
      <c r="S6028" t="str">
        <f>+VLOOKUP(Precio_semana_dia[[#This Row],[Especie]],[1]!Codigos_categoria[#Data],2,0)</f>
        <v>Cítricos</v>
      </c>
    </row>
    <row r="6029" spans="1:19" x14ac:dyDescent="0.35">
      <c r="A6029">
        <v>44196</v>
      </c>
      <c r="B6029" t="s">
        <v>119</v>
      </c>
      <c r="C6029" t="s">
        <v>120</v>
      </c>
      <c r="D6029" t="s">
        <v>33</v>
      </c>
      <c r="E6029" t="s">
        <v>198</v>
      </c>
      <c r="F6029" t="s">
        <v>199</v>
      </c>
      <c r="G6029">
        <v>18</v>
      </c>
      <c r="H6029" t="s">
        <v>41</v>
      </c>
      <c r="I6029">
        <v>720</v>
      </c>
      <c r="J6029">
        <v>12960</v>
      </c>
      <c r="K6029">
        <v>12.96</v>
      </c>
      <c r="L6029">
        <v>14500</v>
      </c>
      <c r="M6029">
        <v>805.55555555555554</v>
      </c>
      <c r="N6029">
        <v>44196</v>
      </c>
      <c r="O6029">
        <v>4</v>
      </c>
      <c r="P6029" t="s">
        <v>110</v>
      </c>
      <c r="Q6029" t="s">
        <v>38</v>
      </c>
      <c r="R6029" t="str">
        <f>+VLOOKUP(Precio_semana_dia[[#This Row],[Mercado]],[1]!Codigos_mercados_mayoristas[#Data],2,0)</f>
        <v>Coquimbo</v>
      </c>
      <c r="S6029" t="e">
        <f>+VLOOKUP(Precio_semana_dia[[#This Row],[Especie]],[1]!Codigos_categoria[#Data],2,0)</f>
        <v>#N/A</v>
      </c>
    </row>
    <row r="6030" spans="1:19" x14ac:dyDescent="0.35">
      <c r="A6030">
        <v>43866</v>
      </c>
      <c r="B6030" t="s">
        <v>31</v>
      </c>
      <c r="C6030" t="s">
        <v>32</v>
      </c>
      <c r="D6030" t="s">
        <v>45</v>
      </c>
      <c r="E6030" t="s">
        <v>34</v>
      </c>
      <c r="F6030" t="s">
        <v>35</v>
      </c>
      <c r="G6030">
        <v>10</v>
      </c>
      <c r="H6030" t="s">
        <v>24</v>
      </c>
      <c r="I6030">
        <v>1300</v>
      </c>
      <c r="J6030">
        <v>13000</v>
      </c>
      <c r="K6030">
        <v>13</v>
      </c>
      <c r="L6030">
        <v>3250</v>
      </c>
      <c r="M6030">
        <v>325</v>
      </c>
      <c r="N6030">
        <v>44232</v>
      </c>
      <c r="O6030">
        <v>13</v>
      </c>
      <c r="P6030" t="s">
        <v>71</v>
      </c>
      <c r="Q6030" t="s">
        <v>69</v>
      </c>
      <c r="R6030" t="str">
        <f>+VLOOKUP(Precio_semana_dia[[#This Row],[Mercado]],[1]!Codigos_mercados_mayoristas[#Data],2,0)</f>
        <v>Metropolitana</v>
      </c>
      <c r="S6030" t="e">
        <f>+VLOOKUP(Precio_semana_dia[[#This Row],[Especie]],[1]!Codigos_categoria[#Data],2,0)</f>
        <v>#N/A</v>
      </c>
    </row>
    <row r="6031" spans="1:19" x14ac:dyDescent="0.35">
      <c r="A6031">
        <v>44183</v>
      </c>
      <c r="B6031" t="s">
        <v>204</v>
      </c>
      <c r="C6031" t="s">
        <v>20</v>
      </c>
      <c r="D6031" t="s">
        <v>28</v>
      </c>
      <c r="E6031" t="s">
        <v>205</v>
      </c>
      <c r="F6031" t="s">
        <v>206</v>
      </c>
      <c r="G6031">
        <v>20</v>
      </c>
      <c r="H6031" t="s">
        <v>41</v>
      </c>
      <c r="I6031">
        <v>650</v>
      </c>
      <c r="J6031">
        <v>13000</v>
      </c>
      <c r="K6031">
        <v>13</v>
      </c>
      <c r="L6031">
        <v>6500</v>
      </c>
      <c r="M6031">
        <v>325</v>
      </c>
      <c r="N6031">
        <v>44182</v>
      </c>
      <c r="O6031">
        <v>9</v>
      </c>
      <c r="P6031" t="s">
        <v>42</v>
      </c>
      <c r="Q6031" t="s">
        <v>38</v>
      </c>
      <c r="R6031" t="str">
        <f>+VLOOKUP(Precio_semana_dia[[#This Row],[Mercado]],[1]!Codigos_mercados_mayoristas[#Data],2,0)</f>
        <v>La Araucanía</v>
      </c>
      <c r="S6031" t="e">
        <f>+VLOOKUP(Precio_semana_dia[[#This Row],[Especie]],[1]!Codigos_categoria[#Data],2,0)</f>
        <v>#N/A</v>
      </c>
    </row>
    <row r="6032" spans="1:19" x14ac:dyDescent="0.35">
      <c r="A6032">
        <v>44155</v>
      </c>
      <c r="B6032" t="s">
        <v>125</v>
      </c>
      <c r="C6032" t="s">
        <v>20</v>
      </c>
      <c r="D6032" t="s">
        <v>45</v>
      </c>
      <c r="E6032" t="s">
        <v>181</v>
      </c>
      <c r="F6032" t="s">
        <v>182</v>
      </c>
      <c r="G6032">
        <v>18</v>
      </c>
      <c r="H6032" t="s">
        <v>41</v>
      </c>
      <c r="I6032">
        <v>725</v>
      </c>
      <c r="J6032">
        <v>13050</v>
      </c>
      <c r="K6032">
        <v>13.05</v>
      </c>
      <c r="L6032">
        <v>7586</v>
      </c>
      <c r="M6032">
        <v>421.44444444444446</v>
      </c>
      <c r="N6032">
        <v>44154</v>
      </c>
      <c r="O6032">
        <v>13</v>
      </c>
      <c r="P6032" t="s">
        <v>99</v>
      </c>
      <c r="Q6032" t="s">
        <v>84</v>
      </c>
      <c r="R6032" t="str">
        <f>+VLOOKUP(Precio_semana_dia[[#This Row],[Mercado]],[1]!Codigos_mercados_mayoristas[#Data],2,0)</f>
        <v>Metropolitana</v>
      </c>
      <c r="S6032" t="str">
        <f>+VLOOKUP(Precio_semana_dia[[#This Row],[Especie]],[1]!Codigos_categoria[#Data],2,0)</f>
        <v>Cítricos</v>
      </c>
    </row>
    <row r="6033" spans="1:19" x14ac:dyDescent="0.35">
      <c r="A6033">
        <v>44204</v>
      </c>
      <c r="B6033" t="s">
        <v>116</v>
      </c>
      <c r="C6033" t="s">
        <v>117</v>
      </c>
      <c r="D6033" t="s">
        <v>45</v>
      </c>
      <c r="E6033" t="s">
        <v>177</v>
      </c>
      <c r="F6033" t="s">
        <v>178</v>
      </c>
      <c r="G6033">
        <v>17</v>
      </c>
      <c r="H6033" t="s">
        <v>41</v>
      </c>
      <c r="I6033">
        <v>768</v>
      </c>
      <c r="J6033">
        <v>13056</v>
      </c>
      <c r="K6033">
        <v>13.055999999999999</v>
      </c>
      <c r="L6033">
        <f>+Precio_semana_dia[[#This Row],[$ /Kg]]*Precio_semana_dia[[#This Row],[NA2]]</f>
        <v>77707</v>
      </c>
      <c r="M6033">
        <v>4571</v>
      </c>
      <c r="N6033">
        <v>44203</v>
      </c>
      <c r="O6033">
        <v>13</v>
      </c>
      <c r="P6033" t="s">
        <v>56</v>
      </c>
      <c r="Q6033" t="s">
        <v>26</v>
      </c>
      <c r="R6033" t="str">
        <f>+VLOOKUP(Precio_semana_dia[[#This Row],[Mercado]],[1]!Codigos_mercados_mayoristas[#Data],2,0)</f>
        <v>Metropolitana</v>
      </c>
      <c r="S6033" t="str">
        <f>+VLOOKUP(Precio_semana_dia[[#This Row],[Especie]],[1]!Codigos_categoria[#Data],2,0)</f>
        <v>Fruto secos y oleaginosos</v>
      </c>
    </row>
    <row r="6034" spans="1:19" x14ac:dyDescent="0.35">
      <c r="A6034">
        <v>44189</v>
      </c>
      <c r="B6034" t="s">
        <v>31</v>
      </c>
      <c r="C6034" t="s">
        <v>114</v>
      </c>
      <c r="D6034" t="s">
        <v>45</v>
      </c>
      <c r="E6034" t="s">
        <v>112</v>
      </c>
      <c r="F6034" t="s">
        <v>113</v>
      </c>
      <c r="G6034">
        <v>15</v>
      </c>
      <c r="H6034" t="s">
        <v>41</v>
      </c>
      <c r="I6034">
        <v>880</v>
      </c>
      <c r="J6034">
        <v>13200</v>
      </c>
      <c r="K6034">
        <v>13.2</v>
      </c>
      <c r="L6034">
        <v>2750</v>
      </c>
      <c r="M6034">
        <v>183.33333333333334</v>
      </c>
      <c r="N6034">
        <v>44189</v>
      </c>
      <c r="O6034">
        <v>13</v>
      </c>
      <c r="P6034" t="s">
        <v>49</v>
      </c>
      <c r="Q6034" t="s">
        <v>38</v>
      </c>
      <c r="R6034" t="str">
        <f>+VLOOKUP(Precio_semana_dia[[#This Row],[Mercado]],[1]!Codigos_mercados_mayoristas[#Data],2,0)</f>
        <v>Metropolitana</v>
      </c>
      <c r="S6034" t="e">
        <f>+VLOOKUP(Precio_semana_dia[[#This Row],[Especie]],[1]!Codigos_categoria[#Data],2,0)</f>
        <v>#N/A</v>
      </c>
    </row>
    <row r="6035" spans="1:19" x14ac:dyDescent="0.35">
      <c r="A6035">
        <v>44183</v>
      </c>
      <c r="B6035" t="s">
        <v>155</v>
      </c>
      <c r="C6035" t="s">
        <v>219</v>
      </c>
      <c r="D6035" t="s">
        <v>45</v>
      </c>
      <c r="E6035" t="s">
        <v>220</v>
      </c>
      <c r="F6035" t="s">
        <v>221</v>
      </c>
      <c r="G6035">
        <v>400</v>
      </c>
      <c r="H6035" t="s">
        <v>41</v>
      </c>
      <c r="I6035">
        <v>33</v>
      </c>
      <c r="J6035">
        <v>13200</v>
      </c>
      <c r="K6035">
        <v>13.2</v>
      </c>
      <c r="L6035">
        <v>244545</v>
      </c>
      <c r="M6035">
        <v>611.36249999999995</v>
      </c>
      <c r="N6035">
        <v>44182</v>
      </c>
      <c r="O6035">
        <v>13</v>
      </c>
      <c r="P6035" t="s">
        <v>42</v>
      </c>
      <c r="Q6035" t="s">
        <v>38</v>
      </c>
      <c r="R6035" t="str">
        <f>+VLOOKUP(Precio_semana_dia[[#This Row],[Mercado]],[1]!Codigos_mercados_mayoristas[#Data],2,0)</f>
        <v>Metropolitana</v>
      </c>
      <c r="S6035" t="str">
        <f>+VLOOKUP(Precio_semana_dia[[#This Row],[Especie]],[1]!Codigos_categoria[#Data],2,0)</f>
        <v>Frutos de pepita</v>
      </c>
    </row>
    <row r="6036" spans="1:19" x14ac:dyDescent="0.35">
      <c r="A6036">
        <v>44127</v>
      </c>
      <c r="B6036" t="s">
        <v>155</v>
      </c>
      <c r="C6036" t="s">
        <v>156</v>
      </c>
      <c r="D6036" t="s">
        <v>45</v>
      </c>
      <c r="E6036" t="s">
        <v>220</v>
      </c>
      <c r="F6036" t="s">
        <v>221</v>
      </c>
      <c r="G6036">
        <v>400</v>
      </c>
      <c r="H6036" t="s">
        <v>24</v>
      </c>
      <c r="I6036">
        <v>33</v>
      </c>
      <c r="J6036">
        <v>13200</v>
      </c>
      <c r="K6036">
        <v>13.2</v>
      </c>
      <c r="L6036">
        <v>190000</v>
      </c>
      <c r="M6036">
        <v>475</v>
      </c>
      <c r="N6036">
        <v>44127</v>
      </c>
      <c r="O6036">
        <v>13</v>
      </c>
      <c r="P6036" t="s">
        <v>169</v>
      </c>
      <c r="Q6036" t="s">
        <v>132</v>
      </c>
      <c r="R6036" t="str">
        <f>+VLOOKUP(Precio_semana_dia[[#This Row],[Mercado]],[1]!Codigos_mercados_mayoristas[#Data],2,0)</f>
        <v>Metropolitana</v>
      </c>
      <c r="S6036" t="str">
        <f>+VLOOKUP(Precio_semana_dia[[#This Row],[Especie]],[1]!Codigos_categoria[#Data],2,0)</f>
        <v>Frutos de pepita</v>
      </c>
    </row>
    <row r="6037" spans="1:19" x14ac:dyDescent="0.35">
      <c r="A6037">
        <v>43866</v>
      </c>
      <c r="B6037" t="s">
        <v>155</v>
      </c>
      <c r="C6037" t="s">
        <v>167</v>
      </c>
      <c r="D6037" t="s">
        <v>45</v>
      </c>
      <c r="E6037" t="s">
        <v>220</v>
      </c>
      <c r="F6037" t="s">
        <v>221</v>
      </c>
      <c r="G6037">
        <v>400</v>
      </c>
      <c r="H6037" t="s">
        <v>36</v>
      </c>
      <c r="I6037">
        <v>33</v>
      </c>
      <c r="J6037">
        <v>13200</v>
      </c>
      <c r="K6037">
        <v>13.2</v>
      </c>
      <c r="L6037">
        <v>250000</v>
      </c>
      <c r="M6037">
        <v>625</v>
      </c>
      <c r="N6037">
        <v>44229</v>
      </c>
      <c r="O6037">
        <v>13</v>
      </c>
      <c r="P6037" t="s">
        <v>72</v>
      </c>
      <c r="Q6037" t="s">
        <v>69</v>
      </c>
      <c r="R6037" t="str">
        <f>+VLOOKUP(Precio_semana_dia[[#This Row],[Mercado]],[1]!Codigos_mercados_mayoristas[#Data],2,0)</f>
        <v>Metropolitana</v>
      </c>
      <c r="S6037" t="str">
        <f>+VLOOKUP(Precio_semana_dia[[#This Row],[Especie]],[1]!Codigos_categoria[#Data],2,0)</f>
        <v>Frutos de pepita</v>
      </c>
    </row>
    <row r="6038" spans="1:19" x14ac:dyDescent="0.35">
      <c r="A6038">
        <v>44148</v>
      </c>
      <c r="B6038" t="s">
        <v>186</v>
      </c>
      <c r="C6038" t="s">
        <v>189</v>
      </c>
      <c r="D6038" t="s">
        <v>45</v>
      </c>
      <c r="E6038" t="s">
        <v>220</v>
      </c>
      <c r="F6038" t="s">
        <v>221</v>
      </c>
      <c r="G6038">
        <v>400</v>
      </c>
      <c r="H6038" t="s">
        <v>39</v>
      </c>
      <c r="I6038">
        <v>33</v>
      </c>
      <c r="J6038">
        <v>13200</v>
      </c>
      <c r="K6038">
        <v>13.2</v>
      </c>
      <c r="L6038">
        <v>304545</v>
      </c>
      <c r="M6038">
        <v>761.36249999999995</v>
      </c>
      <c r="N6038">
        <v>44146</v>
      </c>
      <c r="O6038">
        <v>13</v>
      </c>
      <c r="P6038" t="s">
        <v>127</v>
      </c>
      <c r="Q6038" t="s">
        <v>84</v>
      </c>
      <c r="R6038" t="str">
        <f>+VLOOKUP(Precio_semana_dia[[#This Row],[Mercado]],[1]!Codigos_mercados_mayoristas[#Data],2,0)</f>
        <v>Metropolitana</v>
      </c>
      <c r="S6038" t="str">
        <f>+VLOOKUP(Precio_semana_dia[[#This Row],[Especie]],[1]!Codigos_categoria[#Data],2,0)</f>
        <v>Cítricos</v>
      </c>
    </row>
    <row r="6039" spans="1:19" x14ac:dyDescent="0.35">
      <c r="A6039">
        <v>44183</v>
      </c>
      <c r="B6039" t="s">
        <v>186</v>
      </c>
      <c r="C6039" t="s">
        <v>187</v>
      </c>
      <c r="D6039" t="s">
        <v>45</v>
      </c>
      <c r="E6039" t="s">
        <v>220</v>
      </c>
      <c r="F6039" t="s">
        <v>221</v>
      </c>
      <c r="G6039">
        <v>400</v>
      </c>
      <c r="H6039" t="s">
        <v>39</v>
      </c>
      <c r="I6039">
        <v>33</v>
      </c>
      <c r="J6039">
        <v>13200</v>
      </c>
      <c r="K6039">
        <v>13.2</v>
      </c>
      <c r="L6039">
        <v>395152</v>
      </c>
      <c r="M6039">
        <v>987.88</v>
      </c>
      <c r="N6039">
        <v>44181</v>
      </c>
      <c r="O6039">
        <v>13</v>
      </c>
      <c r="P6039" t="s">
        <v>40</v>
      </c>
      <c r="Q6039" t="s">
        <v>38</v>
      </c>
      <c r="R6039" t="str">
        <f>+VLOOKUP(Precio_semana_dia[[#This Row],[Mercado]],[1]!Codigos_mercados_mayoristas[#Data],2,0)</f>
        <v>Metropolitana</v>
      </c>
      <c r="S6039" t="str">
        <f>+VLOOKUP(Precio_semana_dia[[#This Row],[Especie]],[1]!Codigos_categoria[#Data],2,0)</f>
        <v>Cítricos</v>
      </c>
    </row>
    <row r="6040" spans="1:19" x14ac:dyDescent="0.35">
      <c r="A6040">
        <v>44189</v>
      </c>
      <c r="B6040" t="s">
        <v>207</v>
      </c>
      <c r="C6040" t="s">
        <v>214</v>
      </c>
      <c r="D6040" t="s">
        <v>47</v>
      </c>
      <c r="E6040" t="s">
        <v>209</v>
      </c>
      <c r="F6040" t="s">
        <v>210</v>
      </c>
      <c r="G6040">
        <v>25</v>
      </c>
      <c r="H6040" t="s">
        <v>39</v>
      </c>
      <c r="I6040">
        <v>530</v>
      </c>
      <c r="J6040">
        <v>13250</v>
      </c>
      <c r="K6040">
        <v>13.25</v>
      </c>
      <c r="L6040">
        <v>13264</v>
      </c>
      <c r="M6040">
        <v>530.55999999999995</v>
      </c>
      <c r="N6040">
        <v>44188</v>
      </c>
      <c r="O6040">
        <v>5</v>
      </c>
      <c r="P6040" t="s">
        <v>106</v>
      </c>
      <c r="Q6040" t="s">
        <v>38</v>
      </c>
      <c r="R6040" t="str">
        <f>+VLOOKUP(Precio_semana_dia[[#This Row],[Mercado]],[1]!Codigos_mercados_mayoristas[#Data],2,0)</f>
        <v>Valparaíso</v>
      </c>
      <c r="S6040" t="e">
        <f>+VLOOKUP(Precio_semana_dia[[#This Row],[Especie]],[1]!Codigos_categoria[#Data],2,0)</f>
        <v>#N/A</v>
      </c>
    </row>
    <row r="6041" spans="1:19" x14ac:dyDescent="0.35">
      <c r="A6041">
        <v>44196</v>
      </c>
      <c r="B6041" t="s">
        <v>207</v>
      </c>
      <c r="C6041" t="s">
        <v>214</v>
      </c>
      <c r="D6041" t="s">
        <v>47</v>
      </c>
      <c r="E6041" t="s">
        <v>209</v>
      </c>
      <c r="F6041" t="s">
        <v>210</v>
      </c>
      <c r="G6041">
        <v>25</v>
      </c>
      <c r="H6041" t="s">
        <v>39</v>
      </c>
      <c r="I6041">
        <v>530</v>
      </c>
      <c r="J6041">
        <v>13250</v>
      </c>
      <c r="K6041">
        <v>13.25</v>
      </c>
      <c r="L6041">
        <v>13264</v>
      </c>
      <c r="M6041">
        <v>530.55999999999995</v>
      </c>
      <c r="N6041">
        <v>44195</v>
      </c>
      <c r="O6041">
        <v>5</v>
      </c>
      <c r="P6041" t="s">
        <v>109</v>
      </c>
      <c r="Q6041" t="s">
        <v>38</v>
      </c>
      <c r="R6041" t="str">
        <f>+VLOOKUP(Precio_semana_dia[[#This Row],[Mercado]],[1]!Codigos_mercados_mayoristas[#Data],2,0)</f>
        <v>Valparaíso</v>
      </c>
      <c r="S6041" t="e">
        <f>+VLOOKUP(Precio_semana_dia[[#This Row],[Especie]],[1]!Codigos_categoria[#Data],2,0)</f>
        <v>#N/A</v>
      </c>
    </row>
    <row r="6042" spans="1:19" x14ac:dyDescent="0.35">
      <c r="A6042">
        <v>43866</v>
      </c>
      <c r="B6042" t="s">
        <v>31</v>
      </c>
      <c r="C6042" t="s">
        <v>32</v>
      </c>
      <c r="D6042" t="s">
        <v>45</v>
      </c>
      <c r="E6042" t="s">
        <v>34</v>
      </c>
      <c r="F6042" t="s">
        <v>35</v>
      </c>
      <c r="G6042">
        <v>10</v>
      </c>
      <c r="H6042" t="s">
        <v>41</v>
      </c>
      <c r="I6042">
        <v>1330</v>
      </c>
      <c r="J6042">
        <v>13300</v>
      </c>
      <c r="K6042">
        <v>13.3</v>
      </c>
      <c r="L6042">
        <v>3250</v>
      </c>
      <c r="M6042">
        <v>325</v>
      </c>
      <c r="N6042">
        <v>44231</v>
      </c>
      <c r="O6042">
        <v>13</v>
      </c>
      <c r="P6042" t="s">
        <v>73</v>
      </c>
      <c r="Q6042" t="s">
        <v>69</v>
      </c>
      <c r="R6042" t="str">
        <f>+VLOOKUP(Precio_semana_dia[[#This Row],[Mercado]],[1]!Codigos_mercados_mayoristas[#Data],2,0)</f>
        <v>Metropolitana</v>
      </c>
      <c r="S6042" t="e">
        <f>+VLOOKUP(Precio_semana_dia[[#This Row],[Especie]],[1]!Codigos_categoria[#Data],2,0)</f>
        <v>#N/A</v>
      </c>
    </row>
    <row r="6043" spans="1:19" x14ac:dyDescent="0.35">
      <c r="A6043">
        <v>44106</v>
      </c>
      <c r="B6043" t="s">
        <v>125</v>
      </c>
      <c r="C6043" t="s">
        <v>20</v>
      </c>
      <c r="D6043" t="s">
        <v>50</v>
      </c>
      <c r="E6043" t="s">
        <v>181</v>
      </c>
      <c r="F6043" t="s">
        <v>182</v>
      </c>
      <c r="G6043">
        <v>18</v>
      </c>
      <c r="H6043" t="s">
        <v>24</v>
      </c>
      <c r="I6043">
        <v>740</v>
      </c>
      <c r="J6043">
        <v>13320</v>
      </c>
      <c r="K6043">
        <v>13.32</v>
      </c>
      <c r="L6043">
        <v>4576</v>
      </c>
      <c r="M6043">
        <v>254.22222222222223</v>
      </c>
      <c r="N6043">
        <v>44106</v>
      </c>
      <c r="O6043">
        <v>13</v>
      </c>
      <c r="P6043" t="s">
        <v>173</v>
      </c>
      <c r="Q6043" t="s">
        <v>132</v>
      </c>
      <c r="R6043" t="str">
        <f>+VLOOKUP(Precio_semana_dia[[#This Row],[Mercado]],[1]!Codigos_mercados_mayoristas[#Data],2,0)</f>
        <v>Metropolitana</v>
      </c>
      <c r="S6043" t="str">
        <f>+VLOOKUP(Precio_semana_dia[[#This Row],[Especie]],[1]!Codigos_categoria[#Data],2,0)</f>
        <v>Cítricos</v>
      </c>
    </row>
    <row r="6044" spans="1:19" x14ac:dyDescent="0.35">
      <c r="A6044">
        <v>44225</v>
      </c>
      <c r="B6044" t="s">
        <v>74</v>
      </c>
      <c r="C6044" t="s">
        <v>79</v>
      </c>
      <c r="D6044" t="s">
        <v>50</v>
      </c>
      <c r="E6044" t="s">
        <v>198</v>
      </c>
      <c r="F6044" t="s">
        <v>199</v>
      </c>
      <c r="G6044">
        <v>18</v>
      </c>
      <c r="H6044" t="s">
        <v>36</v>
      </c>
      <c r="I6044">
        <v>740</v>
      </c>
      <c r="J6044">
        <v>13320</v>
      </c>
      <c r="K6044">
        <v>13.32</v>
      </c>
      <c r="L6044">
        <v>10514</v>
      </c>
      <c r="M6044">
        <v>584.11111111111109</v>
      </c>
      <c r="N6044">
        <v>44222</v>
      </c>
      <c r="O6044">
        <v>13</v>
      </c>
      <c r="P6044" t="s">
        <v>63</v>
      </c>
      <c r="Q6044" t="s">
        <v>26</v>
      </c>
      <c r="R6044" t="str">
        <f>+VLOOKUP(Precio_semana_dia[[#This Row],[Mercado]],[1]!Codigos_mercados_mayoristas[#Data],2,0)</f>
        <v>Metropolitana</v>
      </c>
      <c r="S6044" t="str">
        <f>+VLOOKUP(Precio_semana_dia[[#This Row],[Especie]],[1]!Codigos_categoria[#Data],2,0)</f>
        <v>Uva</v>
      </c>
    </row>
    <row r="6045" spans="1:19" x14ac:dyDescent="0.35">
      <c r="A6045">
        <v>44211</v>
      </c>
      <c r="B6045" t="s">
        <v>116</v>
      </c>
      <c r="C6045" t="s">
        <v>117</v>
      </c>
      <c r="D6045" t="s">
        <v>45</v>
      </c>
      <c r="E6045" t="s">
        <v>177</v>
      </c>
      <c r="F6045" t="s">
        <v>178</v>
      </c>
      <c r="G6045">
        <v>17</v>
      </c>
      <c r="H6045" t="s">
        <v>39</v>
      </c>
      <c r="I6045">
        <v>790</v>
      </c>
      <c r="J6045">
        <v>13430</v>
      </c>
      <c r="K6045">
        <v>13.43</v>
      </c>
      <c r="L6045">
        <f>+Precio_semana_dia[[#This Row],[$ /Kg]]*Precio_semana_dia[[#This Row],[NA2]]</f>
        <v>80903</v>
      </c>
      <c r="M6045">
        <v>4759</v>
      </c>
      <c r="N6045">
        <v>44209</v>
      </c>
      <c r="O6045">
        <v>13</v>
      </c>
      <c r="P6045" t="s">
        <v>60</v>
      </c>
      <c r="Q6045" t="s">
        <v>26</v>
      </c>
      <c r="R6045" t="str">
        <f>+VLOOKUP(Precio_semana_dia[[#This Row],[Mercado]],[1]!Codigos_mercados_mayoristas[#Data],2,0)</f>
        <v>Metropolitana</v>
      </c>
      <c r="S6045" t="str">
        <f>+VLOOKUP(Precio_semana_dia[[#This Row],[Especie]],[1]!Codigos_categoria[#Data],2,0)</f>
        <v>Fruto secos y oleaginosos</v>
      </c>
    </row>
    <row r="6046" spans="1:19" x14ac:dyDescent="0.35">
      <c r="A6046">
        <v>44225</v>
      </c>
      <c r="B6046" t="s">
        <v>31</v>
      </c>
      <c r="C6046" t="s">
        <v>114</v>
      </c>
      <c r="D6046" t="s">
        <v>45</v>
      </c>
      <c r="E6046" t="s">
        <v>112</v>
      </c>
      <c r="F6046" t="s">
        <v>113</v>
      </c>
      <c r="G6046">
        <v>15</v>
      </c>
      <c r="H6046" t="s">
        <v>29</v>
      </c>
      <c r="I6046">
        <v>900</v>
      </c>
      <c r="J6046">
        <v>13500</v>
      </c>
      <c r="K6046">
        <v>13.5</v>
      </c>
      <c r="L6046">
        <v>4250</v>
      </c>
      <c r="M6046">
        <v>283.33333333333331</v>
      </c>
      <c r="N6046">
        <v>44221</v>
      </c>
      <c r="O6046">
        <v>13</v>
      </c>
      <c r="P6046" t="s">
        <v>64</v>
      </c>
      <c r="Q6046" t="s">
        <v>26</v>
      </c>
      <c r="R6046" t="str">
        <f>+VLOOKUP(Precio_semana_dia[[#This Row],[Mercado]],[1]!Codigos_mercados_mayoristas[#Data],2,0)</f>
        <v>Metropolitana</v>
      </c>
      <c r="S6046" t="e">
        <f>+VLOOKUP(Precio_semana_dia[[#This Row],[Especie]],[1]!Codigos_categoria[#Data],2,0)</f>
        <v>#N/A</v>
      </c>
    </row>
    <row r="6047" spans="1:19" x14ac:dyDescent="0.35">
      <c r="A6047">
        <v>44183</v>
      </c>
      <c r="B6047" t="s">
        <v>19</v>
      </c>
      <c r="C6047" t="s">
        <v>20</v>
      </c>
      <c r="D6047" t="s">
        <v>50</v>
      </c>
      <c r="E6047" t="s">
        <v>181</v>
      </c>
      <c r="F6047" t="s">
        <v>182</v>
      </c>
      <c r="G6047">
        <v>18</v>
      </c>
      <c r="H6047" t="s">
        <v>24</v>
      </c>
      <c r="I6047">
        <v>750</v>
      </c>
      <c r="J6047">
        <v>13500</v>
      </c>
      <c r="K6047">
        <v>13.5</v>
      </c>
      <c r="L6047">
        <v>7733</v>
      </c>
      <c r="M6047">
        <v>429.61111111111109</v>
      </c>
      <c r="N6047">
        <v>44183</v>
      </c>
      <c r="O6047">
        <v>13</v>
      </c>
      <c r="P6047" t="s">
        <v>43</v>
      </c>
      <c r="Q6047" t="s">
        <v>38</v>
      </c>
      <c r="R6047" t="str">
        <f>+VLOOKUP(Precio_semana_dia[[#This Row],[Mercado]],[1]!Codigos_mercados_mayoristas[#Data],2,0)</f>
        <v>Metropolitana</v>
      </c>
      <c r="S6047" t="e">
        <f>+VLOOKUP(Precio_semana_dia[[#This Row],[Especie]],[1]!Codigos_categoria[#Data],2,0)</f>
        <v>#N/A</v>
      </c>
    </row>
    <row r="6048" spans="1:19" x14ac:dyDescent="0.35">
      <c r="A6048">
        <v>44211</v>
      </c>
      <c r="B6048" t="s">
        <v>19</v>
      </c>
      <c r="C6048" t="s">
        <v>20</v>
      </c>
      <c r="D6048" t="s">
        <v>50</v>
      </c>
      <c r="E6048" t="s">
        <v>181</v>
      </c>
      <c r="F6048" t="s">
        <v>182</v>
      </c>
      <c r="G6048">
        <v>18</v>
      </c>
      <c r="H6048" t="s">
        <v>36</v>
      </c>
      <c r="I6048">
        <v>750</v>
      </c>
      <c r="J6048">
        <v>13500</v>
      </c>
      <c r="K6048">
        <v>13.5</v>
      </c>
      <c r="L6048">
        <v>7800</v>
      </c>
      <c r="M6048">
        <v>433.33333333333331</v>
      </c>
      <c r="N6048">
        <v>44208</v>
      </c>
      <c r="O6048">
        <v>13</v>
      </c>
      <c r="P6048" t="s">
        <v>59</v>
      </c>
      <c r="Q6048" t="s">
        <v>26</v>
      </c>
      <c r="R6048" t="str">
        <f>+VLOOKUP(Precio_semana_dia[[#This Row],[Mercado]],[1]!Codigos_mercados_mayoristas[#Data],2,0)</f>
        <v>Metropolitana</v>
      </c>
      <c r="S6048" t="e">
        <f>+VLOOKUP(Precio_semana_dia[[#This Row],[Especie]],[1]!Codigos_categoria[#Data],2,0)</f>
        <v>#N/A</v>
      </c>
    </row>
    <row r="6049" spans="1:19" x14ac:dyDescent="0.35">
      <c r="A6049">
        <v>44211</v>
      </c>
      <c r="B6049" t="s">
        <v>19</v>
      </c>
      <c r="C6049" t="s">
        <v>20</v>
      </c>
      <c r="D6049" t="s">
        <v>28</v>
      </c>
      <c r="E6049" t="s">
        <v>181</v>
      </c>
      <c r="F6049" t="s">
        <v>182</v>
      </c>
      <c r="G6049">
        <v>18</v>
      </c>
      <c r="H6049" t="s">
        <v>24</v>
      </c>
      <c r="I6049">
        <v>750</v>
      </c>
      <c r="J6049">
        <v>13500</v>
      </c>
      <c r="K6049">
        <v>13.5</v>
      </c>
      <c r="L6049">
        <v>8000</v>
      </c>
      <c r="M6049">
        <v>444.44444444444446</v>
      </c>
      <c r="N6049">
        <v>44211</v>
      </c>
      <c r="O6049">
        <v>9</v>
      </c>
      <c r="P6049" t="s">
        <v>61</v>
      </c>
      <c r="Q6049" t="s">
        <v>26</v>
      </c>
      <c r="R6049" t="str">
        <f>+VLOOKUP(Precio_semana_dia[[#This Row],[Mercado]],[1]!Codigos_mercados_mayoristas[#Data],2,0)</f>
        <v>La Araucanía</v>
      </c>
      <c r="S6049" t="e">
        <f>+VLOOKUP(Precio_semana_dia[[#This Row],[Especie]],[1]!Codigos_categoria[#Data],2,0)</f>
        <v>#N/A</v>
      </c>
    </row>
    <row r="6050" spans="1:19" x14ac:dyDescent="0.35">
      <c r="A6050">
        <v>44162</v>
      </c>
      <c r="B6050" t="s">
        <v>125</v>
      </c>
      <c r="C6050" t="s">
        <v>20</v>
      </c>
      <c r="D6050" t="s">
        <v>105</v>
      </c>
      <c r="E6050" t="s">
        <v>181</v>
      </c>
      <c r="F6050" t="s">
        <v>182</v>
      </c>
      <c r="G6050">
        <v>18</v>
      </c>
      <c r="H6050" t="s">
        <v>39</v>
      </c>
      <c r="I6050">
        <v>750</v>
      </c>
      <c r="J6050">
        <v>13500</v>
      </c>
      <c r="K6050">
        <v>13.5</v>
      </c>
      <c r="L6050">
        <v>6900</v>
      </c>
      <c r="M6050">
        <v>383.33333333333331</v>
      </c>
      <c r="N6050">
        <v>44160</v>
      </c>
      <c r="O6050">
        <v>4</v>
      </c>
      <c r="P6050" t="s">
        <v>91</v>
      </c>
      <c r="Q6050" t="s">
        <v>84</v>
      </c>
      <c r="R6050" t="str">
        <f>+VLOOKUP(Precio_semana_dia[[#This Row],[Mercado]],[1]!Codigos_mercados_mayoristas[#Data],2,0)</f>
        <v>Coquimbo</v>
      </c>
      <c r="S6050" t="str">
        <f>+VLOOKUP(Precio_semana_dia[[#This Row],[Especie]],[1]!Codigos_categoria[#Data],2,0)</f>
        <v>Cítricos</v>
      </c>
    </row>
    <row r="6051" spans="1:19" x14ac:dyDescent="0.35">
      <c r="A6051">
        <v>44106</v>
      </c>
      <c r="B6051" t="s">
        <v>125</v>
      </c>
      <c r="C6051" t="s">
        <v>20</v>
      </c>
      <c r="D6051" t="s">
        <v>105</v>
      </c>
      <c r="E6051" t="s">
        <v>181</v>
      </c>
      <c r="F6051" t="s">
        <v>182</v>
      </c>
      <c r="G6051">
        <v>18</v>
      </c>
      <c r="H6051" t="s">
        <v>36</v>
      </c>
      <c r="I6051">
        <v>750</v>
      </c>
      <c r="J6051">
        <v>13500</v>
      </c>
      <c r="K6051">
        <v>13.5</v>
      </c>
      <c r="L6051">
        <v>3900</v>
      </c>
      <c r="M6051">
        <v>216.66666666666666</v>
      </c>
      <c r="N6051">
        <v>44103</v>
      </c>
      <c r="O6051">
        <v>4</v>
      </c>
      <c r="P6051" t="s">
        <v>148</v>
      </c>
      <c r="Q6051" t="s">
        <v>147</v>
      </c>
      <c r="R6051" t="str">
        <f>+VLOOKUP(Precio_semana_dia[[#This Row],[Mercado]],[1]!Codigos_mercados_mayoristas[#Data],2,0)</f>
        <v>Coquimbo</v>
      </c>
      <c r="S6051" t="str">
        <f>+VLOOKUP(Precio_semana_dia[[#This Row],[Especie]],[1]!Codigos_categoria[#Data],2,0)</f>
        <v>Cítricos</v>
      </c>
    </row>
    <row r="6052" spans="1:19" x14ac:dyDescent="0.35">
      <c r="A6052">
        <v>44183</v>
      </c>
      <c r="B6052" t="s">
        <v>119</v>
      </c>
      <c r="C6052" t="s">
        <v>120</v>
      </c>
      <c r="D6052" t="s">
        <v>53</v>
      </c>
      <c r="E6052" t="s">
        <v>198</v>
      </c>
      <c r="F6052" t="s">
        <v>199</v>
      </c>
      <c r="G6052">
        <v>18</v>
      </c>
      <c r="H6052" t="s">
        <v>29</v>
      </c>
      <c r="I6052">
        <v>750</v>
      </c>
      <c r="J6052">
        <v>13500</v>
      </c>
      <c r="K6052">
        <v>13.5</v>
      </c>
      <c r="L6052">
        <v>13000</v>
      </c>
      <c r="M6052">
        <v>722.22222222222217</v>
      </c>
      <c r="N6052">
        <v>44179</v>
      </c>
      <c r="O6052">
        <v>10</v>
      </c>
      <c r="P6052" t="s">
        <v>44</v>
      </c>
      <c r="Q6052" t="s">
        <v>38</v>
      </c>
      <c r="R6052" t="str">
        <f>+VLOOKUP(Precio_semana_dia[[#This Row],[Mercado]],[1]!Codigos_mercados_mayoristas[#Data],2,0)</f>
        <v>Los Lagos</v>
      </c>
      <c r="S6052" t="e">
        <f>+VLOOKUP(Precio_semana_dia[[#This Row],[Especie]],[1]!Codigos_categoria[#Data],2,0)</f>
        <v>#N/A</v>
      </c>
    </row>
    <row r="6053" spans="1:19" x14ac:dyDescent="0.35">
      <c r="A6053">
        <v>44183</v>
      </c>
      <c r="B6053" t="s">
        <v>119</v>
      </c>
      <c r="C6053" t="s">
        <v>120</v>
      </c>
      <c r="D6053" t="s">
        <v>28</v>
      </c>
      <c r="E6053" t="s">
        <v>198</v>
      </c>
      <c r="F6053" t="s">
        <v>199</v>
      </c>
      <c r="G6053">
        <v>18</v>
      </c>
      <c r="H6053" t="s">
        <v>24</v>
      </c>
      <c r="I6053">
        <v>750</v>
      </c>
      <c r="J6053">
        <v>13500</v>
      </c>
      <c r="K6053">
        <v>13.5</v>
      </c>
      <c r="L6053">
        <v>12467</v>
      </c>
      <c r="M6053">
        <v>692.61111111111109</v>
      </c>
      <c r="N6053">
        <v>44183</v>
      </c>
      <c r="O6053">
        <v>9</v>
      </c>
      <c r="P6053" t="s">
        <v>43</v>
      </c>
      <c r="Q6053" t="s">
        <v>38</v>
      </c>
      <c r="R6053" t="str">
        <f>+VLOOKUP(Precio_semana_dia[[#This Row],[Mercado]],[1]!Codigos_mercados_mayoristas[#Data],2,0)</f>
        <v>La Araucanía</v>
      </c>
      <c r="S6053" t="e">
        <f>+VLOOKUP(Precio_semana_dia[[#This Row],[Especie]],[1]!Codigos_categoria[#Data],2,0)</f>
        <v>#N/A</v>
      </c>
    </row>
    <row r="6054" spans="1:19" x14ac:dyDescent="0.35">
      <c r="A6054">
        <v>44211</v>
      </c>
      <c r="B6054" t="s">
        <v>119</v>
      </c>
      <c r="C6054" t="s">
        <v>120</v>
      </c>
      <c r="D6054" t="s">
        <v>28</v>
      </c>
      <c r="E6054" t="s">
        <v>198</v>
      </c>
      <c r="F6054" t="s">
        <v>199</v>
      </c>
      <c r="G6054">
        <v>18</v>
      </c>
      <c r="H6054" t="s">
        <v>41</v>
      </c>
      <c r="I6054">
        <v>750</v>
      </c>
      <c r="J6054">
        <v>13500</v>
      </c>
      <c r="K6054">
        <v>13.5</v>
      </c>
      <c r="L6054">
        <v>18467</v>
      </c>
      <c r="M6054">
        <v>1025.9444444444443</v>
      </c>
      <c r="N6054">
        <v>44210</v>
      </c>
      <c r="O6054">
        <v>9</v>
      </c>
      <c r="P6054" t="s">
        <v>62</v>
      </c>
      <c r="Q6054" t="s">
        <v>26</v>
      </c>
      <c r="R6054" t="str">
        <f>+VLOOKUP(Precio_semana_dia[[#This Row],[Mercado]],[1]!Codigos_mercados_mayoristas[#Data],2,0)</f>
        <v>La Araucanía</v>
      </c>
      <c r="S6054" t="e">
        <f>+VLOOKUP(Precio_semana_dia[[#This Row],[Especie]],[1]!Codigos_categoria[#Data],2,0)</f>
        <v>#N/A</v>
      </c>
    </row>
    <row r="6055" spans="1:19" x14ac:dyDescent="0.35">
      <c r="A6055">
        <v>44225</v>
      </c>
      <c r="B6055" t="s">
        <v>119</v>
      </c>
      <c r="C6055" t="s">
        <v>120</v>
      </c>
      <c r="D6055" t="s">
        <v>28</v>
      </c>
      <c r="E6055" t="s">
        <v>198</v>
      </c>
      <c r="F6055" t="s">
        <v>199</v>
      </c>
      <c r="G6055">
        <v>18</v>
      </c>
      <c r="H6055" t="s">
        <v>36</v>
      </c>
      <c r="I6055">
        <v>750</v>
      </c>
      <c r="J6055">
        <v>13500</v>
      </c>
      <c r="K6055">
        <v>13.5</v>
      </c>
      <c r="L6055">
        <v>16600</v>
      </c>
      <c r="M6055">
        <v>922.22222222222217</v>
      </c>
      <c r="N6055">
        <v>44222</v>
      </c>
      <c r="O6055">
        <v>9</v>
      </c>
      <c r="P6055" t="s">
        <v>63</v>
      </c>
      <c r="Q6055" t="s">
        <v>26</v>
      </c>
      <c r="R6055" t="str">
        <f>+VLOOKUP(Precio_semana_dia[[#This Row],[Mercado]],[1]!Codigos_mercados_mayoristas[#Data],2,0)</f>
        <v>La Araucanía</v>
      </c>
      <c r="S6055" t="e">
        <f>+VLOOKUP(Precio_semana_dia[[#This Row],[Especie]],[1]!Codigos_categoria[#Data],2,0)</f>
        <v>#N/A</v>
      </c>
    </row>
    <row r="6056" spans="1:19" x14ac:dyDescent="0.35">
      <c r="A6056">
        <v>43866</v>
      </c>
      <c r="B6056" t="s">
        <v>74</v>
      </c>
      <c r="C6056" t="s">
        <v>79</v>
      </c>
      <c r="D6056" t="s">
        <v>50</v>
      </c>
      <c r="E6056" t="s">
        <v>198</v>
      </c>
      <c r="F6056" t="s">
        <v>199</v>
      </c>
      <c r="G6056">
        <v>18</v>
      </c>
      <c r="H6056" t="s">
        <v>41</v>
      </c>
      <c r="I6056">
        <v>750</v>
      </c>
      <c r="J6056">
        <v>13500</v>
      </c>
      <c r="K6056">
        <v>13.5</v>
      </c>
      <c r="L6056">
        <v>9867</v>
      </c>
      <c r="M6056">
        <v>548.16666666666663</v>
      </c>
      <c r="N6056">
        <v>44231</v>
      </c>
      <c r="O6056">
        <v>13</v>
      </c>
      <c r="P6056" t="s">
        <v>73</v>
      </c>
      <c r="Q6056" t="s">
        <v>69</v>
      </c>
      <c r="R6056" t="str">
        <f>+VLOOKUP(Precio_semana_dia[[#This Row],[Mercado]],[1]!Codigos_mercados_mayoristas[#Data],2,0)</f>
        <v>Metropolitana</v>
      </c>
      <c r="S6056" t="str">
        <f>+VLOOKUP(Precio_semana_dia[[#This Row],[Especie]],[1]!Codigos_categoria[#Data],2,0)</f>
        <v>Uva</v>
      </c>
    </row>
    <row r="6057" spans="1:19" x14ac:dyDescent="0.35">
      <c r="A6057">
        <v>43866</v>
      </c>
      <c r="B6057" t="s">
        <v>190</v>
      </c>
      <c r="C6057" t="s">
        <v>195</v>
      </c>
      <c r="D6057" t="s">
        <v>45</v>
      </c>
      <c r="E6057" t="s">
        <v>196</v>
      </c>
      <c r="F6057" t="s">
        <v>197</v>
      </c>
      <c r="G6057">
        <v>450</v>
      </c>
      <c r="H6057" t="s">
        <v>36</v>
      </c>
      <c r="I6057">
        <v>30</v>
      </c>
      <c r="J6057">
        <v>13500</v>
      </c>
      <c r="K6057">
        <v>13.5</v>
      </c>
      <c r="L6057">
        <v>175333</v>
      </c>
      <c r="M6057">
        <v>389.62888888888887</v>
      </c>
      <c r="N6057" s="1">
        <v>44229</v>
      </c>
      <c r="O6057">
        <v>13</v>
      </c>
      <c r="P6057" t="s">
        <v>72</v>
      </c>
      <c r="Q6057" t="s">
        <v>69</v>
      </c>
      <c r="R6057" t="str">
        <f>+VLOOKUP(Precio_semana_dia[[#This Row],[Mercado]],[1]!Codigos_mercados_mayoristas[#Data],2,0)</f>
        <v>Metropolitana</v>
      </c>
      <c r="S6057" t="str">
        <f>+VLOOKUP(Precio_semana_dia[[#This Row],[Especie]],[1]!Codigos_categoria[#Data],2,0)</f>
        <v>Frutos de pepita</v>
      </c>
    </row>
    <row r="6058" spans="1:19" x14ac:dyDescent="0.35">
      <c r="A6058">
        <v>44162</v>
      </c>
      <c r="B6058" t="s">
        <v>125</v>
      </c>
      <c r="C6058" t="s">
        <v>20</v>
      </c>
      <c r="D6058" t="s">
        <v>53</v>
      </c>
      <c r="E6058" t="s">
        <v>123</v>
      </c>
      <c r="F6058" t="s">
        <v>124</v>
      </c>
      <c r="G6058">
        <v>16</v>
      </c>
      <c r="H6058" t="s">
        <v>29</v>
      </c>
      <c r="I6058">
        <v>850</v>
      </c>
      <c r="J6058">
        <v>13600</v>
      </c>
      <c r="K6058">
        <v>13.6</v>
      </c>
      <c r="L6058">
        <v>12235</v>
      </c>
      <c r="M6058">
        <v>764.6875</v>
      </c>
      <c r="N6058">
        <v>44158</v>
      </c>
      <c r="O6058">
        <v>10</v>
      </c>
      <c r="P6058" t="s">
        <v>94</v>
      </c>
      <c r="Q6058" t="s">
        <v>84</v>
      </c>
      <c r="R6058" t="str">
        <f>+VLOOKUP(Precio_semana_dia[[#This Row],[Mercado]],[1]!Codigos_mercados_mayoristas[#Data],2,0)</f>
        <v>Los Lagos</v>
      </c>
      <c r="S6058" t="str">
        <f>+VLOOKUP(Precio_semana_dia[[#This Row],[Especie]],[1]!Codigos_categoria[#Data],2,0)</f>
        <v>Cítricos</v>
      </c>
    </row>
    <row r="6059" spans="1:19" x14ac:dyDescent="0.35">
      <c r="A6059">
        <v>44211</v>
      </c>
      <c r="B6059" t="s">
        <v>125</v>
      </c>
      <c r="C6059" t="s">
        <v>20</v>
      </c>
      <c r="D6059" t="s">
        <v>21</v>
      </c>
      <c r="E6059" t="s">
        <v>123</v>
      </c>
      <c r="F6059" t="s">
        <v>124</v>
      </c>
      <c r="G6059">
        <v>16</v>
      </c>
      <c r="H6059" t="s">
        <v>29</v>
      </c>
      <c r="I6059">
        <v>850</v>
      </c>
      <c r="J6059">
        <v>13600</v>
      </c>
      <c r="K6059">
        <v>13.6</v>
      </c>
      <c r="L6059">
        <v>18588</v>
      </c>
      <c r="M6059">
        <v>1161.75</v>
      </c>
      <c r="N6059">
        <v>44207</v>
      </c>
      <c r="O6059">
        <v>7</v>
      </c>
      <c r="P6059" t="s">
        <v>58</v>
      </c>
      <c r="Q6059" t="s">
        <v>26</v>
      </c>
      <c r="R6059" t="str">
        <f>+VLOOKUP(Precio_semana_dia[[#This Row],[Mercado]],[1]!Codigos_mercados_mayoristas[#Data],2,0)</f>
        <v>Maule</v>
      </c>
      <c r="S6059" t="str">
        <f>+VLOOKUP(Precio_semana_dia[[#This Row],[Especie]],[1]!Codigos_categoria[#Data],2,0)</f>
        <v>Cítricos</v>
      </c>
    </row>
    <row r="6060" spans="1:19" x14ac:dyDescent="0.35">
      <c r="A6060">
        <v>44189</v>
      </c>
      <c r="B6060" t="s">
        <v>204</v>
      </c>
      <c r="C6060" t="s">
        <v>20</v>
      </c>
      <c r="D6060" t="s">
        <v>33</v>
      </c>
      <c r="E6060" t="s">
        <v>205</v>
      </c>
      <c r="F6060" t="s">
        <v>206</v>
      </c>
      <c r="G6060">
        <v>20</v>
      </c>
      <c r="H6060" t="s">
        <v>39</v>
      </c>
      <c r="I6060">
        <v>680</v>
      </c>
      <c r="J6060">
        <v>13600</v>
      </c>
      <c r="K6060">
        <v>13.6</v>
      </c>
      <c r="L6060">
        <v>5250</v>
      </c>
      <c r="M6060">
        <v>262.5</v>
      </c>
      <c r="N6060">
        <v>44188</v>
      </c>
      <c r="O6060">
        <v>4</v>
      </c>
      <c r="P6060" t="s">
        <v>106</v>
      </c>
      <c r="Q6060" t="s">
        <v>38</v>
      </c>
      <c r="R6060" t="str">
        <f>+VLOOKUP(Precio_semana_dia[[#This Row],[Mercado]],[1]!Codigos_mercados_mayoristas[#Data],2,0)</f>
        <v>Coquimbo</v>
      </c>
      <c r="S6060" t="e">
        <f>+VLOOKUP(Precio_semana_dia[[#This Row],[Especie]],[1]!Codigos_categoria[#Data],2,0)</f>
        <v>#N/A</v>
      </c>
    </row>
    <row r="6061" spans="1:19" x14ac:dyDescent="0.35">
      <c r="A6061">
        <v>44196</v>
      </c>
      <c r="B6061" t="s">
        <v>204</v>
      </c>
      <c r="C6061" t="s">
        <v>20</v>
      </c>
      <c r="D6061" t="s">
        <v>50</v>
      </c>
      <c r="E6061" t="s">
        <v>205</v>
      </c>
      <c r="F6061" t="s">
        <v>206</v>
      </c>
      <c r="G6061">
        <v>20</v>
      </c>
      <c r="H6061" t="s">
        <v>41</v>
      </c>
      <c r="I6061">
        <v>680</v>
      </c>
      <c r="J6061">
        <v>13600</v>
      </c>
      <c r="K6061">
        <v>13.6</v>
      </c>
      <c r="L6061">
        <v>6000</v>
      </c>
      <c r="M6061">
        <v>300</v>
      </c>
      <c r="N6061">
        <v>44196</v>
      </c>
      <c r="O6061">
        <v>13</v>
      </c>
      <c r="P6061" t="s">
        <v>110</v>
      </c>
      <c r="Q6061" t="s">
        <v>38</v>
      </c>
      <c r="R6061" t="str">
        <f>+VLOOKUP(Precio_semana_dia[[#This Row],[Mercado]],[1]!Codigos_mercados_mayoristas[#Data],2,0)</f>
        <v>Metropolitana</v>
      </c>
      <c r="S6061" t="e">
        <f>+VLOOKUP(Precio_semana_dia[[#This Row],[Especie]],[1]!Codigos_categoria[#Data],2,0)</f>
        <v>#N/A</v>
      </c>
    </row>
    <row r="6062" spans="1:19" x14ac:dyDescent="0.35">
      <c r="A6062">
        <v>44183</v>
      </c>
      <c r="B6062" t="s">
        <v>155</v>
      </c>
      <c r="C6062" t="s">
        <v>219</v>
      </c>
      <c r="D6062" t="s">
        <v>45</v>
      </c>
      <c r="E6062" t="s">
        <v>220</v>
      </c>
      <c r="F6062" t="s">
        <v>221</v>
      </c>
      <c r="G6062">
        <v>400</v>
      </c>
      <c r="H6062" t="s">
        <v>29</v>
      </c>
      <c r="I6062">
        <v>34</v>
      </c>
      <c r="J6062">
        <v>13600</v>
      </c>
      <c r="K6062">
        <v>13.6</v>
      </c>
      <c r="L6062">
        <v>221176</v>
      </c>
      <c r="M6062">
        <v>552.94000000000005</v>
      </c>
      <c r="N6062">
        <v>44179</v>
      </c>
      <c r="O6062">
        <v>13</v>
      </c>
      <c r="P6062" t="s">
        <v>44</v>
      </c>
      <c r="Q6062" t="s">
        <v>38</v>
      </c>
      <c r="R6062" t="str">
        <f>+VLOOKUP(Precio_semana_dia[[#This Row],[Mercado]],[1]!Codigos_mercados_mayoristas[#Data],2,0)</f>
        <v>Metropolitana</v>
      </c>
      <c r="S6062" t="str">
        <f>+VLOOKUP(Precio_semana_dia[[#This Row],[Especie]],[1]!Codigos_categoria[#Data],2,0)</f>
        <v>Frutos de pepita</v>
      </c>
    </row>
    <row r="6063" spans="1:19" x14ac:dyDescent="0.35">
      <c r="A6063">
        <v>44155</v>
      </c>
      <c r="B6063" t="s">
        <v>155</v>
      </c>
      <c r="C6063" t="s">
        <v>156</v>
      </c>
      <c r="D6063" t="s">
        <v>45</v>
      </c>
      <c r="E6063" t="s">
        <v>220</v>
      </c>
      <c r="F6063" t="s">
        <v>221</v>
      </c>
      <c r="G6063">
        <v>400</v>
      </c>
      <c r="H6063" t="s">
        <v>29</v>
      </c>
      <c r="I6063">
        <v>34</v>
      </c>
      <c r="J6063">
        <v>13600</v>
      </c>
      <c r="K6063">
        <v>13.6</v>
      </c>
      <c r="L6063">
        <v>197059</v>
      </c>
      <c r="M6063">
        <v>492.64749999999998</v>
      </c>
      <c r="N6063">
        <v>44151</v>
      </c>
      <c r="O6063">
        <v>13</v>
      </c>
      <c r="P6063" t="s">
        <v>98</v>
      </c>
      <c r="Q6063" t="s">
        <v>84</v>
      </c>
      <c r="R6063" t="str">
        <f>+VLOOKUP(Precio_semana_dia[[#This Row],[Mercado]],[1]!Codigos_mercados_mayoristas[#Data],2,0)</f>
        <v>Metropolitana</v>
      </c>
      <c r="S6063" t="str">
        <f>+VLOOKUP(Precio_semana_dia[[#This Row],[Especie]],[1]!Codigos_categoria[#Data],2,0)</f>
        <v>Frutos de pepita</v>
      </c>
    </row>
    <row r="6064" spans="1:19" x14ac:dyDescent="0.35">
      <c r="A6064">
        <v>44120</v>
      </c>
      <c r="B6064" t="s">
        <v>155</v>
      </c>
      <c r="C6064" t="s">
        <v>219</v>
      </c>
      <c r="D6064" t="s">
        <v>45</v>
      </c>
      <c r="E6064" t="s">
        <v>220</v>
      </c>
      <c r="F6064" t="s">
        <v>221</v>
      </c>
      <c r="G6064">
        <v>400</v>
      </c>
      <c r="H6064" t="s">
        <v>41</v>
      </c>
      <c r="I6064">
        <v>34</v>
      </c>
      <c r="J6064">
        <v>13600</v>
      </c>
      <c r="K6064">
        <v>13.6</v>
      </c>
      <c r="L6064">
        <v>204706</v>
      </c>
      <c r="M6064">
        <v>511.76499999999999</v>
      </c>
      <c r="N6064">
        <v>44119</v>
      </c>
      <c r="O6064">
        <v>13</v>
      </c>
      <c r="P6064" t="s">
        <v>141</v>
      </c>
      <c r="Q6064" t="s">
        <v>132</v>
      </c>
      <c r="R6064" t="str">
        <f>+VLOOKUP(Precio_semana_dia[[#This Row],[Mercado]],[1]!Codigos_mercados_mayoristas[#Data],2,0)</f>
        <v>Metropolitana</v>
      </c>
      <c r="S6064" t="str">
        <f>+VLOOKUP(Precio_semana_dia[[#This Row],[Especie]],[1]!Codigos_categoria[#Data],2,0)</f>
        <v>Frutos de pepita</v>
      </c>
    </row>
    <row r="6065" spans="1:19" x14ac:dyDescent="0.35">
      <c r="A6065">
        <v>44120</v>
      </c>
      <c r="B6065" t="s">
        <v>155</v>
      </c>
      <c r="C6065" t="s">
        <v>219</v>
      </c>
      <c r="D6065" t="s">
        <v>45</v>
      </c>
      <c r="E6065" t="s">
        <v>220</v>
      </c>
      <c r="F6065" t="s">
        <v>221</v>
      </c>
      <c r="G6065">
        <v>400</v>
      </c>
      <c r="H6065" t="s">
        <v>24</v>
      </c>
      <c r="I6065">
        <v>34</v>
      </c>
      <c r="J6065">
        <v>13600</v>
      </c>
      <c r="K6065">
        <v>13.6</v>
      </c>
      <c r="L6065">
        <v>200000</v>
      </c>
      <c r="M6065">
        <v>500</v>
      </c>
      <c r="N6065">
        <v>44120</v>
      </c>
      <c r="O6065">
        <v>13</v>
      </c>
      <c r="P6065" t="s">
        <v>142</v>
      </c>
      <c r="Q6065" t="s">
        <v>132</v>
      </c>
      <c r="R6065" t="str">
        <f>+VLOOKUP(Precio_semana_dia[[#This Row],[Mercado]],[1]!Codigos_mercados_mayoristas[#Data],2,0)</f>
        <v>Metropolitana</v>
      </c>
      <c r="S6065" t="str">
        <f>+VLOOKUP(Precio_semana_dia[[#This Row],[Especie]],[1]!Codigos_categoria[#Data],2,0)</f>
        <v>Frutos de pepita</v>
      </c>
    </row>
    <row r="6066" spans="1:19" x14ac:dyDescent="0.35">
      <c r="A6066">
        <v>44134</v>
      </c>
      <c r="B6066" t="s">
        <v>186</v>
      </c>
      <c r="C6066" t="s">
        <v>189</v>
      </c>
      <c r="D6066" t="s">
        <v>45</v>
      </c>
      <c r="E6066" t="s">
        <v>220</v>
      </c>
      <c r="F6066" t="s">
        <v>221</v>
      </c>
      <c r="G6066">
        <v>400</v>
      </c>
      <c r="H6066" t="s">
        <v>36</v>
      </c>
      <c r="I6066">
        <v>34</v>
      </c>
      <c r="J6066">
        <v>13600</v>
      </c>
      <c r="K6066">
        <v>13.6</v>
      </c>
      <c r="L6066">
        <v>277059</v>
      </c>
      <c r="M6066">
        <v>692.64750000000004</v>
      </c>
      <c r="N6066">
        <v>44131</v>
      </c>
      <c r="O6066">
        <v>13</v>
      </c>
      <c r="P6066" t="s">
        <v>133</v>
      </c>
      <c r="Q6066" t="s">
        <v>132</v>
      </c>
      <c r="R6066" t="str">
        <f>+VLOOKUP(Precio_semana_dia[[#This Row],[Mercado]],[1]!Codigos_mercados_mayoristas[#Data],2,0)</f>
        <v>Metropolitana</v>
      </c>
      <c r="S6066" t="str">
        <f>+VLOOKUP(Precio_semana_dia[[#This Row],[Especie]],[1]!Codigos_categoria[#Data],2,0)</f>
        <v>Cítricos</v>
      </c>
    </row>
    <row r="6067" spans="1:19" x14ac:dyDescent="0.35">
      <c r="A6067">
        <v>44196</v>
      </c>
      <c r="B6067" t="s">
        <v>186</v>
      </c>
      <c r="C6067" t="s">
        <v>187</v>
      </c>
      <c r="D6067" t="s">
        <v>45</v>
      </c>
      <c r="E6067" t="s">
        <v>220</v>
      </c>
      <c r="F6067" t="s">
        <v>221</v>
      </c>
      <c r="G6067">
        <v>400</v>
      </c>
      <c r="H6067" t="s">
        <v>29</v>
      </c>
      <c r="I6067">
        <v>34</v>
      </c>
      <c r="J6067">
        <v>13600</v>
      </c>
      <c r="K6067">
        <v>13.6</v>
      </c>
      <c r="L6067">
        <v>410588</v>
      </c>
      <c r="M6067">
        <v>1026.47</v>
      </c>
      <c r="N6067">
        <v>44193</v>
      </c>
      <c r="O6067">
        <v>13</v>
      </c>
      <c r="P6067" t="s">
        <v>107</v>
      </c>
      <c r="Q6067" t="s">
        <v>38</v>
      </c>
      <c r="R6067" t="str">
        <f>+VLOOKUP(Precio_semana_dia[[#This Row],[Mercado]],[1]!Codigos_mercados_mayoristas[#Data],2,0)</f>
        <v>Metropolitana</v>
      </c>
      <c r="S6067" t="str">
        <f>+VLOOKUP(Precio_semana_dia[[#This Row],[Especie]],[1]!Codigos_categoria[#Data],2,0)</f>
        <v>Cítricos</v>
      </c>
    </row>
    <row r="6068" spans="1:19" x14ac:dyDescent="0.35">
      <c r="A6068">
        <v>44196</v>
      </c>
      <c r="B6068" t="s">
        <v>186</v>
      </c>
      <c r="C6068" t="s">
        <v>187</v>
      </c>
      <c r="D6068" t="s">
        <v>45</v>
      </c>
      <c r="E6068" t="s">
        <v>220</v>
      </c>
      <c r="F6068" t="s">
        <v>221</v>
      </c>
      <c r="G6068">
        <v>400</v>
      </c>
      <c r="H6068" t="s">
        <v>41</v>
      </c>
      <c r="I6068">
        <v>34</v>
      </c>
      <c r="J6068">
        <v>13600</v>
      </c>
      <c r="K6068">
        <v>13.6</v>
      </c>
      <c r="L6068">
        <v>414118</v>
      </c>
      <c r="M6068">
        <v>1035.2950000000001</v>
      </c>
      <c r="N6068">
        <v>44196</v>
      </c>
      <c r="O6068">
        <v>13</v>
      </c>
      <c r="P6068" t="s">
        <v>110</v>
      </c>
      <c r="Q6068" t="s">
        <v>38</v>
      </c>
      <c r="R6068" t="str">
        <f>+VLOOKUP(Precio_semana_dia[[#This Row],[Mercado]],[1]!Codigos_mercados_mayoristas[#Data],2,0)</f>
        <v>Metropolitana</v>
      </c>
      <c r="S6068" t="str">
        <f>+VLOOKUP(Precio_semana_dia[[#This Row],[Especie]],[1]!Codigos_categoria[#Data],2,0)</f>
        <v>Cítricos</v>
      </c>
    </row>
    <row r="6069" spans="1:19" x14ac:dyDescent="0.35">
      <c r="A6069">
        <v>44196</v>
      </c>
      <c r="B6069" t="s">
        <v>119</v>
      </c>
      <c r="C6069" t="s">
        <v>120</v>
      </c>
      <c r="D6069" t="s">
        <v>33</v>
      </c>
      <c r="E6069" t="s">
        <v>198</v>
      </c>
      <c r="F6069" t="s">
        <v>199</v>
      </c>
      <c r="G6069">
        <v>18</v>
      </c>
      <c r="H6069" t="s">
        <v>36</v>
      </c>
      <c r="I6069">
        <v>760</v>
      </c>
      <c r="J6069">
        <v>13680</v>
      </c>
      <c r="K6069">
        <v>13.68</v>
      </c>
      <c r="L6069">
        <v>14750</v>
      </c>
      <c r="M6069">
        <v>819.44444444444446</v>
      </c>
      <c r="N6069">
        <v>44194</v>
      </c>
      <c r="O6069">
        <v>4</v>
      </c>
      <c r="P6069" t="s">
        <v>108</v>
      </c>
      <c r="Q6069" t="s">
        <v>38</v>
      </c>
      <c r="R6069" t="str">
        <f>+VLOOKUP(Precio_semana_dia[[#This Row],[Mercado]],[1]!Codigos_mercados_mayoristas[#Data],2,0)</f>
        <v>Coquimbo</v>
      </c>
      <c r="S6069" t="e">
        <f>+VLOOKUP(Precio_semana_dia[[#This Row],[Especie]],[1]!Codigos_categoria[#Data],2,0)</f>
        <v>#N/A</v>
      </c>
    </row>
    <row r="6070" spans="1:19" x14ac:dyDescent="0.35">
      <c r="A6070">
        <v>44196</v>
      </c>
      <c r="B6070" t="s">
        <v>119</v>
      </c>
      <c r="C6070" t="s">
        <v>120</v>
      </c>
      <c r="D6070" t="s">
        <v>33</v>
      </c>
      <c r="E6070" t="s">
        <v>198</v>
      </c>
      <c r="F6070" t="s">
        <v>199</v>
      </c>
      <c r="G6070">
        <v>18</v>
      </c>
      <c r="H6070" t="s">
        <v>39</v>
      </c>
      <c r="I6070">
        <v>760</v>
      </c>
      <c r="J6070">
        <v>13680</v>
      </c>
      <c r="K6070">
        <v>13.68</v>
      </c>
      <c r="L6070">
        <v>14500</v>
      </c>
      <c r="M6070">
        <v>805.55555555555554</v>
      </c>
      <c r="N6070">
        <v>44195</v>
      </c>
      <c r="O6070">
        <v>4</v>
      </c>
      <c r="P6070" t="s">
        <v>109</v>
      </c>
      <c r="Q6070" t="s">
        <v>38</v>
      </c>
      <c r="R6070" t="str">
        <f>+VLOOKUP(Precio_semana_dia[[#This Row],[Mercado]],[1]!Codigos_mercados_mayoristas[#Data],2,0)</f>
        <v>Coquimbo</v>
      </c>
      <c r="S6070" t="e">
        <f>+VLOOKUP(Precio_semana_dia[[#This Row],[Especie]],[1]!Codigos_categoria[#Data],2,0)</f>
        <v>#N/A</v>
      </c>
    </row>
    <row r="6071" spans="1:19" x14ac:dyDescent="0.35">
      <c r="A6071">
        <v>44099</v>
      </c>
      <c r="B6071" t="s">
        <v>125</v>
      </c>
      <c r="C6071" t="s">
        <v>20</v>
      </c>
      <c r="D6071" t="s">
        <v>21</v>
      </c>
      <c r="E6071" t="s">
        <v>123</v>
      </c>
      <c r="F6071" t="s">
        <v>124</v>
      </c>
      <c r="G6071">
        <v>16</v>
      </c>
      <c r="H6071" t="s">
        <v>39</v>
      </c>
      <c r="I6071">
        <v>860</v>
      </c>
      <c r="J6071">
        <v>13760</v>
      </c>
      <c r="K6071">
        <v>13.76</v>
      </c>
      <c r="L6071">
        <v>4000</v>
      </c>
      <c r="M6071">
        <v>250</v>
      </c>
      <c r="N6071">
        <v>44097</v>
      </c>
      <c r="O6071">
        <v>7</v>
      </c>
      <c r="P6071" t="s">
        <v>175</v>
      </c>
      <c r="Q6071" t="s">
        <v>147</v>
      </c>
      <c r="R6071" t="str">
        <f>+VLOOKUP(Precio_semana_dia[[#This Row],[Mercado]],[1]!Codigos_mercados_mayoristas[#Data],2,0)</f>
        <v>Maule</v>
      </c>
      <c r="S6071" t="str">
        <f>+VLOOKUP(Precio_semana_dia[[#This Row],[Especie]],[1]!Codigos_categoria[#Data],2,0)</f>
        <v>Cítricos</v>
      </c>
    </row>
    <row r="6072" spans="1:19" x14ac:dyDescent="0.35">
      <c r="A6072">
        <v>44204</v>
      </c>
      <c r="B6072" t="s">
        <v>116</v>
      </c>
      <c r="C6072" t="s">
        <v>117</v>
      </c>
      <c r="D6072" t="s">
        <v>45</v>
      </c>
      <c r="E6072" t="s">
        <v>177</v>
      </c>
      <c r="F6072" t="s">
        <v>178</v>
      </c>
      <c r="G6072">
        <v>17</v>
      </c>
      <c r="H6072" t="s">
        <v>29</v>
      </c>
      <c r="I6072">
        <v>810</v>
      </c>
      <c r="J6072">
        <v>13770</v>
      </c>
      <c r="K6072">
        <v>13.77</v>
      </c>
      <c r="L6072">
        <f>+Precio_semana_dia[[#This Row],[$ /Kg]]*Precio_semana_dia[[#This Row],[NA2]]</f>
        <v>77469</v>
      </c>
      <c r="M6072">
        <v>4557</v>
      </c>
      <c r="N6072">
        <v>44200</v>
      </c>
      <c r="O6072">
        <v>13</v>
      </c>
      <c r="P6072" t="s">
        <v>30</v>
      </c>
      <c r="Q6072" t="s">
        <v>26</v>
      </c>
      <c r="R6072" t="str">
        <f>+VLOOKUP(Precio_semana_dia[[#This Row],[Mercado]],[1]!Codigos_mercados_mayoristas[#Data],2,0)</f>
        <v>Metropolitana</v>
      </c>
      <c r="S6072" t="str">
        <f>+VLOOKUP(Precio_semana_dia[[#This Row],[Especie]],[1]!Codigos_categoria[#Data],2,0)</f>
        <v>Fruto secos y oleaginosos</v>
      </c>
    </row>
    <row r="6073" spans="1:19" x14ac:dyDescent="0.35">
      <c r="A6073">
        <v>44162</v>
      </c>
      <c r="B6073" t="s">
        <v>125</v>
      </c>
      <c r="C6073" t="s">
        <v>20</v>
      </c>
      <c r="D6073" t="s">
        <v>45</v>
      </c>
      <c r="E6073" t="s">
        <v>181</v>
      </c>
      <c r="F6073" t="s">
        <v>182</v>
      </c>
      <c r="G6073">
        <v>18</v>
      </c>
      <c r="H6073" t="s">
        <v>29</v>
      </c>
      <c r="I6073">
        <v>765</v>
      </c>
      <c r="J6073">
        <v>13770</v>
      </c>
      <c r="K6073">
        <v>13.77</v>
      </c>
      <c r="L6073">
        <v>7690</v>
      </c>
      <c r="M6073">
        <v>427.22222222222223</v>
      </c>
      <c r="N6073">
        <v>44158</v>
      </c>
      <c r="O6073">
        <v>13</v>
      </c>
      <c r="P6073" t="s">
        <v>94</v>
      </c>
      <c r="Q6073" t="s">
        <v>84</v>
      </c>
      <c r="R6073" t="str">
        <f>+VLOOKUP(Precio_semana_dia[[#This Row],[Mercado]],[1]!Codigos_mercados_mayoristas[#Data],2,0)</f>
        <v>Metropolitana</v>
      </c>
      <c r="S6073" t="str">
        <f>+VLOOKUP(Precio_semana_dia[[#This Row],[Especie]],[1]!Codigos_categoria[#Data],2,0)</f>
        <v>Cítricos</v>
      </c>
    </row>
    <row r="6074" spans="1:19" x14ac:dyDescent="0.35">
      <c r="A6074">
        <v>44113</v>
      </c>
      <c r="B6074" t="s">
        <v>125</v>
      </c>
      <c r="C6074" t="s">
        <v>20</v>
      </c>
      <c r="D6074" t="s">
        <v>45</v>
      </c>
      <c r="E6074" t="s">
        <v>181</v>
      </c>
      <c r="F6074" t="s">
        <v>182</v>
      </c>
      <c r="G6074">
        <v>18</v>
      </c>
      <c r="H6074" t="s">
        <v>29</v>
      </c>
      <c r="I6074">
        <v>768</v>
      </c>
      <c r="J6074">
        <v>13824</v>
      </c>
      <c r="K6074">
        <v>13.824</v>
      </c>
      <c r="L6074">
        <v>4897</v>
      </c>
      <c r="M6074">
        <v>272.05555555555554</v>
      </c>
      <c r="N6074">
        <v>44109</v>
      </c>
      <c r="O6074">
        <v>13</v>
      </c>
      <c r="P6074" t="s">
        <v>145</v>
      </c>
      <c r="Q6074" t="s">
        <v>132</v>
      </c>
      <c r="R6074" t="str">
        <f>+VLOOKUP(Precio_semana_dia[[#This Row],[Mercado]],[1]!Codigos_mercados_mayoristas[#Data],2,0)</f>
        <v>Metropolitana</v>
      </c>
      <c r="S6074" t="str">
        <f>+VLOOKUP(Precio_semana_dia[[#This Row],[Especie]],[1]!Codigos_categoria[#Data],2,0)</f>
        <v>Cítricos</v>
      </c>
    </row>
    <row r="6075" spans="1:19" x14ac:dyDescent="0.35">
      <c r="A6075">
        <v>44211</v>
      </c>
      <c r="B6075" t="s">
        <v>119</v>
      </c>
      <c r="C6075" t="s">
        <v>122</v>
      </c>
      <c r="D6075" t="s">
        <v>28</v>
      </c>
      <c r="E6075" t="s">
        <v>121</v>
      </c>
      <c r="F6075" t="s">
        <v>113</v>
      </c>
      <c r="G6075">
        <v>15</v>
      </c>
      <c r="H6075" t="s">
        <v>39</v>
      </c>
      <c r="I6075">
        <v>930</v>
      </c>
      <c r="J6075">
        <v>13950</v>
      </c>
      <c r="K6075">
        <v>13.95</v>
      </c>
      <c r="L6075">
        <v>8409</v>
      </c>
      <c r="M6075">
        <v>560.6</v>
      </c>
      <c r="N6075">
        <v>44209</v>
      </c>
      <c r="O6075">
        <v>9</v>
      </c>
      <c r="P6075" t="s">
        <v>60</v>
      </c>
      <c r="Q6075" t="s">
        <v>26</v>
      </c>
      <c r="R6075" t="str">
        <f>+VLOOKUP(Precio_semana_dia[[#This Row],[Mercado]],[1]!Codigos_mercados_mayoristas[#Data],2,0)</f>
        <v>La Araucanía</v>
      </c>
      <c r="S6075" t="e">
        <f>+VLOOKUP(Precio_semana_dia[[#This Row],[Especie]],[1]!Codigos_categoria[#Data],2,0)</f>
        <v>#N/A</v>
      </c>
    </row>
    <row r="6076" spans="1:19" x14ac:dyDescent="0.35">
      <c r="A6076">
        <v>44141</v>
      </c>
      <c r="B6076" t="s">
        <v>190</v>
      </c>
      <c r="C6076" t="s">
        <v>191</v>
      </c>
      <c r="D6076" t="s">
        <v>45</v>
      </c>
      <c r="E6076" t="s">
        <v>196</v>
      </c>
      <c r="F6076" t="s">
        <v>197</v>
      </c>
      <c r="G6076">
        <v>450</v>
      </c>
      <c r="H6076" t="s">
        <v>36</v>
      </c>
      <c r="I6076">
        <v>31</v>
      </c>
      <c r="J6076">
        <v>13950</v>
      </c>
      <c r="K6076">
        <v>13.95</v>
      </c>
      <c r="L6076">
        <v>260000</v>
      </c>
      <c r="M6076">
        <v>577.77777777777783</v>
      </c>
      <c r="N6076" s="1">
        <v>44138</v>
      </c>
      <c r="O6076">
        <v>13</v>
      </c>
      <c r="P6076" t="s">
        <v>164</v>
      </c>
      <c r="Q6076" t="s">
        <v>84</v>
      </c>
      <c r="R6076" t="str">
        <f>+VLOOKUP(Precio_semana_dia[[#This Row],[Mercado]],[1]!Codigos_mercados_mayoristas[#Data],2,0)</f>
        <v>Metropolitana</v>
      </c>
      <c r="S6076" t="str">
        <f>+VLOOKUP(Precio_semana_dia[[#This Row],[Especie]],[1]!Codigos_categoria[#Data],2,0)</f>
        <v>Frutos de pepita</v>
      </c>
    </row>
    <row r="6077" spans="1:19" x14ac:dyDescent="0.35">
      <c r="A6077">
        <v>44183</v>
      </c>
      <c r="B6077" t="s">
        <v>204</v>
      </c>
      <c r="C6077" t="s">
        <v>20</v>
      </c>
      <c r="D6077" t="s">
        <v>53</v>
      </c>
      <c r="E6077" t="s">
        <v>205</v>
      </c>
      <c r="F6077" t="s">
        <v>206</v>
      </c>
      <c r="G6077">
        <v>20</v>
      </c>
      <c r="H6077" t="s">
        <v>36</v>
      </c>
      <c r="I6077">
        <v>700</v>
      </c>
      <c r="J6077">
        <v>14000</v>
      </c>
      <c r="K6077">
        <v>14</v>
      </c>
      <c r="L6077">
        <v>8000</v>
      </c>
      <c r="M6077">
        <v>400</v>
      </c>
      <c r="N6077">
        <v>44180</v>
      </c>
      <c r="O6077">
        <v>10</v>
      </c>
      <c r="P6077" t="s">
        <v>37</v>
      </c>
      <c r="Q6077" t="s">
        <v>38</v>
      </c>
      <c r="R6077" t="str">
        <f>+VLOOKUP(Precio_semana_dia[[#This Row],[Mercado]],[1]!Codigos_mercados_mayoristas[#Data],2,0)</f>
        <v>Los Lagos</v>
      </c>
      <c r="S6077" t="e">
        <f>+VLOOKUP(Precio_semana_dia[[#This Row],[Especie]],[1]!Codigos_categoria[#Data],2,0)</f>
        <v>#N/A</v>
      </c>
    </row>
    <row r="6078" spans="1:19" x14ac:dyDescent="0.35">
      <c r="A6078">
        <v>44183</v>
      </c>
      <c r="B6078" t="s">
        <v>204</v>
      </c>
      <c r="C6078" t="s">
        <v>20</v>
      </c>
      <c r="D6078" t="s">
        <v>53</v>
      </c>
      <c r="E6078" t="s">
        <v>205</v>
      </c>
      <c r="F6078" t="s">
        <v>206</v>
      </c>
      <c r="G6078">
        <v>20</v>
      </c>
      <c r="H6078" t="s">
        <v>24</v>
      </c>
      <c r="I6078">
        <v>700</v>
      </c>
      <c r="J6078">
        <v>14000</v>
      </c>
      <c r="K6078">
        <v>14</v>
      </c>
      <c r="L6078">
        <v>8000</v>
      </c>
      <c r="M6078">
        <v>400</v>
      </c>
      <c r="N6078">
        <v>44183</v>
      </c>
      <c r="O6078">
        <v>10</v>
      </c>
      <c r="P6078" t="s">
        <v>43</v>
      </c>
      <c r="Q6078" t="s">
        <v>38</v>
      </c>
      <c r="R6078" t="str">
        <f>+VLOOKUP(Precio_semana_dia[[#This Row],[Mercado]],[1]!Codigos_mercados_mayoristas[#Data],2,0)</f>
        <v>Los Lagos</v>
      </c>
      <c r="S6078" t="e">
        <f>+VLOOKUP(Precio_semana_dia[[#This Row],[Especie]],[1]!Codigos_categoria[#Data],2,0)</f>
        <v>#N/A</v>
      </c>
    </row>
    <row r="6079" spans="1:19" x14ac:dyDescent="0.35">
      <c r="A6079">
        <v>44189</v>
      </c>
      <c r="B6079" t="s">
        <v>204</v>
      </c>
      <c r="C6079" t="s">
        <v>20</v>
      </c>
      <c r="D6079" t="s">
        <v>33</v>
      </c>
      <c r="E6079" t="s">
        <v>205</v>
      </c>
      <c r="F6079" t="s">
        <v>206</v>
      </c>
      <c r="G6079">
        <v>20</v>
      </c>
      <c r="H6079" t="s">
        <v>29</v>
      </c>
      <c r="I6079">
        <v>700</v>
      </c>
      <c r="J6079">
        <v>14000</v>
      </c>
      <c r="K6079">
        <v>14</v>
      </c>
      <c r="L6079">
        <v>5250</v>
      </c>
      <c r="M6079">
        <v>262.5</v>
      </c>
      <c r="N6079">
        <v>44186</v>
      </c>
      <c r="O6079">
        <v>4</v>
      </c>
      <c r="P6079" t="s">
        <v>51</v>
      </c>
      <c r="Q6079" t="s">
        <v>38</v>
      </c>
      <c r="R6079" t="str">
        <f>+VLOOKUP(Precio_semana_dia[[#This Row],[Mercado]],[1]!Codigos_mercados_mayoristas[#Data],2,0)</f>
        <v>Coquimbo</v>
      </c>
      <c r="S6079" t="e">
        <f>+VLOOKUP(Precio_semana_dia[[#This Row],[Especie]],[1]!Codigos_categoria[#Data],2,0)</f>
        <v>#N/A</v>
      </c>
    </row>
    <row r="6080" spans="1:19" x14ac:dyDescent="0.35">
      <c r="A6080">
        <v>44204</v>
      </c>
      <c r="B6080" t="s">
        <v>204</v>
      </c>
      <c r="C6080" t="s">
        <v>20</v>
      </c>
      <c r="D6080" t="s">
        <v>53</v>
      </c>
      <c r="E6080" t="s">
        <v>205</v>
      </c>
      <c r="F6080" t="s">
        <v>206</v>
      </c>
      <c r="G6080">
        <v>20</v>
      </c>
      <c r="H6080" t="s">
        <v>36</v>
      </c>
      <c r="I6080">
        <v>700</v>
      </c>
      <c r="J6080">
        <v>14000</v>
      </c>
      <c r="K6080">
        <v>14</v>
      </c>
      <c r="L6080">
        <v>11000</v>
      </c>
      <c r="M6080">
        <v>550</v>
      </c>
      <c r="N6080">
        <v>44201</v>
      </c>
      <c r="O6080">
        <v>10</v>
      </c>
      <c r="P6080" t="s">
        <v>57</v>
      </c>
      <c r="Q6080" t="s">
        <v>26</v>
      </c>
      <c r="R6080" t="str">
        <f>+VLOOKUP(Precio_semana_dia[[#This Row],[Mercado]],[1]!Codigos_mercados_mayoristas[#Data],2,0)</f>
        <v>Los Lagos</v>
      </c>
      <c r="S6080" t="e">
        <f>+VLOOKUP(Precio_semana_dia[[#This Row],[Especie]],[1]!Codigos_categoria[#Data],2,0)</f>
        <v>#N/A</v>
      </c>
    </row>
    <row r="6081" spans="1:19" x14ac:dyDescent="0.35">
      <c r="A6081">
        <v>44204</v>
      </c>
      <c r="B6081" t="s">
        <v>204</v>
      </c>
      <c r="C6081" t="s">
        <v>20</v>
      </c>
      <c r="D6081" t="s">
        <v>53</v>
      </c>
      <c r="E6081" t="s">
        <v>205</v>
      </c>
      <c r="F6081" t="s">
        <v>206</v>
      </c>
      <c r="G6081">
        <v>20</v>
      </c>
      <c r="H6081" t="s">
        <v>24</v>
      </c>
      <c r="I6081">
        <v>700</v>
      </c>
      <c r="J6081">
        <v>14000</v>
      </c>
      <c r="K6081">
        <v>14</v>
      </c>
      <c r="L6081">
        <v>10000</v>
      </c>
      <c r="M6081">
        <v>500</v>
      </c>
      <c r="N6081">
        <v>44204</v>
      </c>
      <c r="O6081">
        <v>10</v>
      </c>
      <c r="P6081" t="s">
        <v>55</v>
      </c>
      <c r="Q6081" t="s">
        <v>26</v>
      </c>
      <c r="R6081" t="str">
        <f>+VLOOKUP(Precio_semana_dia[[#This Row],[Mercado]],[1]!Codigos_mercados_mayoristas[#Data],2,0)</f>
        <v>Los Lagos</v>
      </c>
      <c r="S6081" t="e">
        <f>+VLOOKUP(Precio_semana_dia[[#This Row],[Especie]],[1]!Codigos_categoria[#Data],2,0)</f>
        <v>#N/A</v>
      </c>
    </row>
    <row r="6082" spans="1:19" x14ac:dyDescent="0.35">
      <c r="A6082">
        <v>44211</v>
      </c>
      <c r="B6082" t="s">
        <v>204</v>
      </c>
      <c r="C6082" t="s">
        <v>20</v>
      </c>
      <c r="D6082" t="s">
        <v>53</v>
      </c>
      <c r="E6082" t="s">
        <v>205</v>
      </c>
      <c r="F6082" t="s">
        <v>206</v>
      </c>
      <c r="G6082">
        <v>20</v>
      </c>
      <c r="H6082" t="s">
        <v>36</v>
      </c>
      <c r="I6082">
        <v>700</v>
      </c>
      <c r="J6082">
        <v>14000</v>
      </c>
      <c r="K6082">
        <v>14</v>
      </c>
      <c r="L6082">
        <v>9500</v>
      </c>
      <c r="M6082">
        <v>475</v>
      </c>
      <c r="N6082">
        <v>44208</v>
      </c>
      <c r="O6082">
        <v>10</v>
      </c>
      <c r="P6082" t="s">
        <v>59</v>
      </c>
      <c r="Q6082" t="s">
        <v>26</v>
      </c>
      <c r="R6082" t="str">
        <f>+VLOOKUP(Precio_semana_dia[[#This Row],[Mercado]],[1]!Codigos_mercados_mayoristas[#Data],2,0)</f>
        <v>Los Lagos</v>
      </c>
      <c r="S6082" t="e">
        <f>+VLOOKUP(Precio_semana_dia[[#This Row],[Especie]],[1]!Codigos_categoria[#Data],2,0)</f>
        <v>#N/A</v>
      </c>
    </row>
    <row r="6083" spans="1:19" x14ac:dyDescent="0.35">
      <c r="A6083">
        <v>43866</v>
      </c>
      <c r="B6083" t="s">
        <v>204</v>
      </c>
      <c r="C6083" t="s">
        <v>20</v>
      </c>
      <c r="D6083" t="s">
        <v>53</v>
      </c>
      <c r="E6083" t="s">
        <v>205</v>
      </c>
      <c r="F6083" t="s">
        <v>206</v>
      </c>
      <c r="G6083">
        <v>20</v>
      </c>
      <c r="H6083" t="s">
        <v>24</v>
      </c>
      <c r="I6083">
        <v>700</v>
      </c>
      <c r="J6083">
        <v>14000</v>
      </c>
      <c r="K6083">
        <v>14</v>
      </c>
      <c r="L6083">
        <v>8750</v>
      </c>
      <c r="M6083">
        <v>437.5</v>
      </c>
      <c r="N6083">
        <v>44232</v>
      </c>
      <c r="O6083">
        <v>10</v>
      </c>
      <c r="P6083" t="s">
        <v>71</v>
      </c>
      <c r="Q6083" t="s">
        <v>69</v>
      </c>
      <c r="R6083" t="str">
        <f>+VLOOKUP(Precio_semana_dia[[#This Row],[Mercado]],[1]!Codigos_mercados_mayoristas[#Data],2,0)</f>
        <v>Los Lagos</v>
      </c>
      <c r="S6083" t="e">
        <f>+VLOOKUP(Precio_semana_dia[[#This Row],[Especie]],[1]!Codigos_categoria[#Data],2,0)</f>
        <v>#N/A</v>
      </c>
    </row>
    <row r="6084" spans="1:19" x14ac:dyDescent="0.35">
      <c r="A6084">
        <v>44183</v>
      </c>
      <c r="B6084" t="s">
        <v>207</v>
      </c>
      <c r="C6084" t="s">
        <v>213</v>
      </c>
      <c r="D6084" t="s">
        <v>28</v>
      </c>
      <c r="E6084" t="s">
        <v>209</v>
      </c>
      <c r="F6084" t="s">
        <v>210</v>
      </c>
      <c r="G6084">
        <v>25</v>
      </c>
      <c r="H6084" t="s">
        <v>39</v>
      </c>
      <c r="I6084">
        <v>560</v>
      </c>
      <c r="J6084">
        <v>14000</v>
      </c>
      <c r="K6084">
        <v>14</v>
      </c>
      <c r="L6084">
        <v>12375</v>
      </c>
      <c r="M6084">
        <v>495</v>
      </c>
      <c r="N6084">
        <v>44181</v>
      </c>
      <c r="O6084">
        <v>9</v>
      </c>
      <c r="P6084" t="s">
        <v>40</v>
      </c>
      <c r="Q6084" t="s">
        <v>38</v>
      </c>
      <c r="R6084" t="str">
        <f>+VLOOKUP(Precio_semana_dia[[#This Row],[Mercado]],[1]!Codigos_mercados_mayoristas[#Data],2,0)</f>
        <v>La Araucanía</v>
      </c>
      <c r="S6084" t="e">
        <f>+VLOOKUP(Precio_semana_dia[[#This Row],[Especie]],[1]!Codigos_categoria[#Data],2,0)</f>
        <v>#N/A</v>
      </c>
    </row>
    <row r="6085" spans="1:19" x14ac:dyDescent="0.35">
      <c r="A6085">
        <v>44134</v>
      </c>
      <c r="B6085" t="s">
        <v>155</v>
      </c>
      <c r="C6085" t="s">
        <v>159</v>
      </c>
      <c r="D6085" t="s">
        <v>45</v>
      </c>
      <c r="E6085" t="s">
        <v>220</v>
      </c>
      <c r="F6085" t="s">
        <v>221</v>
      </c>
      <c r="G6085">
        <v>400</v>
      </c>
      <c r="H6085" t="s">
        <v>39</v>
      </c>
      <c r="I6085">
        <v>35</v>
      </c>
      <c r="J6085">
        <v>14000</v>
      </c>
      <c r="K6085">
        <v>14</v>
      </c>
      <c r="L6085">
        <v>140000</v>
      </c>
      <c r="M6085">
        <v>350</v>
      </c>
      <c r="N6085">
        <v>44132</v>
      </c>
      <c r="O6085">
        <v>13</v>
      </c>
      <c r="P6085" t="s">
        <v>131</v>
      </c>
      <c r="Q6085" t="s">
        <v>132</v>
      </c>
      <c r="R6085" t="str">
        <f>+VLOOKUP(Precio_semana_dia[[#This Row],[Mercado]],[1]!Codigos_mercados_mayoristas[#Data],2,0)</f>
        <v>Metropolitana</v>
      </c>
      <c r="S6085" t="str">
        <f>+VLOOKUP(Precio_semana_dia[[#This Row],[Especie]],[1]!Codigos_categoria[#Data],2,0)</f>
        <v>Frutos de pepita</v>
      </c>
    </row>
    <row r="6086" spans="1:19" x14ac:dyDescent="0.35">
      <c r="A6086">
        <v>44155</v>
      </c>
      <c r="B6086" t="s">
        <v>186</v>
      </c>
      <c r="C6086" t="s">
        <v>188</v>
      </c>
      <c r="D6086" t="s">
        <v>45</v>
      </c>
      <c r="E6086" t="s">
        <v>220</v>
      </c>
      <c r="F6086" t="s">
        <v>221</v>
      </c>
      <c r="G6086">
        <v>400</v>
      </c>
      <c r="H6086" t="s">
        <v>41</v>
      </c>
      <c r="I6086">
        <v>35</v>
      </c>
      <c r="J6086">
        <v>14000</v>
      </c>
      <c r="K6086">
        <v>14</v>
      </c>
      <c r="L6086">
        <v>310000</v>
      </c>
      <c r="M6086">
        <v>775</v>
      </c>
      <c r="N6086">
        <v>44154</v>
      </c>
      <c r="O6086">
        <v>13</v>
      </c>
      <c r="P6086" t="s">
        <v>99</v>
      </c>
      <c r="Q6086" t="s">
        <v>84</v>
      </c>
      <c r="R6086" t="str">
        <f>+VLOOKUP(Precio_semana_dia[[#This Row],[Mercado]],[1]!Codigos_mercados_mayoristas[#Data],2,0)</f>
        <v>Metropolitana</v>
      </c>
      <c r="S6086" t="str">
        <f>+VLOOKUP(Precio_semana_dia[[#This Row],[Especie]],[1]!Codigos_categoria[#Data],2,0)</f>
        <v>Cítricos</v>
      </c>
    </row>
    <row r="6087" spans="1:19" x14ac:dyDescent="0.35">
      <c r="A6087">
        <v>43866</v>
      </c>
      <c r="B6087" t="s">
        <v>119</v>
      </c>
      <c r="C6087" t="s">
        <v>120</v>
      </c>
      <c r="D6087" t="s">
        <v>45</v>
      </c>
      <c r="E6087" t="s">
        <v>198</v>
      </c>
      <c r="F6087" t="s">
        <v>199</v>
      </c>
      <c r="G6087">
        <v>18</v>
      </c>
      <c r="H6087" t="s">
        <v>36</v>
      </c>
      <c r="I6087">
        <v>780</v>
      </c>
      <c r="J6087">
        <v>14040</v>
      </c>
      <c r="K6087">
        <v>14.04</v>
      </c>
      <c r="L6087">
        <v>11333</v>
      </c>
      <c r="M6087">
        <v>629.61111111111109</v>
      </c>
      <c r="N6087">
        <v>44229</v>
      </c>
      <c r="O6087">
        <v>13</v>
      </c>
      <c r="P6087" t="s">
        <v>72</v>
      </c>
      <c r="Q6087" t="s">
        <v>69</v>
      </c>
      <c r="R6087" t="str">
        <f>+VLOOKUP(Precio_semana_dia[[#This Row],[Mercado]],[1]!Codigos_mercados_mayoristas[#Data],2,0)</f>
        <v>Metropolitana</v>
      </c>
      <c r="S6087" t="e">
        <f>+VLOOKUP(Precio_semana_dia[[#This Row],[Especie]],[1]!Codigos_categoria[#Data],2,0)</f>
        <v>#N/A</v>
      </c>
    </row>
    <row r="6088" spans="1:19" x14ac:dyDescent="0.35">
      <c r="A6088">
        <v>44189</v>
      </c>
      <c r="B6088" t="s">
        <v>125</v>
      </c>
      <c r="C6088" t="s">
        <v>20</v>
      </c>
      <c r="D6088" t="s">
        <v>21</v>
      </c>
      <c r="E6088" t="s">
        <v>123</v>
      </c>
      <c r="F6088" t="s">
        <v>124</v>
      </c>
      <c r="G6088">
        <v>16</v>
      </c>
      <c r="H6088" t="s">
        <v>36</v>
      </c>
      <c r="I6088">
        <v>880</v>
      </c>
      <c r="J6088">
        <v>14080</v>
      </c>
      <c r="K6088">
        <v>14.08</v>
      </c>
      <c r="L6088">
        <v>13000</v>
      </c>
      <c r="M6088">
        <v>812.5</v>
      </c>
      <c r="N6088">
        <v>44187</v>
      </c>
      <c r="O6088">
        <v>7</v>
      </c>
      <c r="P6088" t="s">
        <v>48</v>
      </c>
      <c r="Q6088" t="s">
        <v>38</v>
      </c>
      <c r="R6088" t="str">
        <f>+VLOOKUP(Precio_semana_dia[[#This Row],[Mercado]],[1]!Codigos_mercados_mayoristas[#Data],2,0)</f>
        <v>Maule</v>
      </c>
      <c r="S6088" t="str">
        <f>+VLOOKUP(Precio_semana_dia[[#This Row],[Especie]],[1]!Codigos_categoria[#Data],2,0)</f>
        <v>Cítricos</v>
      </c>
    </row>
    <row r="6089" spans="1:19" x14ac:dyDescent="0.35">
      <c r="A6089">
        <v>44225</v>
      </c>
      <c r="B6089" t="s">
        <v>119</v>
      </c>
      <c r="C6089" t="s">
        <v>122</v>
      </c>
      <c r="D6089" t="s">
        <v>28</v>
      </c>
      <c r="E6089" t="s">
        <v>121</v>
      </c>
      <c r="F6089" t="s">
        <v>113</v>
      </c>
      <c r="G6089">
        <v>15</v>
      </c>
      <c r="H6089" t="s">
        <v>39</v>
      </c>
      <c r="I6089">
        <v>950</v>
      </c>
      <c r="J6089">
        <v>14250</v>
      </c>
      <c r="K6089">
        <v>14.25</v>
      </c>
      <c r="L6089">
        <v>8000</v>
      </c>
      <c r="M6089">
        <v>533.33333333333337</v>
      </c>
      <c r="N6089">
        <v>44223</v>
      </c>
      <c r="O6089">
        <v>9</v>
      </c>
      <c r="P6089" t="s">
        <v>65</v>
      </c>
      <c r="Q6089" t="s">
        <v>26</v>
      </c>
      <c r="R6089" t="str">
        <f>+VLOOKUP(Precio_semana_dia[[#This Row],[Mercado]],[1]!Codigos_mercados_mayoristas[#Data],2,0)</f>
        <v>La Araucanía</v>
      </c>
      <c r="S6089" t="e">
        <f>+VLOOKUP(Precio_semana_dia[[#This Row],[Especie]],[1]!Codigos_categoria[#Data],2,0)</f>
        <v>#N/A</v>
      </c>
    </row>
    <row r="6090" spans="1:19" x14ac:dyDescent="0.35">
      <c r="A6090">
        <v>43866</v>
      </c>
      <c r="B6090" t="s">
        <v>119</v>
      </c>
      <c r="C6090" t="s">
        <v>122</v>
      </c>
      <c r="D6090" t="s">
        <v>28</v>
      </c>
      <c r="E6090" t="s">
        <v>121</v>
      </c>
      <c r="F6090" t="s">
        <v>113</v>
      </c>
      <c r="G6090">
        <v>15</v>
      </c>
      <c r="H6090" t="s">
        <v>41</v>
      </c>
      <c r="I6090">
        <v>950</v>
      </c>
      <c r="J6090">
        <v>14250</v>
      </c>
      <c r="K6090">
        <v>14.25</v>
      </c>
      <c r="L6090">
        <v>7000</v>
      </c>
      <c r="M6090">
        <v>466.66666666666669</v>
      </c>
      <c r="N6090">
        <v>44231</v>
      </c>
      <c r="O6090">
        <v>9</v>
      </c>
      <c r="P6090" t="s">
        <v>73</v>
      </c>
      <c r="Q6090" t="s">
        <v>69</v>
      </c>
      <c r="R6090" t="str">
        <f>+VLOOKUP(Precio_semana_dia[[#This Row],[Mercado]],[1]!Codigos_mercados_mayoristas[#Data],2,0)</f>
        <v>La Araucanía</v>
      </c>
      <c r="S6090" t="e">
        <f>+VLOOKUP(Precio_semana_dia[[#This Row],[Especie]],[1]!Codigos_categoria[#Data],2,0)</f>
        <v>#N/A</v>
      </c>
    </row>
    <row r="6091" spans="1:19" x14ac:dyDescent="0.35">
      <c r="A6091">
        <v>44183</v>
      </c>
      <c r="B6091" t="s">
        <v>207</v>
      </c>
      <c r="C6091" t="s">
        <v>208</v>
      </c>
      <c r="D6091" t="s">
        <v>50</v>
      </c>
      <c r="E6091" t="s">
        <v>209</v>
      </c>
      <c r="F6091" t="s">
        <v>210</v>
      </c>
      <c r="G6091">
        <v>25</v>
      </c>
      <c r="H6091" t="s">
        <v>39</v>
      </c>
      <c r="I6091">
        <v>570</v>
      </c>
      <c r="J6091">
        <v>14250</v>
      </c>
      <c r="K6091">
        <v>14.25</v>
      </c>
      <c r="L6091">
        <v>11000</v>
      </c>
      <c r="M6091">
        <v>440</v>
      </c>
      <c r="N6091">
        <v>44181</v>
      </c>
      <c r="O6091">
        <v>13</v>
      </c>
      <c r="P6091" t="s">
        <v>40</v>
      </c>
      <c r="Q6091" t="s">
        <v>38</v>
      </c>
      <c r="R6091" t="str">
        <f>+VLOOKUP(Precio_semana_dia[[#This Row],[Mercado]],[1]!Codigos_mercados_mayoristas[#Data],2,0)</f>
        <v>Metropolitana</v>
      </c>
      <c r="S6091" t="e">
        <f>+VLOOKUP(Precio_semana_dia[[#This Row],[Especie]],[1]!Codigos_categoria[#Data],2,0)</f>
        <v>#N/A</v>
      </c>
    </row>
    <row r="6092" spans="1:19" x14ac:dyDescent="0.35">
      <c r="A6092">
        <v>44183</v>
      </c>
      <c r="B6092" t="s">
        <v>116</v>
      </c>
      <c r="C6092" t="s">
        <v>117</v>
      </c>
      <c r="D6092" t="s">
        <v>45</v>
      </c>
      <c r="E6092" t="s">
        <v>177</v>
      </c>
      <c r="F6092" t="s">
        <v>178</v>
      </c>
      <c r="G6092">
        <v>17</v>
      </c>
      <c r="H6092" t="s">
        <v>41</v>
      </c>
      <c r="I6092">
        <v>840</v>
      </c>
      <c r="J6092">
        <v>14280</v>
      </c>
      <c r="K6092">
        <v>14.28</v>
      </c>
      <c r="L6092">
        <f>+Precio_semana_dia[[#This Row],[$ /Kg]]*Precio_semana_dia[[#This Row],[NA2]]</f>
        <v>64600</v>
      </c>
      <c r="M6092">
        <v>3800</v>
      </c>
      <c r="N6092">
        <v>44182</v>
      </c>
      <c r="O6092">
        <v>13</v>
      </c>
      <c r="P6092" t="s">
        <v>42</v>
      </c>
      <c r="Q6092" t="s">
        <v>38</v>
      </c>
      <c r="R6092" t="str">
        <f>+VLOOKUP(Precio_semana_dia[[#This Row],[Mercado]],[1]!Codigos_mercados_mayoristas[#Data],2,0)</f>
        <v>Metropolitana</v>
      </c>
      <c r="S6092" t="str">
        <f>+VLOOKUP(Precio_semana_dia[[#This Row],[Especie]],[1]!Codigos_categoria[#Data],2,0)</f>
        <v>Fruto secos y oleaginosos</v>
      </c>
    </row>
    <row r="6093" spans="1:19" x14ac:dyDescent="0.35">
      <c r="A6093">
        <v>44169</v>
      </c>
      <c r="B6093" t="s">
        <v>125</v>
      </c>
      <c r="C6093" t="s">
        <v>20</v>
      </c>
      <c r="D6093" t="s">
        <v>53</v>
      </c>
      <c r="E6093" t="s">
        <v>123</v>
      </c>
      <c r="F6093" t="s">
        <v>124</v>
      </c>
      <c r="G6093">
        <v>16</v>
      </c>
      <c r="H6093" t="s">
        <v>39</v>
      </c>
      <c r="I6093">
        <v>900</v>
      </c>
      <c r="J6093">
        <v>14400</v>
      </c>
      <c r="K6093">
        <v>14.4</v>
      </c>
      <c r="L6093">
        <v>12250</v>
      </c>
      <c r="M6093">
        <v>765.625</v>
      </c>
      <c r="N6093">
        <v>44167</v>
      </c>
      <c r="O6093">
        <v>10</v>
      </c>
      <c r="P6093" t="s">
        <v>85</v>
      </c>
      <c r="Q6093" t="s">
        <v>38</v>
      </c>
      <c r="R6093" t="str">
        <f>+VLOOKUP(Precio_semana_dia[[#This Row],[Mercado]],[1]!Codigos_mercados_mayoristas[#Data],2,0)</f>
        <v>Los Lagos</v>
      </c>
      <c r="S6093" t="str">
        <f>+VLOOKUP(Precio_semana_dia[[#This Row],[Especie]],[1]!Codigos_categoria[#Data],2,0)</f>
        <v>Cítricos</v>
      </c>
    </row>
    <row r="6094" spans="1:19" x14ac:dyDescent="0.35">
      <c r="A6094">
        <v>44162</v>
      </c>
      <c r="B6094" t="s">
        <v>125</v>
      </c>
      <c r="C6094" t="s">
        <v>20</v>
      </c>
      <c r="D6094" t="s">
        <v>53</v>
      </c>
      <c r="E6094" t="s">
        <v>123</v>
      </c>
      <c r="F6094" t="s">
        <v>124</v>
      </c>
      <c r="G6094">
        <v>16</v>
      </c>
      <c r="H6094" t="s">
        <v>36</v>
      </c>
      <c r="I6094">
        <v>900</v>
      </c>
      <c r="J6094">
        <v>14400</v>
      </c>
      <c r="K6094">
        <v>14.4</v>
      </c>
      <c r="L6094">
        <v>12250</v>
      </c>
      <c r="M6094">
        <v>765.625</v>
      </c>
      <c r="N6094">
        <v>44159</v>
      </c>
      <c r="O6094">
        <v>10</v>
      </c>
      <c r="P6094" t="s">
        <v>90</v>
      </c>
      <c r="Q6094" t="s">
        <v>84</v>
      </c>
      <c r="R6094" t="str">
        <f>+VLOOKUP(Precio_semana_dia[[#This Row],[Mercado]],[1]!Codigos_mercados_mayoristas[#Data],2,0)</f>
        <v>Los Lagos</v>
      </c>
      <c r="S6094" t="str">
        <f>+VLOOKUP(Precio_semana_dia[[#This Row],[Especie]],[1]!Codigos_categoria[#Data],2,0)</f>
        <v>Cítricos</v>
      </c>
    </row>
    <row r="6095" spans="1:19" x14ac:dyDescent="0.35">
      <c r="A6095">
        <v>44155</v>
      </c>
      <c r="B6095" t="s">
        <v>125</v>
      </c>
      <c r="C6095" t="s">
        <v>20</v>
      </c>
      <c r="D6095" t="s">
        <v>53</v>
      </c>
      <c r="E6095" t="s">
        <v>123</v>
      </c>
      <c r="F6095" t="s">
        <v>124</v>
      </c>
      <c r="G6095">
        <v>16</v>
      </c>
      <c r="H6095" t="s">
        <v>36</v>
      </c>
      <c r="I6095">
        <v>900</v>
      </c>
      <c r="J6095">
        <v>14400</v>
      </c>
      <c r="K6095">
        <v>14.4</v>
      </c>
      <c r="L6095">
        <v>12500</v>
      </c>
      <c r="M6095">
        <v>781.25</v>
      </c>
      <c r="N6095">
        <v>44152</v>
      </c>
      <c r="O6095">
        <v>10</v>
      </c>
      <c r="P6095" t="s">
        <v>95</v>
      </c>
      <c r="Q6095" t="s">
        <v>84</v>
      </c>
      <c r="R6095" t="str">
        <f>+VLOOKUP(Precio_semana_dia[[#This Row],[Mercado]],[1]!Codigos_mercados_mayoristas[#Data],2,0)</f>
        <v>Los Lagos</v>
      </c>
      <c r="S6095" t="str">
        <f>+VLOOKUP(Precio_semana_dia[[#This Row],[Especie]],[1]!Codigos_categoria[#Data],2,0)</f>
        <v>Cítricos</v>
      </c>
    </row>
    <row r="6096" spans="1:19" x14ac:dyDescent="0.35">
      <c r="A6096">
        <v>44148</v>
      </c>
      <c r="B6096" t="s">
        <v>125</v>
      </c>
      <c r="C6096" t="s">
        <v>20</v>
      </c>
      <c r="D6096" t="s">
        <v>53</v>
      </c>
      <c r="E6096" t="s">
        <v>123</v>
      </c>
      <c r="F6096" t="s">
        <v>124</v>
      </c>
      <c r="G6096">
        <v>16</v>
      </c>
      <c r="H6096" t="s">
        <v>24</v>
      </c>
      <c r="I6096">
        <v>900</v>
      </c>
      <c r="J6096">
        <v>14400</v>
      </c>
      <c r="K6096">
        <v>14.4</v>
      </c>
      <c r="L6096">
        <v>10500</v>
      </c>
      <c r="M6096">
        <v>656.25</v>
      </c>
      <c r="N6096">
        <v>44148</v>
      </c>
      <c r="O6096">
        <v>10</v>
      </c>
      <c r="P6096" t="s">
        <v>129</v>
      </c>
      <c r="Q6096" t="s">
        <v>84</v>
      </c>
      <c r="R6096" t="str">
        <f>+VLOOKUP(Precio_semana_dia[[#This Row],[Mercado]],[1]!Codigos_mercados_mayoristas[#Data],2,0)</f>
        <v>Los Lagos</v>
      </c>
      <c r="S6096" t="str">
        <f>+VLOOKUP(Precio_semana_dia[[#This Row],[Especie]],[1]!Codigos_categoria[#Data],2,0)</f>
        <v>Cítricos</v>
      </c>
    </row>
    <row r="6097" spans="1:19" x14ac:dyDescent="0.35">
      <c r="A6097">
        <v>44189</v>
      </c>
      <c r="B6097" t="s">
        <v>125</v>
      </c>
      <c r="C6097" t="s">
        <v>20</v>
      </c>
      <c r="D6097" t="s">
        <v>53</v>
      </c>
      <c r="E6097" t="s">
        <v>123</v>
      </c>
      <c r="F6097" t="s">
        <v>124</v>
      </c>
      <c r="G6097">
        <v>16</v>
      </c>
      <c r="H6097" t="s">
        <v>36</v>
      </c>
      <c r="I6097">
        <v>900</v>
      </c>
      <c r="J6097">
        <v>14400</v>
      </c>
      <c r="K6097">
        <v>14.4</v>
      </c>
      <c r="L6097">
        <v>18500</v>
      </c>
      <c r="M6097">
        <v>1156.25</v>
      </c>
      <c r="N6097">
        <v>44187</v>
      </c>
      <c r="O6097">
        <v>10</v>
      </c>
      <c r="P6097" t="s">
        <v>48</v>
      </c>
      <c r="Q6097" t="s">
        <v>38</v>
      </c>
      <c r="R6097" t="str">
        <f>+VLOOKUP(Precio_semana_dia[[#This Row],[Mercado]],[1]!Codigos_mercados_mayoristas[#Data],2,0)</f>
        <v>Los Lagos</v>
      </c>
      <c r="S6097" t="str">
        <f>+VLOOKUP(Precio_semana_dia[[#This Row],[Especie]],[1]!Codigos_categoria[#Data],2,0)</f>
        <v>Cítricos</v>
      </c>
    </row>
    <row r="6098" spans="1:19" x14ac:dyDescent="0.35">
      <c r="A6098">
        <v>44189</v>
      </c>
      <c r="B6098" t="s">
        <v>125</v>
      </c>
      <c r="C6098" t="s">
        <v>20</v>
      </c>
      <c r="D6098" t="s">
        <v>53</v>
      </c>
      <c r="E6098" t="s">
        <v>123</v>
      </c>
      <c r="F6098" t="s">
        <v>124</v>
      </c>
      <c r="G6098">
        <v>16</v>
      </c>
      <c r="H6098" t="s">
        <v>39</v>
      </c>
      <c r="I6098">
        <v>900</v>
      </c>
      <c r="J6098">
        <v>14400</v>
      </c>
      <c r="K6098">
        <v>14.4</v>
      </c>
      <c r="L6098">
        <v>19500</v>
      </c>
      <c r="M6098">
        <v>1218.75</v>
      </c>
      <c r="N6098">
        <v>44188</v>
      </c>
      <c r="O6098">
        <v>10</v>
      </c>
      <c r="P6098" t="s">
        <v>106</v>
      </c>
      <c r="Q6098" t="s">
        <v>38</v>
      </c>
      <c r="R6098" t="str">
        <f>+VLOOKUP(Precio_semana_dia[[#This Row],[Mercado]],[1]!Codigos_mercados_mayoristas[#Data],2,0)</f>
        <v>Los Lagos</v>
      </c>
      <c r="S6098" t="str">
        <f>+VLOOKUP(Precio_semana_dia[[#This Row],[Especie]],[1]!Codigos_categoria[#Data],2,0)</f>
        <v>Cítricos</v>
      </c>
    </row>
    <row r="6099" spans="1:19" x14ac:dyDescent="0.35">
      <c r="A6099">
        <v>44204</v>
      </c>
      <c r="B6099" t="s">
        <v>125</v>
      </c>
      <c r="C6099" t="s">
        <v>20</v>
      </c>
      <c r="D6099" t="s">
        <v>21</v>
      </c>
      <c r="E6099" t="s">
        <v>123</v>
      </c>
      <c r="F6099" t="s">
        <v>124</v>
      </c>
      <c r="G6099">
        <v>16</v>
      </c>
      <c r="H6099" t="s">
        <v>29</v>
      </c>
      <c r="I6099">
        <v>900</v>
      </c>
      <c r="J6099">
        <v>14400</v>
      </c>
      <c r="K6099">
        <v>14.4</v>
      </c>
      <c r="L6099">
        <v>20000</v>
      </c>
      <c r="M6099">
        <v>1250</v>
      </c>
      <c r="N6099">
        <v>44200</v>
      </c>
      <c r="O6099">
        <v>7</v>
      </c>
      <c r="P6099" t="s">
        <v>30</v>
      </c>
      <c r="Q6099" t="s">
        <v>26</v>
      </c>
      <c r="R6099" t="str">
        <f>+VLOOKUP(Precio_semana_dia[[#This Row],[Mercado]],[1]!Codigos_mercados_mayoristas[#Data],2,0)</f>
        <v>Maule</v>
      </c>
      <c r="S6099" t="str">
        <f>+VLOOKUP(Precio_semana_dia[[#This Row],[Especie]],[1]!Codigos_categoria[#Data],2,0)</f>
        <v>Cítricos</v>
      </c>
    </row>
    <row r="6100" spans="1:19" x14ac:dyDescent="0.35">
      <c r="A6100">
        <v>44204</v>
      </c>
      <c r="B6100" t="s">
        <v>19</v>
      </c>
      <c r="C6100" t="s">
        <v>20</v>
      </c>
      <c r="D6100" t="s">
        <v>28</v>
      </c>
      <c r="E6100" t="s">
        <v>181</v>
      </c>
      <c r="F6100" t="s">
        <v>182</v>
      </c>
      <c r="G6100">
        <v>18</v>
      </c>
      <c r="H6100" t="s">
        <v>24</v>
      </c>
      <c r="I6100">
        <v>800</v>
      </c>
      <c r="J6100">
        <v>14400</v>
      </c>
      <c r="K6100">
        <v>14.4</v>
      </c>
      <c r="L6100">
        <v>7000</v>
      </c>
      <c r="M6100">
        <v>388.88888888888891</v>
      </c>
      <c r="N6100">
        <v>44204</v>
      </c>
      <c r="O6100">
        <v>9</v>
      </c>
      <c r="P6100" t="s">
        <v>55</v>
      </c>
      <c r="Q6100" t="s">
        <v>26</v>
      </c>
      <c r="R6100" t="str">
        <f>+VLOOKUP(Precio_semana_dia[[#This Row],[Mercado]],[1]!Codigos_mercados_mayoristas[#Data],2,0)</f>
        <v>La Araucanía</v>
      </c>
      <c r="S6100" t="e">
        <f>+VLOOKUP(Precio_semana_dia[[#This Row],[Especie]],[1]!Codigos_categoria[#Data],2,0)</f>
        <v>#N/A</v>
      </c>
    </row>
    <row r="6101" spans="1:19" x14ac:dyDescent="0.35">
      <c r="A6101">
        <v>44225</v>
      </c>
      <c r="B6101" t="s">
        <v>19</v>
      </c>
      <c r="C6101" t="s">
        <v>20</v>
      </c>
      <c r="D6101" t="s">
        <v>50</v>
      </c>
      <c r="E6101" t="s">
        <v>181</v>
      </c>
      <c r="F6101" t="s">
        <v>182</v>
      </c>
      <c r="G6101">
        <v>18</v>
      </c>
      <c r="H6101" t="s">
        <v>39</v>
      </c>
      <c r="I6101">
        <v>800</v>
      </c>
      <c r="J6101">
        <v>14400</v>
      </c>
      <c r="K6101">
        <v>14.4</v>
      </c>
      <c r="L6101">
        <v>7000</v>
      </c>
      <c r="M6101">
        <v>388.88888888888891</v>
      </c>
      <c r="N6101">
        <v>44223</v>
      </c>
      <c r="O6101">
        <v>13</v>
      </c>
      <c r="P6101" t="s">
        <v>65</v>
      </c>
      <c r="Q6101" t="s">
        <v>26</v>
      </c>
      <c r="R6101" t="str">
        <f>+VLOOKUP(Precio_semana_dia[[#This Row],[Mercado]],[1]!Codigos_mercados_mayoristas[#Data],2,0)</f>
        <v>Metropolitana</v>
      </c>
      <c r="S6101" t="e">
        <f>+VLOOKUP(Precio_semana_dia[[#This Row],[Especie]],[1]!Codigos_categoria[#Data],2,0)</f>
        <v>#N/A</v>
      </c>
    </row>
    <row r="6102" spans="1:19" x14ac:dyDescent="0.35">
      <c r="A6102">
        <v>44169</v>
      </c>
      <c r="B6102" t="s">
        <v>125</v>
      </c>
      <c r="C6102" t="s">
        <v>20</v>
      </c>
      <c r="D6102" t="s">
        <v>45</v>
      </c>
      <c r="E6102" t="s">
        <v>181</v>
      </c>
      <c r="F6102" t="s">
        <v>182</v>
      </c>
      <c r="G6102">
        <v>18</v>
      </c>
      <c r="H6102" t="s">
        <v>29</v>
      </c>
      <c r="I6102">
        <v>800</v>
      </c>
      <c r="J6102">
        <v>14400</v>
      </c>
      <c r="K6102">
        <v>14.4</v>
      </c>
      <c r="L6102">
        <v>7562</v>
      </c>
      <c r="M6102">
        <v>420.11111111111109</v>
      </c>
      <c r="N6102">
        <v>44165</v>
      </c>
      <c r="O6102">
        <v>13</v>
      </c>
      <c r="P6102" t="s">
        <v>83</v>
      </c>
      <c r="Q6102" t="s">
        <v>84</v>
      </c>
      <c r="R6102" t="str">
        <f>+VLOOKUP(Precio_semana_dia[[#This Row],[Mercado]],[1]!Codigos_mercados_mayoristas[#Data],2,0)</f>
        <v>Metropolitana</v>
      </c>
      <c r="S6102" t="str">
        <f>+VLOOKUP(Precio_semana_dia[[#This Row],[Especie]],[1]!Codigos_categoria[#Data],2,0)</f>
        <v>Cítricos</v>
      </c>
    </row>
    <row r="6103" spans="1:19" x14ac:dyDescent="0.35">
      <c r="A6103">
        <v>44183</v>
      </c>
      <c r="B6103" t="s">
        <v>119</v>
      </c>
      <c r="C6103" t="s">
        <v>120</v>
      </c>
      <c r="D6103" t="s">
        <v>33</v>
      </c>
      <c r="E6103" t="s">
        <v>198</v>
      </c>
      <c r="F6103" t="s">
        <v>199</v>
      </c>
      <c r="G6103">
        <v>18</v>
      </c>
      <c r="H6103" t="s">
        <v>29</v>
      </c>
      <c r="I6103">
        <v>800</v>
      </c>
      <c r="J6103">
        <v>14400</v>
      </c>
      <c r="K6103">
        <v>14.4</v>
      </c>
      <c r="L6103">
        <v>9750</v>
      </c>
      <c r="M6103">
        <v>541.66666666666663</v>
      </c>
      <c r="N6103">
        <v>44179</v>
      </c>
      <c r="O6103">
        <v>4</v>
      </c>
      <c r="P6103" t="s">
        <v>44</v>
      </c>
      <c r="Q6103" t="s">
        <v>38</v>
      </c>
      <c r="R6103" t="str">
        <f>+VLOOKUP(Precio_semana_dia[[#This Row],[Mercado]],[1]!Codigos_mercados_mayoristas[#Data],2,0)</f>
        <v>Coquimbo</v>
      </c>
      <c r="S6103" t="e">
        <f>+VLOOKUP(Precio_semana_dia[[#This Row],[Especie]],[1]!Codigos_categoria[#Data],2,0)</f>
        <v>#N/A</v>
      </c>
    </row>
    <row r="6104" spans="1:19" x14ac:dyDescent="0.35">
      <c r="A6104">
        <v>44189</v>
      </c>
      <c r="B6104" t="s">
        <v>119</v>
      </c>
      <c r="C6104" t="s">
        <v>120</v>
      </c>
      <c r="D6104" t="s">
        <v>33</v>
      </c>
      <c r="E6104" t="s">
        <v>198</v>
      </c>
      <c r="F6104" t="s">
        <v>199</v>
      </c>
      <c r="G6104">
        <v>18</v>
      </c>
      <c r="H6104" t="s">
        <v>41</v>
      </c>
      <c r="I6104">
        <v>800</v>
      </c>
      <c r="J6104">
        <v>14400</v>
      </c>
      <c r="K6104">
        <v>14.4</v>
      </c>
      <c r="L6104">
        <v>11250</v>
      </c>
      <c r="M6104">
        <v>625</v>
      </c>
      <c r="N6104">
        <v>44189</v>
      </c>
      <c r="O6104">
        <v>4</v>
      </c>
      <c r="P6104" t="s">
        <v>49</v>
      </c>
      <c r="Q6104" t="s">
        <v>38</v>
      </c>
      <c r="R6104" t="str">
        <f>+VLOOKUP(Precio_semana_dia[[#This Row],[Mercado]],[1]!Codigos_mercados_mayoristas[#Data],2,0)</f>
        <v>Coquimbo</v>
      </c>
      <c r="S6104" t="e">
        <f>+VLOOKUP(Precio_semana_dia[[#This Row],[Especie]],[1]!Codigos_categoria[#Data],2,0)</f>
        <v>#N/A</v>
      </c>
    </row>
    <row r="6105" spans="1:19" x14ac:dyDescent="0.35">
      <c r="A6105">
        <v>44189</v>
      </c>
      <c r="B6105" t="s">
        <v>119</v>
      </c>
      <c r="C6105" t="s">
        <v>122</v>
      </c>
      <c r="D6105" t="s">
        <v>28</v>
      </c>
      <c r="E6105" t="s">
        <v>198</v>
      </c>
      <c r="F6105" t="s">
        <v>199</v>
      </c>
      <c r="G6105">
        <v>18</v>
      </c>
      <c r="H6105" t="s">
        <v>41</v>
      </c>
      <c r="I6105">
        <v>800</v>
      </c>
      <c r="J6105">
        <v>14400</v>
      </c>
      <c r="K6105">
        <v>14.4</v>
      </c>
      <c r="L6105">
        <v>16500</v>
      </c>
      <c r="M6105">
        <v>916.66666666666663</v>
      </c>
      <c r="N6105">
        <v>44189</v>
      </c>
      <c r="O6105">
        <v>9</v>
      </c>
      <c r="P6105" t="s">
        <v>49</v>
      </c>
      <c r="Q6105" t="s">
        <v>38</v>
      </c>
      <c r="R6105" t="str">
        <f>+VLOOKUP(Precio_semana_dia[[#This Row],[Mercado]],[1]!Codigos_mercados_mayoristas[#Data],2,0)</f>
        <v>La Araucanía</v>
      </c>
      <c r="S6105" t="e">
        <f>+VLOOKUP(Precio_semana_dia[[#This Row],[Especie]],[1]!Codigos_categoria[#Data],2,0)</f>
        <v>#N/A</v>
      </c>
    </row>
    <row r="6106" spans="1:19" x14ac:dyDescent="0.35">
      <c r="A6106">
        <v>44204</v>
      </c>
      <c r="B6106" t="s">
        <v>119</v>
      </c>
      <c r="C6106" t="s">
        <v>120</v>
      </c>
      <c r="D6106" t="s">
        <v>33</v>
      </c>
      <c r="E6106" t="s">
        <v>198</v>
      </c>
      <c r="F6106" t="s">
        <v>199</v>
      </c>
      <c r="G6106">
        <v>18</v>
      </c>
      <c r="H6106" t="s">
        <v>39</v>
      </c>
      <c r="I6106">
        <v>800</v>
      </c>
      <c r="J6106">
        <v>14400</v>
      </c>
      <c r="K6106">
        <v>14.4</v>
      </c>
      <c r="L6106">
        <v>14500</v>
      </c>
      <c r="M6106">
        <v>805.55555555555554</v>
      </c>
      <c r="N6106">
        <v>44202</v>
      </c>
      <c r="O6106">
        <v>4</v>
      </c>
      <c r="P6106" t="s">
        <v>54</v>
      </c>
      <c r="Q6106" t="s">
        <v>26</v>
      </c>
      <c r="R6106" t="str">
        <f>+VLOOKUP(Precio_semana_dia[[#This Row],[Mercado]],[1]!Codigos_mercados_mayoristas[#Data],2,0)</f>
        <v>Coquimbo</v>
      </c>
      <c r="S6106" t="e">
        <f>+VLOOKUP(Precio_semana_dia[[#This Row],[Especie]],[1]!Codigos_categoria[#Data],2,0)</f>
        <v>#N/A</v>
      </c>
    </row>
    <row r="6107" spans="1:19" x14ac:dyDescent="0.35">
      <c r="A6107">
        <v>44204</v>
      </c>
      <c r="B6107" t="s">
        <v>119</v>
      </c>
      <c r="C6107" t="s">
        <v>120</v>
      </c>
      <c r="D6107" t="s">
        <v>33</v>
      </c>
      <c r="E6107" t="s">
        <v>198</v>
      </c>
      <c r="F6107" t="s">
        <v>199</v>
      </c>
      <c r="G6107">
        <v>18</v>
      </c>
      <c r="H6107" t="s">
        <v>24</v>
      </c>
      <c r="I6107">
        <v>800</v>
      </c>
      <c r="J6107">
        <v>14400</v>
      </c>
      <c r="K6107">
        <v>14.4</v>
      </c>
      <c r="L6107">
        <v>12750</v>
      </c>
      <c r="M6107">
        <v>708.33333333333337</v>
      </c>
      <c r="N6107">
        <v>44204</v>
      </c>
      <c r="O6107">
        <v>4</v>
      </c>
      <c r="P6107" t="s">
        <v>55</v>
      </c>
      <c r="Q6107" t="s">
        <v>26</v>
      </c>
      <c r="R6107" t="str">
        <f>+VLOOKUP(Precio_semana_dia[[#This Row],[Mercado]],[1]!Codigos_mercados_mayoristas[#Data],2,0)</f>
        <v>Coquimbo</v>
      </c>
      <c r="S6107" t="e">
        <f>+VLOOKUP(Precio_semana_dia[[#This Row],[Especie]],[1]!Codigos_categoria[#Data],2,0)</f>
        <v>#N/A</v>
      </c>
    </row>
    <row r="6108" spans="1:19" x14ac:dyDescent="0.35">
      <c r="A6108">
        <v>44204</v>
      </c>
      <c r="B6108" t="s">
        <v>119</v>
      </c>
      <c r="C6108" t="s">
        <v>120</v>
      </c>
      <c r="D6108" t="s">
        <v>28</v>
      </c>
      <c r="E6108" t="s">
        <v>198</v>
      </c>
      <c r="F6108" t="s">
        <v>199</v>
      </c>
      <c r="G6108">
        <v>18</v>
      </c>
      <c r="H6108" t="s">
        <v>36</v>
      </c>
      <c r="I6108">
        <v>800</v>
      </c>
      <c r="J6108">
        <v>14400</v>
      </c>
      <c r="K6108">
        <v>14.4</v>
      </c>
      <c r="L6108">
        <v>16000</v>
      </c>
      <c r="M6108">
        <v>888.88888888888891</v>
      </c>
      <c r="N6108">
        <v>44201</v>
      </c>
      <c r="O6108">
        <v>9</v>
      </c>
      <c r="P6108" t="s">
        <v>57</v>
      </c>
      <c r="Q6108" t="s">
        <v>26</v>
      </c>
      <c r="R6108" t="str">
        <f>+VLOOKUP(Precio_semana_dia[[#This Row],[Mercado]],[1]!Codigos_mercados_mayoristas[#Data],2,0)</f>
        <v>La Araucanía</v>
      </c>
      <c r="S6108" t="e">
        <f>+VLOOKUP(Precio_semana_dia[[#This Row],[Especie]],[1]!Codigos_categoria[#Data],2,0)</f>
        <v>#N/A</v>
      </c>
    </row>
    <row r="6109" spans="1:19" x14ac:dyDescent="0.35">
      <c r="A6109">
        <v>44211</v>
      </c>
      <c r="B6109" t="s">
        <v>119</v>
      </c>
      <c r="C6109" t="s">
        <v>120</v>
      </c>
      <c r="D6109" t="s">
        <v>33</v>
      </c>
      <c r="E6109" t="s">
        <v>198</v>
      </c>
      <c r="F6109" t="s">
        <v>199</v>
      </c>
      <c r="G6109">
        <v>18</v>
      </c>
      <c r="H6109" t="s">
        <v>39</v>
      </c>
      <c r="I6109">
        <v>800</v>
      </c>
      <c r="J6109">
        <v>14400</v>
      </c>
      <c r="K6109">
        <v>14.4</v>
      </c>
      <c r="L6109">
        <v>13250</v>
      </c>
      <c r="M6109">
        <v>736.11111111111109</v>
      </c>
      <c r="N6109">
        <v>44209</v>
      </c>
      <c r="O6109">
        <v>4</v>
      </c>
      <c r="P6109" t="s">
        <v>60</v>
      </c>
      <c r="Q6109" t="s">
        <v>26</v>
      </c>
      <c r="R6109" t="str">
        <f>+VLOOKUP(Precio_semana_dia[[#This Row],[Mercado]],[1]!Codigos_mercados_mayoristas[#Data],2,0)</f>
        <v>Coquimbo</v>
      </c>
      <c r="S6109" t="e">
        <f>+VLOOKUP(Precio_semana_dia[[#This Row],[Especie]],[1]!Codigos_categoria[#Data],2,0)</f>
        <v>#N/A</v>
      </c>
    </row>
    <row r="6110" spans="1:19" x14ac:dyDescent="0.35">
      <c r="A6110">
        <v>44211</v>
      </c>
      <c r="B6110" t="s">
        <v>119</v>
      </c>
      <c r="C6110" t="s">
        <v>122</v>
      </c>
      <c r="D6110" t="s">
        <v>33</v>
      </c>
      <c r="E6110" t="s">
        <v>198</v>
      </c>
      <c r="F6110" t="s">
        <v>199</v>
      </c>
      <c r="G6110">
        <v>18</v>
      </c>
      <c r="H6110" t="s">
        <v>39</v>
      </c>
      <c r="I6110">
        <v>800</v>
      </c>
      <c r="J6110">
        <v>14400</v>
      </c>
      <c r="K6110">
        <v>14.4</v>
      </c>
      <c r="L6110">
        <v>9750</v>
      </c>
      <c r="M6110">
        <v>541.66666666666663</v>
      </c>
      <c r="N6110">
        <v>44209</v>
      </c>
      <c r="O6110">
        <v>4</v>
      </c>
      <c r="P6110" t="s">
        <v>60</v>
      </c>
      <c r="Q6110" t="s">
        <v>26</v>
      </c>
      <c r="R6110" t="str">
        <f>+VLOOKUP(Precio_semana_dia[[#This Row],[Mercado]],[1]!Codigos_mercados_mayoristas[#Data],2,0)</f>
        <v>Coquimbo</v>
      </c>
      <c r="S6110" t="e">
        <f>+VLOOKUP(Precio_semana_dia[[#This Row],[Especie]],[1]!Codigos_categoria[#Data],2,0)</f>
        <v>#N/A</v>
      </c>
    </row>
    <row r="6111" spans="1:19" x14ac:dyDescent="0.35">
      <c r="A6111">
        <v>44225</v>
      </c>
      <c r="B6111" t="s">
        <v>119</v>
      </c>
      <c r="C6111" t="s">
        <v>120</v>
      </c>
      <c r="D6111" t="s">
        <v>33</v>
      </c>
      <c r="E6111" t="s">
        <v>198</v>
      </c>
      <c r="F6111" t="s">
        <v>199</v>
      </c>
      <c r="G6111">
        <v>18</v>
      </c>
      <c r="H6111" t="s">
        <v>39</v>
      </c>
      <c r="I6111">
        <v>800</v>
      </c>
      <c r="J6111">
        <v>14400</v>
      </c>
      <c r="K6111">
        <v>14.4</v>
      </c>
      <c r="L6111">
        <v>10500</v>
      </c>
      <c r="M6111">
        <v>583.33333333333337</v>
      </c>
      <c r="N6111">
        <v>44223</v>
      </c>
      <c r="O6111">
        <v>4</v>
      </c>
      <c r="P6111" t="s">
        <v>65</v>
      </c>
      <c r="Q6111" t="s">
        <v>26</v>
      </c>
      <c r="R6111" t="str">
        <f>+VLOOKUP(Precio_semana_dia[[#This Row],[Mercado]],[1]!Codigos_mercados_mayoristas[#Data],2,0)</f>
        <v>Coquimbo</v>
      </c>
      <c r="S6111" t="e">
        <f>+VLOOKUP(Precio_semana_dia[[#This Row],[Especie]],[1]!Codigos_categoria[#Data],2,0)</f>
        <v>#N/A</v>
      </c>
    </row>
    <row r="6112" spans="1:19" x14ac:dyDescent="0.35">
      <c r="A6112">
        <v>44225</v>
      </c>
      <c r="B6112" t="s">
        <v>119</v>
      </c>
      <c r="C6112" t="s">
        <v>120</v>
      </c>
      <c r="D6112" t="s">
        <v>33</v>
      </c>
      <c r="E6112" t="s">
        <v>198</v>
      </c>
      <c r="F6112" t="s">
        <v>199</v>
      </c>
      <c r="G6112">
        <v>18</v>
      </c>
      <c r="H6112" t="s">
        <v>24</v>
      </c>
      <c r="I6112">
        <v>800</v>
      </c>
      <c r="J6112">
        <v>14400</v>
      </c>
      <c r="K6112">
        <v>14.4</v>
      </c>
      <c r="L6112">
        <v>10500</v>
      </c>
      <c r="M6112">
        <v>583.33333333333337</v>
      </c>
      <c r="N6112">
        <v>44225</v>
      </c>
      <c r="O6112">
        <v>4</v>
      </c>
      <c r="P6112" t="s">
        <v>66</v>
      </c>
      <c r="Q6112" t="s">
        <v>26</v>
      </c>
      <c r="R6112" t="str">
        <f>+VLOOKUP(Precio_semana_dia[[#This Row],[Mercado]],[1]!Codigos_mercados_mayoristas[#Data],2,0)</f>
        <v>Coquimbo</v>
      </c>
      <c r="S6112" t="e">
        <f>+VLOOKUP(Precio_semana_dia[[#This Row],[Especie]],[1]!Codigos_categoria[#Data],2,0)</f>
        <v>#N/A</v>
      </c>
    </row>
    <row r="6113" spans="1:19" x14ac:dyDescent="0.35">
      <c r="A6113">
        <v>43866</v>
      </c>
      <c r="B6113" t="s">
        <v>119</v>
      </c>
      <c r="C6113" t="s">
        <v>120</v>
      </c>
      <c r="D6113" t="s">
        <v>33</v>
      </c>
      <c r="E6113" t="s">
        <v>198</v>
      </c>
      <c r="F6113" t="s">
        <v>199</v>
      </c>
      <c r="G6113">
        <v>18</v>
      </c>
      <c r="H6113" t="s">
        <v>41</v>
      </c>
      <c r="I6113">
        <v>800</v>
      </c>
      <c r="J6113">
        <v>14400</v>
      </c>
      <c r="K6113">
        <v>14.4</v>
      </c>
      <c r="L6113">
        <v>9500</v>
      </c>
      <c r="M6113">
        <v>527.77777777777783</v>
      </c>
      <c r="N6113">
        <v>44231</v>
      </c>
      <c r="O6113">
        <v>4</v>
      </c>
      <c r="P6113" t="s">
        <v>73</v>
      </c>
      <c r="Q6113" t="s">
        <v>69</v>
      </c>
      <c r="R6113" t="str">
        <f>+VLOOKUP(Precio_semana_dia[[#This Row],[Mercado]],[1]!Codigos_mercados_mayoristas[#Data],2,0)</f>
        <v>Coquimbo</v>
      </c>
      <c r="S6113" t="e">
        <f>+VLOOKUP(Precio_semana_dia[[#This Row],[Especie]],[1]!Codigos_categoria[#Data],2,0)</f>
        <v>#N/A</v>
      </c>
    </row>
    <row r="6114" spans="1:19" x14ac:dyDescent="0.35">
      <c r="A6114">
        <v>43866</v>
      </c>
      <c r="B6114" t="s">
        <v>119</v>
      </c>
      <c r="C6114" t="s">
        <v>120</v>
      </c>
      <c r="D6114" t="s">
        <v>33</v>
      </c>
      <c r="E6114" t="s">
        <v>198</v>
      </c>
      <c r="F6114" t="s">
        <v>199</v>
      </c>
      <c r="G6114">
        <v>18</v>
      </c>
      <c r="H6114" t="s">
        <v>24</v>
      </c>
      <c r="I6114">
        <v>800</v>
      </c>
      <c r="J6114">
        <v>14400</v>
      </c>
      <c r="K6114">
        <v>14.4</v>
      </c>
      <c r="L6114">
        <v>8750</v>
      </c>
      <c r="M6114">
        <v>486.11111111111109</v>
      </c>
      <c r="N6114">
        <v>44232</v>
      </c>
      <c r="O6114">
        <v>4</v>
      </c>
      <c r="P6114" t="s">
        <v>71</v>
      </c>
      <c r="Q6114" t="s">
        <v>69</v>
      </c>
      <c r="R6114" t="str">
        <f>+VLOOKUP(Precio_semana_dia[[#This Row],[Mercado]],[1]!Codigos_mercados_mayoristas[#Data],2,0)</f>
        <v>Coquimbo</v>
      </c>
      <c r="S6114" t="e">
        <f>+VLOOKUP(Precio_semana_dia[[#This Row],[Especie]],[1]!Codigos_categoria[#Data],2,0)</f>
        <v>#N/A</v>
      </c>
    </row>
    <row r="6115" spans="1:19" x14ac:dyDescent="0.35">
      <c r="A6115">
        <v>43866</v>
      </c>
      <c r="B6115" t="s">
        <v>119</v>
      </c>
      <c r="C6115" t="s">
        <v>122</v>
      </c>
      <c r="D6115" t="s">
        <v>33</v>
      </c>
      <c r="E6115" t="s">
        <v>198</v>
      </c>
      <c r="F6115" t="s">
        <v>199</v>
      </c>
      <c r="G6115">
        <v>18</v>
      </c>
      <c r="H6115" t="s">
        <v>24</v>
      </c>
      <c r="I6115">
        <v>800</v>
      </c>
      <c r="J6115">
        <v>14400</v>
      </c>
      <c r="K6115">
        <v>14.4</v>
      </c>
      <c r="L6115">
        <v>7500</v>
      </c>
      <c r="M6115">
        <v>416.66666666666669</v>
      </c>
      <c r="N6115">
        <v>44232</v>
      </c>
      <c r="O6115">
        <v>4</v>
      </c>
      <c r="P6115" t="s">
        <v>71</v>
      </c>
      <c r="Q6115" t="s">
        <v>69</v>
      </c>
      <c r="R6115" t="str">
        <f>+VLOOKUP(Precio_semana_dia[[#This Row],[Mercado]],[1]!Codigos_mercados_mayoristas[#Data],2,0)</f>
        <v>Coquimbo</v>
      </c>
      <c r="S6115" t="e">
        <f>+VLOOKUP(Precio_semana_dia[[#This Row],[Especie]],[1]!Codigos_categoria[#Data],2,0)</f>
        <v>#N/A</v>
      </c>
    </row>
    <row r="6116" spans="1:19" x14ac:dyDescent="0.35">
      <c r="A6116">
        <v>44225</v>
      </c>
      <c r="B6116" t="s">
        <v>74</v>
      </c>
      <c r="C6116" t="s">
        <v>75</v>
      </c>
      <c r="D6116" t="s">
        <v>45</v>
      </c>
      <c r="E6116" t="s">
        <v>198</v>
      </c>
      <c r="F6116" t="s">
        <v>199</v>
      </c>
      <c r="G6116">
        <v>18</v>
      </c>
      <c r="H6116" t="s">
        <v>24</v>
      </c>
      <c r="I6116">
        <v>800</v>
      </c>
      <c r="J6116">
        <v>14400</v>
      </c>
      <c r="K6116">
        <v>14.4</v>
      </c>
      <c r="L6116">
        <v>8500</v>
      </c>
      <c r="M6116">
        <v>472.22222222222223</v>
      </c>
      <c r="N6116">
        <v>44225</v>
      </c>
      <c r="O6116">
        <v>13</v>
      </c>
      <c r="P6116" t="s">
        <v>66</v>
      </c>
      <c r="Q6116" t="s">
        <v>26</v>
      </c>
      <c r="R6116" t="str">
        <f>+VLOOKUP(Precio_semana_dia[[#This Row],[Mercado]],[1]!Codigos_mercados_mayoristas[#Data],2,0)</f>
        <v>Metropolitana</v>
      </c>
      <c r="S6116" t="str">
        <f>+VLOOKUP(Precio_semana_dia[[#This Row],[Especie]],[1]!Codigos_categoria[#Data],2,0)</f>
        <v>Uva</v>
      </c>
    </row>
    <row r="6117" spans="1:19" x14ac:dyDescent="0.35">
      <c r="A6117">
        <v>44225</v>
      </c>
      <c r="B6117" t="s">
        <v>74</v>
      </c>
      <c r="C6117" t="s">
        <v>75</v>
      </c>
      <c r="D6117" t="s">
        <v>105</v>
      </c>
      <c r="E6117" t="s">
        <v>198</v>
      </c>
      <c r="F6117" t="s">
        <v>199</v>
      </c>
      <c r="G6117">
        <v>18</v>
      </c>
      <c r="H6117" t="s">
        <v>39</v>
      </c>
      <c r="I6117">
        <v>800</v>
      </c>
      <c r="J6117">
        <v>14400</v>
      </c>
      <c r="K6117">
        <v>14.4</v>
      </c>
      <c r="L6117">
        <v>6500</v>
      </c>
      <c r="M6117">
        <v>361.11111111111109</v>
      </c>
      <c r="N6117">
        <v>44223</v>
      </c>
      <c r="O6117">
        <v>4</v>
      </c>
      <c r="P6117" t="s">
        <v>65</v>
      </c>
      <c r="Q6117" t="s">
        <v>26</v>
      </c>
      <c r="R6117" t="str">
        <f>+VLOOKUP(Precio_semana_dia[[#This Row],[Mercado]],[1]!Codigos_mercados_mayoristas[#Data],2,0)</f>
        <v>Coquimbo</v>
      </c>
      <c r="S6117" t="str">
        <f>+VLOOKUP(Precio_semana_dia[[#This Row],[Especie]],[1]!Codigos_categoria[#Data],2,0)</f>
        <v>Uva</v>
      </c>
    </row>
    <row r="6118" spans="1:19" x14ac:dyDescent="0.35">
      <c r="A6118">
        <v>43866</v>
      </c>
      <c r="B6118" t="s">
        <v>74</v>
      </c>
      <c r="C6118" t="s">
        <v>77</v>
      </c>
      <c r="D6118" t="s">
        <v>45</v>
      </c>
      <c r="E6118" t="s">
        <v>198</v>
      </c>
      <c r="F6118" t="s">
        <v>199</v>
      </c>
      <c r="G6118">
        <v>18</v>
      </c>
      <c r="H6118" t="s">
        <v>41</v>
      </c>
      <c r="I6118">
        <v>800</v>
      </c>
      <c r="J6118">
        <v>14400</v>
      </c>
      <c r="K6118">
        <v>14.4</v>
      </c>
      <c r="L6118">
        <v>8500</v>
      </c>
      <c r="M6118">
        <v>472.22222222222223</v>
      </c>
      <c r="N6118">
        <v>44231</v>
      </c>
      <c r="O6118">
        <v>13</v>
      </c>
      <c r="P6118" t="s">
        <v>73</v>
      </c>
      <c r="Q6118" t="s">
        <v>69</v>
      </c>
      <c r="R6118" t="str">
        <f>+VLOOKUP(Precio_semana_dia[[#This Row],[Mercado]],[1]!Codigos_mercados_mayoristas[#Data],2,0)</f>
        <v>Metropolitana</v>
      </c>
      <c r="S6118" t="str">
        <f>+VLOOKUP(Precio_semana_dia[[#This Row],[Especie]],[1]!Codigos_categoria[#Data],2,0)</f>
        <v>Uva</v>
      </c>
    </row>
    <row r="6119" spans="1:19" x14ac:dyDescent="0.35">
      <c r="A6119">
        <v>44196</v>
      </c>
      <c r="B6119" t="s">
        <v>204</v>
      </c>
      <c r="C6119" t="s">
        <v>20</v>
      </c>
      <c r="D6119" t="s">
        <v>33</v>
      </c>
      <c r="E6119" t="s">
        <v>205</v>
      </c>
      <c r="F6119" t="s">
        <v>206</v>
      </c>
      <c r="G6119">
        <v>20</v>
      </c>
      <c r="H6119" t="s">
        <v>39</v>
      </c>
      <c r="I6119">
        <v>720</v>
      </c>
      <c r="J6119">
        <v>14400</v>
      </c>
      <c r="K6119">
        <v>14.4</v>
      </c>
      <c r="L6119">
        <v>5250</v>
      </c>
      <c r="M6119">
        <v>262.5</v>
      </c>
      <c r="N6119">
        <v>44195</v>
      </c>
      <c r="O6119">
        <v>4</v>
      </c>
      <c r="P6119" t="s">
        <v>109</v>
      </c>
      <c r="Q6119" t="s">
        <v>38</v>
      </c>
      <c r="R6119" t="str">
        <f>+VLOOKUP(Precio_semana_dia[[#This Row],[Mercado]],[1]!Codigos_mercados_mayoristas[#Data],2,0)</f>
        <v>Coquimbo</v>
      </c>
      <c r="S6119" t="e">
        <f>+VLOOKUP(Precio_semana_dia[[#This Row],[Especie]],[1]!Codigos_categoria[#Data],2,0)</f>
        <v>#N/A</v>
      </c>
    </row>
    <row r="6120" spans="1:19" x14ac:dyDescent="0.35">
      <c r="A6120">
        <v>44204</v>
      </c>
      <c r="B6120" t="s">
        <v>204</v>
      </c>
      <c r="C6120" t="s">
        <v>20</v>
      </c>
      <c r="D6120" t="s">
        <v>33</v>
      </c>
      <c r="E6120" t="s">
        <v>205</v>
      </c>
      <c r="F6120" t="s">
        <v>206</v>
      </c>
      <c r="G6120">
        <v>20</v>
      </c>
      <c r="H6120" t="s">
        <v>39</v>
      </c>
      <c r="I6120">
        <v>720</v>
      </c>
      <c r="J6120">
        <v>14400</v>
      </c>
      <c r="K6120">
        <v>14.4</v>
      </c>
      <c r="L6120">
        <v>5250</v>
      </c>
      <c r="M6120">
        <v>262.5</v>
      </c>
      <c r="N6120">
        <v>44202</v>
      </c>
      <c r="O6120">
        <v>4</v>
      </c>
      <c r="P6120" t="s">
        <v>54</v>
      </c>
      <c r="Q6120" t="s">
        <v>26</v>
      </c>
      <c r="R6120" t="str">
        <f>+VLOOKUP(Precio_semana_dia[[#This Row],[Mercado]],[1]!Codigos_mercados_mayoristas[#Data],2,0)</f>
        <v>Coquimbo</v>
      </c>
      <c r="S6120" t="e">
        <f>+VLOOKUP(Precio_semana_dia[[#This Row],[Especie]],[1]!Codigos_categoria[#Data],2,0)</f>
        <v>#N/A</v>
      </c>
    </row>
    <row r="6121" spans="1:19" x14ac:dyDescent="0.35">
      <c r="A6121">
        <v>44211</v>
      </c>
      <c r="B6121" t="s">
        <v>204</v>
      </c>
      <c r="C6121" t="s">
        <v>20</v>
      </c>
      <c r="D6121" t="s">
        <v>33</v>
      </c>
      <c r="E6121" t="s">
        <v>205</v>
      </c>
      <c r="F6121" t="s">
        <v>206</v>
      </c>
      <c r="G6121">
        <v>20</v>
      </c>
      <c r="H6121" t="s">
        <v>39</v>
      </c>
      <c r="I6121">
        <v>720</v>
      </c>
      <c r="J6121">
        <v>14400</v>
      </c>
      <c r="K6121">
        <v>14.4</v>
      </c>
      <c r="L6121">
        <v>5250</v>
      </c>
      <c r="M6121">
        <v>262.5</v>
      </c>
      <c r="N6121">
        <v>44209</v>
      </c>
      <c r="O6121">
        <v>4</v>
      </c>
      <c r="P6121" t="s">
        <v>60</v>
      </c>
      <c r="Q6121" t="s">
        <v>26</v>
      </c>
      <c r="R6121" t="str">
        <f>+VLOOKUP(Precio_semana_dia[[#This Row],[Mercado]],[1]!Codigos_mercados_mayoristas[#Data],2,0)</f>
        <v>Coquimbo</v>
      </c>
      <c r="S6121" t="e">
        <f>+VLOOKUP(Precio_semana_dia[[#This Row],[Especie]],[1]!Codigos_categoria[#Data],2,0)</f>
        <v>#N/A</v>
      </c>
    </row>
    <row r="6122" spans="1:19" x14ac:dyDescent="0.35">
      <c r="A6122">
        <v>43866</v>
      </c>
      <c r="B6122" t="s">
        <v>204</v>
      </c>
      <c r="C6122" t="s">
        <v>20</v>
      </c>
      <c r="D6122" t="s">
        <v>33</v>
      </c>
      <c r="E6122" t="s">
        <v>205</v>
      </c>
      <c r="F6122" t="s">
        <v>206</v>
      </c>
      <c r="G6122">
        <v>20</v>
      </c>
      <c r="H6122" t="s">
        <v>39</v>
      </c>
      <c r="I6122">
        <v>720</v>
      </c>
      <c r="J6122">
        <v>14400</v>
      </c>
      <c r="K6122">
        <v>14.4</v>
      </c>
      <c r="L6122">
        <v>5250</v>
      </c>
      <c r="M6122">
        <v>262.5</v>
      </c>
      <c r="N6122">
        <v>44230</v>
      </c>
      <c r="O6122">
        <v>4</v>
      </c>
      <c r="P6122" t="s">
        <v>70</v>
      </c>
      <c r="Q6122" t="s">
        <v>69</v>
      </c>
      <c r="R6122" t="str">
        <f>+VLOOKUP(Precio_semana_dia[[#This Row],[Mercado]],[1]!Codigos_mercados_mayoristas[#Data],2,0)</f>
        <v>Coquimbo</v>
      </c>
      <c r="S6122" t="e">
        <f>+VLOOKUP(Precio_semana_dia[[#This Row],[Especie]],[1]!Codigos_categoria[#Data],2,0)</f>
        <v>#N/A</v>
      </c>
    </row>
    <row r="6123" spans="1:19" x14ac:dyDescent="0.35">
      <c r="A6123">
        <v>44155</v>
      </c>
      <c r="B6123" t="s">
        <v>155</v>
      </c>
      <c r="C6123" t="s">
        <v>219</v>
      </c>
      <c r="D6123" t="s">
        <v>45</v>
      </c>
      <c r="E6123" t="s">
        <v>220</v>
      </c>
      <c r="F6123" t="s">
        <v>221</v>
      </c>
      <c r="G6123">
        <v>400</v>
      </c>
      <c r="H6123" t="s">
        <v>29</v>
      </c>
      <c r="I6123">
        <v>36</v>
      </c>
      <c r="J6123">
        <v>14400</v>
      </c>
      <c r="K6123">
        <v>14.4</v>
      </c>
      <c r="L6123">
        <v>206667</v>
      </c>
      <c r="M6123">
        <v>516.66750000000002</v>
      </c>
      <c r="N6123">
        <v>44151</v>
      </c>
      <c r="O6123">
        <v>13</v>
      </c>
      <c r="P6123" t="s">
        <v>98</v>
      </c>
      <c r="Q6123" t="s">
        <v>84</v>
      </c>
      <c r="R6123" t="str">
        <f>+VLOOKUP(Precio_semana_dia[[#This Row],[Mercado]],[1]!Codigos_mercados_mayoristas[#Data],2,0)</f>
        <v>Metropolitana</v>
      </c>
      <c r="S6123" t="str">
        <f>+VLOOKUP(Precio_semana_dia[[#This Row],[Especie]],[1]!Codigos_categoria[#Data],2,0)</f>
        <v>Frutos de pepita</v>
      </c>
    </row>
    <row r="6124" spans="1:19" x14ac:dyDescent="0.35">
      <c r="A6124">
        <v>44148</v>
      </c>
      <c r="B6124" t="s">
        <v>155</v>
      </c>
      <c r="C6124" t="s">
        <v>167</v>
      </c>
      <c r="D6124" t="s">
        <v>45</v>
      </c>
      <c r="E6124" t="s">
        <v>220</v>
      </c>
      <c r="F6124" t="s">
        <v>221</v>
      </c>
      <c r="G6124">
        <v>400</v>
      </c>
      <c r="H6124" t="s">
        <v>29</v>
      </c>
      <c r="I6124">
        <v>36</v>
      </c>
      <c r="J6124">
        <v>14400</v>
      </c>
      <c r="K6124">
        <v>14.4</v>
      </c>
      <c r="L6124">
        <v>155000</v>
      </c>
      <c r="M6124">
        <v>387.5</v>
      </c>
      <c r="N6124">
        <v>44144</v>
      </c>
      <c r="O6124">
        <v>13</v>
      </c>
      <c r="P6124" t="s">
        <v>130</v>
      </c>
      <c r="Q6124" t="s">
        <v>84</v>
      </c>
      <c r="R6124" t="str">
        <f>+VLOOKUP(Precio_semana_dia[[#This Row],[Mercado]],[1]!Codigos_mercados_mayoristas[#Data],2,0)</f>
        <v>Metropolitana</v>
      </c>
      <c r="S6124" t="str">
        <f>+VLOOKUP(Precio_semana_dia[[#This Row],[Especie]],[1]!Codigos_categoria[#Data],2,0)</f>
        <v>Frutos de pepita</v>
      </c>
    </row>
    <row r="6125" spans="1:19" x14ac:dyDescent="0.35">
      <c r="A6125">
        <v>44134</v>
      </c>
      <c r="B6125" t="s">
        <v>155</v>
      </c>
      <c r="C6125" t="s">
        <v>156</v>
      </c>
      <c r="D6125" t="s">
        <v>45</v>
      </c>
      <c r="E6125" t="s">
        <v>220</v>
      </c>
      <c r="F6125" t="s">
        <v>221</v>
      </c>
      <c r="G6125">
        <v>400</v>
      </c>
      <c r="H6125" t="s">
        <v>39</v>
      </c>
      <c r="I6125">
        <v>36</v>
      </c>
      <c r="J6125">
        <v>14400</v>
      </c>
      <c r="K6125">
        <v>14.4</v>
      </c>
      <c r="L6125">
        <v>166667</v>
      </c>
      <c r="M6125">
        <v>416.66750000000002</v>
      </c>
      <c r="N6125">
        <v>44132</v>
      </c>
      <c r="O6125">
        <v>13</v>
      </c>
      <c r="P6125" t="s">
        <v>131</v>
      </c>
      <c r="Q6125" t="s">
        <v>132</v>
      </c>
      <c r="R6125" t="str">
        <f>+VLOOKUP(Precio_semana_dia[[#This Row],[Mercado]],[1]!Codigos_mercados_mayoristas[#Data],2,0)</f>
        <v>Metropolitana</v>
      </c>
      <c r="S6125" t="str">
        <f>+VLOOKUP(Precio_semana_dia[[#This Row],[Especie]],[1]!Codigos_categoria[#Data],2,0)</f>
        <v>Frutos de pepita</v>
      </c>
    </row>
    <row r="6126" spans="1:19" x14ac:dyDescent="0.35">
      <c r="A6126">
        <v>44120</v>
      </c>
      <c r="B6126" t="s">
        <v>155</v>
      </c>
      <c r="C6126" t="s">
        <v>219</v>
      </c>
      <c r="D6126" t="s">
        <v>45</v>
      </c>
      <c r="E6126" t="s">
        <v>220</v>
      </c>
      <c r="F6126" t="s">
        <v>221</v>
      </c>
      <c r="G6126">
        <v>400</v>
      </c>
      <c r="H6126" t="s">
        <v>41</v>
      </c>
      <c r="I6126">
        <v>36</v>
      </c>
      <c r="J6126">
        <v>14400</v>
      </c>
      <c r="K6126">
        <v>14.4</v>
      </c>
      <c r="L6126">
        <v>204706</v>
      </c>
      <c r="M6126">
        <v>511.76499999999999</v>
      </c>
      <c r="N6126">
        <v>44119</v>
      </c>
      <c r="O6126">
        <v>13</v>
      </c>
      <c r="P6126" t="s">
        <v>141</v>
      </c>
      <c r="Q6126" t="s">
        <v>132</v>
      </c>
      <c r="R6126" t="str">
        <f>+VLOOKUP(Precio_semana_dia[[#This Row],[Mercado]],[1]!Codigos_mercados_mayoristas[#Data],2,0)</f>
        <v>Metropolitana</v>
      </c>
      <c r="S6126" t="str">
        <f>+VLOOKUP(Precio_semana_dia[[#This Row],[Especie]],[1]!Codigos_categoria[#Data],2,0)</f>
        <v>Frutos de pepita</v>
      </c>
    </row>
    <row r="6127" spans="1:19" x14ac:dyDescent="0.35">
      <c r="A6127">
        <v>44120</v>
      </c>
      <c r="B6127" t="s">
        <v>155</v>
      </c>
      <c r="C6127" t="s">
        <v>156</v>
      </c>
      <c r="D6127" t="s">
        <v>45</v>
      </c>
      <c r="E6127" t="s">
        <v>220</v>
      </c>
      <c r="F6127" t="s">
        <v>221</v>
      </c>
      <c r="G6127">
        <v>400</v>
      </c>
      <c r="H6127" t="s">
        <v>41</v>
      </c>
      <c r="I6127">
        <v>36</v>
      </c>
      <c r="J6127">
        <v>14400</v>
      </c>
      <c r="K6127">
        <v>14.4</v>
      </c>
      <c r="L6127">
        <v>200000</v>
      </c>
      <c r="M6127">
        <v>500</v>
      </c>
      <c r="N6127">
        <v>44119</v>
      </c>
      <c r="O6127">
        <v>13</v>
      </c>
      <c r="P6127" t="s">
        <v>141</v>
      </c>
      <c r="Q6127" t="s">
        <v>132</v>
      </c>
      <c r="R6127" t="str">
        <f>+VLOOKUP(Precio_semana_dia[[#This Row],[Mercado]],[1]!Codigos_mercados_mayoristas[#Data],2,0)</f>
        <v>Metropolitana</v>
      </c>
      <c r="S6127" t="str">
        <f>+VLOOKUP(Precio_semana_dia[[#This Row],[Especie]],[1]!Codigos_categoria[#Data],2,0)</f>
        <v>Frutos de pepita</v>
      </c>
    </row>
    <row r="6128" spans="1:19" x14ac:dyDescent="0.35">
      <c r="A6128">
        <v>44155</v>
      </c>
      <c r="B6128" t="s">
        <v>186</v>
      </c>
      <c r="C6128" t="s">
        <v>189</v>
      </c>
      <c r="D6128" t="s">
        <v>45</v>
      </c>
      <c r="E6128" t="s">
        <v>220</v>
      </c>
      <c r="F6128" t="s">
        <v>221</v>
      </c>
      <c r="G6128">
        <v>400</v>
      </c>
      <c r="H6128" t="s">
        <v>24</v>
      </c>
      <c r="I6128">
        <v>36</v>
      </c>
      <c r="J6128">
        <v>14400</v>
      </c>
      <c r="K6128">
        <v>14.4</v>
      </c>
      <c r="L6128">
        <v>310000</v>
      </c>
      <c r="M6128">
        <v>775</v>
      </c>
      <c r="N6128">
        <v>44155</v>
      </c>
      <c r="O6128">
        <v>13</v>
      </c>
      <c r="P6128" t="s">
        <v>97</v>
      </c>
      <c r="Q6128" t="s">
        <v>84</v>
      </c>
      <c r="R6128" t="str">
        <f>+VLOOKUP(Precio_semana_dia[[#This Row],[Mercado]],[1]!Codigos_mercados_mayoristas[#Data],2,0)</f>
        <v>Metropolitana</v>
      </c>
      <c r="S6128" t="str">
        <f>+VLOOKUP(Precio_semana_dia[[#This Row],[Especie]],[1]!Codigos_categoria[#Data],2,0)</f>
        <v>Cítricos</v>
      </c>
    </row>
    <row r="6129" spans="1:19" x14ac:dyDescent="0.35">
      <c r="A6129">
        <v>44106</v>
      </c>
      <c r="B6129" t="s">
        <v>186</v>
      </c>
      <c r="C6129" t="s">
        <v>189</v>
      </c>
      <c r="D6129" t="s">
        <v>45</v>
      </c>
      <c r="E6129" t="s">
        <v>220</v>
      </c>
      <c r="F6129" t="s">
        <v>221</v>
      </c>
      <c r="G6129">
        <v>400</v>
      </c>
      <c r="H6129" t="s">
        <v>24</v>
      </c>
      <c r="I6129">
        <v>36</v>
      </c>
      <c r="J6129">
        <v>14400</v>
      </c>
      <c r="K6129">
        <v>14.4</v>
      </c>
      <c r="L6129">
        <v>290000</v>
      </c>
      <c r="M6129">
        <v>725</v>
      </c>
      <c r="N6129">
        <v>44106</v>
      </c>
      <c r="O6129">
        <v>13</v>
      </c>
      <c r="P6129" t="s">
        <v>173</v>
      </c>
      <c r="Q6129" t="s">
        <v>132</v>
      </c>
      <c r="R6129" t="str">
        <f>+VLOOKUP(Precio_semana_dia[[#This Row],[Mercado]],[1]!Codigos_mercados_mayoristas[#Data],2,0)</f>
        <v>Metropolitana</v>
      </c>
      <c r="S6129" t="str">
        <f>+VLOOKUP(Precio_semana_dia[[#This Row],[Especie]],[1]!Codigos_categoria[#Data],2,0)</f>
        <v>Cítricos</v>
      </c>
    </row>
    <row r="6130" spans="1:19" x14ac:dyDescent="0.35">
      <c r="A6130">
        <v>44127</v>
      </c>
      <c r="B6130" t="s">
        <v>190</v>
      </c>
      <c r="C6130" t="s">
        <v>191</v>
      </c>
      <c r="D6130" t="s">
        <v>45</v>
      </c>
      <c r="E6130" t="s">
        <v>196</v>
      </c>
      <c r="F6130" t="s">
        <v>197</v>
      </c>
      <c r="G6130">
        <v>450</v>
      </c>
      <c r="H6130" t="s">
        <v>29</v>
      </c>
      <c r="I6130">
        <v>32</v>
      </c>
      <c r="J6130">
        <v>14400</v>
      </c>
      <c r="K6130">
        <v>14.4</v>
      </c>
      <c r="L6130">
        <v>234375</v>
      </c>
      <c r="M6130">
        <v>520.83333333333337</v>
      </c>
      <c r="N6130" s="1">
        <v>44123</v>
      </c>
      <c r="O6130">
        <v>13</v>
      </c>
      <c r="P6130" t="s">
        <v>137</v>
      </c>
      <c r="Q6130" t="s">
        <v>132</v>
      </c>
      <c r="R6130" t="str">
        <f>+VLOOKUP(Precio_semana_dia[[#This Row],[Mercado]],[1]!Codigos_mercados_mayoristas[#Data],2,0)</f>
        <v>Metropolitana</v>
      </c>
      <c r="S6130" t="str">
        <f>+VLOOKUP(Precio_semana_dia[[#This Row],[Especie]],[1]!Codigos_categoria[#Data],2,0)</f>
        <v>Frutos de pepita</v>
      </c>
    </row>
    <row r="6131" spans="1:19" x14ac:dyDescent="0.35">
      <c r="A6131">
        <v>44134</v>
      </c>
      <c r="B6131" t="s">
        <v>190</v>
      </c>
      <c r="C6131" t="s">
        <v>191</v>
      </c>
      <c r="D6131" t="s">
        <v>45</v>
      </c>
      <c r="E6131" t="s">
        <v>196</v>
      </c>
      <c r="F6131" t="s">
        <v>197</v>
      </c>
      <c r="G6131">
        <v>450</v>
      </c>
      <c r="H6131" t="s">
        <v>29</v>
      </c>
      <c r="I6131">
        <v>32</v>
      </c>
      <c r="J6131">
        <v>14400</v>
      </c>
      <c r="K6131">
        <v>14.4</v>
      </c>
      <c r="L6131">
        <v>247812</v>
      </c>
      <c r="M6131">
        <v>550.69333333333338</v>
      </c>
      <c r="N6131" s="1">
        <v>44130</v>
      </c>
      <c r="O6131">
        <v>13</v>
      </c>
      <c r="P6131" t="s">
        <v>136</v>
      </c>
      <c r="Q6131" t="s">
        <v>132</v>
      </c>
      <c r="R6131" t="str">
        <f>+VLOOKUP(Precio_semana_dia[[#This Row],[Mercado]],[1]!Codigos_mercados_mayoristas[#Data],2,0)</f>
        <v>Metropolitana</v>
      </c>
      <c r="S6131" t="str">
        <f>+VLOOKUP(Precio_semana_dia[[#This Row],[Especie]],[1]!Codigos_categoria[#Data],2,0)</f>
        <v>Frutos de pepita</v>
      </c>
    </row>
    <row r="6132" spans="1:19" x14ac:dyDescent="0.35">
      <c r="A6132">
        <v>44211</v>
      </c>
      <c r="B6132" t="s">
        <v>116</v>
      </c>
      <c r="C6132" t="s">
        <v>117</v>
      </c>
      <c r="D6132" t="s">
        <v>45</v>
      </c>
      <c r="E6132" t="s">
        <v>177</v>
      </c>
      <c r="F6132" t="s">
        <v>178</v>
      </c>
      <c r="G6132">
        <v>17</v>
      </c>
      <c r="H6132" t="s">
        <v>41</v>
      </c>
      <c r="I6132">
        <v>850</v>
      </c>
      <c r="J6132">
        <v>14450</v>
      </c>
      <c r="K6132">
        <v>14.45</v>
      </c>
      <c r="L6132">
        <f>+Precio_semana_dia[[#This Row],[$ /Kg]]*Precio_semana_dia[[#This Row],[NA2]]</f>
        <v>77197</v>
      </c>
      <c r="M6132">
        <v>4541</v>
      </c>
      <c r="N6132">
        <v>44210</v>
      </c>
      <c r="O6132">
        <v>13</v>
      </c>
      <c r="P6132" t="s">
        <v>62</v>
      </c>
      <c r="Q6132" t="s">
        <v>26</v>
      </c>
      <c r="R6132" t="str">
        <f>+VLOOKUP(Precio_semana_dia[[#This Row],[Mercado]],[1]!Codigos_mercados_mayoristas[#Data],2,0)</f>
        <v>Metropolitana</v>
      </c>
      <c r="S6132" t="str">
        <f>+VLOOKUP(Precio_semana_dia[[#This Row],[Especie]],[1]!Codigos_categoria[#Data],2,0)</f>
        <v>Fruto secos y oleaginosos</v>
      </c>
    </row>
    <row r="6133" spans="1:19" x14ac:dyDescent="0.35">
      <c r="A6133">
        <v>44211</v>
      </c>
      <c r="B6133" t="s">
        <v>31</v>
      </c>
      <c r="C6133" t="s">
        <v>115</v>
      </c>
      <c r="D6133" t="s">
        <v>45</v>
      </c>
      <c r="E6133" t="s">
        <v>112</v>
      </c>
      <c r="F6133" t="s">
        <v>113</v>
      </c>
      <c r="G6133">
        <v>15</v>
      </c>
      <c r="H6133" t="s">
        <v>39</v>
      </c>
      <c r="I6133">
        <v>970</v>
      </c>
      <c r="J6133">
        <v>14550</v>
      </c>
      <c r="K6133">
        <v>14.55</v>
      </c>
      <c r="L6133">
        <v>2750</v>
      </c>
      <c r="M6133">
        <v>183.33333333333334</v>
      </c>
      <c r="N6133">
        <v>44209</v>
      </c>
      <c r="O6133">
        <v>13</v>
      </c>
      <c r="P6133" t="s">
        <v>60</v>
      </c>
      <c r="Q6133" t="s">
        <v>26</v>
      </c>
      <c r="R6133" t="str">
        <f>+VLOOKUP(Precio_semana_dia[[#This Row],[Mercado]],[1]!Codigos_mercados_mayoristas[#Data],2,0)</f>
        <v>Metropolitana</v>
      </c>
      <c r="S6133" t="e">
        <f>+VLOOKUP(Precio_semana_dia[[#This Row],[Especie]],[1]!Codigos_categoria[#Data],2,0)</f>
        <v>#N/A</v>
      </c>
    </row>
    <row r="6134" spans="1:19" x14ac:dyDescent="0.35">
      <c r="A6134">
        <v>44211</v>
      </c>
      <c r="B6134" t="s">
        <v>31</v>
      </c>
      <c r="C6134" t="s">
        <v>115</v>
      </c>
      <c r="D6134" t="s">
        <v>45</v>
      </c>
      <c r="E6134" t="s">
        <v>112</v>
      </c>
      <c r="F6134" t="s">
        <v>113</v>
      </c>
      <c r="G6134">
        <v>15</v>
      </c>
      <c r="H6134" t="s">
        <v>41</v>
      </c>
      <c r="I6134">
        <v>970</v>
      </c>
      <c r="J6134">
        <v>14550</v>
      </c>
      <c r="K6134">
        <v>14.55</v>
      </c>
      <c r="L6134">
        <v>2750</v>
      </c>
      <c r="M6134">
        <v>183.33333333333334</v>
      </c>
      <c r="N6134">
        <v>44210</v>
      </c>
      <c r="O6134">
        <v>13</v>
      </c>
      <c r="P6134" t="s">
        <v>62</v>
      </c>
      <c r="Q6134" t="s">
        <v>26</v>
      </c>
      <c r="R6134" t="str">
        <f>+VLOOKUP(Precio_semana_dia[[#This Row],[Mercado]],[1]!Codigos_mercados_mayoristas[#Data],2,0)</f>
        <v>Metropolitana</v>
      </c>
      <c r="S6134" t="e">
        <f>+VLOOKUP(Precio_semana_dia[[#This Row],[Especie]],[1]!Codigos_categoria[#Data],2,0)</f>
        <v>#N/A</v>
      </c>
    </row>
    <row r="6135" spans="1:19" x14ac:dyDescent="0.35">
      <c r="A6135">
        <v>44162</v>
      </c>
      <c r="B6135" t="s">
        <v>125</v>
      </c>
      <c r="C6135" t="s">
        <v>20</v>
      </c>
      <c r="D6135" t="s">
        <v>45</v>
      </c>
      <c r="E6135" t="s">
        <v>181</v>
      </c>
      <c r="F6135" t="s">
        <v>182</v>
      </c>
      <c r="G6135">
        <v>18</v>
      </c>
      <c r="H6135" t="s">
        <v>41</v>
      </c>
      <c r="I6135">
        <v>810</v>
      </c>
      <c r="J6135">
        <v>14580</v>
      </c>
      <c r="K6135">
        <v>14.58</v>
      </c>
      <c r="L6135">
        <v>7914</v>
      </c>
      <c r="M6135">
        <v>439.66666666666669</v>
      </c>
      <c r="N6135">
        <v>44161</v>
      </c>
      <c r="O6135">
        <v>13</v>
      </c>
      <c r="P6135" t="s">
        <v>92</v>
      </c>
      <c r="Q6135" t="s">
        <v>84</v>
      </c>
      <c r="R6135" t="str">
        <f>+VLOOKUP(Precio_semana_dia[[#This Row],[Mercado]],[1]!Codigos_mercados_mayoristas[#Data],2,0)</f>
        <v>Metropolitana</v>
      </c>
      <c r="S6135" t="str">
        <f>+VLOOKUP(Precio_semana_dia[[#This Row],[Especie]],[1]!Codigos_categoria[#Data],2,0)</f>
        <v>Cítricos</v>
      </c>
    </row>
    <row r="6136" spans="1:19" x14ac:dyDescent="0.35">
      <c r="A6136">
        <v>44120</v>
      </c>
      <c r="B6136" t="s">
        <v>125</v>
      </c>
      <c r="C6136" t="s">
        <v>20</v>
      </c>
      <c r="D6136" t="s">
        <v>50</v>
      </c>
      <c r="E6136" t="s">
        <v>181</v>
      </c>
      <c r="F6136" t="s">
        <v>182</v>
      </c>
      <c r="G6136">
        <v>18</v>
      </c>
      <c r="H6136" t="s">
        <v>39</v>
      </c>
      <c r="I6136">
        <v>810</v>
      </c>
      <c r="J6136">
        <v>14580</v>
      </c>
      <c r="K6136">
        <v>14.58</v>
      </c>
      <c r="L6136">
        <v>5278</v>
      </c>
      <c r="M6136">
        <v>293.22222222222223</v>
      </c>
      <c r="N6136">
        <v>44118</v>
      </c>
      <c r="O6136">
        <v>13</v>
      </c>
      <c r="P6136" t="s">
        <v>171</v>
      </c>
      <c r="Q6136" t="s">
        <v>132</v>
      </c>
      <c r="R6136" t="str">
        <f>+VLOOKUP(Precio_semana_dia[[#This Row],[Mercado]],[1]!Codigos_mercados_mayoristas[#Data],2,0)</f>
        <v>Metropolitana</v>
      </c>
      <c r="S6136" t="str">
        <f>+VLOOKUP(Precio_semana_dia[[#This Row],[Especie]],[1]!Codigos_categoria[#Data],2,0)</f>
        <v>Cítricos</v>
      </c>
    </row>
    <row r="6137" spans="1:19" x14ac:dyDescent="0.35">
      <c r="A6137">
        <v>44225</v>
      </c>
      <c r="B6137" t="s">
        <v>116</v>
      </c>
      <c r="C6137" t="s">
        <v>117</v>
      </c>
      <c r="D6137" t="s">
        <v>45</v>
      </c>
      <c r="E6137" t="s">
        <v>177</v>
      </c>
      <c r="F6137" t="s">
        <v>178</v>
      </c>
      <c r="G6137">
        <v>17</v>
      </c>
      <c r="H6137" t="s">
        <v>41</v>
      </c>
      <c r="I6137">
        <v>865</v>
      </c>
      <c r="J6137">
        <v>14705</v>
      </c>
      <c r="K6137">
        <v>14.705</v>
      </c>
      <c r="L6137">
        <f>+Precio_semana_dia[[#This Row],[$ /Kg]]*Precio_semana_dia[[#This Row],[NA2]]</f>
        <v>68357</v>
      </c>
      <c r="M6137">
        <v>4021</v>
      </c>
      <c r="N6137">
        <v>44224</v>
      </c>
      <c r="O6137">
        <v>13</v>
      </c>
      <c r="P6137" t="s">
        <v>67</v>
      </c>
      <c r="Q6137" t="s">
        <v>26</v>
      </c>
      <c r="R6137" t="str">
        <f>+VLOOKUP(Precio_semana_dia[[#This Row],[Mercado]],[1]!Codigos_mercados_mayoristas[#Data],2,0)</f>
        <v>Metropolitana</v>
      </c>
      <c r="S6137" t="str">
        <f>+VLOOKUP(Precio_semana_dia[[#This Row],[Especie]],[1]!Codigos_categoria[#Data],2,0)</f>
        <v>Fruto secos y oleaginosos</v>
      </c>
    </row>
    <row r="6138" spans="1:19" x14ac:dyDescent="0.35">
      <c r="A6138">
        <v>44196</v>
      </c>
      <c r="B6138" t="s">
        <v>207</v>
      </c>
      <c r="C6138" t="s">
        <v>208</v>
      </c>
      <c r="D6138" t="s">
        <v>50</v>
      </c>
      <c r="E6138" t="s">
        <v>209</v>
      </c>
      <c r="F6138" t="s">
        <v>210</v>
      </c>
      <c r="G6138">
        <v>25</v>
      </c>
      <c r="H6138" t="s">
        <v>36</v>
      </c>
      <c r="I6138">
        <v>590</v>
      </c>
      <c r="J6138">
        <v>14750</v>
      </c>
      <c r="K6138">
        <v>14.75</v>
      </c>
      <c r="L6138">
        <v>13000</v>
      </c>
      <c r="M6138">
        <v>520</v>
      </c>
      <c r="N6138">
        <v>44194</v>
      </c>
      <c r="O6138">
        <v>13</v>
      </c>
      <c r="P6138" t="s">
        <v>108</v>
      </c>
      <c r="Q6138" t="s">
        <v>38</v>
      </c>
      <c r="R6138" t="str">
        <f>+VLOOKUP(Precio_semana_dia[[#This Row],[Mercado]],[1]!Codigos_mercados_mayoristas[#Data],2,0)</f>
        <v>Metropolitana</v>
      </c>
      <c r="S6138" t="e">
        <f>+VLOOKUP(Precio_semana_dia[[#This Row],[Especie]],[1]!Codigos_categoria[#Data],2,0)</f>
        <v>#N/A</v>
      </c>
    </row>
    <row r="6139" spans="1:19" x14ac:dyDescent="0.35">
      <c r="A6139">
        <v>44204</v>
      </c>
      <c r="B6139" t="s">
        <v>204</v>
      </c>
      <c r="C6139" t="s">
        <v>20</v>
      </c>
      <c r="D6139" t="s">
        <v>33</v>
      </c>
      <c r="E6139" t="s">
        <v>205</v>
      </c>
      <c r="F6139" t="s">
        <v>206</v>
      </c>
      <c r="G6139">
        <v>20</v>
      </c>
      <c r="H6139" t="s">
        <v>24</v>
      </c>
      <c r="I6139">
        <v>740</v>
      </c>
      <c r="J6139">
        <v>14800</v>
      </c>
      <c r="K6139">
        <v>14.8</v>
      </c>
      <c r="L6139">
        <v>5250</v>
      </c>
      <c r="M6139">
        <v>262.5</v>
      </c>
      <c r="N6139">
        <v>44204</v>
      </c>
      <c r="O6139">
        <v>4</v>
      </c>
      <c r="P6139" t="s">
        <v>55</v>
      </c>
      <c r="Q6139" t="s">
        <v>26</v>
      </c>
      <c r="R6139" t="str">
        <f>+VLOOKUP(Precio_semana_dia[[#This Row],[Mercado]],[1]!Codigos_mercados_mayoristas[#Data],2,0)</f>
        <v>Coquimbo</v>
      </c>
      <c r="S6139" t="e">
        <f>+VLOOKUP(Precio_semana_dia[[#This Row],[Especie]],[1]!Codigos_categoria[#Data],2,0)</f>
        <v>#N/A</v>
      </c>
    </row>
    <row r="6140" spans="1:19" x14ac:dyDescent="0.35">
      <c r="A6140">
        <v>44211</v>
      </c>
      <c r="B6140" t="s">
        <v>204</v>
      </c>
      <c r="C6140" t="s">
        <v>20</v>
      </c>
      <c r="D6140" t="s">
        <v>33</v>
      </c>
      <c r="E6140" t="s">
        <v>205</v>
      </c>
      <c r="F6140" t="s">
        <v>206</v>
      </c>
      <c r="G6140">
        <v>20</v>
      </c>
      <c r="H6140" t="s">
        <v>24</v>
      </c>
      <c r="I6140">
        <v>740</v>
      </c>
      <c r="J6140">
        <v>14800</v>
      </c>
      <c r="K6140">
        <v>14.8</v>
      </c>
      <c r="L6140">
        <v>5250</v>
      </c>
      <c r="M6140">
        <v>262.5</v>
      </c>
      <c r="N6140">
        <v>44211</v>
      </c>
      <c r="O6140">
        <v>4</v>
      </c>
      <c r="P6140" t="s">
        <v>61</v>
      </c>
      <c r="Q6140" t="s">
        <v>26</v>
      </c>
      <c r="R6140" t="str">
        <f>+VLOOKUP(Precio_semana_dia[[#This Row],[Mercado]],[1]!Codigos_mercados_mayoristas[#Data],2,0)</f>
        <v>Coquimbo</v>
      </c>
      <c r="S6140" t="e">
        <f>+VLOOKUP(Precio_semana_dia[[#This Row],[Especie]],[1]!Codigos_categoria[#Data],2,0)</f>
        <v>#N/A</v>
      </c>
    </row>
    <row r="6141" spans="1:19" x14ac:dyDescent="0.35">
      <c r="A6141">
        <v>44225</v>
      </c>
      <c r="B6141" t="s">
        <v>204</v>
      </c>
      <c r="C6141" t="s">
        <v>20</v>
      </c>
      <c r="D6141" t="s">
        <v>33</v>
      </c>
      <c r="E6141" t="s">
        <v>205</v>
      </c>
      <c r="F6141" t="s">
        <v>206</v>
      </c>
      <c r="G6141">
        <v>20</v>
      </c>
      <c r="H6141" t="s">
        <v>39</v>
      </c>
      <c r="I6141">
        <v>740</v>
      </c>
      <c r="J6141">
        <v>14800</v>
      </c>
      <c r="K6141">
        <v>14.8</v>
      </c>
      <c r="L6141">
        <v>5250</v>
      </c>
      <c r="M6141">
        <v>262.5</v>
      </c>
      <c r="N6141">
        <v>44223</v>
      </c>
      <c r="O6141">
        <v>4</v>
      </c>
      <c r="P6141" t="s">
        <v>65</v>
      </c>
      <c r="Q6141" t="s">
        <v>26</v>
      </c>
      <c r="R6141" t="str">
        <f>+VLOOKUP(Precio_semana_dia[[#This Row],[Mercado]],[1]!Codigos_mercados_mayoristas[#Data],2,0)</f>
        <v>Coquimbo</v>
      </c>
      <c r="S6141" t="e">
        <f>+VLOOKUP(Precio_semana_dia[[#This Row],[Especie]],[1]!Codigos_categoria[#Data],2,0)</f>
        <v>#N/A</v>
      </c>
    </row>
    <row r="6142" spans="1:19" x14ac:dyDescent="0.35">
      <c r="A6142">
        <v>44127</v>
      </c>
      <c r="B6142" t="s">
        <v>155</v>
      </c>
      <c r="C6142" t="s">
        <v>219</v>
      </c>
      <c r="D6142" t="s">
        <v>45</v>
      </c>
      <c r="E6142" t="s">
        <v>220</v>
      </c>
      <c r="F6142" t="s">
        <v>221</v>
      </c>
      <c r="G6142">
        <v>400</v>
      </c>
      <c r="H6142" t="s">
        <v>24</v>
      </c>
      <c r="I6142">
        <v>37</v>
      </c>
      <c r="J6142">
        <v>14800</v>
      </c>
      <c r="K6142">
        <v>14.8</v>
      </c>
      <c r="L6142">
        <v>200000</v>
      </c>
      <c r="M6142">
        <v>500</v>
      </c>
      <c r="N6142">
        <v>44127</v>
      </c>
      <c r="O6142">
        <v>13</v>
      </c>
      <c r="P6142" t="s">
        <v>169</v>
      </c>
      <c r="Q6142" t="s">
        <v>132</v>
      </c>
      <c r="R6142" t="str">
        <f>+VLOOKUP(Precio_semana_dia[[#This Row],[Mercado]],[1]!Codigos_mercados_mayoristas[#Data],2,0)</f>
        <v>Metropolitana</v>
      </c>
      <c r="S6142" t="str">
        <f>+VLOOKUP(Precio_semana_dia[[#This Row],[Especie]],[1]!Codigos_categoria[#Data],2,0)</f>
        <v>Frutos de pepita</v>
      </c>
    </row>
    <row r="6143" spans="1:19" x14ac:dyDescent="0.35">
      <c r="A6143">
        <v>44141</v>
      </c>
      <c r="B6143" t="s">
        <v>186</v>
      </c>
      <c r="C6143" t="s">
        <v>189</v>
      </c>
      <c r="D6143" t="s">
        <v>45</v>
      </c>
      <c r="E6143" t="s">
        <v>220</v>
      </c>
      <c r="F6143" t="s">
        <v>221</v>
      </c>
      <c r="G6143">
        <v>400</v>
      </c>
      <c r="H6143" t="s">
        <v>41</v>
      </c>
      <c r="I6143">
        <v>37</v>
      </c>
      <c r="J6143">
        <v>14800</v>
      </c>
      <c r="K6143">
        <v>14.8</v>
      </c>
      <c r="L6143">
        <v>286216</v>
      </c>
      <c r="M6143">
        <v>715.54</v>
      </c>
      <c r="N6143">
        <v>44140</v>
      </c>
      <c r="O6143">
        <v>13</v>
      </c>
      <c r="P6143" t="s">
        <v>166</v>
      </c>
      <c r="Q6143" t="s">
        <v>84</v>
      </c>
      <c r="R6143" t="str">
        <f>+VLOOKUP(Precio_semana_dia[[#This Row],[Mercado]],[1]!Codigos_mercados_mayoristas[#Data],2,0)</f>
        <v>Metropolitana</v>
      </c>
      <c r="S6143" t="str">
        <f>+VLOOKUP(Precio_semana_dia[[#This Row],[Especie]],[1]!Codigos_categoria[#Data],2,0)</f>
        <v>Cítricos</v>
      </c>
    </row>
    <row r="6144" spans="1:19" x14ac:dyDescent="0.35">
      <c r="A6144">
        <v>44134</v>
      </c>
      <c r="B6144" t="s">
        <v>190</v>
      </c>
      <c r="C6144" t="s">
        <v>191</v>
      </c>
      <c r="D6144" t="s">
        <v>45</v>
      </c>
      <c r="E6144" t="s">
        <v>196</v>
      </c>
      <c r="F6144" t="s">
        <v>197</v>
      </c>
      <c r="G6144">
        <v>450</v>
      </c>
      <c r="H6144" t="s">
        <v>24</v>
      </c>
      <c r="I6144">
        <v>33</v>
      </c>
      <c r="J6144">
        <v>14850</v>
      </c>
      <c r="K6144">
        <v>14.85</v>
      </c>
      <c r="L6144">
        <v>254545</v>
      </c>
      <c r="M6144">
        <v>565.65555555555557</v>
      </c>
      <c r="N6144" s="1">
        <v>44134</v>
      </c>
      <c r="O6144">
        <v>13</v>
      </c>
      <c r="P6144" t="s">
        <v>135</v>
      </c>
      <c r="Q6144" t="s">
        <v>132</v>
      </c>
      <c r="R6144" t="str">
        <f>+VLOOKUP(Precio_semana_dia[[#This Row],[Mercado]],[1]!Codigos_mercados_mayoristas[#Data],2,0)</f>
        <v>Metropolitana</v>
      </c>
      <c r="S6144" t="str">
        <f>+VLOOKUP(Precio_semana_dia[[#This Row],[Especie]],[1]!Codigos_categoria[#Data],2,0)</f>
        <v>Frutos de pepita</v>
      </c>
    </row>
    <row r="6145" spans="1:19" x14ac:dyDescent="0.35">
      <c r="A6145">
        <v>44225</v>
      </c>
      <c r="B6145" t="s">
        <v>119</v>
      </c>
      <c r="C6145" t="s">
        <v>120</v>
      </c>
      <c r="D6145" t="s">
        <v>28</v>
      </c>
      <c r="E6145" t="s">
        <v>198</v>
      </c>
      <c r="F6145" t="s">
        <v>199</v>
      </c>
      <c r="G6145">
        <v>18</v>
      </c>
      <c r="H6145" t="s">
        <v>29</v>
      </c>
      <c r="I6145">
        <v>830</v>
      </c>
      <c r="J6145">
        <v>14940</v>
      </c>
      <c r="K6145">
        <v>14.94</v>
      </c>
      <c r="L6145">
        <v>16542</v>
      </c>
      <c r="M6145">
        <v>919</v>
      </c>
      <c r="N6145">
        <v>44221</v>
      </c>
      <c r="O6145">
        <v>9</v>
      </c>
      <c r="P6145" t="s">
        <v>64</v>
      </c>
      <c r="Q6145" t="s">
        <v>26</v>
      </c>
      <c r="R6145" t="str">
        <f>+VLOOKUP(Precio_semana_dia[[#This Row],[Mercado]],[1]!Codigos_mercados_mayoristas[#Data],2,0)</f>
        <v>La Araucanía</v>
      </c>
      <c r="S6145" t="e">
        <f>+VLOOKUP(Precio_semana_dia[[#This Row],[Especie]],[1]!Codigos_categoria[#Data],2,0)</f>
        <v>#N/A</v>
      </c>
    </row>
    <row r="6146" spans="1:19" x14ac:dyDescent="0.35">
      <c r="A6146">
        <v>43866</v>
      </c>
      <c r="B6146" t="s">
        <v>74</v>
      </c>
      <c r="C6146" t="s">
        <v>78</v>
      </c>
      <c r="D6146" t="s">
        <v>45</v>
      </c>
      <c r="E6146" t="s">
        <v>198</v>
      </c>
      <c r="F6146" t="s">
        <v>199</v>
      </c>
      <c r="G6146">
        <v>18</v>
      </c>
      <c r="H6146" t="s">
        <v>41</v>
      </c>
      <c r="I6146">
        <v>830</v>
      </c>
      <c r="J6146">
        <v>14940</v>
      </c>
      <c r="K6146">
        <v>14.94</v>
      </c>
      <c r="L6146">
        <v>9892</v>
      </c>
      <c r="M6146">
        <v>549.55555555555554</v>
      </c>
      <c r="N6146">
        <v>44231</v>
      </c>
      <c r="O6146">
        <v>13</v>
      </c>
      <c r="P6146" t="s">
        <v>73</v>
      </c>
      <c r="Q6146" t="s">
        <v>69</v>
      </c>
      <c r="R6146" t="str">
        <f>+VLOOKUP(Precio_semana_dia[[#This Row],[Mercado]],[1]!Codigos_mercados_mayoristas[#Data],2,0)</f>
        <v>Metropolitana</v>
      </c>
      <c r="S6146" t="str">
        <f>+VLOOKUP(Precio_semana_dia[[#This Row],[Especie]],[1]!Codigos_categoria[#Data],2,0)</f>
        <v>Uva</v>
      </c>
    </row>
    <row r="6147" spans="1:19" x14ac:dyDescent="0.35">
      <c r="A6147">
        <v>44189</v>
      </c>
      <c r="B6147" t="s">
        <v>116</v>
      </c>
      <c r="C6147" t="s">
        <v>117</v>
      </c>
      <c r="D6147" t="s">
        <v>45</v>
      </c>
      <c r="E6147" t="s">
        <v>177</v>
      </c>
      <c r="F6147" t="s">
        <v>178</v>
      </c>
      <c r="G6147">
        <v>17</v>
      </c>
      <c r="H6147" t="s">
        <v>39</v>
      </c>
      <c r="I6147">
        <v>880</v>
      </c>
      <c r="J6147">
        <v>14960</v>
      </c>
      <c r="K6147">
        <v>14.96</v>
      </c>
      <c r="L6147">
        <f>+Precio_semana_dia[[#This Row],[$ /Kg]]*Precio_semana_dia[[#This Row],[NA2]]</f>
        <v>76500</v>
      </c>
      <c r="M6147">
        <v>4500</v>
      </c>
      <c r="N6147">
        <v>44188</v>
      </c>
      <c r="O6147">
        <v>13</v>
      </c>
      <c r="P6147" t="s">
        <v>106</v>
      </c>
      <c r="Q6147" t="s">
        <v>38</v>
      </c>
      <c r="R6147" t="str">
        <f>+VLOOKUP(Precio_semana_dia[[#This Row],[Mercado]],[1]!Codigos_mercados_mayoristas[#Data],2,0)</f>
        <v>Metropolitana</v>
      </c>
      <c r="S6147" t="str">
        <f>+VLOOKUP(Precio_semana_dia[[#This Row],[Especie]],[1]!Codigos_categoria[#Data],2,0)</f>
        <v>Fruto secos y oleaginosos</v>
      </c>
    </row>
    <row r="6148" spans="1:19" x14ac:dyDescent="0.35">
      <c r="A6148">
        <v>44183</v>
      </c>
      <c r="B6148" t="s">
        <v>31</v>
      </c>
      <c r="C6148" t="s">
        <v>111</v>
      </c>
      <c r="D6148" t="s">
        <v>33</v>
      </c>
      <c r="E6148" t="s">
        <v>112</v>
      </c>
      <c r="F6148" t="s">
        <v>113</v>
      </c>
      <c r="G6148">
        <v>15</v>
      </c>
      <c r="H6148" t="s">
        <v>24</v>
      </c>
      <c r="I6148">
        <v>1000</v>
      </c>
      <c r="J6148">
        <v>15000</v>
      </c>
      <c r="K6148">
        <v>15</v>
      </c>
      <c r="L6148">
        <v>4750</v>
      </c>
      <c r="M6148">
        <v>316.66666666666669</v>
      </c>
      <c r="N6148">
        <v>44183</v>
      </c>
      <c r="O6148">
        <v>4</v>
      </c>
      <c r="P6148" t="s">
        <v>43</v>
      </c>
      <c r="Q6148" t="s">
        <v>38</v>
      </c>
      <c r="R6148" t="str">
        <f>+VLOOKUP(Precio_semana_dia[[#This Row],[Mercado]],[1]!Codigos_mercados_mayoristas[#Data],2,0)</f>
        <v>Coquimbo</v>
      </c>
      <c r="S6148" t="e">
        <f>+VLOOKUP(Precio_semana_dia[[#This Row],[Especie]],[1]!Codigos_categoria[#Data],2,0)</f>
        <v>#N/A</v>
      </c>
    </row>
    <row r="6149" spans="1:19" x14ac:dyDescent="0.35">
      <c r="A6149">
        <v>44196</v>
      </c>
      <c r="B6149" t="s">
        <v>31</v>
      </c>
      <c r="C6149" t="s">
        <v>114</v>
      </c>
      <c r="D6149" t="s">
        <v>45</v>
      </c>
      <c r="E6149" t="s">
        <v>112</v>
      </c>
      <c r="F6149" t="s">
        <v>113</v>
      </c>
      <c r="G6149">
        <v>15</v>
      </c>
      <c r="H6149" t="s">
        <v>39</v>
      </c>
      <c r="I6149">
        <v>1000</v>
      </c>
      <c r="J6149">
        <v>15000</v>
      </c>
      <c r="K6149">
        <v>15</v>
      </c>
      <c r="L6149">
        <v>3175</v>
      </c>
      <c r="M6149">
        <v>211.66666666666666</v>
      </c>
      <c r="N6149">
        <v>44195</v>
      </c>
      <c r="O6149">
        <v>13</v>
      </c>
      <c r="P6149" t="s">
        <v>109</v>
      </c>
      <c r="Q6149" t="s">
        <v>38</v>
      </c>
      <c r="R6149" t="str">
        <f>+VLOOKUP(Precio_semana_dia[[#This Row],[Mercado]],[1]!Codigos_mercados_mayoristas[#Data],2,0)</f>
        <v>Metropolitana</v>
      </c>
      <c r="S6149" t="e">
        <f>+VLOOKUP(Precio_semana_dia[[#This Row],[Especie]],[1]!Codigos_categoria[#Data],2,0)</f>
        <v>#N/A</v>
      </c>
    </row>
    <row r="6150" spans="1:19" x14ac:dyDescent="0.35">
      <c r="A6150">
        <v>44189</v>
      </c>
      <c r="B6150" t="s">
        <v>119</v>
      </c>
      <c r="C6150" t="s">
        <v>120</v>
      </c>
      <c r="D6150" t="s">
        <v>52</v>
      </c>
      <c r="E6150" t="s">
        <v>121</v>
      </c>
      <c r="F6150" t="s">
        <v>113</v>
      </c>
      <c r="G6150">
        <v>15</v>
      </c>
      <c r="H6150" t="s">
        <v>41</v>
      </c>
      <c r="I6150">
        <v>1000</v>
      </c>
      <c r="J6150">
        <v>15000</v>
      </c>
      <c r="K6150">
        <v>15</v>
      </c>
      <c r="L6150">
        <v>10500</v>
      </c>
      <c r="M6150">
        <v>700</v>
      </c>
      <c r="N6150">
        <v>44189</v>
      </c>
      <c r="O6150">
        <v>8</v>
      </c>
      <c r="P6150" t="s">
        <v>49</v>
      </c>
      <c r="Q6150" t="s">
        <v>38</v>
      </c>
      <c r="R6150" t="str">
        <f>+VLOOKUP(Precio_semana_dia[[#This Row],[Mercado]],[1]!Codigos_mercados_mayoristas[#Data],2,0)</f>
        <v>Bíobío</v>
      </c>
      <c r="S6150" t="e">
        <f>+VLOOKUP(Precio_semana_dia[[#This Row],[Especie]],[1]!Codigos_categoria[#Data],2,0)</f>
        <v>#N/A</v>
      </c>
    </row>
    <row r="6151" spans="1:19" x14ac:dyDescent="0.35">
      <c r="A6151">
        <v>44196</v>
      </c>
      <c r="B6151" t="s">
        <v>119</v>
      </c>
      <c r="C6151" t="s">
        <v>122</v>
      </c>
      <c r="D6151" t="s">
        <v>28</v>
      </c>
      <c r="E6151" t="s">
        <v>121</v>
      </c>
      <c r="F6151" t="s">
        <v>113</v>
      </c>
      <c r="G6151">
        <v>15</v>
      </c>
      <c r="H6151" t="s">
        <v>41</v>
      </c>
      <c r="I6151">
        <v>1000</v>
      </c>
      <c r="J6151">
        <v>15000</v>
      </c>
      <c r="K6151">
        <v>15</v>
      </c>
      <c r="L6151">
        <v>13200</v>
      </c>
      <c r="M6151">
        <v>880</v>
      </c>
      <c r="N6151">
        <v>44196</v>
      </c>
      <c r="O6151">
        <v>9</v>
      </c>
      <c r="P6151" t="s">
        <v>110</v>
      </c>
      <c r="Q6151" t="s">
        <v>38</v>
      </c>
      <c r="R6151" t="str">
        <f>+VLOOKUP(Precio_semana_dia[[#This Row],[Mercado]],[1]!Codigos_mercados_mayoristas[#Data],2,0)</f>
        <v>La Araucanía</v>
      </c>
      <c r="S6151" t="e">
        <f>+VLOOKUP(Precio_semana_dia[[#This Row],[Especie]],[1]!Codigos_categoria[#Data],2,0)</f>
        <v>#N/A</v>
      </c>
    </row>
    <row r="6152" spans="1:19" x14ac:dyDescent="0.35">
      <c r="A6152">
        <v>44211</v>
      </c>
      <c r="B6152" t="s">
        <v>119</v>
      </c>
      <c r="C6152" t="s">
        <v>120</v>
      </c>
      <c r="D6152" t="s">
        <v>52</v>
      </c>
      <c r="E6152" t="s">
        <v>121</v>
      </c>
      <c r="F6152" t="s">
        <v>113</v>
      </c>
      <c r="G6152">
        <v>15</v>
      </c>
      <c r="H6152" t="s">
        <v>24</v>
      </c>
      <c r="I6152">
        <v>1000</v>
      </c>
      <c r="J6152">
        <v>15000</v>
      </c>
      <c r="K6152">
        <v>15</v>
      </c>
      <c r="L6152">
        <v>8500</v>
      </c>
      <c r="M6152">
        <v>566.66666666666663</v>
      </c>
      <c r="N6152">
        <v>44211</v>
      </c>
      <c r="O6152">
        <v>8</v>
      </c>
      <c r="P6152" t="s">
        <v>61</v>
      </c>
      <c r="Q6152" t="s">
        <v>26</v>
      </c>
      <c r="R6152" t="str">
        <f>+VLOOKUP(Precio_semana_dia[[#This Row],[Mercado]],[1]!Codigos_mercados_mayoristas[#Data],2,0)</f>
        <v>Bíobío</v>
      </c>
      <c r="S6152" t="e">
        <f>+VLOOKUP(Precio_semana_dia[[#This Row],[Especie]],[1]!Codigos_categoria[#Data],2,0)</f>
        <v>#N/A</v>
      </c>
    </row>
    <row r="6153" spans="1:19" x14ac:dyDescent="0.35">
      <c r="A6153">
        <v>44225</v>
      </c>
      <c r="B6153" t="s">
        <v>204</v>
      </c>
      <c r="C6153" t="s">
        <v>20</v>
      </c>
      <c r="D6153" t="s">
        <v>53</v>
      </c>
      <c r="E6153" t="s">
        <v>205</v>
      </c>
      <c r="F6153" t="s">
        <v>206</v>
      </c>
      <c r="G6153">
        <v>20</v>
      </c>
      <c r="H6153" t="s">
        <v>36</v>
      </c>
      <c r="I6153">
        <v>750</v>
      </c>
      <c r="J6153">
        <v>15000</v>
      </c>
      <c r="K6153">
        <v>15</v>
      </c>
      <c r="L6153">
        <v>10000</v>
      </c>
      <c r="M6153">
        <v>500</v>
      </c>
      <c r="N6153">
        <v>44222</v>
      </c>
      <c r="O6153">
        <v>10</v>
      </c>
      <c r="P6153" t="s">
        <v>63</v>
      </c>
      <c r="Q6153" t="s">
        <v>26</v>
      </c>
      <c r="R6153" t="str">
        <f>+VLOOKUP(Precio_semana_dia[[#This Row],[Mercado]],[1]!Codigos_mercados_mayoristas[#Data],2,0)</f>
        <v>Los Lagos</v>
      </c>
      <c r="S6153" t="e">
        <f>+VLOOKUP(Precio_semana_dia[[#This Row],[Especie]],[1]!Codigos_categoria[#Data],2,0)</f>
        <v>#N/A</v>
      </c>
    </row>
    <row r="6154" spans="1:19" x14ac:dyDescent="0.35">
      <c r="A6154">
        <v>44225</v>
      </c>
      <c r="B6154" t="s">
        <v>204</v>
      </c>
      <c r="C6154" t="s">
        <v>20</v>
      </c>
      <c r="D6154" t="s">
        <v>53</v>
      </c>
      <c r="E6154" t="s">
        <v>205</v>
      </c>
      <c r="F6154" t="s">
        <v>206</v>
      </c>
      <c r="G6154">
        <v>20</v>
      </c>
      <c r="H6154" t="s">
        <v>24</v>
      </c>
      <c r="I6154">
        <v>750</v>
      </c>
      <c r="J6154">
        <v>15000</v>
      </c>
      <c r="K6154">
        <v>15</v>
      </c>
      <c r="L6154">
        <v>9000</v>
      </c>
      <c r="M6154">
        <v>450</v>
      </c>
      <c r="N6154">
        <v>44225</v>
      </c>
      <c r="O6154">
        <v>10</v>
      </c>
      <c r="P6154" t="s">
        <v>66</v>
      </c>
      <c r="Q6154" t="s">
        <v>26</v>
      </c>
      <c r="R6154" t="str">
        <f>+VLOOKUP(Precio_semana_dia[[#This Row],[Mercado]],[1]!Codigos_mercados_mayoristas[#Data],2,0)</f>
        <v>Los Lagos</v>
      </c>
      <c r="S6154" t="e">
        <f>+VLOOKUP(Precio_semana_dia[[#This Row],[Especie]],[1]!Codigos_categoria[#Data],2,0)</f>
        <v>#N/A</v>
      </c>
    </row>
    <row r="6155" spans="1:19" x14ac:dyDescent="0.35">
      <c r="A6155">
        <v>44183</v>
      </c>
      <c r="B6155" t="s">
        <v>207</v>
      </c>
      <c r="C6155" t="s">
        <v>212</v>
      </c>
      <c r="D6155" t="s">
        <v>53</v>
      </c>
      <c r="E6155" t="s">
        <v>209</v>
      </c>
      <c r="F6155" t="s">
        <v>210</v>
      </c>
      <c r="G6155">
        <v>25</v>
      </c>
      <c r="H6155" t="s">
        <v>36</v>
      </c>
      <c r="I6155">
        <v>600</v>
      </c>
      <c r="J6155">
        <v>15000</v>
      </c>
      <c r="K6155">
        <v>15</v>
      </c>
      <c r="L6155">
        <v>13500</v>
      </c>
      <c r="M6155">
        <v>540</v>
      </c>
      <c r="N6155">
        <v>44180</v>
      </c>
      <c r="O6155">
        <v>10</v>
      </c>
      <c r="P6155" t="s">
        <v>37</v>
      </c>
      <c r="Q6155" t="s">
        <v>38</v>
      </c>
      <c r="R6155" t="str">
        <f>+VLOOKUP(Precio_semana_dia[[#This Row],[Mercado]],[1]!Codigos_mercados_mayoristas[#Data],2,0)</f>
        <v>Los Lagos</v>
      </c>
      <c r="S6155" t="e">
        <f>+VLOOKUP(Precio_semana_dia[[#This Row],[Especie]],[1]!Codigos_categoria[#Data],2,0)</f>
        <v>#N/A</v>
      </c>
    </row>
    <row r="6156" spans="1:19" x14ac:dyDescent="0.35">
      <c r="A6156">
        <v>44183</v>
      </c>
      <c r="B6156" t="s">
        <v>207</v>
      </c>
      <c r="C6156" t="s">
        <v>212</v>
      </c>
      <c r="D6156" t="s">
        <v>53</v>
      </c>
      <c r="E6156" t="s">
        <v>209</v>
      </c>
      <c r="F6156" t="s">
        <v>210</v>
      </c>
      <c r="G6156">
        <v>25</v>
      </c>
      <c r="H6156" t="s">
        <v>24</v>
      </c>
      <c r="I6156">
        <v>600</v>
      </c>
      <c r="J6156">
        <v>15000</v>
      </c>
      <c r="K6156">
        <v>15</v>
      </c>
      <c r="L6156">
        <v>13000</v>
      </c>
      <c r="M6156">
        <v>520</v>
      </c>
      <c r="N6156">
        <v>44183</v>
      </c>
      <c r="O6156">
        <v>10</v>
      </c>
      <c r="P6156" t="s">
        <v>43</v>
      </c>
      <c r="Q6156" t="s">
        <v>38</v>
      </c>
      <c r="R6156" t="str">
        <f>+VLOOKUP(Precio_semana_dia[[#This Row],[Mercado]],[1]!Codigos_mercados_mayoristas[#Data],2,0)</f>
        <v>Los Lagos</v>
      </c>
      <c r="S6156" t="e">
        <f>+VLOOKUP(Precio_semana_dia[[#This Row],[Especie]],[1]!Codigos_categoria[#Data],2,0)</f>
        <v>#N/A</v>
      </c>
    </row>
    <row r="6157" spans="1:19" x14ac:dyDescent="0.35">
      <c r="A6157">
        <v>44189</v>
      </c>
      <c r="B6157" t="s">
        <v>207</v>
      </c>
      <c r="C6157" t="s">
        <v>213</v>
      </c>
      <c r="D6157" t="s">
        <v>28</v>
      </c>
      <c r="E6157" t="s">
        <v>209</v>
      </c>
      <c r="F6157" t="s">
        <v>210</v>
      </c>
      <c r="G6157">
        <v>25</v>
      </c>
      <c r="H6157" t="s">
        <v>36</v>
      </c>
      <c r="I6157">
        <v>600</v>
      </c>
      <c r="J6157">
        <v>15000</v>
      </c>
      <c r="K6157">
        <v>15</v>
      </c>
      <c r="L6157">
        <v>11000</v>
      </c>
      <c r="M6157">
        <v>440</v>
      </c>
      <c r="N6157">
        <v>44187</v>
      </c>
      <c r="O6157">
        <v>9</v>
      </c>
      <c r="P6157" t="s">
        <v>48</v>
      </c>
      <c r="Q6157" t="s">
        <v>38</v>
      </c>
      <c r="R6157" t="str">
        <f>+VLOOKUP(Precio_semana_dia[[#This Row],[Mercado]],[1]!Codigos_mercados_mayoristas[#Data],2,0)</f>
        <v>La Araucanía</v>
      </c>
      <c r="S6157" t="e">
        <f>+VLOOKUP(Precio_semana_dia[[#This Row],[Especie]],[1]!Codigos_categoria[#Data],2,0)</f>
        <v>#N/A</v>
      </c>
    </row>
    <row r="6158" spans="1:19" x14ac:dyDescent="0.35">
      <c r="A6158">
        <v>44189</v>
      </c>
      <c r="B6158" t="s">
        <v>207</v>
      </c>
      <c r="C6158" t="s">
        <v>212</v>
      </c>
      <c r="D6158" t="s">
        <v>53</v>
      </c>
      <c r="E6158" t="s">
        <v>209</v>
      </c>
      <c r="F6158" t="s">
        <v>210</v>
      </c>
      <c r="G6158">
        <v>25</v>
      </c>
      <c r="H6158" t="s">
        <v>41</v>
      </c>
      <c r="I6158">
        <v>600</v>
      </c>
      <c r="J6158">
        <v>15000</v>
      </c>
      <c r="K6158">
        <v>15</v>
      </c>
      <c r="L6158">
        <v>12500</v>
      </c>
      <c r="M6158">
        <v>500</v>
      </c>
      <c r="N6158">
        <v>44189</v>
      </c>
      <c r="O6158">
        <v>10</v>
      </c>
      <c r="P6158" t="s">
        <v>49</v>
      </c>
      <c r="Q6158" t="s">
        <v>38</v>
      </c>
      <c r="R6158" t="str">
        <f>+VLOOKUP(Precio_semana_dia[[#This Row],[Mercado]],[1]!Codigos_mercados_mayoristas[#Data],2,0)</f>
        <v>Los Lagos</v>
      </c>
      <c r="S6158" t="e">
        <f>+VLOOKUP(Precio_semana_dia[[#This Row],[Especie]],[1]!Codigos_categoria[#Data],2,0)</f>
        <v>#N/A</v>
      </c>
    </row>
    <row r="6159" spans="1:19" x14ac:dyDescent="0.35">
      <c r="A6159">
        <v>44196</v>
      </c>
      <c r="B6159" t="s">
        <v>207</v>
      </c>
      <c r="C6159" t="s">
        <v>212</v>
      </c>
      <c r="D6159" t="s">
        <v>53</v>
      </c>
      <c r="E6159" t="s">
        <v>209</v>
      </c>
      <c r="F6159" t="s">
        <v>210</v>
      </c>
      <c r="G6159">
        <v>25</v>
      </c>
      <c r="H6159" t="s">
        <v>29</v>
      </c>
      <c r="I6159">
        <v>600</v>
      </c>
      <c r="J6159">
        <v>15000</v>
      </c>
      <c r="K6159">
        <v>15</v>
      </c>
      <c r="L6159">
        <v>14500</v>
      </c>
      <c r="M6159">
        <v>580</v>
      </c>
      <c r="N6159">
        <v>44193</v>
      </c>
      <c r="O6159">
        <v>10</v>
      </c>
      <c r="P6159" t="s">
        <v>107</v>
      </c>
      <c r="Q6159" t="s">
        <v>38</v>
      </c>
      <c r="R6159" t="str">
        <f>+VLOOKUP(Precio_semana_dia[[#This Row],[Mercado]],[1]!Codigos_mercados_mayoristas[#Data],2,0)</f>
        <v>Los Lagos</v>
      </c>
      <c r="S6159" t="e">
        <f>+VLOOKUP(Precio_semana_dia[[#This Row],[Especie]],[1]!Codigos_categoria[#Data],2,0)</f>
        <v>#N/A</v>
      </c>
    </row>
    <row r="6160" spans="1:19" x14ac:dyDescent="0.35">
      <c r="A6160">
        <v>44196</v>
      </c>
      <c r="B6160" t="s">
        <v>207</v>
      </c>
      <c r="C6160" t="s">
        <v>212</v>
      </c>
      <c r="D6160" t="s">
        <v>53</v>
      </c>
      <c r="E6160" t="s">
        <v>209</v>
      </c>
      <c r="F6160" t="s">
        <v>210</v>
      </c>
      <c r="G6160">
        <v>25</v>
      </c>
      <c r="H6160" t="s">
        <v>36</v>
      </c>
      <c r="I6160">
        <v>600</v>
      </c>
      <c r="J6160">
        <v>15000</v>
      </c>
      <c r="K6160">
        <v>15</v>
      </c>
      <c r="L6160">
        <v>14500</v>
      </c>
      <c r="M6160">
        <v>580</v>
      </c>
      <c r="N6160">
        <v>44194</v>
      </c>
      <c r="O6160">
        <v>10</v>
      </c>
      <c r="P6160" t="s">
        <v>108</v>
      </c>
      <c r="Q6160" t="s">
        <v>38</v>
      </c>
      <c r="R6160" t="str">
        <f>+VLOOKUP(Precio_semana_dia[[#This Row],[Mercado]],[1]!Codigos_mercados_mayoristas[#Data],2,0)</f>
        <v>Los Lagos</v>
      </c>
      <c r="S6160" t="e">
        <f>+VLOOKUP(Precio_semana_dia[[#This Row],[Especie]],[1]!Codigos_categoria[#Data],2,0)</f>
        <v>#N/A</v>
      </c>
    </row>
    <row r="6161" spans="1:19" x14ac:dyDescent="0.35">
      <c r="A6161">
        <v>44196</v>
      </c>
      <c r="B6161" t="s">
        <v>207</v>
      </c>
      <c r="C6161" t="s">
        <v>212</v>
      </c>
      <c r="D6161" t="s">
        <v>53</v>
      </c>
      <c r="E6161" t="s">
        <v>209</v>
      </c>
      <c r="F6161" t="s">
        <v>210</v>
      </c>
      <c r="G6161">
        <v>25</v>
      </c>
      <c r="H6161" t="s">
        <v>39</v>
      </c>
      <c r="I6161">
        <v>600</v>
      </c>
      <c r="J6161">
        <v>15000</v>
      </c>
      <c r="K6161">
        <v>15</v>
      </c>
      <c r="L6161">
        <v>13500</v>
      </c>
      <c r="M6161">
        <v>540</v>
      </c>
      <c r="N6161">
        <v>44195</v>
      </c>
      <c r="O6161">
        <v>10</v>
      </c>
      <c r="P6161" t="s">
        <v>109</v>
      </c>
      <c r="Q6161" t="s">
        <v>38</v>
      </c>
      <c r="R6161" t="str">
        <f>+VLOOKUP(Precio_semana_dia[[#This Row],[Mercado]],[1]!Codigos_mercados_mayoristas[#Data],2,0)</f>
        <v>Los Lagos</v>
      </c>
      <c r="S6161" t="e">
        <f>+VLOOKUP(Precio_semana_dia[[#This Row],[Especie]],[1]!Codigos_categoria[#Data],2,0)</f>
        <v>#N/A</v>
      </c>
    </row>
    <row r="6162" spans="1:19" x14ac:dyDescent="0.35">
      <c r="A6162">
        <v>44204</v>
      </c>
      <c r="B6162" t="s">
        <v>207</v>
      </c>
      <c r="C6162" t="s">
        <v>212</v>
      </c>
      <c r="D6162" t="s">
        <v>53</v>
      </c>
      <c r="E6162" t="s">
        <v>209</v>
      </c>
      <c r="F6162" t="s">
        <v>210</v>
      </c>
      <c r="G6162">
        <v>25</v>
      </c>
      <c r="H6162" t="s">
        <v>36</v>
      </c>
      <c r="I6162">
        <v>600</v>
      </c>
      <c r="J6162">
        <v>15000</v>
      </c>
      <c r="K6162">
        <v>15</v>
      </c>
      <c r="L6162">
        <v>12500</v>
      </c>
      <c r="M6162">
        <v>500</v>
      </c>
      <c r="N6162">
        <v>44201</v>
      </c>
      <c r="O6162">
        <v>10</v>
      </c>
      <c r="P6162" t="s">
        <v>57</v>
      </c>
      <c r="Q6162" t="s">
        <v>26</v>
      </c>
      <c r="R6162" t="str">
        <f>+VLOOKUP(Precio_semana_dia[[#This Row],[Mercado]],[1]!Codigos_mercados_mayoristas[#Data],2,0)</f>
        <v>Los Lagos</v>
      </c>
      <c r="S6162" t="e">
        <f>+VLOOKUP(Precio_semana_dia[[#This Row],[Especie]],[1]!Codigos_categoria[#Data],2,0)</f>
        <v>#N/A</v>
      </c>
    </row>
    <row r="6163" spans="1:19" x14ac:dyDescent="0.35">
      <c r="A6163">
        <v>44204</v>
      </c>
      <c r="B6163" t="s">
        <v>207</v>
      </c>
      <c r="C6163" t="s">
        <v>212</v>
      </c>
      <c r="D6163" t="s">
        <v>53</v>
      </c>
      <c r="E6163" t="s">
        <v>209</v>
      </c>
      <c r="F6163" t="s">
        <v>210</v>
      </c>
      <c r="G6163">
        <v>25</v>
      </c>
      <c r="H6163" t="s">
        <v>24</v>
      </c>
      <c r="I6163">
        <v>600</v>
      </c>
      <c r="J6163">
        <v>15000</v>
      </c>
      <c r="K6163">
        <v>15</v>
      </c>
      <c r="L6163">
        <v>13000</v>
      </c>
      <c r="M6163">
        <v>520</v>
      </c>
      <c r="N6163">
        <v>44204</v>
      </c>
      <c r="O6163">
        <v>10</v>
      </c>
      <c r="P6163" t="s">
        <v>55</v>
      </c>
      <c r="Q6163" t="s">
        <v>26</v>
      </c>
      <c r="R6163" t="str">
        <f>+VLOOKUP(Precio_semana_dia[[#This Row],[Mercado]],[1]!Codigos_mercados_mayoristas[#Data],2,0)</f>
        <v>Los Lagos</v>
      </c>
      <c r="S6163" t="e">
        <f>+VLOOKUP(Precio_semana_dia[[#This Row],[Especie]],[1]!Codigos_categoria[#Data],2,0)</f>
        <v>#N/A</v>
      </c>
    </row>
    <row r="6164" spans="1:19" x14ac:dyDescent="0.35">
      <c r="A6164">
        <v>44225</v>
      </c>
      <c r="B6164" t="s">
        <v>207</v>
      </c>
      <c r="C6164" t="s">
        <v>213</v>
      </c>
      <c r="D6164" t="s">
        <v>53</v>
      </c>
      <c r="E6164" t="s">
        <v>209</v>
      </c>
      <c r="F6164" t="s">
        <v>210</v>
      </c>
      <c r="G6164">
        <v>25</v>
      </c>
      <c r="H6164" t="s">
        <v>36</v>
      </c>
      <c r="I6164">
        <v>600</v>
      </c>
      <c r="J6164">
        <v>15000</v>
      </c>
      <c r="K6164">
        <v>15</v>
      </c>
      <c r="L6164">
        <v>9000</v>
      </c>
      <c r="M6164">
        <v>360</v>
      </c>
      <c r="N6164">
        <v>44222</v>
      </c>
      <c r="O6164">
        <v>10</v>
      </c>
      <c r="P6164" t="s">
        <v>63</v>
      </c>
      <c r="Q6164" t="s">
        <v>26</v>
      </c>
      <c r="R6164" t="str">
        <f>+VLOOKUP(Precio_semana_dia[[#This Row],[Mercado]],[1]!Codigos_mercados_mayoristas[#Data],2,0)</f>
        <v>Los Lagos</v>
      </c>
      <c r="S6164" t="e">
        <f>+VLOOKUP(Precio_semana_dia[[#This Row],[Especie]],[1]!Codigos_categoria[#Data],2,0)</f>
        <v>#N/A</v>
      </c>
    </row>
    <row r="6165" spans="1:19" x14ac:dyDescent="0.35">
      <c r="A6165">
        <v>44225</v>
      </c>
      <c r="B6165" t="s">
        <v>207</v>
      </c>
      <c r="C6165" t="s">
        <v>213</v>
      </c>
      <c r="D6165" t="s">
        <v>53</v>
      </c>
      <c r="E6165" t="s">
        <v>209</v>
      </c>
      <c r="F6165" t="s">
        <v>210</v>
      </c>
      <c r="G6165">
        <v>25</v>
      </c>
      <c r="H6165" t="s">
        <v>24</v>
      </c>
      <c r="I6165">
        <v>600</v>
      </c>
      <c r="J6165">
        <v>15000</v>
      </c>
      <c r="K6165">
        <v>15</v>
      </c>
      <c r="L6165">
        <v>9000</v>
      </c>
      <c r="M6165">
        <v>360</v>
      </c>
      <c r="N6165">
        <v>44225</v>
      </c>
      <c r="O6165">
        <v>10</v>
      </c>
      <c r="P6165" t="s">
        <v>66</v>
      </c>
      <c r="Q6165" t="s">
        <v>26</v>
      </c>
      <c r="R6165" t="str">
        <f>+VLOOKUP(Precio_semana_dia[[#This Row],[Mercado]],[1]!Codigos_mercados_mayoristas[#Data],2,0)</f>
        <v>Los Lagos</v>
      </c>
      <c r="S6165" t="e">
        <f>+VLOOKUP(Precio_semana_dia[[#This Row],[Especie]],[1]!Codigos_categoria[#Data],2,0)</f>
        <v>#N/A</v>
      </c>
    </row>
    <row r="6166" spans="1:19" x14ac:dyDescent="0.35">
      <c r="A6166">
        <v>43866</v>
      </c>
      <c r="B6166" t="s">
        <v>207</v>
      </c>
      <c r="C6166" t="s">
        <v>213</v>
      </c>
      <c r="D6166" t="s">
        <v>53</v>
      </c>
      <c r="E6166" t="s">
        <v>209</v>
      </c>
      <c r="F6166" t="s">
        <v>210</v>
      </c>
      <c r="G6166">
        <v>25</v>
      </c>
      <c r="H6166" t="s">
        <v>36</v>
      </c>
      <c r="I6166">
        <v>600</v>
      </c>
      <c r="J6166">
        <v>15000</v>
      </c>
      <c r="K6166">
        <v>15</v>
      </c>
      <c r="L6166">
        <v>8500</v>
      </c>
      <c r="M6166">
        <v>340</v>
      </c>
      <c r="N6166">
        <v>44229</v>
      </c>
      <c r="O6166">
        <v>10</v>
      </c>
      <c r="P6166" t="s">
        <v>72</v>
      </c>
      <c r="Q6166" t="s">
        <v>69</v>
      </c>
      <c r="R6166" t="str">
        <f>+VLOOKUP(Precio_semana_dia[[#This Row],[Mercado]],[1]!Codigos_mercados_mayoristas[#Data],2,0)</f>
        <v>Los Lagos</v>
      </c>
      <c r="S6166" t="e">
        <f>+VLOOKUP(Precio_semana_dia[[#This Row],[Especie]],[1]!Codigos_categoria[#Data],2,0)</f>
        <v>#N/A</v>
      </c>
    </row>
    <row r="6167" spans="1:19" x14ac:dyDescent="0.35">
      <c r="A6167">
        <v>43866</v>
      </c>
      <c r="B6167" t="s">
        <v>207</v>
      </c>
      <c r="C6167" t="s">
        <v>213</v>
      </c>
      <c r="D6167" t="s">
        <v>28</v>
      </c>
      <c r="E6167" t="s">
        <v>217</v>
      </c>
      <c r="F6167" t="s">
        <v>218</v>
      </c>
      <c r="G6167">
        <v>25</v>
      </c>
      <c r="H6167" t="s">
        <v>29</v>
      </c>
      <c r="I6167">
        <v>600</v>
      </c>
      <c r="J6167">
        <v>15000</v>
      </c>
      <c r="K6167">
        <v>15</v>
      </c>
      <c r="L6167">
        <v>9000</v>
      </c>
      <c r="M6167">
        <v>360</v>
      </c>
      <c r="N6167">
        <v>44228</v>
      </c>
      <c r="O6167">
        <v>9</v>
      </c>
      <c r="P6167" t="s">
        <v>68</v>
      </c>
      <c r="Q6167" t="s">
        <v>69</v>
      </c>
      <c r="R6167" t="str">
        <f>+VLOOKUP(Precio_semana_dia[[#This Row],[Mercado]],[1]!Codigos_mercados_mayoristas[#Data],2,0)</f>
        <v>La Araucanía</v>
      </c>
      <c r="S6167" t="e">
        <f>+VLOOKUP(Precio_semana_dia[[#This Row],[Especie]],[1]!Codigos_categoria[#Data],2,0)</f>
        <v>#N/A</v>
      </c>
    </row>
    <row r="6168" spans="1:19" x14ac:dyDescent="0.35">
      <c r="A6168">
        <v>44120</v>
      </c>
      <c r="B6168" t="s">
        <v>125</v>
      </c>
      <c r="C6168" t="s">
        <v>20</v>
      </c>
      <c r="D6168" t="s">
        <v>45</v>
      </c>
      <c r="E6168" t="s">
        <v>181</v>
      </c>
      <c r="F6168" t="s">
        <v>182</v>
      </c>
      <c r="G6168">
        <v>18</v>
      </c>
      <c r="H6168" t="s">
        <v>24</v>
      </c>
      <c r="I6168">
        <v>835</v>
      </c>
      <c r="J6168">
        <v>15030</v>
      </c>
      <c r="K6168">
        <v>15.03</v>
      </c>
      <c r="L6168">
        <v>5000</v>
      </c>
      <c r="M6168">
        <v>277.77777777777777</v>
      </c>
      <c r="N6168">
        <v>44120</v>
      </c>
      <c r="O6168">
        <v>13</v>
      </c>
      <c r="P6168" t="s">
        <v>142</v>
      </c>
      <c r="Q6168" t="s">
        <v>132</v>
      </c>
      <c r="R6168" t="str">
        <f>+VLOOKUP(Precio_semana_dia[[#This Row],[Mercado]],[1]!Codigos_mercados_mayoristas[#Data],2,0)</f>
        <v>Metropolitana</v>
      </c>
      <c r="S6168" t="str">
        <f>+VLOOKUP(Precio_semana_dia[[#This Row],[Especie]],[1]!Codigos_categoria[#Data],2,0)</f>
        <v>Cítricos</v>
      </c>
    </row>
    <row r="6169" spans="1:19" x14ac:dyDescent="0.35">
      <c r="A6169">
        <v>44183</v>
      </c>
      <c r="B6169" t="s">
        <v>116</v>
      </c>
      <c r="C6169" t="s">
        <v>117</v>
      </c>
      <c r="D6169" t="s">
        <v>45</v>
      </c>
      <c r="E6169" t="s">
        <v>177</v>
      </c>
      <c r="F6169" t="s">
        <v>178</v>
      </c>
      <c r="G6169">
        <v>17</v>
      </c>
      <c r="H6169" t="s">
        <v>29</v>
      </c>
      <c r="I6169">
        <v>890</v>
      </c>
      <c r="J6169">
        <v>15130</v>
      </c>
      <c r="K6169">
        <v>15.13</v>
      </c>
      <c r="L6169">
        <f>+Precio_semana_dia[[#This Row],[$ /Kg]]*Precio_semana_dia[[#This Row],[NA2]]</f>
        <v>62373</v>
      </c>
      <c r="M6169">
        <v>3669</v>
      </c>
      <c r="N6169">
        <v>44179</v>
      </c>
      <c r="O6169">
        <v>13</v>
      </c>
      <c r="P6169" t="s">
        <v>44</v>
      </c>
      <c r="Q6169" t="s">
        <v>38</v>
      </c>
      <c r="R6169" t="str">
        <f>+VLOOKUP(Precio_semana_dia[[#This Row],[Mercado]],[1]!Codigos_mercados_mayoristas[#Data],2,0)</f>
        <v>Metropolitana</v>
      </c>
      <c r="S6169" t="str">
        <f>+VLOOKUP(Precio_semana_dia[[#This Row],[Especie]],[1]!Codigos_categoria[#Data],2,0)</f>
        <v>Fruto secos y oleaginosos</v>
      </c>
    </row>
    <row r="6170" spans="1:19" x14ac:dyDescent="0.35">
      <c r="A6170">
        <v>44183</v>
      </c>
      <c r="B6170" t="s">
        <v>204</v>
      </c>
      <c r="C6170" t="s">
        <v>20</v>
      </c>
      <c r="D6170" t="s">
        <v>33</v>
      </c>
      <c r="E6170" t="s">
        <v>205</v>
      </c>
      <c r="F6170" t="s">
        <v>206</v>
      </c>
      <c r="G6170">
        <v>20</v>
      </c>
      <c r="H6170" t="s">
        <v>29</v>
      </c>
      <c r="I6170">
        <v>760</v>
      </c>
      <c r="J6170">
        <v>15200</v>
      </c>
      <c r="K6170">
        <v>15.2</v>
      </c>
      <c r="L6170">
        <v>5250</v>
      </c>
      <c r="M6170">
        <v>262.5</v>
      </c>
      <c r="N6170">
        <v>44179</v>
      </c>
      <c r="O6170">
        <v>4</v>
      </c>
      <c r="P6170" t="s">
        <v>44</v>
      </c>
      <c r="Q6170" t="s">
        <v>38</v>
      </c>
      <c r="R6170" t="str">
        <f>+VLOOKUP(Precio_semana_dia[[#This Row],[Mercado]],[1]!Codigos_mercados_mayoristas[#Data],2,0)</f>
        <v>Coquimbo</v>
      </c>
      <c r="S6170" t="e">
        <f>+VLOOKUP(Precio_semana_dia[[#This Row],[Especie]],[1]!Codigos_categoria[#Data],2,0)</f>
        <v>#N/A</v>
      </c>
    </row>
    <row r="6171" spans="1:19" x14ac:dyDescent="0.35">
      <c r="A6171">
        <v>44225</v>
      </c>
      <c r="B6171" t="s">
        <v>204</v>
      </c>
      <c r="C6171" t="s">
        <v>20</v>
      </c>
      <c r="D6171" t="s">
        <v>33</v>
      </c>
      <c r="E6171" t="s">
        <v>205</v>
      </c>
      <c r="F6171" t="s">
        <v>206</v>
      </c>
      <c r="G6171">
        <v>20</v>
      </c>
      <c r="H6171" t="s">
        <v>24</v>
      </c>
      <c r="I6171">
        <v>760</v>
      </c>
      <c r="J6171">
        <v>15200</v>
      </c>
      <c r="K6171">
        <v>15.2</v>
      </c>
      <c r="L6171">
        <v>5250</v>
      </c>
      <c r="M6171">
        <v>262.5</v>
      </c>
      <c r="N6171">
        <v>44225</v>
      </c>
      <c r="O6171">
        <v>4</v>
      </c>
      <c r="P6171" t="s">
        <v>66</v>
      </c>
      <c r="Q6171" t="s">
        <v>26</v>
      </c>
      <c r="R6171" t="str">
        <f>+VLOOKUP(Precio_semana_dia[[#This Row],[Mercado]],[1]!Codigos_mercados_mayoristas[#Data],2,0)</f>
        <v>Coquimbo</v>
      </c>
      <c r="S6171" t="e">
        <f>+VLOOKUP(Precio_semana_dia[[#This Row],[Especie]],[1]!Codigos_categoria[#Data],2,0)</f>
        <v>#N/A</v>
      </c>
    </row>
    <row r="6172" spans="1:19" x14ac:dyDescent="0.35">
      <c r="A6172">
        <v>43866</v>
      </c>
      <c r="B6172" t="s">
        <v>204</v>
      </c>
      <c r="C6172" t="s">
        <v>20</v>
      </c>
      <c r="D6172" t="s">
        <v>33</v>
      </c>
      <c r="E6172" t="s">
        <v>205</v>
      </c>
      <c r="F6172" t="s">
        <v>206</v>
      </c>
      <c r="G6172">
        <v>20</v>
      </c>
      <c r="H6172" t="s">
        <v>24</v>
      </c>
      <c r="I6172">
        <v>760</v>
      </c>
      <c r="J6172">
        <v>15200</v>
      </c>
      <c r="K6172">
        <v>15.2</v>
      </c>
      <c r="L6172">
        <v>4900</v>
      </c>
      <c r="M6172">
        <v>245</v>
      </c>
      <c r="N6172">
        <v>44232</v>
      </c>
      <c r="O6172">
        <v>4</v>
      </c>
      <c r="P6172" t="s">
        <v>71</v>
      </c>
      <c r="Q6172" t="s">
        <v>69</v>
      </c>
      <c r="R6172" t="str">
        <f>+VLOOKUP(Precio_semana_dia[[#This Row],[Mercado]],[1]!Codigos_mercados_mayoristas[#Data],2,0)</f>
        <v>Coquimbo</v>
      </c>
      <c r="S6172" t="e">
        <f>+VLOOKUP(Precio_semana_dia[[#This Row],[Especie]],[1]!Codigos_categoria[#Data],2,0)</f>
        <v>#N/A</v>
      </c>
    </row>
    <row r="6173" spans="1:19" x14ac:dyDescent="0.35">
      <c r="A6173">
        <v>44148</v>
      </c>
      <c r="B6173" t="s">
        <v>155</v>
      </c>
      <c r="C6173" t="s">
        <v>219</v>
      </c>
      <c r="D6173" t="s">
        <v>45</v>
      </c>
      <c r="E6173" t="s">
        <v>220</v>
      </c>
      <c r="F6173" t="s">
        <v>221</v>
      </c>
      <c r="G6173">
        <v>400</v>
      </c>
      <c r="H6173" t="s">
        <v>36</v>
      </c>
      <c r="I6173">
        <v>38</v>
      </c>
      <c r="J6173">
        <v>15200</v>
      </c>
      <c r="K6173">
        <v>15.2</v>
      </c>
      <c r="L6173">
        <v>190263</v>
      </c>
      <c r="M6173">
        <v>475.65750000000003</v>
      </c>
      <c r="N6173">
        <v>44145</v>
      </c>
      <c r="O6173">
        <v>13</v>
      </c>
      <c r="P6173" t="s">
        <v>126</v>
      </c>
      <c r="Q6173" t="s">
        <v>84</v>
      </c>
      <c r="R6173" t="str">
        <f>+VLOOKUP(Precio_semana_dia[[#This Row],[Mercado]],[1]!Codigos_mercados_mayoristas[#Data],2,0)</f>
        <v>Metropolitana</v>
      </c>
      <c r="S6173" t="str">
        <f>+VLOOKUP(Precio_semana_dia[[#This Row],[Especie]],[1]!Codigos_categoria[#Data],2,0)</f>
        <v>Frutos de pepita</v>
      </c>
    </row>
    <row r="6174" spans="1:19" x14ac:dyDescent="0.35">
      <c r="A6174">
        <v>44134</v>
      </c>
      <c r="B6174" t="s">
        <v>155</v>
      </c>
      <c r="C6174" t="s">
        <v>156</v>
      </c>
      <c r="D6174" t="s">
        <v>45</v>
      </c>
      <c r="E6174" t="s">
        <v>220</v>
      </c>
      <c r="F6174" t="s">
        <v>221</v>
      </c>
      <c r="G6174">
        <v>400</v>
      </c>
      <c r="H6174" t="s">
        <v>36</v>
      </c>
      <c r="I6174">
        <v>38</v>
      </c>
      <c r="J6174">
        <v>15200</v>
      </c>
      <c r="K6174">
        <v>15.2</v>
      </c>
      <c r="L6174">
        <v>183158</v>
      </c>
      <c r="M6174">
        <v>457.89499999999998</v>
      </c>
      <c r="N6174">
        <v>44131</v>
      </c>
      <c r="O6174">
        <v>13</v>
      </c>
      <c r="P6174" t="s">
        <v>133</v>
      </c>
      <c r="Q6174" t="s">
        <v>132</v>
      </c>
      <c r="R6174" t="str">
        <f>+VLOOKUP(Precio_semana_dia[[#This Row],[Mercado]],[1]!Codigos_mercados_mayoristas[#Data],2,0)</f>
        <v>Metropolitana</v>
      </c>
      <c r="S6174" t="str">
        <f>+VLOOKUP(Precio_semana_dia[[#This Row],[Especie]],[1]!Codigos_categoria[#Data],2,0)</f>
        <v>Frutos de pepita</v>
      </c>
    </row>
    <row r="6175" spans="1:19" x14ac:dyDescent="0.35">
      <c r="A6175">
        <v>43866</v>
      </c>
      <c r="B6175" t="s">
        <v>186</v>
      </c>
      <c r="C6175" t="s">
        <v>188</v>
      </c>
      <c r="D6175" t="s">
        <v>45</v>
      </c>
      <c r="E6175" t="s">
        <v>220</v>
      </c>
      <c r="F6175" t="s">
        <v>221</v>
      </c>
      <c r="G6175">
        <v>400</v>
      </c>
      <c r="H6175" t="s">
        <v>41</v>
      </c>
      <c r="I6175">
        <v>38</v>
      </c>
      <c r="J6175">
        <v>15200</v>
      </c>
      <c r="K6175">
        <v>15.2</v>
      </c>
      <c r="L6175">
        <v>488421</v>
      </c>
      <c r="M6175">
        <v>1221.0525</v>
      </c>
      <c r="N6175">
        <v>44231</v>
      </c>
      <c r="O6175">
        <v>13</v>
      </c>
      <c r="P6175" t="s">
        <v>73</v>
      </c>
      <c r="Q6175" t="s">
        <v>69</v>
      </c>
      <c r="R6175" t="str">
        <f>+VLOOKUP(Precio_semana_dia[[#This Row],[Mercado]],[1]!Codigos_mercados_mayoristas[#Data],2,0)</f>
        <v>Metropolitana</v>
      </c>
      <c r="S6175" t="str">
        <f>+VLOOKUP(Precio_semana_dia[[#This Row],[Especie]],[1]!Codigos_categoria[#Data],2,0)</f>
        <v>Cítricos</v>
      </c>
    </row>
    <row r="6176" spans="1:19" x14ac:dyDescent="0.35">
      <c r="A6176">
        <v>44211</v>
      </c>
      <c r="B6176" t="s">
        <v>116</v>
      </c>
      <c r="C6176" t="s">
        <v>117</v>
      </c>
      <c r="D6176" t="s">
        <v>45</v>
      </c>
      <c r="E6176" t="s">
        <v>177</v>
      </c>
      <c r="F6176" t="s">
        <v>178</v>
      </c>
      <c r="G6176">
        <v>17</v>
      </c>
      <c r="H6176" t="s">
        <v>36</v>
      </c>
      <c r="I6176">
        <v>895</v>
      </c>
      <c r="J6176">
        <v>15215</v>
      </c>
      <c r="K6176">
        <v>15.215</v>
      </c>
      <c r="L6176">
        <f>+Precio_semana_dia[[#This Row],[$ /Kg]]*Precio_semana_dia[[#This Row],[NA2]]</f>
        <v>77418</v>
      </c>
      <c r="M6176">
        <v>4554</v>
      </c>
      <c r="N6176">
        <v>44208</v>
      </c>
      <c r="O6176">
        <v>13</v>
      </c>
      <c r="P6176" t="s">
        <v>59</v>
      </c>
      <c r="Q6176" t="s">
        <v>26</v>
      </c>
      <c r="R6176" t="str">
        <f>+VLOOKUP(Precio_semana_dia[[#This Row],[Mercado]],[1]!Codigos_mercados_mayoristas[#Data],2,0)</f>
        <v>Metropolitana</v>
      </c>
      <c r="S6176" t="str">
        <f>+VLOOKUP(Precio_semana_dia[[#This Row],[Especie]],[1]!Codigos_categoria[#Data],2,0)</f>
        <v>Fruto secos y oleaginosos</v>
      </c>
    </row>
    <row r="6177" spans="1:19" x14ac:dyDescent="0.35">
      <c r="A6177">
        <v>44196</v>
      </c>
      <c r="B6177" t="s">
        <v>207</v>
      </c>
      <c r="C6177" t="s">
        <v>208</v>
      </c>
      <c r="D6177" t="s">
        <v>50</v>
      </c>
      <c r="E6177" t="s">
        <v>209</v>
      </c>
      <c r="F6177" t="s">
        <v>210</v>
      </c>
      <c r="G6177">
        <v>25</v>
      </c>
      <c r="H6177" t="s">
        <v>39</v>
      </c>
      <c r="I6177">
        <v>610</v>
      </c>
      <c r="J6177">
        <v>15250</v>
      </c>
      <c r="K6177">
        <v>15.25</v>
      </c>
      <c r="L6177">
        <v>13000</v>
      </c>
      <c r="M6177">
        <v>520</v>
      </c>
      <c r="N6177">
        <v>44195</v>
      </c>
      <c r="O6177">
        <v>13</v>
      </c>
      <c r="P6177" t="s">
        <v>109</v>
      </c>
      <c r="Q6177" t="s">
        <v>38</v>
      </c>
      <c r="R6177" t="str">
        <f>+VLOOKUP(Precio_semana_dia[[#This Row],[Mercado]],[1]!Codigos_mercados_mayoristas[#Data],2,0)</f>
        <v>Metropolitana</v>
      </c>
      <c r="S6177" t="e">
        <f>+VLOOKUP(Precio_semana_dia[[#This Row],[Especie]],[1]!Codigos_categoria[#Data],2,0)</f>
        <v>#N/A</v>
      </c>
    </row>
    <row r="6178" spans="1:19" x14ac:dyDescent="0.35">
      <c r="A6178">
        <v>44225</v>
      </c>
      <c r="B6178" t="s">
        <v>31</v>
      </c>
      <c r="C6178" t="s">
        <v>115</v>
      </c>
      <c r="D6178" t="s">
        <v>45</v>
      </c>
      <c r="E6178" t="s">
        <v>112</v>
      </c>
      <c r="F6178" t="s">
        <v>113</v>
      </c>
      <c r="G6178">
        <v>15</v>
      </c>
      <c r="H6178" t="s">
        <v>36</v>
      </c>
      <c r="I6178">
        <v>1020</v>
      </c>
      <c r="J6178">
        <v>15300</v>
      </c>
      <c r="K6178">
        <v>15.3</v>
      </c>
      <c r="L6178">
        <v>3819</v>
      </c>
      <c r="M6178">
        <v>254.6</v>
      </c>
      <c r="N6178">
        <v>44222</v>
      </c>
      <c r="O6178">
        <v>13</v>
      </c>
      <c r="P6178" t="s">
        <v>63</v>
      </c>
      <c r="Q6178" t="s">
        <v>26</v>
      </c>
      <c r="R6178" t="str">
        <f>+VLOOKUP(Precio_semana_dia[[#This Row],[Mercado]],[1]!Codigos_mercados_mayoristas[#Data],2,0)</f>
        <v>Metropolitana</v>
      </c>
      <c r="S6178" t="e">
        <f>+VLOOKUP(Precio_semana_dia[[#This Row],[Especie]],[1]!Codigos_categoria[#Data],2,0)</f>
        <v>#N/A</v>
      </c>
    </row>
    <row r="6179" spans="1:19" x14ac:dyDescent="0.35">
      <c r="A6179">
        <v>44183</v>
      </c>
      <c r="B6179" t="s">
        <v>19</v>
      </c>
      <c r="C6179" t="s">
        <v>20</v>
      </c>
      <c r="D6179" t="s">
        <v>50</v>
      </c>
      <c r="E6179" t="s">
        <v>181</v>
      </c>
      <c r="F6179" t="s">
        <v>182</v>
      </c>
      <c r="G6179">
        <v>18</v>
      </c>
      <c r="H6179" t="s">
        <v>36</v>
      </c>
      <c r="I6179">
        <v>850</v>
      </c>
      <c r="J6179">
        <v>15300</v>
      </c>
      <c r="K6179">
        <v>15.3</v>
      </c>
      <c r="L6179">
        <v>7882</v>
      </c>
      <c r="M6179">
        <v>437.88888888888891</v>
      </c>
      <c r="N6179">
        <v>44180</v>
      </c>
      <c r="O6179">
        <v>13</v>
      </c>
      <c r="P6179" t="s">
        <v>37</v>
      </c>
      <c r="Q6179" t="s">
        <v>38</v>
      </c>
      <c r="R6179" t="str">
        <f>+VLOOKUP(Precio_semana_dia[[#This Row],[Mercado]],[1]!Codigos_mercados_mayoristas[#Data],2,0)</f>
        <v>Metropolitana</v>
      </c>
      <c r="S6179" t="e">
        <f>+VLOOKUP(Precio_semana_dia[[#This Row],[Especie]],[1]!Codigos_categoria[#Data],2,0)</f>
        <v>#N/A</v>
      </c>
    </row>
    <row r="6180" spans="1:19" x14ac:dyDescent="0.35">
      <c r="A6180">
        <v>44196</v>
      </c>
      <c r="B6180" t="s">
        <v>19</v>
      </c>
      <c r="C6180" t="s">
        <v>20</v>
      </c>
      <c r="D6180" t="s">
        <v>28</v>
      </c>
      <c r="E6180" t="s">
        <v>181</v>
      </c>
      <c r="F6180" t="s">
        <v>182</v>
      </c>
      <c r="G6180">
        <v>18</v>
      </c>
      <c r="H6180" t="s">
        <v>39</v>
      </c>
      <c r="I6180">
        <v>850</v>
      </c>
      <c r="J6180">
        <v>15300</v>
      </c>
      <c r="K6180">
        <v>15.3</v>
      </c>
      <c r="L6180">
        <v>8000</v>
      </c>
      <c r="M6180">
        <v>444.44444444444446</v>
      </c>
      <c r="N6180">
        <v>44195</v>
      </c>
      <c r="O6180">
        <v>9</v>
      </c>
      <c r="P6180" t="s">
        <v>109</v>
      </c>
      <c r="Q6180" t="s">
        <v>38</v>
      </c>
      <c r="R6180" t="str">
        <f>+VLOOKUP(Precio_semana_dia[[#This Row],[Mercado]],[1]!Codigos_mercados_mayoristas[#Data],2,0)</f>
        <v>La Araucanía</v>
      </c>
      <c r="S6180" t="e">
        <f>+VLOOKUP(Precio_semana_dia[[#This Row],[Especie]],[1]!Codigos_categoria[#Data],2,0)</f>
        <v>#N/A</v>
      </c>
    </row>
    <row r="6181" spans="1:19" x14ac:dyDescent="0.35">
      <c r="A6181">
        <v>44211</v>
      </c>
      <c r="B6181" t="s">
        <v>19</v>
      </c>
      <c r="C6181" t="s">
        <v>20</v>
      </c>
      <c r="D6181" t="s">
        <v>28</v>
      </c>
      <c r="E6181" t="s">
        <v>181</v>
      </c>
      <c r="F6181" t="s">
        <v>182</v>
      </c>
      <c r="G6181">
        <v>18</v>
      </c>
      <c r="H6181" t="s">
        <v>36</v>
      </c>
      <c r="I6181">
        <v>850</v>
      </c>
      <c r="J6181">
        <v>15300</v>
      </c>
      <c r="K6181">
        <v>15.3</v>
      </c>
      <c r="L6181">
        <v>8000</v>
      </c>
      <c r="M6181">
        <v>444.44444444444446</v>
      </c>
      <c r="N6181">
        <v>44208</v>
      </c>
      <c r="O6181">
        <v>9</v>
      </c>
      <c r="P6181" t="s">
        <v>59</v>
      </c>
      <c r="Q6181" t="s">
        <v>26</v>
      </c>
      <c r="R6181" t="str">
        <f>+VLOOKUP(Precio_semana_dia[[#This Row],[Mercado]],[1]!Codigos_mercados_mayoristas[#Data],2,0)</f>
        <v>La Araucanía</v>
      </c>
      <c r="S6181" t="e">
        <f>+VLOOKUP(Precio_semana_dia[[#This Row],[Especie]],[1]!Codigos_categoria[#Data],2,0)</f>
        <v>#N/A</v>
      </c>
    </row>
    <row r="6182" spans="1:19" x14ac:dyDescent="0.35">
      <c r="A6182">
        <v>44211</v>
      </c>
      <c r="B6182" t="s">
        <v>19</v>
      </c>
      <c r="C6182" t="s">
        <v>20</v>
      </c>
      <c r="D6182" t="s">
        <v>28</v>
      </c>
      <c r="E6182" t="s">
        <v>181</v>
      </c>
      <c r="F6182" t="s">
        <v>182</v>
      </c>
      <c r="G6182">
        <v>18</v>
      </c>
      <c r="H6182" t="s">
        <v>41</v>
      </c>
      <c r="I6182">
        <v>850</v>
      </c>
      <c r="J6182">
        <v>15300</v>
      </c>
      <c r="K6182">
        <v>15.3</v>
      </c>
      <c r="L6182">
        <v>8000</v>
      </c>
      <c r="M6182">
        <v>444.44444444444446</v>
      </c>
      <c r="N6182">
        <v>44210</v>
      </c>
      <c r="O6182">
        <v>9</v>
      </c>
      <c r="P6182" t="s">
        <v>62</v>
      </c>
      <c r="Q6182" t="s">
        <v>26</v>
      </c>
      <c r="R6182" t="str">
        <f>+VLOOKUP(Precio_semana_dia[[#This Row],[Mercado]],[1]!Codigos_mercados_mayoristas[#Data],2,0)</f>
        <v>La Araucanía</v>
      </c>
      <c r="S6182" t="e">
        <f>+VLOOKUP(Precio_semana_dia[[#This Row],[Especie]],[1]!Codigos_categoria[#Data],2,0)</f>
        <v>#N/A</v>
      </c>
    </row>
    <row r="6183" spans="1:19" x14ac:dyDescent="0.35">
      <c r="A6183">
        <v>44225</v>
      </c>
      <c r="B6183" t="s">
        <v>119</v>
      </c>
      <c r="C6183" t="s">
        <v>122</v>
      </c>
      <c r="D6183" t="s">
        <v>28</v>
      </c>
      <c r="E6183" t="s">
        <v>198</v>
      </c>
      <c r="F6183" t="s">
        <v>199</v>
      </c>
      <c r="G6183">
        <v>18</v>
      </c>
      <c r="H6183" t="s">
        <v>29</v>
      </c>
      <c r="I6183">
        <v>850</v>
      </c>
      <c r="J6183">
        <v>15300</v>
      </c>
      <c r="K6183">
        <v>15.3</v>
      </c>
      <c r="L6183">
        <v>12471</v>
      </c>
      <c r="M6183">
        <v>692.83333333333337</v>
      </c>
      <c r="N6183">
        <v>44221</v>
      </c>
      <c r="O6183">
        <v>9</v>
      </c>
      <c r="P6183" t="s">
        <v>64</v>
      </c>
      <c r="Q6183" t="s">
        <v>26</v>
      </c>
      <c r="R6183" t="str">
        <f>+VLOOKUP(Precio_semana_dia[[#This Row],[Mercado]],[1]!Codigos_mercados_mayoristas[#Data],2,0)</f>
        <v>La Araucanía</v>
      </c>
      <c r="S6183" t="e">
        <f>+VLOOKUP(Precio_semana_dia[[#This Row],[Especie]],[1]!Codigos_categoria[#Data],2,0)</f>
        <v>#N/A</v>
      </c>
    </row>
    <row r="6184" spans="1:19" x14ac:dyDescent="0.35">
      <c r="A6184">
        <v>44225</v>
      </c>
      <c r="B6184" t="s">
        <v>119</v>
      </c>
      <c r="C6184" t="s">
        <v>122</v>
      </c>
      <c r="D6184" t="s">
        <v>28</v>
      </c>
      <c r="E6184" t="s">
        <v>198</v>
      </c>
      <c r="F6184" t="s">
        <v>199</v>
      </c>
      <c r="G6184">
        <v>18</v>
      </c>
      <c r="H6184" t="s">
        <v>36</v>
      </c>
      <c r="I6184">
        <v>850</v>
      </c>
      <c r="J6184">
        <v>15300</v>
      </c>
      <c r="K6184">
        <v>15.3</v>
      </c>
      <c r="L6184">
        <v>12529</v>
      </c>
      <c r="M6184">
        <v>696.05555555555554</v>
      </c>
      <c r="N6184">
        <v>44222</v>
      </c>
      <c r="O6184">
        <v>9</v>
      </c>
      <c r="P6184" t="s">
        <v>63</v>
      </c>
      <c r="Q6184" t="s">
        <v>26</v>
      </c>
      <c r="R6184" t="str">
        <f>+VLOOKUP(Precio_semana_dia[[#This Row],[Mercado]],[1]!Codigos_mercados_mayoristas[#Data],2,0)</f>
        <v>La Araucanía</v>
      </c>
      <c r="S6184" t="e">
        <f>+VLOOKUP(Precio_semana_dia[[#This Row],[Especie]],[1]!Codigos_categoria[#Data],2,0)</f>
        <v>#N/A</v>
      </c>
    </row>
    <row r="6185" spans="1:19" x14ac:dyDescent="0.35">
      <c r="A6185">
        <v>44225</v>
      </c>
      <c r="B6185" t="s">
        <v>74</v>
      </c>
      <c r="C6185" t="s">
        <v>79</v>
      </c>
      <c r="D6185" t="s">
        <v>45</v>
      </c>
      <c r="E6185" t="s">
        <v>198</v>
      </c>
      <c r="F6185" t="s">
        <v>199</v>
      </c>
      <c r="G6185">
        <v>18</v>
      </c>
      <c r="H6185" t="s">
        <v>29</v>
      </c>
      <c r="I6185">
        <v>850</v>
      </c>
      <c r="J6185">
        <v>15300</v>
      </c>
      <c r="K6185">
        <v>15.3</v>
      </c>
      <c r="L6185">
        <v>10059</v>
      </c>
      <c r="M6185">
        <v>558.83333333333337</v>
      </c>
      <c r="N6185">
        <v>44221</v>
      </c>
      <c r="O6185">
        <v>13</v>
      </c>
      <c r="P6185" t="s">
        <v>64</v>
      </c>
      <c r="Q6185" t="s">
        <v>26</v>
      </c>
      <c r="R6185" t="str">
        <f>+VLOOKUP(Precio_semana_dia[[#This Row],[Mercado]],[1]!Codigos_mercados_mayoristas[#Data],2,0)</f>
        <v>Metropolitana</v>
      </c>
      <c r="S6185" t="str">
        <f>+VLOOKUP(Precio_semana_dia[[#This Row],[Especie]],[1]!Codigos_categoria[#Data],2,0)</f>
        <v>Uva</v>
      </c>
    </row>
    <row r="6186" spans="1:19" x14ac:dyDescent="0.35">
      <c r="A6186">
        <v>44225</v>
      </c>
      <c r="B6186" t="s">
        <v>74</v>
      </c>
      <c r="C6186" t="s">
        <v>79</v>
      </c>
      <c r="D6186" t="s">
        <v>21</v>
      </c>
      <c r="E6186" t="s">
        <v>198</v>
      </c>
      <c r="F6186" t="s">
        <v>199</v>
      </c>
      <c r="G6186">
        <v>18</v>
      </c>
      <c r="H6186" t="s">
        <v>41</v>
      </c>
      <c r="I6186">
        <v>850</v>
      </c>
      <c r="J6186">
        <v>15300</v>
      </c>
      <c r="K6186">
        <v>15.3</v>
      </c>
      <c r="L6186">
        <v>11847</v>
      </c>
      <c r="M6186">
        <v>658.16666666666663</v>
      </c>
      <c r="N6186">
        <v>44224</v>
      </c>
      <c r="O6186">
        <v>7</v>
      </c>
      <c r="P6186" t="s">
        <v>67</v>
      </c>
      <c r="Q6186" t="s">
        <v>26</v>
      </c>
      <c r="R6186" t="str">
        <f>+VLOOKUP(Precio_semana_dia[[#This Row],[Mercado]],[1]!Codigos_mercados_mayoristas[#Data],2,0)</f>
        <v>Maule</v>
      </c>
      <c r="S6186" t="str">
        <f>+VLOOKUP(Precio_semana_dia[[#This Row],[Especie]],[1]!Codigos_categoria[#Data],2,0)</f>
        <v>Uva</v>
      </c>
    </row>
    <row r="6187" spans="1:19" x14ac:dyDescent="0.35">
      <c r="A6187">
        <v>43866</v>
      </c>
      <c r="B6187" t="s">
        <v>74</v>
      </c>
      <c r="C6187" t="s">
        <v>79</v>
      </c>
      <c r="D6187" t="s">
        <v>50</v>
      </c>
      <c r="E6187" t="s">
        <v>198</v>
      </c>
      <c r="F6187" t="s">
        <v>199</v>
      </c>
      <c r="G6187">
        <v>18</v>
      </c>
      <c r="H6187" t="s">
        <v>24</v>
      </c>
      <c r="I6187">
        <v>850</v>
      </c>
      <c r="J6187">
        <v>15300</v>
      </c>
      <c r="K6187">
        <v>15.3</v>
      </c>
      <c r="L6187">
        <v>9912</v>
      </c>
      <c r="M6187">
        <v>550.66666666666663</v>
      </c>
      <c r="N6187">
        <v>44232</v>
      </c>
      <c r="O6187">
        <v>13</v>
      </c>
      <c r="P6187" t="s">
        <v>71</v>
      </c>
      <c r="Q6187" t="s">
        <v>69</v>
      </c>
      <c r="R6187" t="str">
        <f>+VLOOKUP(Precio_semana_dia[[#This Row],[Mercado]],[1]!Codigos_mercados_mayoristas[#Data],2,0)</f>
        <v>Metropolitana</v>
      </c>
      <c r="S6187" t="str">
        <f>+VLOOKUP(Precio_semana_dia[[#This Row],[Especie]],[1]!Codigos_categoria[#Data],2,0)</f>
        <v>Uva</v>
      </c>
    </row>
    <row r="6188" spans="1:19" x14ac:dyDescent="0.35">
      <c r="A6188">
        <v>44134</v>
      </c>
      <c r="B6188" t="s">
        <v>190</v>
      </c>
      <c r="C6188" t="s">
        <v>191</v>
      </c>
      <c r="D6188" t="s">
        <v>45</v>
      </c>
      <c r="E6188" t="s">
        <v>196</v>
      </c>
      <c r="F6188" t="s">
        <v>197</v>
      </c>
      <c r="G6188">
        <v>450</v>
      </c>
      <c r="H6188" t="s">
        <v>41</v>
      </c>
      <c r="I6188">
        <v>34</v>
      </c>
      <c r="J6188">
        <v>15300</v>
      </c>
      <c r="K6188">
        <v>15.3</v>
      </c>
      <c r="L6188">
        <v>255882</v>
      </c>
      <c r="M6188">
        <v>568.62666666666667</v>
      </c>
      <c r="N6188" s="1">
        <v>44133</v>
      </c>
      <c r="O6188">
        <v>13</v>
      </c>
      <c r="P6188" t="s">
        <v>134</v>
      </c>
      <c r="Q6188" t="s">
        <v>132</v>
      </c>
      <c r="R6188" t="str">
        <f>+VLOOKUP(Precio_semana_dia[[#This Row],[Mercado]],[1]!Codigos_mercados_mayoristas[#Data],2,0)</f>
        <v>Metropolitana</v>
      </c>
      <c r="S6188" t="str">
        <f>+VLOOKUP(Precio_semana_dia[[#This Row],[Especie]],[1]!Codigos_categoria[#Data],2,0)</f>
        <v>Frutos de pepita</v>
      </c>
    </row>
    <row r="6189" spans="1:19" x14ac:dyDescent="0.35">
      <c r="A6189">
        <v>44148</v>
      </c>
      <c r="B6189" t="s">
        <v>190</v>
      </c>
      <c r="C6189" t="s">
        <v>191</v>
      </c>
      <c r="D6189" t="s">
        <v>45</v>
      </c>
      <c r="E6189" t="s">
        <v>196</v>
      </c>
      <c r="F6189" t="s">
        <v>197</v>
      </c>
      <c r="G6189">
        <v>450</v>
      </c>
      <c r="H6189" t="s">
        <v>39</v>
      </c>
      <c r="I6189">
        <v>34</v>
      </c>
      <c r="J6189">
        <v>15300</v>
      </c>
      <c r="K6189">
        <v>15.3</v>
      </c>
      <c r="L6189">
        <v>264118</v>
      </c>
      <c r="M6189">
        <v>586.92888888888888</v>
      </c>
      <c r="N6189" s="1">
        <v>44146</v>
      </c>
      <c r="O6189">
        <v>13</v>
      </c>
      <c r="P6189" t="s">
        <v>127</v>
      </c>
      <c r="Q6189" t="s">
        <v>84</v>
      </c>
      <c r="R6189" t="str">
        <f>+VLOOKUP(Precio_semana_dia[[#This Row],[Mercado]],[1]!Codigos_mercados_mayoristas[#Data],2,0)</f>
        <v>Metropolitana</v>
      </c>
      <c r="S6189" t="str">
        <f>+VLOOKUP(Precio_semana_dia[[#This Row],[Especie]],[1]!Codigos_categoria[#Data],2,0)</f>
        <v>Frutos de pepita</v>
      </c>
    </row>
    <row r="6190" spans="1:19" x14ac:dyDescent="0.35">
      <c r="A6190">
        <v>44211</v>
      </c>
      <c r="B6190" t="s">
        <v>190</v>
      </c>
      <c r="C6190" t="s">
        <v>228</v>
      </c>
      <c r="D6190" t="s">
        <v>45</v>
      </c>
      <c r="E6190" t="s">
        <v>196</v>
      </c>
      <c r="F6190" t="s">
        <v>197</v>
      </c>
      <c r="G6190">
        <v>450</v>
      </c>
      <c r="H6190" t="s">
        <v>29</v>
      </c>
      <c r="I6190">
        <v>34</v>
      </c>
      <c r="J6190">
        <v>15300</v>
      </c>
      <c r="K6190">
        <v>15.3</v>
      </c>
      <c r="L6190">
        <v>309412</v>
      </c>
      <c r="M6190">
        <v>687.58222222222219</v>
      </c>
      <c r="N6190" s="1">
        <v>44207</v>
      </c>
      <c r="O6190">
        <v>13</v>
      </c>
      <c r="P6190" t="s">
        <v>58</v>
      </c>
      <c r="Q6190" t="s">
        <v>26</v>
      </c>
      <c r="R6190" t="str">
        <f>+VLOOKUP(Precio_semana_dia[[#This Row],[Mercado]],[1]!Codigos_mercados_mayoristas[#Data],2,0)</f>
        <v>Metropolitana</v>
      </c>
      <c r="S6190" t="str">
        <f>+VLOOKUP(Precio_semana_dia[[#This Row],[Especie]],[1]!Codigos_categoria[#Data],2,0)</f>
        <v>Frutos de pepita</v>
      </c>
    </row>
    <row r="6191" spans="1:19" x14ac:dyDescent="0.35">
      <c r="A6191">
        <v>44225</v>
      </c>
      <c r="B6191" t="s">
        <v>116</v>
      </c>
      <c r="C6191" t="s">
        <v>117</v>
      </c>
      <c r="D6191" t="s">
        <v>45</v>
      </c>
      <c r="E6191" t="s">
        <v>177</v>
      </c>
      <c r="F6191" t="s">
        <v>178</v>
      </c>
      <c r="G6191">
        <v>17</v>
      </c>
      <c r="H6191" t="s">
        <v>39</v>
      </c>
      <c r="I6191">
        <v>905</v>
      </c>
      <c r="J6191">
        <v>15385</v>
      </c>
      <c r="K6191">
        <v>15.385</v>
      </c>
      <c r="L6191">
        <f>+Precio_semana_dia[[#This Row],[$ /Kg]]*Precio_semana_dia[[#This Row],[NA2]]</f>
        <v>69037</v>
      </c>
      <c r="M6191">
        <v>4061</v>
      </c>
      <c r="N6191">
        <v>44223</v>
      </c>
      <c r="O6191">
        <v>13</v>
      </c>
      <c r="P6191" t="s">
        <v>65</v>
      </c>
      <c r="Q6191" t="s">
        <v>26</v>
      </c>
      <c r="R6191" t="str">
        <f>+VLOOKUP(Precio_semana_dia[[#This Row],[Mercado]],[1]!Codigos_mercados_mayoristas[#Data],2,0)</f>
        <v>Metropolitana</v>
      </c>
      <c r="S6191" t="str">
        <f>+VLOOKUP(Precio_semana_dia[[#This Row],[Especie]],[1]!Codigos_categoria[#Data],2,0)</f>
        <v>Fruto secos y oleaginosos</v>
      </c>
    </row>
    <row r="6192" spans="1:19" x14ac:dyDescent="0.35">
      <c r="A6192">
        <v>43866</v>
      </c>
      <c r="B6192" t="s">
        <v>116</v>
      </c>
      <c r="C6192" t="s">
        <v>117</v>
      </c>
      <c r="D6192" t="s">
        <v>45</v>
      </c>
      <c r="E6192" t="s">
        <v>177</v>
      </c>
      <c r="F6192" t="s">
        <v>178</v>
      </c>
      <c r="G6192">
        <v>17</v>
      </c>
      <c r="H6192" t="s">
        <v>29</v>
      </c>
      <c r="I6192">
        <v>905</v>
      </c>
      <c r="J6192">
        <v>15385</v>
      </c>
      <c r="K6192">
        <v>15.385</v>
      </c>
      <c r="L6192">
        <f>+Precio_semana_dia[[#This Row],[$ /Kg]]*Precio_semana_dia[[#This Row],[NA2]]</f>
        <v>67830</v>
      </c>
      <c r="M6192">
        <v>3990</v>
      </c>
      <c r="N6192">
        <v>44228</v>
      </c>
      <c r="O6192">
        <v>13</v>
      </c>
      <c r="P6192" t="s">
        <v>68</v>
      </c>
      <c r="Q6192" t="s">
        <v>69</v>
      </c>
      <c r="R6192" t="str">
        <f>+VLOOKUP(Precio_semana_dia[[#This Row],[Mercado]],[1]!Codigos_mercados_mayoristas[#Data],2,0)</f>
        <v>Metropolitana</v>
      </c>
      <c r="S6192" t="str">
        <f>+VLOOKUP(Precio_semana_dia[[#This Row],[Especie]],[1]!Codigos_categoria[#Data],2,0)</f>
        <v>Fruto secos y oleaginosos</v>
      </c>
    </row>
    <row r="6193" spans="1:19" x14ac:dyDescent="0.35">
      <c r="A6193">
        <v>44120</v>
      </c>
      <c r="B6193" t="s">
        <v>125</v>
      </c>
      <c r="C6193" t="s">
        <v>20</v>
      </c>
      <c r="D6193" t="s">
        <v>45</v>
      </c>
      <c r="E6193" t="s">
        <v>181</v>
      </c>
      <c r="F6193" t="s">
        <v>182</v>
      </c>
      <c r="G6193">
        <v>18</v>
      </c>
      <c r="H6193" t="s">
        <v>36</v>
      </c>
      <c r="I6193">
        <v>855</v>
      </c>
      <c r="J6193">
        <v>15390</v>
      </c>
      <c r="K6193">
        <v>15.39</v>
      </c>
      <c r="L6193">
        <v>5000</v>
      </c>
      <c r="M6193">
        <v>277.77777777777777</v>
      </c>
      <c r="N6193">
        <v>44117</v>
      </c>
      <c r="O6193">
        <v>13</v>
      </c>
      <c r="P6193" t="s">
        <v>172</v>
      </c>
      <c r="Q6193" t="s">
        <v>132</v>
      </c>
      <c r="R6193" t="str">
        <f>+VLOOKUP(Precio_semana_dia[[#This Row],[Mercado]],[1]!Codigos_mercados_mayoristas[#Data],2,0)</f>
        <v>Metropolitana</v>
      </c>
      <c r="S6193" t="str">
        <f>+VLOOKUP(Precio_semana_dia[[#This Row],[Especie]],[1]!Codigos_categoria[#Data],2,0)</f>
        <v>Cítricos</v>
      </c>
    </row>
    <row r="6194" spans="1:19" x14ac:dyDescent="0.35">
      <c r="A6194">
        <v>44120</v>
      </c>
      <c r="B6194" t="s">
        <v>125</v>
      </c>
      <c r="C6194" t="s">
        <v>20</v>
      </c>
      <c r="D6194" t="s">
        <v>45</v>
      </c>
      <c r="E6194" t="s">
        <v>181</v>
      </c>
      <c r="F6194" t="s">
        <v>182</v>
      </c>
      <c r="G6194">
        <v>18</v>
      </c>
      <c r="H6194" t="s">
        <v>39</v>
      </c>
      <c r="I6194">
        <v>860</v>
      </c>
      <c r="J6194">
        <v>15480</v>
      </c>
      <c r="K6194">
        <v>15.48</v>
      </c>
      <c r="L6194">
        <v>5000</v>
      </c>
      <c r="M6194">
        <v>277.77777777777777</v>
      </c>
      <c r="N6194">
        <v>44118</v>
      </c>
      <c r="O6194">
        <v>13</v>
      </c>
      <c r="P6194" t="s">
        <v>171</v>
      </c>
      <c r="Q6194" t="s">
        <v>132</v>
      </c>
      <c r="R6194" t="str">
        <f>+VLOOKUP(Precio_semana_dia[[#This Row],[Mercado]],[1]!Codigos_mercados_mayoristas[#Data],2,0)</f>
        <v>Metropolitana</v>
      </c>
      <c r="S6194" t="str">
        <f>+VLOOKUP(Precio_semana_dia[[#This Row],[Especie]],[1]!Codigos_categoria[#Data],2,0)</f>
        <v>Cítricos</v>
      </c>
    </row>
    <row r="6195" spans="1:19" x14ac:dyDescent="0.35">
      <c r="A6195">
        <v>44225</v>
      </c>
      <c r="B6195" t="s">
        <v>119</v>
      </c>
      <c r="C6195" t="s">
        <v>120</v>
      </c>
      <c r="D6195" t="s">
        <v>200</v>
      </c>
      <c r="E6195" t="s">
        <v>198</v>
      </c>
      <c r="F6195" t="s">
        <v>199</v>
      </c>
      <c r="G6195">
        <v>18</v>
      </c>
      <c r="H6195" t="s">
        <v>36</v>
      </c>
      <c r="I6195">
        <v>860</v>
      </c>
      <c r="J6195">
        <v>15480</v>
      </c>
      <c r="K6195">
        <v>15.48</v>
      </c>
      <c r="L6195">
        <v>9465</v>
      </c>
      <c r="M6195">
        <v>525.83333333333337</v>
      </c>
      <c r="N6195">
        <v>44222</v>
      </c>
      <c r="O6195">
        <v>13</v>
      </c>
      <c r="P6195" t="s">
        <v>63</v>
      </c>
      <c r="Q6195" t="s">
        <v>26</v>
      </c>
      <c r="R6195" t="str">
        <f>+VLOOKUP(Precio_semana_dia[[#This Row],[Mercado]],[1]!Codigos_mercados_mayoristas[#Data],2,0)</f>
        <v>Metropolitana</v>
      </c>
      <c r="S6195" t="e">
        <f>+VLOOKUP(Precio_semana_dia[[#This Row],[Especie]],[1]!Codigos_categoria[#Data],2,0)</f>
        <v>#N/A</v>
      </c>
    </row>
    <row r="6196" spans="1:19" x14ac:dyDescent="0.35">
      <c r="A6196">
        <v>43866</v>
      </c>
      <c r="B6196" t="s">
        <v>119</v>
      </c>
      <c r="C6196" t="s">
        <v>120</v>
      </c>
      <c r="D6196" t="s">
        <v>45</v>
      </c>
      <c r="E6196" t="s">
        <v>198</v>
      </c>
      <c r="F6196" t="s">
        <v>199</v>
      </c>
      <c r="G6196">
        <v>18</v>
      </c>
      <c r="H6196" t="s">
        <v>24</v>
      </c>
      <c r="I6196">
        <v>860</v>
      </c>
      <c r="J6196">
        <v>15480</v>
      </c>
      <c r="K6196">
        <v>15.48</v>
      </c>
      <c r="L6196">
        <v>10000</v>
      </c>
      <c r="M6196">
        <v>555.55555555555554</v>
      </c>
      <c r="N6196">
        <v>44232</v>
      </c>
      <c r="O6196">
        <v>13</v>
      </c>
      <c r="P6196" t="s">
        <v>71</v>
      </c>
      <c r="Q6196" t="s">
        <v>69</v>
      </c>
      <c r="R6196" t="str">
        <f>+VLOOKUP(Precio_semana_dia[[#This Row],[Mercado]],[1]!Codigos_mercados_mayoristas[#Data],2,0)</f>
        <v>Metropolitana</v>
      </c>
      <c r="S6196" t="e">
        <f>+VLOOKUP(Precio_semana_dia[[#This Row],[Especie]],[1]!Codigos_categoria[#Data],2,0)</f>
        <v>#N/A</v>
      </c>
    </row>
    <row r="6197" spans="1:19" x14ac:dyDescent="0.35">
      <c r="A6197">
        <v>44183</v>
      </c>
      <c r="B6197" t="s">
        <v>207</v>
      </c>
      <c r="C6197" t="s">
        <v>208</v>
      </c>
      <c r="D6197" t="s">
        <v>50</v>
      </c>
      <c r="E6197" t="s">
        <v>209</v>
      </c>
      <c r="F6197" t="s">
        <v>210</v>
      </c>
      <c r="G6197">
        <v>25</v>
      </c>
      <c r="H6197" t="s">
        <v>29</v>
      </c>
      <c r="I6197">
        <v>620</v>
      </c>
      <c r="J6197">
        <v>15500</v>
      </c>
      <c r="K6197">
        <v>15.5</v>
      </c>
      <c r="L6197">
        <v>10855</v>
      </c>
      <c r="M6197">
        <v>434.2</v>
      </c>
      <c r="N6197">
        <v>44179</v>
      </c>
      <c r="O6197">
        <v>13</v>
      </c>
      <c r="P6197" t="s">
        <v>44</v>
      </c>
      <c r="Q6197" t="s">
        <v>38</v>
      </c>
      <c r="R6197" t="str">
        <f>+VLOOKUP(Precio_semana_dia[[#This Row],[Mercado]],[1]!Codigos_mercados_mayoristas[#Data],2,0)</f>
        <v>Metropolitana</v>
      </c>
      <c r="S6197" t="e">
        <f>+VLOOKUP(Precio_semana_dia[[#This Row],[Especie]],[1]!Codigos_categoria[#Data],2,0)</f>
        <v>#N/A</v>
      </c>
    </row>
    <row r="6198" spans="1:19" x14ac:dyDescent="0.35">
      <c r="A6198">
        <v>44183</v>
      </c>
      <c r="B6198" t="s">
        <v>155</v>
      </c>
      <c r="C6198" t="s">
        <v>156</v>
      </c>
      <c r="D6198" t="s">
        <v>45</v>
      </c>
      <c r="E6198" t="s">
        <v>220</v>
      </c>
      <c r="F6198" t="s">
        <v>221</v>
      </c>
      <c r="G6198">
        <v>400</v>
      </c>
      <c r="H6198" t="s">
        <v>36</v>
      </c>
      <c r="I6198">
        <v>39</v>
      </c>
      <c r="J6198">
        <v>15600</v>
      </c>
      <c r="K6198">
        <v>15.6</v>
      </c>
      <c r="L6198">
        <v>230769</v>
      </c>
      <c r="M6198">
        <v>576.92250000000001</v>
      </c>
      <c r="N6198">
        <v>44180</v>
      </c>
      <c r="O6198">
        <v>13</v>
      </c>
      <c r="P6198" t="s">
        <v>37</v>
      </c>
      <c r="Q6198" t="s">
        <v>38</v>
      </c>
      <c r="R6198" t="str">
        <f>+VLOOKUP(Precio_semana_dia[[#This Row],[Mercado]],[1]!Codigos_mercados_mayoristas[#Data],2,0)</f>
        <v>Metropolitana</v>
      </c>
      <c r="S6198" t="str">
        <f>+VLOOKUP(Precio_semana_dia[[#This Row],[Especie]],[1]!Codigos_categoria[#Data],2,0)</f>
        <v>Frutos de pepita</v>
      </c>
    </row>
    <row r="6199" spans="1:19" x14ac:dyDescent="0.35">
      <c r="A6199">
        <v>44162</v>
      </c>
      <c r="B6199" t="s">
        <v>155</v>
      </c>
      <c r="C6199" t="s">
        <v>219</v>
      </c>
      <c r="D6199" t="s">
        <v>45</v>
      </c>
      <c r="E6199" t="s">
        <v>220</v>
      </c>
      <c r="F6199" t="s">
        <v>221</v>
      </c>
      <c r="G6199">
        <v>400</v>
      </c>
      <c r="H6199" t="s">
        <v>39</v>
      </c>
      <c r="I6199">
        <v>39</v>
      </c>
      <c r="J6199">
        <v>15600</v>
      </c>
      <c r="K6199">
        <v>15.6</v>
      </c>
      <c r="L6199">
        <v>216154</v>
      </c>
      <c r="M6199">
        <v>540.38499999999999</v>
      </c>
      <c r="N6199">
        <v>44160</v>
      </c>
      <c r="O6199">
        <v>13</v>
      </c>
      <c r="P6199" t="s">
        <v>91</v>
      </c>
      <c r="Q6199" t="s">
        <v>84</v>
      </c>
      <c r="R6199" t="str">
        <f>+VLOOKUP(Precio_semana_dia[[#This Row],[Mercado]],[1]!Codigos_mercados_mayoristas[#Data],2,0)</f>
        <v>Metropolitana</v>
      </c>
      <c r="S6199" t="str">
        <f>+VLOOKUP(Precio_semana_dia[[#This Row],[Especie]],[1]!Codigos_categoria[#Data],2,0)</f>
        <v>Frutos de pepita</v>
      </c>
    </row>
    <row r="6200" spans="1:19" x14ac:dyDescent="0.35">
      <c r="A6200">
        <v>44141</v>
      </c>
      <c r="B6200" t="s">
        <v>155</v>
      </c>
      <c r="C6200" t="s">
        <v>156</v>
      </c>
      <c r="D6200" t="s">
        <v>45</v>
      </c>
      <c r="E6200" t="s">
        <v>220</v>
      </c>
      <c r="F6200" t="s">
        <v>221</v>
      </c>
      <c r="G6200">
        <v>400</v>
      </c>
      <c r="H6200" t="s">
        <v>36</v>
      </c>
      <c r="I6200">
        <v>39</v>
      </c>
      <c r="J6200">
        <v>15600</v>
      </c>
      <c r="K6200">
        <v>15.6</v>
      </c>
      <c r="L6200">
        <v>167692</v>
      </c>
      <c r="M6200">
        <v>419.23</v>
      </c>
      <c r="N6200">
        <v>44138</v>
      </c>
      <c r="O6200">
        <v>13</v>
      </c>
      <c r="P6200" t="s">
        <v>164</v>
      </c>
      <c r="Q6200" t="s">
        <v>84</v>
      </c>
      <c r="R6200" t="str">
        <f>+VLOOKUP(Precio_semana_dia[[#This Row],[Mercado]],[1]!Codigos_mercados_mayoristas[#Data],2,0)</f>
        <v>Metropolitana</v>
      </c>
      <c r="S6200" t="str">
        <f>+VLOOKUP(Precio_semana_dia[[#This Row],[Especie]],[1]!Codigos_categoria[#Data],2,0)</f>
        <v>Frutos de pepita</v>
      </c>
    </row>
    <row r="6201" spans="1:19" x14ac:dyDescent="0.35">
      <c r="A6201">
        <v>44134</v>
      </c>
      <c r="B6201" t="s">
        <v>155</v>
      </c>
      <c r="C6201" t="s">
        <v>156</v>
      </c>
      <c r="D6201" t="s">
        <v>45</v>
      </c>
      <c r="E6201" t="s">
        <v>220</v>
      </c>
      <c r="F6201" t="s">
        <v>221</v>
      </c>
      <c r="G6201">
        <v>400</v>
      </c>
      <c r="H6201" t="s">
        <v>41</v>
      </c>
      <c r="I6201">
        <v>39</v>
      </c>
      <c r="J6201">
        <v>15600</v>
      </c>
      <c r="K6201">
        <v>15.6</v>
      </c>
      <c r="L6201">
        <v>176154</v>
      </c>
      <c r="M6201">
        <v>440.38499999999999</v>
      </c>
      <c r="N6201">
        <v>44133</v>
      </c>
      <c r="O6201">
        <v>13</v>
      </c>
      <c r="P6201" t="s">
        <v>134</v>
      </c>
      <c r="Q6201" t="s">
        <v>132</v>
      </c>
      <c r="R6201" t="str">
        <f>+VLOOKUP(Precio_semana_dia[[#This Row],[Mercado]],[1]!Codigos_mercados_mayoristas[#Data],2,0)</f>
        <v>Metropolitana</v>
      </c>
      <c r="S6201" t="str">
        <f>+VLOOKUP(Precio_semana_dia[[#This Row],[Especie]],[1]!Codigos_categoria[#Data],2,0)</f>
        <v>Frutos de pepita</v>
      </c>
    </row>
    <row r="6202" spans="1:19" x14ac:dyDescent="0.35">
      <c r="A6202">
        <v>44120</v>
      </c>
      <c r="B6202" t="s">
        <v>155</v>
      </c>
      <c r="C6202" t="s">
        <v>219</v>
      </c>
      <c r="D6202" t="s">
        <v>45</v>
      </c>
      <c r="E6202" t="s">
        <v>220</v>
      </c>
      <c r="F6202" t="s">
        <v>221</v>
      </c>
      <c r="G6202">
        <v>400</v>
      </c>
      <c r="H6202" t="s">
        <v>39</v>
      </c>
      <c r="I6202">
        <v>39</v>
      </c>
      <c r="J6202">
        <v>15600</v>
      </c>
      <c r="K6202">
        <v>15.6</v>
      </c>
      <c r="L6202">
        <v>206923</v>
      </c>
      <c r="M6202">
        <v>517.3075</v>
      </c>
      <c r="N6202">
        <v>44118</v>
      </c>
      <c r="O6202">
        <v>13</v>
      </c>
      <c r="P6202" t="s">
        <v>171</v>
      </c>
      <c r="Q6202" t="s">
        <v>132</v>
      </c>
      <c r="R6202" t="str">
        <f>+VLOOKUP(Precio_semana_dia[[#This Row],[Mercado]],[1]!Codigos_mercados_mayoristas[#Data],2,0)</f>
        <v>Metropolitana</v>
      </c>
      <c r="S6202" t="str">
        <f>+VLOOKUP(Precio_semana_dia[[#This Row],[Especie]],[1]!Codigos_categoria[#Data],2,0)</f>
        <v>Frutos de pepita</v>
      </c>
    </row>
    <row r="6203" spans="1:19" x14ac:dyDescent="0.35">
      <c r="A6203">
        <v>44099</v>
      </c>
      <c r="B6203" t="s">
        <v>155</v>
      </c>
      <c r="C6203" t="s">
        <v>219</v>
      </c>
      <c r="D6203" t="s">
        <v>45</v>
      </c>
      <c r="E6203" t="s">
        <v>220</v>
      </c>
      <c r="F6203" t="s">
        <v>221</v>
      </c>
      <c r="G6203">
        <v>400</v>
      </c>
      <c r="H6203" t="s">
        <v>41</v>
      </c>
      <c r="I6203">
        <v>39</v>
      </c>
      <c r="J6203">
        <v>15600</v>
      </c>
      <c r="K6203">
        <v>15.6</v>
      </c>
      <c r="L6203">
        <v>183077</v>
      </c>
      <c r="M6203">
        <v>457.6925</v>
      </c>
      <c r="N6203">
        <v>44098</v>
      </c>
      <c r="O6203">
        <v>13</v>
      </c>
      <c r="P6203" t="s">
        <v>153</v>
      </c>
      <c r="Q6203" t="s">
        <v>147</v>
      </c>
      <c r="R6203" t="str">
        <f>+VLOOKUP(Precio_semana_dia[[#This Row],[Mercado]],[1]!Codigos_mercados_mayoristas[#Data],2,0)</f>
        <v>Metropolitana</v>
      </c>
      <c r="S6203" t="str">
        <f>+VLOOKUP(Precio_semana_dia[[#This Row],[Especie]],[1]!Codigos_categoria[#Data],2,0)</f>
        <v>Frutos de pepita</v>
      </c>
    </row>
    <row r="6204" spans="1:19" x14ac:dyDescent="0.35">
      <c r="A6204">
        <v>44127</v>
      </c>
      <c r="B6204" t="s">
        <v>186</v>
      </c>
      <c r="C6204" t="s">
        <v>187</v>
      </c>
      <c r="D6204" t="s">
        <v>45</v>
      </c>
      <c r="E6204" t="s">
        <v>220</v>
      </c>
      <c r="F6204" t="s">
        <v>221</v>
      </c>
      <c r="G6204">
        <v>400</v>
      </c>
      <c r="H6204" t="s">
        <v>24</v>
      </c>
      <c r="I6204">
        <v>39</v>
      </c>
      <c r="J6204">
        <v>15600</v>
      </c>
      <c r="K6204">
        <v>15.6</v>
      </c>
      <c r="L6204">
        <v>282564</v>
      </c>
      <c r="M6204">
        <v>706.41</v>
      </c>
      <c r="N6204">
        <v>44127</v>
      </c>
      <c r="O6204">
        <v>13</v>
      </c>
      <c r="P6204" t="s">
        <v>169</v>
      </c>
      <c r="Q6204" t="s">
        <v>132</v>
      </c>
      <c r="R6204" t="str">
        <f>+VLOOKUP(Precio_semana_dia[[#This Row],[Mercado]],[1]!Codigos_mercados_mayoristas[#Data],2,0)</f>
        <v>Metropolitana</v>
      </c>
      <c r="S6204" t="str">
        <f>+VLOOKUP(Precio_semana_dia[[#This Row],[Especie]],[1]!Codigos_categoria[#Data],2,0)</f>
        <v>Cítricos</v>
      </c>
    </row>
    <row r="6205" spans="1:19" x14ac:dyDescent="0.35">
      <c r="A6205">
        <v>44099</v>
      </c>
      <c r="B6205" t="s">
        <v>186</v>
      </c>
      <c r="C6205" t="s">
        <v>188</v>
      </c>
      <c r="D6205" t="s">
        <v>45</v>
      </c>
      <c r="E6205" t="s">
        <v>220</v>
      </c>
      <c r="F6205" t="s">
        <v>221</v>
      </c>
      <c r="G6205">
        <v>400</v>
      </c>
      <c r="H6205" t="s">
        <v>39</v>
      </c>
      <c r="I6205">
        <v>39</v>
      </c>
      <c r="J6205">
        <v>15600</v>
      </c>
      <c r="K6205">
        <v>15.6</v>
      </c>
      <c r="L6205">
        <v>246154</v>
      </c>
      <c r="M6205">
        <v>615.38499999999999</v>
      </c>
      <c r="N6205">
        <v>44097</v>
      </c>
      <c r="O6205">
        <v>13</v>
      </c>
      <c r="P6205" t="s">
        <v>175</v>
      </c>
      <c r="Q6205" t="s">
        <v>147</v>
      </c>
      <c r="R6205" t="str">
        <f>+VLOOKUP(Precio_semana_dia[[#This Row],[Mercado]],[1]!Codigos_mercados_mayoristas[#Data],2,0)</f>
        <v>Metropolitana</v>
      </c>
      <c r="S6205" t="str">
        <f>+VLOOKUP(Precio_semana_dia[[#This Row],[Especie]],[1]!Codigos_categoria[#Data],2,0)</f>
        <v>Cítricos</v>
      </c>
    </row>
    <row r="6206" spans="1:19" x14ac:dyDescent="0.35">
      <c r="A6206">
        <v>44183</v>
      </c>
      <c r="B6206" t="s">
        <v>186</v>
      </c>
      <c r="C6206" t="s">
        <v>189</v>
      </c>
      <c r="D6206" t="s">
        <v>45</v>
      </c>
      <c r="E6206" t="s">
        <v>220</v>
      </c>
      <c r="F6206" t="s">
        <v>221</v>
      </c>
      <c r="G6206">
        <v>400</v>
      </c>
      <c r="H6206" t="s">
        <v>29</v>
      </c>
      <c r="I6206">
        <v>39</v>
      </c>
      <c r="J6206">
        <v>15600</v>
      </c>
      <c r="K6206">
        <v>15.6</v>
      </c>
      <c r="L6206">
        <v>372308</v>
      </c>
      <c r="M6206">
        <v>930.77</v>
      </c>
      <c r="N6206">
        <v>44179</v>
      </c>
      <c r="O6206">
        <v>13</v>
      </c>
      <c r="P6206" t="s">
        <v>44</v>
      </c>
      <c r="Q6206" t="s">
        <v>38</v>
      </c>
      <c r="R6206" t="str">
        <f>+VLOOKUP(Precio_semana_dia[[#This Row],[Mercado]],[1]!Codigos_mercados_mayoristas[#Data],2,0)</f>
        <v>Metropolitana</v>
      </c>
      <c r="S6206" t="str">
        <f>+VLOOKUP(Precio_semana_dia[[#This Row],[Especie]],[1]!Codigos_categoria[#Data],2,0)</f>
        <v>Cítricos</v>
      </c>
    </row>
    <row r="6207" spans="1:19" x14ac:dyDescent="0.35">
      <c r="A6207">
        <v>44225</v>
      </c>
      <c r="B6207" t="s">
        <v>186</v>
      </c>
      <c r="C6207" t="s">
        <v>187</v>
      </c>
      <c r="D6207" t="s">
        <v>45</v>
      </c>
      <c r="E6207" t="s">
        <v>220</v>
      </c>
      <c r="F6207" t="s">
        <v>221</v>
      </c>
      <c r="G6207">
        <v>400</v>
      </c>
      <c r="H6207" t="s">
        <v>36</v>
      </c>
      <c r="I6207">
        <v>39</v>
      </c>
      <c r="J6207">
        <v>15600</v>
      </c>
      <c r="K6207">
        <v>15.6</v>
      </c>
      <c r="L6207">
        <v>481026</v>
      </c>
      <c r="M6207">
        <v>1202.5650000000001</v>
      </c>
      <c r="N6207">
        <v>44222</v>
      </c>
      <c r="O6207">
        <v>13</v>
      </c>
      <c r="P6207" t="s">
        <v>63</v>
      </c>
      <c r="Q6207" t="s">
        <v>26</v>
      </c>
      <c r="R6207" t="str">
        <f>+VLOOKUP(Precio_semana_dia[[#This Row],[Mercado]],[1]!Codigos_mercados_mayoristas[#Data],2,0)</f>
        <v>Metropolitana</v>
      </c>
      <c r="S6207" t="str">
        <f>+VLOOKUP(Precio_semana_dia[[#This Row],[Especie]],[1]!Codigos_categoria[#Data],2,0)</f>
        <v>Cítricos</v>
      </c>
    </row>
    <row r="6208" spans="1:19" x14ac:dyDescent="0.35">
      <c r="A6208">
        <v>44225</v>
      </c>
      <c r="B6208" t="s">
        <v>19</v>
      </c>
      <c r="C6208" t="s">
        <v>20</v>
      </c>
      <c r="D6208" t="s">
        <v>183</v>
      </c>
      <c r="E6208" t="s">
        <v>181</v>
      </c>
      <c r="F6208" t="s">
        <v>182</v>
      </c>
      <c r="G6208">
        <v>18</v>
      </c>
      <c r="H6208" t="s">
        <v>24</v>
      </c>
      <c r="I6208">
        <v>870</v>
      </c>
      <c r="J6208">
        <v>15660</v>
      </c>
      <c r="K6208">
        <v>15.66</v>
      </c>
      <c r="L6208">
        <v>5250</v>
      </c>
      <c r="M6208">
        <v>291.66666666666669</v>
      </c>
      <c r="N6208">
        <v>44225</v>
      </c>
      <c r="O6208">
        <v>15</v>
      </c>
      <c r="P6208" t="s">
        <v>66</v>
      </c>
      <c r="Q6208" t="s">
        <v>26</v>
      </c>
      <c r="R6208" t="str">
        <f>+VLOOKUP(Precio_semana_dia[[#This Row],[Mercado]],[1]!Codigos_mercados_mayoristas[#Data],2,0)</f>
        <v>Arica y Parinacota</v>
      </c>
      <c r="S6208" t="e">
        <f>+VLOOKUP(Precio_semana_dia[[#This Row],[Especie]],[1]!Codigos_categoria[#Data],2,0)</f>
        <v>#N/A</v>
      </c>
    </row>
    <row r="6209" spans="1:19" x14ac:dyDescent="0.35">
      <c r="A6209">
        <v>44113</v>
      </c>
      <c r="B6209" t="s">
        <v>125</v>
      </c>
      <c r="C6209" t="s">
        <v>20</v>
      </c>
      <c r="D6209" t="s">
        <v>45</v>
      </c>
      <c r="E6209" t="s">
        <v>181</v>
      </c>
      <c r="F6209" t="s">
        <v>182</v>
      </c>
      <c r="G6209">
        <v>18</v>
      </c>
      <c r="H6209" t="s">
        <v>36</v>
      </c>
      <c r="I6209">
        <v>870</v>
      </c>
      <c r="J6209">
        <v>15660</v>
      </c>
      <c r="K6209">
        <v>15.66</v>
      </c>
      <c r="L6209">
        <v>5103</v>
      </c>
      <c r="M6209">
        <v>283.5</v>
      </c>
      <c r="N6209">
        <v>44110</v>
      </c>
      <c r="O6209">
        <v>13</v>
      </c>
      <c r="P6209" t="s">
        <v>185</v>
      </c>
      <c r="Q6209" t="s">
        <v>132</v>
      </c>
      <c r="R6209" t="str">
        <f>+VLOOKUP(Precio_semana_dia[[#This Row],[Mercado]],[1]!Codigos_mercados_mayoristas[#Data],2,0)</f>
        <v>Metropolitana</v>
      </c>
      <c r="S6209" t="str">
        <f>+VLOOKUP(Precio_semana_dia[[#This Row],[Especie]],[1]!Codigos_categoria[#Data],2,0)</f>
        <v>Cítricos</v>
      </c>
    </row>
    <row r="6210" spans="1:19" x14ac:dyDescent="0.35">
      <c r="A6210">
        <v>44113</v>
      </c>
      <c r="B6210" t="s">
        <v>125</v>
      </c>
      <c r="C6210" t="s">
        <v>20</v>
      </c>
      <c r="D6210" t="s">
        <v>50</v>
      </c>
      <c r="E6210" t="s">
        <v>181</v>
      </c>
      <c r="F6210" t="s">
        <v>182</v>
      </c>
      <c r="G6210">
        <v>18</v>
      </c>
      <c r="H6210" t="s">
        <v>36</v>
      </c>
      <c r="I6210">
        <v>870</v>
      </c>
      <c r="J6210">
        <v>15660</v>
      </c>
      <c r="K6210">
        <v>15.66</v>
      </c>
      <c r="L6210">
        <v>5690</v>
      </c>
      <c r="M6210">
        <v>316.11111111111109</v>
      </c>
      <c r="N6210">
        <v>44110</v>
      </c>
      <c r="O6210">
        <v>13</v>
      </c>
      <c r="P6210" t="s">
        <v>185</v>
      </c>
      <c r="Q6210" t="s">
        <v>132</v>
      </c>
      <c r="R6210" t="str">
        <f>+VLOOKUP(Precio_semana_dia[[#This Row],[Mercado]],[1]!Codigos_mercados_mayoristas[#Data],2,0)</f>
        <v>Metropolitana</v>
      </c>
      <c r="S6210" t="str">
        <f>+VLOOKUP(Precio_semana_dia[[#This Row],[Especie]],[1]!Codigos_categoria[#Data],2,0)</f>
        <v>Cítricos</v>
      </c>
    </row>
    <row r="6211" spans="1:19" x14ac:dyDescent="0.35">
      <c r="A6211">
        <v>44211</v>
      </c>
      <c r="B6211" t="s">
        <v>119</v>
      </c>
      <c r="C6211" t="s">
        <v>120</v>
      </c>
      <c r="D6211" t="s">
        <v>200</v>
      </c>
      <c r="E6211" t="s">
        <v>198</v>
      </c>
      <c r="F6211" t="s">
        <v>199</v>
      </c>
      <c r="G6211">
        <v>18</v>
      </c>
      <c r="H6211" t="s">
        <v>36</v>
      </c>
      <c r="I6211">
        <v>870</v>
      </c>
      <c r="J6211">
        <v>15660</v>
      </c>
      <c r="K6211">
        <v>15.66</v>
      </c>
      <c r="L6211">
        <v>13540</v>
      </c>
      <c r="M6211">
        <v>752.22222222222217</v>
      </c>
      <c r="N6211">
        <v>44208</v>
      </c>
      <c r="O6211">
        <v>13</v>
      </c>
      <c r="P6211" t="s">
        <v>59</v>
      </c>
      <c r="Q6211" t="s">
        <v>26</v>
      </c>
      <c r="R6211" t="str">
        <f>+VLOOKUP(Precio_semana_dia[[#This Row],[Mercado]],[1]!Codigos_mercados_mayoristas[#Data],2,0)</f>
        <v>Metropolitana</v>
      </c>
      <c r="S6211" t="e">
        <f>+VLOOKUP(Precio_semana_dia[[#This Row],[Especie]],[1]!Codigos_categoria[#Data],2,0)</f>
        <v>#N/A</v>
      </c>
    </row>
    <row r="6212" spans="1:19" x14ac:dyDescent="0.35">
      <c r="A6212">
        <v>44113</v>
      </c>
      <c r="B6212" t="s">
        <v>125</v>
      </c>
      <c r="C6212" t="s">
        <v>20</v>
      </c>
      <c r="D6212" t="s">
        <v>45</v>
      </c>
      <c r="E6212" t="s">
        <v>181</v>
      </c>
      <c r="F6212" t="s">
        <v>182</v>
      </c>
      <c r="G6212">
        <v>18</v>
      </c>
      <c r="H6212" t="s">
        <v>24</v>
      </c>
      <c r="I6212">
        <v>875</v>
      </c>
      <c r="J6212">
        <v>15750</v>
      </c>
      <c r="K6212">
        <v>15.75</v>
      </c>
      <c r="L6212">
        <v>5000</v>
      </c>
      <c r="M6212">
        <v>277.77777777777777</v>
      </c>
      <c r="N6212">
        <v>44113</v>
      </c>
      <c r="O6212">
        <v>13</v>
      </c>
      <c r="P6212" t="s">
        <v>184</v>
      </c>
      <c r="Q6212" t="s">
        <v>132</v>
      </c>
      <c r="R6212" t="str">
        <f>+VLOOKUP(Precio_semana_dia[[#This Row],[Mercado]],[1]!Codigos_mercados_mayoristas[#Data],2,0)</f>
        <v>Metropolitana</v>
      </c>
      <c r="S6212" t="str">
        <f>+VLOOKUP(Precio_semana_dia[[#This Row],[Especie]],[1]!Codigos_categoria[#Data],2,0)</f>
        <v>Cítricos</v>
      </c>
    </row>
    <row r="6213" spans="1:19" x14ac:dyDescent="0.35">
      <c r="A6213">
        <v>44189</v>
      </c>
      <c r="B6213" t="s">
        <v>207</v>
      </c>
      <c r="C6213" t="s">
        <v>208</v>
      </c>
      <c r="D6213" t="s">
        <v>50</v>
      </c>
      <c r="E6213" t="s">
        <v>209</v>
      </c>
      <c r="F6213" t="s">
        <v>210</v>
      </c>
      <c r="G6213">
        <v>25</v>
      </c>
      <c r="H6213" t="s">
        <v>29</v>
      </c>
      <c r="I6213">
        <v>630</v>
      </c>
      <c r="J6213">
        <v>15750</v>
      </c>
      <c r="K6213">
        <v>15.75</v>
      </c>
      <c r="L6213">
        <v>10556</v>
      </c>
      <c r="M6213">
        <v>422.24</v>
      </c>
      <c r="N6213">
        <v>44186</v>
      </c>
      <c r="O6213">
        <v>13</v>
      </c>
      <c r="P6213" t="s">
        <v>51</v>
      </c>
      <c r="Q6213" t="s">
        <v>38</v>
      </c>
      <c r="R6213" t="str">
        <f>+VLOOKUP(Precio_semana_dia[[#This Row],[Mercado]],[1]!Codigos_mercados_mayoristas[#Data],2,0)</f>
        <v>Metropolitana</v>
      </c>
      <c r="S6213" t="e">
        <f>+VLOOKUP(Precio_semana_dia[[#This Row],[Especie]],[1]!Codigos_categoria[#Data],2,0)</f>
        <v>#N/A</v>
      </c>
    </row>
    <row r="6214" spans="1:19" x14ac:dyDescent="0.35">
      <c r="A6214">
        <v>44134</v>
      </c>
      <c r="B6214" t="s">
        <v>190</v>
      </c>
      <c r="C6214" t="s">
        <v>191</v>
      </c>
      <c r="D6214" t="s">
        <v>45</v>
      </c>
      <c r="E6214" t="s">
        <v>196</v>
      </c>
      <c r="F6214" t="s">
        <v>197</v>
      </c>
      <c r="G6214">
        <v>450</v>
      </c>
      <c r="H6214" t="s">
        <v>36</v>
      </c>
      <c r="I6214">
        <v>35</v>
      </c>
      <c r="J6214">
        <v>15750</v>
      </c>
      <c r="K6214">
        <v>15.75</v>
      </c>
      <c r="L6214">
        <v>255714</v>
      </c>
      <c r="M6214">
        <v>568.25333333333333</v>
      </c>
      <c r="N6214" s="1">
        <v>44131</v>
      </c>
      <c r="O6214">
        <v>13</v>
      </c>
      <c r="P6214" t="s">
        <v>133</v>
      </c>
      <c r="Q6214" t="s">
        <v>132</v>
      </c>
      <c r="R6214" t="str">
        <f>+VLOOKUP(Precio_semana_dia[[#This Row],[Mercado]],[1]!Codigos_mercados_mayoristas[#Data],2,0)</f>
        <v>Metropolitana</v>
      </c>
      <c r="S6214" t="str">
        <f>+VLOOKUP(Precio_semana_dia[[#This Row],[Especie]],[1]!Codigos_categoria[#Data],2,0)</f>
        <v>Frutos de pepita</v>
      </c>
    </row>
    <row r="6215" spans="1:19" x14ac:dyDescent="0.35">
      <c r="A6215">
        <v>44225</v>
      </c>
      <c r="B6215" t="s">
        <v>116</v>
      </c>
      <c r="C6215" t="s">
        <v>117</v>
      </c>
      <c r="D6215" t="s">
        <v>45</v>
      </c>
      <c r="E6215" t="s">
        <v>177</v>
      </c>
      <c r="F6215" t="s">
        <v>178</v>
      </c>
      <c r="G6215">
        <v>17</v>
      </c>
      <c r="H6215" t="s">
        <v>36</v>
      </c>
      <c r="I6215">
        <v>930</v>
      </c>
      <c r="J6215">
        <v>15810</v>
      </c>
      <c r="K6215">
        <v>15.81</v>
      </c>
      <c r="L6215">
        <f>+Precio_semana_dia[[#This Row],[$ /Kg]]*Precio_semana_dia[[#This Row],[NA2]]</f>
        <v>72811</v>
      </c>
      <c r="M6215">
        <v>4283</v>
      </c>
      <c r="N6215">
        <v>44222</v>
      </c>
      <c r="O6215">
        <v>13</v>
      </c>
      <c r="P6215" t="s">
        <v>63</v>
      </c>
      <c r="Q6215" t="s">
        <v>26</v>
      </c>
      <c r="R6215" t="str">
        <f>+VLOOKUP(Precio_semana_dia[[#This Row],[Mercado]],[1]!Codigos_mercados_mayoristas[#Data],2,0)</f>
        <v>Metropolitana</v>
      </c>
      <c r="S6215" t="str">
        <f>+VLOOKUP(Precio_semana_dia[[#This Row],[Especie]],[1]!Codigos_categoria[#Data],2,0)</f>
        <v>Fruto secos y oleaginosos</v>
      </c>
    </row>
    <row r="6216" spans="1:19" x14ac:dyDescent="0.35">
      <c r="A6216">
        <v>44225</v>
      </c>
      <c r="B6216" t="s">
        <v>125</v>
      </c>
      <c r="C6216" t="s">
        <v>20</v>
      </c>
      <c r="D6216" t="s">
        <v>33</v>
      </c>
      <c r="E6216" t="s">
        <v>123</v>
      </c>
      <c r="F6216" t="s">
        <v>124</v>
      </c>
      <c r="G6216">
        <v>16</v>
      </c>
      <c r="H6216" t="s">
        <v>24</v>
      </c>
      <c r="I6216">
        <v>990</v>
      </c>
      <c r="J6216">
        <v>15840</v>
      </c>
      <c r="K6216">
        <v>15.84</v>
      </c>
      <c r="L6216">
        <v>13900</v>
      </c>
      <c r="M6216">
        <v>868.75</v>
      </c>
      <c r="N6216">
        <v>44225</v>
      </c>
      <c r="O6216">
        <v>4</v>
      </c>
      <c r="P6216" t="s">
        <v>66</v>
      </c>
      <c r="Q6216" t="s">
        <v>26</v>
      </c>
      <c r="R6216" t="str">
        <f>+VLOOKUP(Precio_semana_dia[[#This Row],[Mercado]],[1]!Codigos_mercados_mayoristas[#Data],2,0)</f>
        <v>Coquimbo</v>
      </c>
      <c r="S6216" t="str">
        <f>+VLOOKUP(Precio_semana_dia[[#This Row],[Especie]],[1]!Codigos_categoria[#Data],2,0)</f>
        <v>Cítricos</v>
      </c>
    </row>
    <row r="6217" spans="1:19" x14ac:dyDescent="0.35">
      <c r="A6217">
        <v>43866</v>
      </c>
      <c r="B6217" t="s">
        <v>125</v>
      </c>
      <c r="C6217" t="s">
        <v>20</v>
      </c>
      <c r="D6217" t="s">
        <v>33</v>
      </c>
      <c r="E6217" t="s">
        <v>123</v>
      </c>
      <c r="F6217" t="s">
        <v>124</v>
      </c>
      <c r="G6217">
        <v>16</v>
      </c>
      <c r="H6217" t="s">
        <v>29</v>
      </c>
      <c r="I6217">
        <v>990</v>
      </c>
      <c r="J6217">
        <v>15840</v>
      </c>
      <c r="K6217">
        <v>15.84</v>
      </c>
      <c r="L6217">
        <v>12900</v>
      </c>
      <c r="M6217">
        <v>806.25</v>
      </c>
      <c r="N6217">
        <v>44228</v>
      </c>
      <c r="O6217">
        <v>4</v>
      </c>
      <c r="P6217" t="s">
        <v>68</v>
      </c>
      <c r="Q6217" t="s">
        <v>69</v>
      </c>
      <c r="R6217" t="str">
        <f>+VLOOKUP(Precio_semana_dia[[#This Row],[Mercado]],[1]!Codigos_mercados_mayoristas[#Data],2,0)</f>
        <v>Coquimbo</v>
      </c>
      <c r="S6217" t="str">
        <f>+VLOOKUP(Precio_semana_dia[[#This Row],[Especie]],[1]!Codigos_categoria[#Data],2,0)</f>
        <v>Cítricos</v>
      </c>
    </row>
    <row r="6218" spans="1:19" x14ac:dyDescent="0.35">
      <c r="A6218">
        <v>44204</v>
      </c>
      <c r="B6218" t="s">
        <v>31</v>
      </c>
      <c r="C6218" t="s">
        <v>32</v>
      </c>
      <c r="D6218" t="s">
        <v>45</v>
      </c>
      <c r="E6218" t="s">
        <v>34</v>
      </c>
      <c r="F6218" t="s">
        <v>35</v>
      </c>
      <c r="G6218">
        <v>10</v>
      </c>
      <c r="H6218" t="s">
        <v>29</v>
      </c>
      <c r="I6218">
        <v>1600</v>
      </c>
      <c r="J6218">
        <v>16000</v>
      </c>
      <c r="K6218">
        <v>16</v>
      </c>
      <c r="L6218">
        <v>3703</v>
      </c>
      <c r="M6218">
        <v>370.3</v>
      </c>
      <c r="N6218">
        <v>44200</v>
      </c>
      <c r="O6218">
        <v>13</v>
      </c>
      <c r="P6218" t="s">
        <v>30</v>
      </c>
      <c r="Q6218" t="s">
        <v>26</v>
      </c>
      <c r="R6218" t="str">
        <f>+VLOOKUP(Precio_semana_dia[[#This Row],[Mercado]],[1]!Codigos_mercados_mayoristas[#Data],2,0)</f>
        <v>Metropolitana</v>
      </c>
      <c r="S6218" t="e">
        <f>+VLOOKUP(Precio_semana_dia[[#This Row],[Especie]],[1]!Codigos_categoria[#Data],2,0)</f>
        <v>#N/A</v>
      </c>
    </row>
    <row r="6219" spans="1:19" x14ac:dyDescent="0.35">
      <c r="A6219">
        <v>44155</v>
      </c>
      <c r="B6219" t="s">
        <v>125</v>
      </c>
      <c r="C6219" t="s">
        <v>20</v>
      </c>
      <c r="D6219" t="s">
        <v>53</v>
      </c>
      <c r="E6219" t="s">
        <v>123</v>
      </c>
      <c r="F6219" t="s">
        <v>124</v>
      </c>
      <c r="G6219">
        <v>16</v>
      </c>
      <c r="H6219" t="s">
        <v>24</v>
      </c>
      <c r="I6219">
        <v>1000</v>
      </c>
      <c r="J6219">
        <v>16000</v>
      </c>
      <c r="K6219">
        <v>16</v>
      </c>
      <c r="L6219">
        <v>12250</v>
      </c>
      <c r="M6219">
        <v>765.625</v>
      </c>
      <c r="N6219">
        <v>44155</v>
      </c>
      <c r="O6219">
        <v>10</v>
      </c>
      <c r="P6219" t="s">
        <v>97</v>
      </c>
      <c r="Q6219" t="s">
        <v>84</v>
      </c>
      <c r="R6219" t="str">
        <f>+VLOOKUP(Precio_semana_dia[[#This Row],[Mercado]],[1]!Codigos_mercados_mayoristas[#Data],2,0)</f>
        <v>Los Lagos</v>
      </c>
      <c r="S6219" t="str">
        <f>+VLOOKUP(Precio_semana_dia[[#This Row],[Especie]],[1]!Codigos_categoria[#Data],2,0)</f>
        <v>Cítricos</v>
      </c>
    </row>
    <row r="6220" spans="1:19" x14ac:dyDescent="0.35">
      <c r="A6220">
        <v>44106</v>
      </c>
      <c r="B6220" t="s">
        <v>125</v>
      </c>
      <c r="C6220" t="s">
        <v>20</v>
      </c>
      <c r="D6220" t="s">
        <v>53</v>
      </c>
      <c r="E6220" t="s">
        <v>123</v>
      </c>
      <c r="F6220" t="s">
        <v>124</v>
      </c>
      <c r="G6220">
        <v>16</v>
      </c>
      <c r="H6220" t="s">
        <v>24</v>
      </c>
      <c r="I6220">
        <v>1000</v>
      </c>
      <c r="J6220">
        <v>16000</v>
      </c>
      <c r="K6220">
        <v>16</v>
      </c>
      <c r="L6220">
        <v>8750</v>
      </c>
      <c r="M6220">
        <v>546.875</v>
      </c>
      <c r="N6220">
        <v>44106</v>
      </c>
      <c r="O6220">
        <v>10</v>
      </c>
      <c r="P6220" t="s">
        <v>173</v>
      </c>
      <c r="Q6220" t="s">
        <v>132</v>
      </c>
      <c r="R6220" t="str">
        <f>+VLOOKUP(Precio_semana_dia[[#This Row],[Mercado]],[1]!Codigos_mercados_mayoristas[#Data],2,0)</f>
        <v>Los Lagos</v>
      </c>
      <c r="S6220" t="str">
        <f>+VLOOKUP(Precio_semana_dia[[#This Row],[Especie]],[1]!Codigos_categoria[#Data],2,0)</f>
        <v>Cítricos</v>
      </c>
    </row>
    <row r="6221" spans="1:19" x14ac:dyDescent="0.35">
      <c r="A6221">
        <v>44204</v>
      </c>
      <c r="B6221" t="s">
        <v>125</v>
      </c>
      <c r="C6221" t="s">
        <v>20</v>
      </c>
      <c r="D6221" t="s">
        <v>53</v>
      </c>
      <c r="E6221" t="s">
        <v>123</v>
      </c>
      <c r="F6221" t="s">
        <v>124</v>
      </c>
      <c r="G6221">
        <v>16</v>
      </c>
      <c r="H6221" t="s">
        <v>24</v>
      </c>
      <c r="I6221">
        <v>1000</v>
      </c>
      <c r="J6221">
        <v>16000</v>
      </c>
      <c r="K6221">
        <v>16</v>
      </c>
      <c r="L6221">
        <v>24500</v>
      </c>
      <c r="M6221">
        <v>1531.25</v>
      </c>
      <c r="N6221">
        <v>44204</v>
      </c>
      <c r="O6221">
        <v>10</v>
      </c>
      <c r="P6221" t="s">
        <v>55</v>
      </c>
      <c r="Q6221" t="s">
        <v>26</v>
      </c>
      <c r="R6221" t="str">
        <f>+VLOOKUP(Precio_semana_dia[[#This Row],[Mercado]],[1]!Codigos_mercados_mayoristas[#Data],2,0)</f>
        <v>Los Lagos</v>
      </c>
      <c r="S6221" t="str">
        <f>+VLOOKUP(Precio_semana_dia[[#This Row],[Especie]],[1]!Codigos_categoria[#Data],2,0)</f>
        <v>Cítricos</v>
      </c>
    </row>
    <row r="6222" spans="1:19" x14ac:dyDescent="0.35">
      <c r="A6222">
        <v>44183</v>
      </c>
      <c r="B6222" t="s">
        <v>204</v>
      </c>
      <c r="C6222" t="s">
        <v>20</v>
      </c>
      <c r="D6222" t="s">
        <v>33</v>
      </c>
      <c r="E6222" t="s">
        <v>205</v>
      </c>
      <c r="F6222" t="s">
        <v>206</v>
      </c>
      <c r="G6222">
        <v>20</v>
      </c>
      <c r="H6222" t="s">
        <v>24</v>
      </c>
      <c r="I6222">
        <v>800</v>
      </c>
      <c r="J6222">
        <v>16000</v>
      </c>
      <c r="K6222">
        <v>16</v>
      </c>
      <c r="L6222">
        <v>5250</v>
      </c>
      <c r="M6222">
        <v>262.5</v>
      </c>
      <c r="N6222">
        <v>44183</v>
      </c>
      <c r="O6222">
        <v>4</v>
      </c>
      <c r="P6222" t="s">
        <v>43</v>
      </c>
      <c r="Q6222" t="s">
        <v>38</v>
      </c>
      <c r="R6222" t="str">
        <f>+VLOOKUP(Precio_semana_dia[[#This Row],[Mercado]],[1]!Codigos_mercados_mayoristas[#Data],2,0)</f>
        <v>Coquimbo</v>
      </c>
      <c r="S6222" t="e">
        <f>+VLOOKUP(Precio_semana_dia[[#This Row],[Especie]],[1]!Codigos_categoria[#Data],2,0)</f>
        <v>#N/A</v>
      </c>
    </row>
    <row r="6223" spans="1:19" x14ac:dyDescent="0.35">
      <c r="A6223">
        <v>44204</v>
      </c>
      <c r="B6223" t="s">
        <v>204</v>
      </c>
      <c r="C6223" t="s">
        <v>20</v>
      </c>
      <c r="D6223" t="s">
        <v>52</v>
      </c>
      <c r="E6223" t="s">
        <v>205</v>
      </c>
      <c r="F6223" t="s">
        <v>206</v>
      </c>
      <c r="G6223">
        <v>20</v>
      </c>
      <c r="H6223" t="s">
        <v>24</v>
      </c>
      <c r="I6223">
        <v>800</v>
      </c>
      <c r="J6223">
        <v>16000</v>
      </c>
      <c r="K6223">
        <v>16</v>
      </c>
      <c r="L6223">
        <v>6250</v>
      </c>
      <c r="M6223">
        <v>312.5</v>
      </c>
      <c r="N6223">
        <v>44204</v>
      </c>
      <c r="O6223">
        <v>8</v>
      </c>
      <c r="P6223" t="s">
        <v>55</v>
      </c>
      <c r="Q6223" t="s">
        <v>26</v>
      </c>
      <c r="R6223" t="str">
        <f>+VLOOKUP(Precio_semana_dia[[#This Row],[Mercado]],[1]!Codigos_mercados_mayoristas[#Data],2,0)</f>
        <v>Bíobío</v>
      </c>
      <c r="S6223" t="e">
        <f>+VLOOKUP(Precio_semana_dia[[#This Row],[Especie]],[1]!Codigos_categoria[#Data],2,0)</f>
        <v>#N/A</v>
      </c>
    </row>
    <row r="6224" spans="1:19" x14ac:dyDescent="0.35">
      <c r="A6224">
        <v>44211</v>
      </c>
      <c r="B6224" t="s">
        <v>204</v>
      </c>
      <c r="C6224" t="s">
        <v>20</v>
      </c>
      <c r="D6224" t="s">
        <v>52</v>
      </c>
      <c r="E6224" t="s">
        <v>205</v>
      </c>
      <c r="F6224" t="s">
        <v>206</v>
      </c>
      <c r="G6224">
        <v>20</v>
      </c>
      <c r="H6224" t="s">
        <v>36</v>
      </c>
      <c r="I6224">
        <v>800</v>
      </c>
      <c r="J6224">
        <v>16000</v>
      </c>
      <c r="K6224">
        <v>16</v>
      </c>
      <c r="L6224">
        <v>5750</v>
      </c>
      <c r="M6224">
        <v>287.5</v>
      </c>
      <c r="N6224">
        <v>44208</v>
      </c>
      <c r="O6224">
        <v>8</v>
      </c>
      <c r="P6224" t="s">
        <v>59</v>
      </c>
      <c r="Q6224" t="s">
        <v>26</v>
      </c>
      <c r="R6224" t="str">
        <f>+VLOOKUP(Precio_semana_dia[[#This Row],[Mercado]],[1]!Codigos_mercados_mayoristas[#Data],2,0)</f>
        <v>Bíobío</v>
      </c>
      <c r="S6224" t="e">
        <f>+VLOOKUP(Precio_semana_dia[[#This Row],[Especie]],[1]!Codigos_categoria[#Data],2,0)</f>
        <v>#N/A</v>
      </c>
    </row>
    <row r="6225" spans="1:19" x14ac:dyDescent="0.35">
      <c r="A6225">
        <v>43866</v>
      </c>
      <c r="B6225" t="s">
        <v>204</v>
      </c>
      <c r="C6225" t="s">
        <v>20</v>
      </c>
      <c r="D6225" t="s">
        <v>53</v>
      </c>
      <c r="E6225" t="s">
        <v>205</v>
      </c>
      <c r="F6225" t="s">
        <v>206</v>
      </c>
      <c r="G6225">
        <v>20</v>
      </c>
      <c r="H6225" t="s">
        <v>36</v>
      </c>
      <c r="I6225">
        <v>800</v>
      </c>
      <c r="J6225">
        <v>16000</v>
      </c>
      <c r="K6225">
        <v>16</v>
      </c>
      <c r="L6225">
        <v>8750</v>
      </c>
      <c r="M6225">
        <v>437.5</v>
      </c>
      <c r="N6225">
        <v>44229</v>
      </c>
      <c r="O6225">
        <v>10</v>
      </c>
      <c r="P6225" t="s">
        <v>72</v>
      </c>
      <c r="Q6225" t="s">
        <v>69</v>
      </c>
      <c r="R6225" t="str">
        <f>+VLOOKUP(Precio_semana_dia[[#This Row],[Mercado]],[1]!Codigos_mercados_mayoristas[#Data],2,0)</f>
        <v>Los Lagos</v>
      </c>
      <c r="S6225" t="e">
        <f>+VLOOKUP(Precio_semana_dia[[#This Row],[Especie]],[1]!Codigos_categoria[#Data],2,0)</f>
        <v>#N/A</v>
      </c>
    </row>
    <row r="6226" spans="1:19" x14ac:dyDescent="0.35">
      <c r="A6226">
        <v>44134</v>
      </c>
      <c r="B6226" t="s">
        <v>186</v>
      </c>
      <c r="C6226" t="s">
        <v>189</v>
      </c>
      <c r="D6226" t="s">
        <v>45</v>
      </c>
      <c r="E6226" t="s">
        <v>220</v>
      </c>
      <c r="F6226" t="s">
        <v>221</v>
      </c>
      <c r="G6226">
        <v>400</v>
      </c>
      <c r="H6226" t="s">
        <v>29</v>
      </c>
      <c r="I6226">
        <v>40</v>
      </c>
      <c r="J6226">
        <v>16000</v>
      </c>
      <c r="K6226">
        <v>16</v>
      </c>
      <c r="L6226">
        <v>281750</v>
      </c>
      <c r="M6226">
        <v>704.375</v>
      </c>
      <c r="N6226">
        <v>44130</v>
      </c>
      <c r="O6226">
        <v>13</v>
      </c>
      <c r="P6226" t="s">
        <v>136</v>
      </c>
      <c r="Q6226" t="s">
        <v>132</v>
      </c>
      <c r="R6226" t="str">
        <f>+VLOOKUP(Precio_semana_dia[[#This Row],[Mercado]],[1]!Codigos_mercados_mayoristas[#Data],2,0)</f>
        <v>Metropolitana</v>
      </c>
      <c r="S6226" t="str">
        <f>+VLOOKUP(Precio_semana_dia[[#This Row],[Especie]],[1]!Codigos_categoria[#Data],2,0)</f>
        <v>Cítricos</v>
      </c>
    </row>
    <row r="6227" spans="1:19" x14ac:dyDescent="0.35">
      <c r="A6227">
        <v>44134</v>
      </c>
      <c r="B6227" t="s">
        <v>186</v>
      </c>
      <c r="C6227" t="s">
        <v>189</v>
      </c>
      <c r="D6227" t="s">
        <v>45</v>
      </c>
      <c r="E6227" t="s">
        <v>220</v>
      </c>
      <c r="F6227" t="s">
        <v>221</v>
      </c>
      <c r="G6227">
        <v>400</v>
      </c>
      <c r="H6227" t="s">
        <v>39</v>
      </c>
      <c r="I6227">
        <v>40</v>
      </c>
      <c r="J6227">
        <v>16000</v>
      </c>
      <c r="K6227">
        <v>16</v>
      </c>
      <c r="L6227">
        <v>280000</v>
      </c>
      <c r="M6227">
        <v>700</v>
      </c>
      <c r="N6227">
        <v>44132</v>
      </c>
      <c r="O6227">
        <v>13</v>
      </c>
      <c r="P6227" t="s">
        <v>131</v>
      </c>
      <c r="Q6227" t="s">
        <v>132</v>
      </c>
      <c r="R6227" t="str">
        <f>+VLOOKUP(Precio_semana_dia[[#This Row],[Mercado]],[1]!Codigos_mercados_mayoristas[#Data],2,0)</f>
        <v>Metropolitana</v>
      </c>
      <c r="S6227" t="str">
        <f>+VLOOKUP(Precio_semana_dia[[#This Row],[Especie]],[1]!Codigos_categoria[#Data],2,0)</f>
        <v>Cítricos</v>
      </c>
    </row>
    <row r="6228" spans="1:19" x14ac:dyDescent="0.35">
      <c r="A6228">
        <v>44099</v>
      </c>
      <c r="B6228" t="s">
        <v>186</v>
      </c>
      <c r="C6228" t="s">
        <v>188</v>
      </c>
      <c r="D6228" t="s">
        <v>45</v>
      </c>
      <c r="E6228" t="s">
        <v>220</v>
      </c>
      <c r="F6228" t="s">
        <v>221</v>
      </c>
      <c r="G6228">
        <v>400</v>
      </c>
      <c r="H6228" t="s">
        <v>29</v>
      </c>
      <c r="I6228">
        <v>40</v>
      </c>
      <c r="J6228">
        <v>16000</v>
      </c>
      <c r="K6228">
        <v>16</v>
      </c>
      <c r="L6228">
        <v>203500</v>
      </c>
      <c r="M6228">
        <v>508.75</v>
      </c>
      <c r="N6228">
        <v>44095</v>
      </c>
      <c r="O6228">
        <v>13</v>
      </c>
      <c r="P6228" t="s">
        <v>151</v>
      </c>
      <c r="Q6228" t="s">
        <v>147</v>
      </c>
      <c r="R6228" t="str">
        <f>+VLOOKUP(Precio_semana_dia[[#This Row],[Mercado]],[1]!Codigos_mercados_mayoristas[#Data],2,0)</f>
        <v>Metropolitana</v>
      </c>
      <c r="S6228" t="str">
        <f>+VLOOKUP(Precio_semana_dia[[#This Row],[Especie]],[1]!Codigos_categoria[#Data],2,0)</f>
        <v>Cítricos</v>
      </c>
    </row>
    <row r="6229" spans="1:19" x14ac:dyDescent="0.35">
      <c r="A6229">
        <v>43866</v>
      </c>
      <c r="B6229" t="s">
        <v>119</v>
      </c>
      <c r="C6229" t="s">
        <v>122</v>
      </c>
      <c r="D6229" t="s">
        <v>33</v>
      </c>
      <c r="E6229" t="s">
        <v>198</v>
      </c>
      <c r="F6229" t="s">
        <v>199</v>
      </c>
      <c r="G6229">
        <v>18</v>
      </c>
      <c r="H6229" t="s">
        <v>39</v>
      </c>
      <c r="I6229">
        <v>900</v>
      </c>
      <c r="J6229">
        <v>16200</v>
      </c>
      <c r="K6229">
        <v>16.2</v>
      </c>
      <c r="L6229">
        <v>7500</v>
      </c>
      <c r="M6229">
        <v>416.66666666666669</v>
      </c>
      <c r="N6229">
        <v>44230</v>
      </c>
      <c r="O6229">
        <v>4</v>
      </c>
      <c r="P6229" t="s">
        <v>70</v>
      </c>
      <c r="Q6229" t="s">
        <v>69</v>
      </c>
      <c r="R6229" t="str">
        <f>+VLOOKUP(Precio_semana_dia[[#This Row],[Mercado]],[1]!Codigos_mercados_mayoristas[#Data],2,0)</f>
        <v>Coquimbo</v>
      </c>
      <c r="S6229" t="e">
        <f>+VLOOKUP(Precio_semana_dia[[#This Row],[Especie]],[1]!Codigos_categoria[#Data],2,0)</f>
        <v>#N/A</v>
      </c>
    </row>
    <row r="6230" spans="1:19" x14ac:dyDescent="0.35">
      <c r="A6230">
        <v>43866</v>
      </c>
      <c r="B6230" t="s">
        <v>74</v>
      </c>
      <c r="C6230" t="s">
        <v>79</v>
      </c>
      <c r="D6230" t="s">
        <v>50</v>
      </c>
      <c r="E6230" t="s">
        <v>198</v>
      </c>
      <c r="F6230" t="s">
        <v>199</v>
      </c>
      <c r="G6230">
        <v>18</v>
      </c>
      <c r="H6230" t="s">
        <v>36</v>
      </c>
      <c r="I6230">
        <v>900</v>
      </c>
      <c r="J6230">
        <v>16200</v>
      </c>
      <c r="K6230">
        <v>16.2</v>
      </c>
      <c r="L6230">
        <v>10556</v>
      </c>
      <c r="M6230">
        <v>586.44444444444446</v>
      </c>
      <c r="N6230">
        <v>44229</v>
      </c>
      <c r="O6230">
        <v>13</v>
      </c>
      <c r="P6230" t="s">
        <v>72</v>
      </c>
      <c r="Q6230" t="s">
        <v>69</v>
      </c>
      <c r="R6230" t="str">
        <f>+VLOOKUP(Precio_semana_dia[[#This Row],[Mercado]],[1]!Codigos_mercados_mayoristas[#Data],2,0)</f>
        <v>Metropolitana</v>
      </c>
      <c r="S6230" t="str">
        <f>+VLOOKUP(Precio_semana_dia[[#This Row],[Especie]],[1]!Codigos_categoria[#Data],2,0)</f>
        <v>Uva</v>
      </c>
    </row>
    <row r="6231" spans="1:19" x14ac:dyDescent="0.35">
      <c r="A6231">
        <v>44204</v>
      </c>
      <c r="B6231" t="s">
        <v>125</v>
      </c>
      <c r="C6231" t="s">
        <v>20</v>
      </c>
      <c r="D6231" t="s">
        <v>21</v>
      </c>
      <c r="E6231" t="s">
        <v>123</v>
      </c>
      <c r="F6231" t="s">
        <v>124</v>
      </c>
      <c r="G6231">
        <v>16</v>
      </c>
      <c r="H6231" t="s">
        <v>41</v>
      </c>
      <c r="I6231">
        <v>1020</v>
      </c>
      <c r="J6231">
        <v>16320</v>
      </c>
      <c r="K6231">
        <v>16.32</v>
      </c>
      <c r="L6231">
        <v>19461</v>
      </c>
      <c r="M6231">
        <v>1216.3125</v>
      </c>
      <c r="N6231">
        <v>44203</v>
      </c>
      <c r="O6231">
        <v>7</v>
      </c>
      <c r="P6231" t="s">
        <v>56</v>
      </c>
      <c r="Q6231" t="s">
        <v>26</v>
      </c>
      <c r="R6231" t="str">
        <f>+VLOOKUP(Precio_semana_dia[[#This Row],[Mercado]],[1]!Codigos_mercados_mayoristas[#Data],2,0)</f>
        <v>Maule</v>
      </c>
      <c r="S6231" t="str">
        <f>+VLOOKUP(Precio_semana_dia[[#This Row],[Especie]],[1]!Codigos_categoria[#Data],2,0)</f>
        <v>Cítricos</v>
      </c>
    </row>
    <row r="6232" spans="1:19" x14ac:dyDescent="0.35">
      <c r="A6232">
        <v>44204</v>
      </c>
      <c r="B6232" t="s">
        <v>125</v>
      </c>
      <c r="C6232" t="s">
        <v>20</v>
      </c>
      <c r="D6232" t="s">
        <v>33</v>
      </c>
      <c r="E6232" t="s">
        <v>123</v>
      </c>
      <c r="F6232" t="s">
        <v>124</v>
      </c>
      <c r="G6232">
        <v>16</v>
      </c>
      <c r="H6232" t="s">
        <v>29</v>
      </c>
      <c r="I6232">
        <v>1020</v>
      </c>
      <c r="J6232">
        <v>16320</v>
      </c>
      <c r="K6232">
        <v>16.32</v>
      </c>
      <c r="L6232">
        <v>16900</v>
      </c>
      <c r="M6232">
        <v>1056.25</v>
      </c>
      <c r="N6232">
        <v>44200</v>
      </c>
      <c r="O6232">
        <v>4</v>
      </c>
      <c r="P6232" t="s">
        <v>30</v>
      </c>
      <c r="Q6232" t="s">
        <v>26</v>
      </c>
      <c r="R6232" t="str">
        <f>+VLOOKUP(Precio_semana_dia[[#This Row],[Mercado]],[1]!Codigos_mercados_mayoristas[#Data],2,0)</f>
        <v>Coquimbo</v>
      </c>
      <c r="S6232" t="str">
        <f>+VLOOKUP(Precio_semana_dia[[#This Row],[Especie]],[1]!Codigos_categoria[#Data],2,0)</f>
        <v>Cítricos</v>
      </c>
    </row>
    <row r="6233" spans="1:19" x14ac:dyDescent="0.35">
      <c r="A6233">
        <v>44141</v>
      </c>
      <c r="B6233" t="s">
        <v>155</v>
      </c>
      <c r="C6233" t="s">
        <v>156</v>
      </c>
      <c r="D6233" t="s">
        <v>45</v>
      </c>
      <c r="E6233" t="s">
        <v>220</v>
      </c>
      <c r="F6233" t="s">
        <v>221</v>
      </c>
      <c r="G6233">
        <v>400</v>
      </c>
      <c r="H6233" t="s">
        <v>29</v>
      </c>
      <c r="I6233">
        <v>41</v>
      </c>
      <c r="J6233">
        <v>16400</v>
      </c>
      <c r="K6233">
        <v>16.399999999999999</v>
      </c>
      <c r="L6233">
        <v>174390</v>
      </c>
      <c r="M6233">
        <v>435.97500000000002</v>
      </c>
      <c r="N6233">
        <v>44137</v>
      </c>
      <c r="O6233">
        <v>13</v>
      </c>
      <c r="P6233" t="s">
        <v>162</v>
      </c>
      <c r="Q6233" t="s">
        <v>84</v>
      </c>
      <c r="R6233" t="str">
        <f>+VLOOKUP(Precio_semana_dia[[#This Row],[Mercado]],[1]!Codigos_mercados_mayoristas[#Data],2,0)</f>
        <v>Metropolitana</v>
      </c>
      <c r="S6233" t="str">
        <f>+VLOOKUP(Precio_semana_dia[[#This Row],[Especie]],[1]!Codigos_categoria[#Data],2,0)</f>
        <v>Frutos de pepita</v>
      </c>
    </row>
    <row r="6234" spans="1:19" x14ac:dyDescent="0.35">
      <c r="A6234">
        <v>44204</v>
      </c>
      <c r="B6234" t="s">
        <v>31</v>
      </c>
      <c r="C6234" t="s">
        <v>115</v>
      </c>
      <c r="D6234" t="s">
        <v>45</v>
      </c>
      <c r="E6234" t="s">
        <v>112</v>
      </c>
      <c r="F6234" t="s">
        <v>113</v>
      </c>
      <c r="G6234">
        <v>15</v>
      </c>
      <c r="H6234" t="s">
        <v>29</v>
      </c>
      <c r="I6234">
        <v>1100</v>
      </c>
      <c r="J6234">
        <v>16500</v>
      </c>
      <c r="K6234">
        <v>16.5</v>
      </c>
      <c r="L6234">
        <v>3295</v>
      </c>
      <c r="M6234">
        <v>219.66666666666666</v>
      </c>
      <c r="N6234">
        <v>44200</v>
      </c>
      <c r="O6234">
        <v>13</v>
      </c>
      <c r="P6234" t="s">
        <v>30</v>
      </c>
      <c r="Q6234" t="s">
        <v>26</v>
      </c>
      <c r="R6234" t="str">
        <f>+VLOOKUP(Precio_semana_dia[[#This Row],[Mercado]],[1]!Codigos_mercados_mayoristas[#Data],2,0)</f>
        <v>Metropolitana</v>
      </c>
      <c r="S6234" t="e">
        <f>+VLOOKUP(Precio_semana_dia[[#This Row],[Especie]],[1]!Codigos_categoria[#Data],2,0)</f>
        <v>#N/A</v>
      </c>
    </row>
    <row r="6235" spans="1:19" x14ac:dyDescent="0.35">
      <c r="A6235">
        <v>44162</v>
      </c>
      <c r="B6235" t="s">
        <v>125</v>
      </c>
      <c r="C6235" t="s">
        <v>20</v>
      </c>
      <c r="D6235" t="s">
        <v>45</v>
      </c>
      <c r="E6235" t="s">
        <v>181</v>
      </c>
      <c r="F6235" t="s">
        <v>182</v>
      </c>
      <c r="G6235">
        <v>18</v>
      </c>
      <c r="H6235" t="s">
        <v>36</v>
      </c>
      <c r="I6235">
        <v>920</v>
      </c>
      <c r="J6235">
        <v>16560</v>
      </c>
      <c r="K6235">
        <v>16.559999999999999</v>
      </c>
      <c r="L6235">
        <v>7622</v>
      </c>
      <c r="M6235">
        <v>423.44444444444446</v>
      </c>
      <c r="N6235">
        <v>44159</v>
      </c>
      <c r="O6235">
        <v>13</v>
      </c>
      <c r="P6235" t="s">
        <v>90</v>
      </c>
      <c r="Q6235" t="s">
        <v>84</v>
      </c>
      <c r="R6235" t="str">
        <f>+VLOOKUP(Precio_semana_dia[[#This Row],[Mercado]],[1]!Codigos_mercados_mayoristas[#Data],2,0)</f>
        <v>Metropolitana</v>
      </c>
      <c r="S6235" t="str">
        <f>+VLOOKUP(Precio_semana_dia[[#This Row],[Especie]],[1]!Codigos_categoria[#Data],2,0)</f>
        <v>Cítricos</v>
      </c>
    </row>
    <row r="6236" spans="1:19" x14ac:dyDescent="0.35">
      <c r="A6236">
        <v>44225</v>
      </c>
      <c r="B6236" t="s">
        <v>74</v>
      </c>
      <c r="C6236" t="s">
        <v>75</v>
      </c>
      <c r="D6236" t="s">
        <v>50</v>
      </c>
      <c r="E6236" t="s">
        <v>198</v>
      </c>
      <c r="F6236" t="s">
        <v>199</v>
      </c>
      <c r="G6236">
        <v>18</v>
      </c>
      <c r="H6236" t="s">
        <v>36</v>
      </c>
      <c r="I6236">
        <v>920</v>
      </c>
      <c r="J6236">
        <v>16560</v>
      </c>
      <c r="K6236">
        <v>16.559999999999999</v>
      </c>
      <c r="L6236">
        <v>7478</v>
      </c>
      <c r="M6236">
        <v>415.44444444444446</v>
      </c>
      <c r="N6236">
        <v>44222</v>
      </c>
      <c r="O6236">
        <v>13</v>
      </c>
      <c r="P6236" t="s">
        <v>63</v>
      </c>
      <c r="Q6236" t="s">
        <v>26</v>
      </c>
      <c r="R6236" t="str">
        <f>+VLOOKUP(Precio_semana_dia[[#This Row],[Mercado]],[1]!Codigos_mercados_mayoristas[#Data],2,0)</f>
        <v>Metropolitana</v>
      </c>
      <c r="S6236" t="str">
        <f>+VLOOKUP(Precio_semana_dia[[#This Row],[Especie]],[1]!Codigos_categoria[#Data],2,0)</f>
        <v>Uva</v>
      </c>
    </row>
    <row r="6237" spans="1:19" x14ac:dyDescent="0.35">
      <c r="A6237">
        <v>44189</v>
      </c>
      <c r="B6237" t="s">
        <v>116</v>
      </c>
      <c r="C6237" t="s">
        <v>117</v>
      </c>
      <c r="D6237" t="s">
        <v>45</v>
      </c>
      <c r="E6237" t="s">
        <v>177</v>
      </c>
      <c r="F6237" t="s">
        <v>178</v>
      </c>
      <c r="G6237">
        <v>17</v>
      </c>
      <c r="H6237" t="s">
        <v>36</v>
      </c>
      <c r="I6237">
        <v>980</v>
      </c>
      <c r="J6237">
        <v>16660</v>
      </c>
      <c r="K6237">
        <v>16.66</v>
      </c>
      <c r="L6237">
        <f>+Precio_semana_dia[[#This Row],[$ /Kg]]*Precio_semana_dia[[#This Row],[NA2]]</f>
        <v>76942</v>
      </c>
      <c r="M6237">
        <v>4526</v>
      </c>
      <c r="N6237">
        <v>44187</v>
      </c>
      <c r="O6237">
        <v>13</v>
      </c>
      <c r="P6237" t="s">
        <v>48</v>
      </c>
      <c r="Q6237" t="s">
        <v>38</v>
      </c>
      <c r="R6237" t="str">
        <f>+VLOOKUP(Precio_semana_dia[[#This Row],[Mercado]],[1]!Codigos_mercados_mayoristas[#Data],2,0)</f>
        <v>Metropolitana</v>
      </c>
      <c r="S6237" t="str">
        <f>+VLOOKUP(Precio_semana_dia[[#This Row],[Especie]],[1]!Codigos_categoria[#Data],2,0)</f>
        <v>Fruto secos y oleaginosos</v>
      </c>
    </row>
    <row r="6238" spans="1:19" x14ac:dyDescent="0.35">
      <c r="A6238">
        <v>44211</v>
      </c>
      <c r="B6238" t="s">
        <v>19</v>
      </c>
      <c r="C6238" t="s">
        <v>180</v>
      </c>
      <c r="D6238" t="s">
        <v>45</v>
      </c>
      <c r="E6238" t="s">
        <v>181</v>
      </c>
      <c r="F6238" t="s">
        <v>182</v>
      </c>
      <c r="G6238">
        <v>18</v>
      </c>
      <c r="H6238" t="s">
        <v>41</v>
      </c>
      <c r="I6238">
        <v>930</v>
      </c>
      <c r="J6238">
        <v>16740</v>
      </c>
      <c r="K6238">
        <v>16.739999999999998</v>
      </c>
      <c r="L6238">
        <v>10516</v>
      </c>
      <c r="M6238">
        <v>584.22222222222217</v>
      </c>
      <c r="N6238">
        <v>44210</v>
      </c>
      <c r="O6238">
        <v>13</v>
      </c>
      <c r="P6238" t="s">
        <v>62</v>
      </c>
      <c r="Q6238" t="s">
        <v>26</v>
      </c>
      <c r="R6238" t="str">
        <f>+VLOOKUP(Precio_semana_dia[[#This Row],[Mercado]],[1]!Codigos_mercados_mayoristas[#Data],2,0)</f>
        <v>Metropolitana</v>
      </c>
      <c r="S6238" t="e">
        <f>+VLOOKUP(Precio_semana_dia[[#This Row],[Especie]],[1]!Codigos_categoria[#Data],2,0)</f>
        <v>#N/A</v>
      </c>
    </row>
    <row r="6239" spans="1:19" x14ac:dyDescent="0.35">
      <c r="A6239">
        <v>44196</v>
      </c>
      <c r="B6239" t="s">
        <v>119</v>
      </c>
      <c r="C6239" t="s">
        <v>122</v>
      </c>
      <c r="D6239" t="s">
        <v>28</v>
      </c>
      <c r="E6239" t="s">
        <v>198</v>
      </c>
      <c r="F6239" t="s">
        <v>199</v>
      </c>
      <c r="G6239">
        <v>18</v>
      </c>
      <c r="H6239" t="s">
        <v>39</v>
      </c>
      <c r="I6239">
        <v>930</v>
      </c>
      <c r="J6239">
        <v>16740</v>
      </c>
      <c r="K6239">
        <v>16.739999999999998</v>
      </c>
      <c r="L6239">
        <v>20409</v>
      </c>
      <c r="M6239">
        <v>1133.8333333333333</v>
      </c>
      <c r="N6239">
        <v>44195</v>
      </c>
      <c r="O6239">
        <v>9</v>
      </c>
      <c r="P6239" t="s">
        <v>109</v>
      </c>
      <c r="Q6239" t="s">
        <v>38</v>
      </c>
      <c r="R6239" t="str">
        <f>+VLOOKUP(Precio_semana_dia[[#This Row],[Mercado]],[1]!Codigos_mercados_mayoristas[#Data],2,0)</f>
        <v>La Araucanía</v>
      </c>
      <c r="S6239" t="e">
        <f>+VLOOKUP(Precio_semana_dia[[#This Row],[Especie]],[1]!Codigos_categoria[#Data],2,0)</f>
        <v>#N/A</v>
      </c>
    </row>
    <row r="6240" spans="1:19" x14ac:dyDescent="0.35">
      <c r="A6240">
        <v>44225</v>
      </c>
      <c r="B6240" t="s">
        <v>119</v>
      </c>
      <c r="C6240" t="s">
        <v>120</v>
      </c>
      <c r="D6240" t="s">
        <v>200</v>
      </c>
      <c r="E6240" t="s">
        <v>198</v>
      </c>
      <c r="F6240" t="s">
        <v>199</v>
      </c>
      <c r="G6240">
        <v>18</v>
      </c>
      <c r="H6240" t="s">
        <v>39</v>
      </c>
      <c r="I6240">
        <v>930</v>
      </c>
      <c r="J6240">
        <v>16740</v>
      </c>
      <c r="K6240">
        <v>16.739999999999998</v>
      </c>
      <c r="L6240">
        <v>9769</v>
      </c>
      <c r="M6240">
        <v>542.72222222222217</v>
      </c>
      <c r="N6240">
        <v>44223</v>
      </c>
      <c r="O6240">
        <v>13</v>
      </c>
      <c r="P6240" t="s">
        <v>65</v>
      </c>
      <c r="Q6240" t="s">
        <v>26</v>
      </c>
      <c r="R6240" t="str">
        <f>+VLOOKUP(Precio_semana_dia[[#This Row],[Mercado]],[1]!Codigos_mercados_mayoristas[#Data],2,0)</f>
        <v>Metropolitana</v>
      </c>
      <c r="S6240" t="e">
        <f>+VLOOKUP(Precio_semana_dia[[#This Row],[Especie]],[1]!Codigos_categoria[#Data],2,0)</f>
        <v>#N/A</v>
      </c>
    </row>
    <row r="6241" spans="1:19" x14ac:dyDescent="0.35">
      <c r="A6241">
        <v>43866</v>
      </c>
      <c r="B6241" t="s">
        <v>119</v>
      </c>
      <c r="C6241" t="s">
        <v>122</v>
      </c>
      <c r="D6241" t="s">
        <v>28</v>
      </c>
      <c r="E6241" t="s">
        <v>198</v>
      </c>
      <c r="F6241" t="s">
        <v>199</v>
      </c>
      <c r="G6241">
        <v>18</v>
      </c>
      <c r="H6241" t="s">
        <v>41</v>
      </c>
      <c r="I6241">
        <v>930</v>
      </c>
      <c r="J6241">
        <v>16740</v>
      </c>
      <c r="K6241">
        <v>16.739999999999998</v>
      </c>
      <c r="L6241">
        <v>9409</v>
      </c>
      <c r="M6241">
        <v>522.72222222222217</v>
      </c>
      <c r="N6241">
        <v>44231</v>
      </c>
      <c r="O6241">
        <v>9</v>
      </c>
      <c r="P6241" t="s">
        <v>73</v>
      </c>
      <c r="Q6241" t="s">
        <v>69</v>
      </c>
      <c r="R6241" t="str">
        <f>+VLOOKUP(Precio_semana_dia[[#This Row],[Mercado]],[1]!Codigos_mercados_mayoristas[#Data],2,0)</f>
        <v>La Araucanía</v>
      </c>
      <c r="S6241" t="e">
        <f>+VLOOKUP(Precio_semana_dia[[#This Row],[Especie]],[1]!Codigos_categoria[#Data],2,0)</f>
        <v>#N/A</v>
      </c>
    </row>
    <row r="6242" spans="1:19" x14ac:dyDescent="0.35">
      <c r="A6242">
        <v>44141</v>
      </c>
      <c r="B6242" t="s">
        <v>155</v>
      </c>
      <c r="C6242" t="s">
        <v>156</v>
      </c>
      <c r="D6242" t="s">
        <v>45</v>
      </c>
      <c r="E6242" t="s">
        <v>220</v>
      </c>
      <c r="F6242" t="s">
        <v>221</v>
      </c>
      <c r="G6242">
        <v>400</v>
      </c>
      <c r="H6242" t="s">
        <v>41</v>
      </c>
      <c r="I6242">
        <v>42</v>
      </c>
      <c r="J6242">
        <v>16800</v>
      </c>
      <c r="K6242">
        <v>16.8</v>
      </c>
      <c r="L6242">
        <v>182619</v>
      </c>
      <c r="M6242">
        <v>456.54750000000001</v>
      </c>
      <c r="N6242">
        <v>44140</v>
      </c>
      <c r="O6242">
        <v>13</v>
      </c>
      <c r="P6242" t="s">
        <v>166</v>
      </c>
      <c r="Q6242" t="s">
        <v>84</v>
      </c>
      <c r="R6242" t="str">
        <f>+VLOOKUP(Precio_semana_dia[[#This Row],[Mercado]],[1]!Codigos_mercados_mayoristas[#Data],2,0)</f>
        <v>Metropolitana</v>
      </c>
      <c r="S6242" t="str">
        <f>+VLOOKUP(Precio_semana_dia[[#This Row],[Especie]],[1]!Codigos_categoria[#Data],2,0)</f>
        <v>Frutos de pepita</v>
      </c>
    </row>
    <row r="6243" spans="1:19" x14ac:dyDescent="0.35">
      <c r="A6243">
        <v>44134</v>
      </c>
      <c r="B6243" t="s">
        <v>155</v>
      </c>
      <c r="C6243" t="s">
        <v>219</v>
      </c>
      <c r="D6243" t="s">
        <v>45</v>
      </c>
      <c r="E6243" t="s">
        <v>220</v>
      </c>
      <c r="F6243" t="s">
        <v>221</v>
      </c>
      <c r="G6243">
        <v>400</v>
      </c>
      <c r="H6243" t="s">
        <v>36</v>
      </c>
      <c r="I6243">
        <v>42</v>
      </c>
      <c r="J6243">
        <v>16800</v>
      </c>
      <c r="K6243">
        <v>16.8</v>
      </c>
      <c r="L6243">
        <v>185714</v>
      </c>
      <c r="M6243">
        <v>464.28500000000003</v>
      </c>
      <c r="N6243">
        <v>44131</v>
      </c>
      <c r="O6243">
        <v>13</v>
      </c>
      <c r="P6243" t="s">
        <v>133</v>
      </c>
      <c r="Q6243" t="s">
        <v>132</v>
      </c>
      <c r="R6243" t="str">
        <f>+VLOOKUP(Precio_semana_dia[[#This Row],[Mercado]],[1]!Codigos_mercados_mayoristas[#Data],2,0)</f>
        <v>Metropolitana</v>
      </c>
      <c r="S6243" t="str">
        <f>+VLOOKUP(Precio_semana_dia[[#This Row],[Especie]],[1]!Codigos_categoria[#Data],2,0)</f>
        <v>Frutos de pepita</v>
      </c>
    </row>
    <row r="6244" spans="1:19" x14ac:dyDescent="0.35">
      <c r="A6244">
        <v>44120</v>
      </c>
      <c r="B6244" t="s">
        <v>155</v>
      </c>
      <c r="C6244" t="s">
        <v>159</v>
      </c>
      <c r="D6244" t="s">
        <v>45</v>
      </c>
      <c r="E6244" t="s">
        <v>220</v>
      </c>
      <c r="F6244" t="s">
        <v>221</v>
      </c>
      <c r="G6244">
        <v>400</v>
      </c>
      <c r="H6244" t="s">
        <v>41</v>
      </c>
      <c r="I6244">
        <v>42</v>
      </c>
      <c r="J6244">
        <v>16800</v>
      </c>
      <c r="K6244">
        <v>16.8</v>
      </c>
      <c r="L6244">
        <v>150000</v>
      </c>
      <c r="M6244">
        <v>375</v>
      </c>
      <c r="N6244">
        <v>44119</v>
      </c>
      <c r="O6244">
        <v>13</v>
      </c>
      <c r="P6244" t="s">
        <v>141</v>
      </c>
      <c r="Q6244" t="s">
        <v>132</v>
      </c>
      <c r="R6244" t="str">
        <f>+VLOOKUP(Precio_semana_dia[[#This Row],[Mercado]],[1]!Codigos_mercados_mayoristas[#Data],2,0)</f>
        <v>Metropolitana</v>
      </c>
      <c r="S6244" t="str">
        <f>+VLOOKUP(Precio_semana_dia[[#This Row],[Especie]],[1]!Codigos_categoria[#Data],2,0)</f>
        <v>Frutos de pepita</v>
      </c>
    </row>
    <row r="6245" spans="1:19" x14ac:dyDescent="0.35">
      <c r="A6245">
        <v>44169</v>
      </c>
      <c r="B6245" t="s">
        <v>186</v>
      </c>
      <c r="C6245" t="s">
        <v>187</v>
      </c>
      <c r="D6245" t="s">
        <v>45</v>
      </c>
      <c r="E6245" t="s">
        <v>220</v>
      </c>
      <c r="F6245" t="s">
        <v>221</v>
      </c>
      <c r="G6245">
        <v>400</v>
      </c>
      <c r="H6245" t="s">
        <v>41</v>
      </c>
      <c r="I6245">
        <v>42</v>
      </c>
      <c r="J6245">
        <v>16800</v>
      </c>
      <c r="K6245">
        <v>16.8</v>
      </c>
      <c r="L6245">
        <v>324286</v>
      </c>
      <c r="M6245">
        <v>810.71500000000003</v>
      </c>
      <c r="N6245">
        <v>44168</v>
      </c>
      <c r="O6245">
        <v>13</v>
      </c>
      <c r="P6245" t="s">
        <v>86</v>
      </c>
      <c r="Q6245" t="s">
        <v>38</v>
      </c>
      <c r="R6245" t="str">
        <f>+VLOOKUP(Precio_semana_dia[[#This Row],[Mercado]],[1]!Codigos_mercados_mayoristas[#Data],2,0)</f>
        <v>Metropolitana</v>
      </c>
      <c r="S6245" t="str">
        <f>+VLOOKUP(Precio_semana_dia[[#This Row],[Especie]],[1]!Codigos_categoria[#Data],2,0)</f>
        <v>Cítricos</v>
      </c>
    </row>
    <row r="6246" spans="1:19" x14ac:dyDescent="0.35">
      <c r="A6246">
        <v>44106</v>
      </c>
      <c r="B6246" t="s">
        <v>186</v>
      </c>
      <c r="C6246" t="s">
        <v>188</v>
      </c>
      <c r="D6246" t="s">
        <v>45</v>
      </c>
      <c r="E6246" t="s">
        <v>220</v>
      </c>
      <c r="F6246" t="s">
        <v>221</v>
      </c>
      <c r="G6246">
        <v>400</v>
      </c>
      <c r="H6246" t="s">
        <v>36</v>
      </c>
      <c r="I6246">
        <v>42</v>
      </c>
      <c r="J6246">
        <v>16800</v>
      </c>
      <c r="K6246">
        <v>16.8</v>
      </c>
      <c r="L6246">
        <v>256667</v>
      </c>
      <c r="M6246">
        <v>641.66750000000002</v>
      </c>
      <c r="N6246">
        <v>44103</v>
      </c>
      <c r="O6246">
        <v>13</v>
      </c>
      <c r="P6246" t="s">
        <v>148</v>
      </c>
      <c r="Q6246" t="s">
        <v>147</v>
      </c>
      <c r="R6246" t="str">
        <f>+VLOOKUP(Precio_semana_dia[[#This Row],[Mercado]],[1]!Codigos_mercados_mayoristas[#Data],2,0)</f>
        <v>Metropolitana</v>
      </c>
      <c r="S6246" t="str">
        <f>+VLOOKUP(Precio_semana_dia[[#This Row],[Especie]],[1]!Codigos_categoria[#Data],2,0)</f>
        <v>Cítricos</v>
      </c>
    </row>
    <row r="6247" spans="1:19" x14ac:dyDescent="0.35">
      <c r="A6247">
        <v>44225</v>
      </c>
      <c r="B6247" t="s">
        <v>186</v>
      </c>
      <c r="C6247" t="s">
        <v>187</v>
      </c>
      <c r="D6247" t="s">
        <v>45</v>
      </c>
      <c r="E6247" t="s">
        <v>220</v>
      </c>
      <c r="F6247" t="s">
        <v>221</v>
      </c>
      <c r="G6247">
        <v>400</v>
      </c>
      <c r="H6247" t="s">
        <v>29</v>
      </c>
      <c r="I6247">
        <v>42</v>
      </c>
      <c r="J6247">
        <v>16800</v>
      </c>
      <c r="K6247">
        <v>16.8</v>
      </c>
      <c r="L6247">
        <v>475238</v>
      </c>
      <c r="M6247">
        <v>1188.095</v>
      </c>
      <c r="N6247">
        <v>44221</v>
      </c>
      <c r="O6247">
        <v>13</v>
      </c>
      <c r="P6247" t="s">
        <v>64</v>
      </c>
      <c r="Q6247" t="s">
        <v>26</v>
      </c>
      <c r="R6247" t="str">
        <f>+VLOOKUP(Precio_semana_dia[[#This Row],[Mercado]],[1]!Codigos_mercados_mayoristas[#Data],2,0)</f>
        <v>Metropolitana</v>
      </c>
      <c r="S6247" t="str">
        <f>+VLOOKUP(Precio_semana_dia[[#This Row],[Especie]],[1]!Codigos_categoria[#Data],2,0)</f>
        <v>Cítricos</v>
      </c>
    </row>
    <row r="6248" spans="1:19" x14ac:dyDescent="0.35">
      <c r="A6248">
        <v>44225</v>
      </c>
      <c r="B6248" t="s">
        <v>74</v>
      </c>
      <c r="C6248" t="s">
        <v>75</v>
      </c>
      <c r="D6248" t="s">
        <v>45</v>
      </c>
      <c r="E6248" t="s">
        <v>198</v>
      </c>
      <c r="F6248" t="s">
        <v>199</v>
      </c>
      <c r="G6248">
        <v>18</v>
      </c>
      <c r="H6248" t="s">
        <v>41</v>
      </c>
      <c r="I6248">
        <v>940</v>
      </c>
      <c r="J6248">
        <v>16920</v>
      </c>
      <c r="K6248">
        <v>16.920000000000002</v>
      </c>
      <c r="L6248">
        <v>8500</v>
      </c>
      <c r="M6248">
        <v>472.22222222222223</v>
      </c>
      <c r="N6248">
        <v>44224</v>
      </c>
      <c r="O6248">
        <v>13</v>
      </c>
      <c r="P6248" t="s">
        <v>67</v>
      </c>
      <c r="Q6248" t="s">
        <v>26</v>
      </c>
      <c r="R6248" t="str">
        <f>+VLOOKUP(Precio_semana_dia[[#This Row],[Mercado]],[1]!Codigos_mercados_mayoristas[#Data],2,0)</f>
        <v>Metropolitana</v>
      </c>
      <c r="S6248" t="str">
        <f>+VLOOKUP(Precio_semana_dia[[#This Row],[Especie]],[1]!Codigos_categoria[#Data],2,0)</f>
        <v>Uva</v>
      </c>
    </row>
    <row r="6249" spans="1:19" x14ac:dyDescent="0.35">
      <c r="A6249">
        <v>44225</v>
      </c>
      <c r="B6249" t="s">
        <v>31</v>
      </c>
      <c r="C6249" t="s">
        <v>32</v>
      </c>
      <c r="D6249" t="s">
        <v>45</v>
      </c>
      <c r="E6249" t="s">
        <v>34</v>
      </c>
      <c r="F6249" t="s">
        <v>35</v>
      </c>
      <c r="G6249">
        <v>10</v>
      </c>
      <c r="H6249" t="s">
        <v>36</v>
      </c>
      <c r="I6249">
        <v>1700</v>
      </c>
      <c r="J6249">
        <v>17000</v>
      </c>
      <c r="K6249">
        <v>17</v>
      </c>
      <c r="L6249">
        <v>4279</v>
      </c>
      <c r="M6249">
        <v>427.9</v>
      </c>
      <c r="N6249">
        <v>44222</v>
      </c>
      <c r="O6249">
        <v>13</v>
      </c>
      <c r="P6249" t="s">
        <v>63</v>
      </c>
      <c r="Q6249" t="s">
        <v>26</v>
      </c>
      <c r="R6249" t="str">
        <f>+VLOOKUP(Precio_semana_dia[[#This Row],[Mercado]],[1]!Codigos_mercados_mayoristas[#Data],2,0)</f>
        <v>Metropolitana</v>
      </c>
      <c r="S6249" t="e">
        <f>+VLOOKUP(Precio_semana_dia[[#This Row],[Especie]],[1]!Codigos_categoria[#Data],2,0)</f>
        <v>#N/A</v>
      </c>
    </row>
    <row r="6250" spans="1:19" x14ac:dyDescent="0.35">
      <c r="A6250">
        <v>44183</v>
      </c>
      <c r="B6250" t="s">
        <v>19</v>
      </c>
      <c r="C6250" t="s">
        <v>20</v>
      </c>
      <c r="D6250" t="s">
        <v>28</v>
      </c>
      <c r="E6250" t="s">
        <v>181</v>
      </c>
      <c r="F6250" t="s">
        <v>182</v>
      </c>
      <c r="G6250">
        <v>18</v>
      </c>
      <c r="H6250" t="s">
        <v>36</v>
      </c>
      <c r="I6250">
        <v>950</v>
      </c>
      <c r="J6250">
        <v>17100</v>
      </c>
      <c r="K6250">
        <v>17.100000000000001</v>
      </c>
      <c r="L6250">
        <v>8000</v>
      </c>
      <c r="M6250">
        <v>444.44444444444446</v>
      </c>
      <c r="N6250">
        <v>44180</v>
      </c>
      <c r="O6250">
        <v>9</v>
      </c>
      <c r="P6250" t="s">
        <v>37</v>
      </c>
      <c r="Q6250" t="s">
        <v>38</v>
      </c>
      <c r="R6250" t="str">
        <f>+VLOOKUP(Precio_semana_dia[[#This Row],[Mercado]],[1]!Codigos_mercados_mayoristas[#Data],2,0)</f>
        <v>La Araucanía</v>
      </c>
      <c r="S6250" t="e">
        <f>+VLOOKUP(Precio_semana_dia[[#This Row],[Especie]],[1]!Codigos_categoria[#Data],2,0)</f>
        <v>#N/A</v>
      </c>
    </row>
    <row r="6251" spans="1:19" x14ac:dyDescent="0.35">
      <c r="A6251">
        <v>44183</v>
      </c>
      <c r="B6251" t="s">
        <v>119</v>
      </c>
      <c r="C6251" t="s">
        <v>122</v>
      </c>
      <c r="D6251" t="s">
        <v>28</v>
      </c>
      <c r="E6251" t="s">
        <v>198</v>
      </c>
      <c r="F6251" t="s">
        <v>199</v>
      </c>
      <c r="G6251">
        <v>18</v>
      </c>
      <c r="H6251" t="s">
        <v>41</v>
      </c>
      <c r="I6251">
        <v>950</v>
      </c>
      <c r="J6251">
        <v>17100</v>
      </c>
      <c r="K6251">
        <v>17.100000000000001</v>
      </c>
      <c r="L6251">
        <v>10000</v>
      </c>
      <c r="M6251">
        <v>555.55555555555554</v>
      </c>
      <c r="N6251">
        <v>44182</v>
      </c>
      <c r="O6251">
        <v>9</v>
      </c>
      <c r="P6251" t="s">
        <v>42</v>
      </c>
      <c r="Q6251" t="s">
        <v>38</v>
      </c>
      <c r="R6251" t="str">
        <f>+VLOOKUP(Precio_semana_dia[[#This Row],[Mercado]],[1]!Codigos_mercados_mayoristas[#Data],2,0)</f>
        <v>La Araucanía</v>
      </c>
      <c r="S6251" t="e">
        <f>+VLOOKUP(Precio_semana_dia[[#This Row],[Especie]],[1]!Codigos_categoria[#Data],2,0)</f>
        <v>#N/A</v>
      </c>
    </row>
    <row r="6252" spans="1:19" x14ac:dyDescent="0.35">
      <c r="A6252">
        <v>44183</v>
      </c>
      <c r="B6252" t="s">
        <v>119</v>
      </c>
      <c r="C6252" t="s">
        <v>122</v>
      </c>
      <c r="D6252" t="s">
        <v>28</v>
      </c>
      <c r="E6252" t="s">
        <v>198</v>
      </c>
      <c r="F6252" t="s">
        <v>199</v>
      </c>
      <c r="G6252">
        <v>18</v>
      </c>
      <c r="H6252" t="s">
        <v>24</v>
      </c>
      <c r="I6252">
        <v>950</v>
      </c>
      <c r="J6252">
        <v>17100</v>
      </c>
      <c r="K6252">
        <v>17.100000000000001</v>
      </c>
      <c r="L6252">
        <v>12000</v>
      </c>
      <c r="M6252">
        <v>666.66666666666663</v>
      </c>
      <c r="N6252">
        <v>44183</v>
      </c>
      <c r="O6252">
        <v>9</v>
      </c>
      <c r="P6252" t="s">
        <v>43</v>
      </c>
      <c r="Q6252" t="s">
        <v>38</v>
      </c>
      <c r="R6252" t="str">
        <f>+VLOOKUP(Precio_semana_dia[[#This Row],[Mercado]],[1]!Codigos_mercados_mayoristas[#Data],2,0)</f>
        <v>La Araucanía</v>
      </c>
      <c r="S6252" t="e">
        <f>+VLOOKUP(Precio_semana_dia[[#This Row],[Especie]],[1]!Codigos_categoria[#Data],2,0)</f>
        <v>#N/A</v>
      </c>
    </row>
    <row r="6253" spans="1:19" x14ac:dyDescent="0.35">
      <c r="A6253">
        <v>44225</v>
      </c>
      <c r="B6253" t="s">
        <v>119</v>
      </c>
      <c r="C6253" t="s">
        <v>122</v>
      </c>
      <c r="D6253" t="s">
        <v>200</v>
      </c>
      <c r="E6253" t="s">
        <v>198</v>
      </c>
      <c r="F6253" t="s">
        <v>199</v>
      </c>
      <c r="G6253">
        <v>18</v>
      </c>
      <c r="H6253" t="s">
        <v>41</v>
      </c>
      <c r="I6253">
        <v>950</v>
      </c>
      <c r="J6253">
        <v>17100</v>
      </c>
      <c r="K6253">
        <v>17.100000000000001</v>
      </c>
      <c r="L6253">
        <v>7263</v>
      </c>
      <c r="M6253">
        <v>403.5</v>
      </c>
      <c r="N6253">
        <v>44224</v>
      </c>
      <c r="O6253">
        <v>13</v>
      </c>
      <c r="P6253" t="s">
        <v>67</v>
      </c>
      <c r="Q6253" t="s">
        <v>26</v>
      </c>
      <c r="R6253" t="str">
        <f>+VLOOKUP(Precio_semana_dia[[#This Row],[Mercado]],[1]!Codigos_mercados_mayoristas[#Data],2,0)</f>
        <v>Metropolitana</v>
      </c>
      <c r="S6253" t="e">
        <f>+VLOOKUP(Precio_semana_dia[[#This Row],[Especie]],[1]!Codigos_categoria[#Data],2,0)</f>
        <v>#N/A</v>
      </c>
    </row>
    <row r="6254" spans="1:19" x14ac:dyDescent="0.35">
      <c r="A6254">
        <v>43866</v>
      </c>
      <c r="B6254" t="s">
        <v>119</v>
      </c>
      <c r="C6254" t="s">
        <v>122</v>
      </c>
      <c r="D6254" t="s">
        <v>28</v>
      </c>
      <c r="E6254" t="s">
        <v>198</v>
      </c>
      <c r="F6254" t="s">
        <v>199</v>
      </c>
      <c r="G6254">
        <v>18</v>
      </c>
      <c r="H6254" t="s">
        <v>24</v>
      </c>
      <c r="I6254">
        <v>950</v>
      </c>
      <c r="J6254">
        <v>17100</v>
      </c>
      <c r="K6254">
        <v>17.100000000000001</v>
      </c>
      <c r="L6254">
        <v>12000</v>
      </c>
      <c r="M6254">
        <v>666.66666666666663</v>
      </c>
      <c r="N6254">
        <v>44232</v>
      </c>
      <c r="O6254">
        <v>9</v>
      </c>
      <c r="P6254" t="s">
        <v>71</v>
      </c>
      <c r="Q6254" t="s">
        <v>69</v>
      </c>
      <c r="R6254" t="str">
        <f>+VLOOKUP(Precio_semana_dia[[#This Row],[Mercado]],[1]!Codigos_mercados_mayoristas[#Data],2,0)</f>
        <v>La Araucanía</v>
      </c>
      <c r="S6254" t="e">
        <f>+VLOOKUP(Precio_semana_dia[[#This Row],[Especie]],[1]!Codigos_categoria[#Data],2,0)</f>
        <v>#N/A</v>
      </c>
    </row>
    <row r="6255" spans="1:19" x14ac:dyDescent="0.35">
      <c r="A6255">
        <v>44225</v>
      </c>
      <c r="B6255" t="s">
        <v>125</v>
      </c>
      <c r="C6255" t="s">
        <v>20</v>
      </c>
      <c r="D6255" t="s">
        <v>33</v>
      </c>
      <c r="E6255" t="s">
        <v>123</v>
      </c>
      <c r="F6255" t="s">
        <v>124</v>
      </c>
      <c r="G6255">
        <v>16</v>
      </c>
      <c r="H6255" t="s">
        <v>41</v>
      </c>
      <c r="I6255">
        <v>1070</v>
      </c>
      <c r="J6255">
        <v>17120</v>
      </c>
      <c r="K6255">
        <v>17.12</v>
      </c>
      <c r="L6255">
        <v>13900</v>
      </c>
      <c r="M6255">
        <v>868.75</v>
      </c>
      <c r="N6255">
        <v>44224</v>
      </c>
      <c r="O6255">
        <v>4</v>
      </c>
      <c r="P6255" t="s">
        <v>67</v>
      </c>
      <c r="Q6255" t="s">
        <v>26</v>
      </c>
      <c r="R6255" t="str">
        <f>+VLOOKUP(Precio_semana_dia[[#This Row],[Mercado]],[1]!Codigos_mercados_mayoristas[#Data],2,0)</f>
        <v>Coquimbo</v>
      </c>
      <c r="S6255" t="str">
        <f>+VLOOKUP(Precio_semana_dia[[#This Row],[Especie]],[1]!Codigos_categoria[#Data],2,0)</f>
        <v>Cítricos</v>
      </c>
    </row>
    <row r="6256" spans="1:19" x14ac:dyDescent="0.35">
      <c r="A6256">
        <v>44127</v>
      </c>
      <c r="B6256" t="s">
        <v>155</v>
      </c>
      <c r="C6256" t="s">
        <v>156</v>
      </c>
      <c r="D6256" t="s">
        <v>45</v>
      </c>
      <c r="E6256" t="s">
        <v>220</v>
      </c>
      <c r="F6256" t="s">
        <v>221</v>
      </c>
      <c r="G6256">
        <v>400</v>
      </c>
      <c r="H6256" t="s">
        <v>39</v>
      </c>
      <c r="I6256">
        <v>43</v>
      </c>
      <c r="J6256">
        <v>17200</v>
      </c>
      <c r="K6256">
        <v>17.2</v>
      </c>
      <c r="L6256">
        <v>186279</v>
      </c>
      <c r="M6256">
        <v>465.69749999999999</v>
      </c>
      <c r="N6256">
        <v>44125</v>
      </c>
      <c r="O6256">
        <v>13</v>
      </c>
      <c r="P6256" t="s">
        <v>138</v>
      </c>
      <c r="Q6256" t="s">
        <v>132</v>
      </c>
      <c r="R6256" t="str">
        <f>+VLOOKUP(Precio_semana_dia[[#This Row],[Mercado]],[1]!Codigos_mercados_mayoristas[#Data],2,0)</f>
        <v>Metropolitana</v>
      </c>
      <c r="S6256" t="str">
        <f>+VLOOKUP(Precio_semana_dia[[#This Row],[Especie]],[1]!Codigos_categoria[#Data],2,0)</f>
        <v>Frutos de pepita</v>
      </c>
    </row>
    <row r="6257" spans="1:19" x14ac:dyDescent="0.35">
      <c r="A6257">
        <v>43866</v>
      </c>
      <c r="B6257" t="s">
        <v>155</v>
      </c>
      <c r="C6257" t="s">
        <v>156</v>
      </c>
      <c r="D6257" t="s">
        <v>45</v>
      </c>
      <c r="E6257" t="s">
        <v>220</v>
      </c>
      <c r="F6257" t="s">
        <v>221</v>
      </c>
      <c r="G6257">
        <v>400</v>
      </c>
      <c r="H6257" t="s">
        <v>41</v>
      </c>
      <c r="I6257">
        <v>43</v>
      </c>
      <c r="J6257">
        <v>17200</v>
      </c>
      <c r="K6257">
        <v>17.2</v>
      </c>
      <c r="L6257">
        <v>217442</v>
      </c>
      <c r="M6257">
        <v>543.60500000000002</v>
      </c>
      <c r="N6257">
        <v>44231</v>
      </c>
      <c r="O6257">
        <v>13</v>
      </c>
      <c r="P6257" t="s">
        <v>73</v>
      </c>
      <c r="Q6257" t="s">
        <v>69</v>
      </c>
      <c r="R6257" t="str">
        <f>+VLOOKUP(Precio_semana_dia[[#This Row],[Mercado]],[1]!Codigos_mercados_mayoristas[#Data],2,0)</f>
        <v>Metropolitana</v>
      </c>
      <c r="S6257" t="str">
        <f>+VLOOKUP(Precio_semana_dia[[#This Row],[Especie]],[1]!Codigos_categoria[#Data],2,0)</f>
        <v>Frutos de pepita</v>
      </c>
    </row>
    <row r="6258" spans="1:19" x14ac:dyDescent="0.35">
      <c r="A6258">
        <v>44225</v>
      </c>
      <c r="B6258" t="s">
        <v>19</v>
      </c>
      <c r="C6258" t="s">
        <v>20</v>
      </c>
      <c r="D6258" t="s">
        <v>183</v>
      </c>
      <c r="E6258" t="s">
        <v>181</v>
      </c>
      <c r="F6258" t="s">
        <v>182</v>
      </c>
      <c r="G6258">
        <v>18</v>
      </c>
      <c r="H6258" t="s">
        <v>29</v>
      </c>
      <c r="I6258">
        <v>960</v>
      </c>
      <c r="J6258">
        <v>17280</v>
      </c>
      <c r="K6258">
        <v>17.28</v>
      </c>
      <c r="L6258">
        <v>5250</v>
      </c>
      <c r="M6258">
        <v>291.66666666666669</v>
      </c>
      <c r="N6258">
        <v>44221</v>
      </c>
      <c r="O6258">
        <v>15</v>
      </c>
      <c r="P6258" t="s">
        <v>64</v>
      </c>
      <c r="Q6258" t="s">
        <v>26</v>
      </c>
      <c r="R6258" t="str">
        <f>+VLOOKUP(Precio_semana_dia[[#This Row],[Mercado]],[1]!Codigos_mercados_mayoristas[#Data],2,0)</f>
        <v>Arica y Parinacota</v>
      </c>
      <c r="S6258" t="e">
        <f>+VLOOKUP(Precio_semana_dia[[#This Row],[Especie]],[1]!Codigos_categoria[#Data],2,0)</f>
        <v>#N/A</v>
      </c>
    </row>
    <row r="6259" spans="1:19" x14ac:dyDescent="0.35">
      <c r="A6259">
        <v>44120</v>
      </c>
      <c r="B6259" t="s">
        <v>125</v>
      </c>
      <c r="C6259" t="s">
        <v>20</v>
      </c>
      <c r="D6259" t="s">
        <v>50</v>
      </c>
      <c r="E6259" t="s">
        <v>181</v>
      </c>
      <c r="F6259" t="s">
        <v>182</v>
      </c>
      <c r="G6259">
        <v>18</v>
      </c>
      <c r="H6259" t="s">
        <v>24</v>
      </c>
      <c r="I6259">
        <v>960</v>
      </c>
      <c r="J6259">
        <v>17280</v>
      </c>
      <c r="K6259">
        <v>17.28</v>
      </c>
      <c r="L6259">
        <v>5729</v>
      </c>
      <c r="M6259">
        <v>318.27777777777777</v>
      </c>
      <c r="N6259">
        <v>44120</v>
      </c>
      <c r="O6259">
        <v>13</v>
      </c>
      <c r="P6259" t="s">
        <v>142</v>
      </c>
      <c r="Q6259" t="s">
        <v>132</v>
      </c>
      <c r="R6259" t="str">
        <f>+VLOOKUP(Precio_semana_dia[[#This Row],[Mercado]],[1]!Codigos_mercados_mayoristas[#Data],2,0)</f>
        <v>Metropolitana</v>
      </c>
      <c r="S6259" t="str">
        <f>+VLOOKUP(Precio_semana_dia[[#This Row],[Especie]],[1]!Codigos_categoria[#Data],2,0)</f>
        <v>Cítricos</v>
      </c>
    </row>
    <row r="6260" spans="1:19" x14ac:dyDescent="0.35">
      <c r="A6260">
        <v>44099</v>
      </c>
      <c r="B6260" t="s">
        <v>125</v>
      </c>
      <c r="C6260" t="s">
        <v>20</v>
      </c>
      <c r="D6260" t="s">
        <v>33</v>
      </c>
      <c r="E6260" t="s">
        <v>181</v>
      </c>
      <c r="F6260" t="s">
        <v>182</v>
      </c>
      <c r="G6260">
        <v>18</v>
      </c>
      <c r="H6260" t="s">
        <v>29</v>
      </c>
      <c r="I6260">
        <v>960</v>
      </c>
      <c r="J6260">
        <v>17280</v>
      </c>
      <c r="K6260">
        <v>17.28</v>
      </c>
      <c r="L6260">
        <v>3900</v>
      </c>
      <c r="M6260">
        <v>216.66666666666666</v>
      </c>
      <c r="N6260">
        <v>44095</v>
      </c>
      <c r="O6260">
        <v>4</v>
      </c>
      <c r="P6260" t="s">
        <v>151</v>
      </c>
      <c r="Q6260" t="s">
        <v>147</v>
      </c>
      <c r="R6260" t="str">
        <f>+VLOOKUP(Precio_semana_dia[[#This Row],[Mercado]],[1]!Codigos_mercados_mayoristas[#Data],2,0)</f>
        <v>Coquimbo</v>
      </c>
      <c r="S6260" t="str">
        <f>+VLOOKUP(Precio_semana_dia[[#This Row],[Especie]],[1]!Codigos_categoria[#Data],2,0)</f>
        <v>Cítricos</v>
      </c>
    </row>
    <row r="6261" spans="1:19" x14ac:dyDescent="0.35">
      <c r="A6261">
        <v>44113</v>
      </c>
      <c r="B6261" t="s">
        <v>125</v>
      </c>
      <c r="C6261" t="s">
        <v>20</v>
      </c>
      <c r="D6261" t="s">
        <v>50</v>
      </c>
      <c r="E6261" t="s">
        <v>181</v>
      </c>
      <c r="F6261" t="s">
        <v>182</v>
      </c>
      <c r="G6261">
        <v>18</v>
      </c>
      <c r="H6261" t="s">
        <v>39</v>
      </c>
      <c r="I6261">
        <v>970</v>
      </c>
      <c r="J6261">
        <v>17460</v>
      </c>
      <c r="K6261">
        <v>17.46</v>
      </c>
      <c r="L6261">
        <v>5835</v>
      </c>
      <c r="M6261">
        <v>324.16666666666669</v>
      </c>
      <c r="N6261">
        <v>44111</v>
      </c>
      <c r="O6261">
        <v>13</v>
      </c>
      <c r="P6261" t="s">
        <v>143</v>
      </c>
      <c r="Q6261" t="s">
        <v>132</v>
      </c>
      <c r="R6261" t="str">
        <f>+VLOOKUP(Precio_semana_dia[[#This Row],[Mercado]],[1]!Codigos_mercados_mayoristas[#Data],2,0)</f>
        <v>Metropolitana</v>
      </c>
      <c r="S6261" t="str">
        <f>+VLOOKUP(Precio_semana_dia[[#This Row],[Especie]],[1]!Codigos_categoria[#Data],2,0)</f>
        <v>Cítricos</v>
      </c>
    </row>
    <row r="6262" spans="1:19" x14ac:dyDescent="0.35">
      <c r="A6262">
        <v>44211</v>
      </c>
      <c r="B6262" t="s">
        <v>31</v>
      </c>
      <c r="C6262" t="s">
        <v>32</v>
      </c>
      <c r="D6262" t="s">
        <v>45</v>
      </c>
      <c r="E6262" t="s">
        <v>34</v>
      </c>
      <c r="F6262" t="s">
        <v>35</v>
      </c>
      <c r="G6262">
        <v>10</v>
      </c>
      <c r="H6262" t="s">
        <v>29</v>
      </c>
      <c r="I6262">
        <v>1750</v>
      </c>
      <c r="J6262">
        <v>17500</v>
      </c>
      <c r="K6262">
        <v>17.5</v>
      </c>
      <c r="L6262">
        <v>3150</v>
      </c>
      <c r="M6262">
        <v>315</v>
      </c>
      <c r="N6262">
        <v>44207</v>
      </c>
      <c r="O6262">
        <v>13</v>
      </c>
      <c r="P6262" t="s">
        <v>58</v>
      </c>
      <c r="Q6262" t="s">
        <v>26</v>
      </c>
      <c r="R6262" t="str">
        <f>+VLOOKUP(Precio_semana_dia[[#This Row],[Mercado]],[1]!Codigos_mercados_mayoristas[#Data],2,0)</f>
        <v>Metropolitana</v>
      </c>
      <c r="S6262" t="e">
        <f>+VLOOKUP(Precio_semana_dia[[#This Row],[Especie]],[1]!Codigos_categoria[#Data],2,0)</f>
        <v>#N/A</v>
      </c>
    </row>
    <row r="6263" spans="1:19" x14ac:dyDescent="0.35">
      <c r="A6263">
        <v>44211</v>
      </c>
      <c r="B6263" t="s">
        <v>207</v>
      </c>
      <c r="C6263" t="s">
        <v>213</v>
      </c>
      <c r="D6263" t="s">
        <v>53</v>
      </c>
      <c r="E6263" t="s">
        <v>209</v>
      </c>
      <c r="F6263" t="s">
        <v>210</v>
      </c>
      <c r="G6263">
        <v>25</v>
      </c>
      <c r="H6263" t="s">
        <v>36</v>
      </c>
      <c r="I6263">
        <v>700</v>
      </c>
      <c r="J6263">
        <v>17500</v>
      </c>
      <c r="K6263">
        <v>17.5</v>
      </c>
      <c r="L6263">
        <v>11500</v>
      </c>
      <c r="M6263">
        <v>460</v>
      </c>
      <c r="N6263">
        <v>44208</v>
      </c>
      <c r="O6263">
        <v>10</v>
      </c>
      <c r="P6263" t="s">
        <v>59</v>
      </c>
      <c r="Q6263" t="s">
        <v>26</v>
      </c>
      <c r="R6263" t="str">
        <f>+VLOOKUP(Precio_semana_dia[[#This Row],[Mercado]],[1]!Codigos_mercados_mayoristas[#Data],2,0)</f>
        <v>Los Lagos</v>
      </c>
      <c r="S6263" t="e">
        <f>+VLOOKUP(Precio_semana_dia[[#This Row],[Especie]],[1]!Codigos_categoria[#Data],2,0)</f>
        <v>#N/A</v>
      </c>
    </row>
    <row r="6264" spans="1:19" x14ac:dyDescent="0.35">
      <c r="A6264">
        <v>44211</v>
      </c>
      <c r="B6264" t="s">
        <v>207</v>
      </c>
      <c r="C6264" t="s">
        <v>213</v>
      </c>
      <c r="D6264" t="s">
        <v>53</v>
      </c>
      <c r="E6264" t="s">
        <v>209</v>
      </c>
      <c r="F6264" t="s">
        <v>210</v>
      </c>
      <c r="G6264">
        <v>25</v>
      </c>
      <c r="H6264" t="s">
        <v>24</v>
      </c>
      <c r="I6264">
        <v>700</v>
      </c>
      <c r="J6264">
        <v>17500</v>
      </c>
      <c r="K6264">
        <v>17.5</v>
      </c>
      <c r="L6264">
        <v>12000</v>
      </c>
      <c r="M6264">
        <v>480</v>
      </c>
      <c r="N6264">
        <v>44211</v>
      </c>
      <c r="O6264">
        <v>10</v>
      </c>
      <c r="P6264" t="s">
        <v>61</v>
      </c>
      <c r="Q6264" t="s">
        <v>26</v>
      </c>
      <c r="R6264" t="str">
        <f>+VLOOKUP(Precio_semana_dia[[#This Row],[Mercado]],[1]!Codigos_mercados_mayoristas[#Data],2,0)</f>
        <v>Los Lagos</v>
      </c>
      <c r="S6264" t="e">
        <f>+VLOOKUP(Precio_semana_dia[[#This Row],[Especie]],[1]!Codigos_categoria[#Data],2,0)</f>
        <v>#N/A</v>
      </c>
    </row>
    <row r="6265" spans="1:19" x14ac:dyDescent="0.35">
      <c r="A6265">
        <v>43866</v>
      </c>
      <c r="B6265" t="s">
        <v>207</v>
      </c>
      <c r="C6265" t="s">
        <v>213</v>
      </c>
      <c r="D6265" t="s">
        <v>53</v>
      </c>
      <c r="E6265" t="s">
        <v>209</v>
      </c>
      <c r="F6265" t="s">
        <v>210</v>
      </c>
      <c r="G6265">
        <v>25</v>
      </c>
      <c r="H6265" t="s">
        <v>24</v>
      </c>
      <c r="I6265">
        <v>700</v>
      </c>
      <c r="J6265">
        <v>17500</v>
      </c>
      <c r="K6265">
        <v>17.5</v>
      </c>
      <c r="L6265">
        <v>8500</v>
      </c>
      <c r="M6265">
        <v>340</v>
      </c>
      <c r="N6265">
        <v>44232</v>
      </c>
      <c r="O6265">
        <v>10</v>
      </c>
      <c r="P6265" t="s">
        <v>71</v>
      </c>
      <c r="Q6265" t="s">
        <v>69</v>
      </c>
      <c r="R6265" t="str">
        <f>+VLOOKUP(Precio_semana_dia[[#This Row],[Mercado]],[1]!Codigos_mercados_mayoristas[#Data],2,0)</f>
        <v>Los Lagos</v>
      </c>
      <c r="S6265" t="e">
        <f>+VLOOKUP(Precio_semana_dia[[#This Row],[Especie]],[1]!Codigos_categoria[#Data],2,0)</f>
        <v>#N/A</v>
      </c>
    </row>
    <row r="6266" spans="1:19" x14ac:dyDescent="0.35">
      <c r="A6266">
        <v>44162</v>
      </c>
      <c r="B6266" t="s">
        <v>190</v>
      </c>
      <c r="C6266" t="s">
        <v>191</v>
      </c>
      <c r="D6266" t="s">
        <v>45</v>
      </c>
      <c r="E6266" t="s">
        <v>196</v>
      </c>
      <c r="F6266" t="s">
        <v>197</v>
      </c>
      <c r="G6266">
        <v>450</v>
      </c>
      <c r="H6266" t="s">
        <v>39</v>
      </c>
      <c r="I6266">
        <v>39</v>
      </c>
      <c r="J6266">
        <v>17550</v>
      </c>
      <c r="K6266">
        <v>17.55</v>
      </c>
      <c r="L6266">
        <v>250000</v>
      </c>
      <c r="M6266">
        <v>555.55555555555554</v>
      </c>
      <c r="N6266" s="1">
        <v>44160</v>
      </c>
      <c r="O6266">
        <v>13</v>
      </c>
      <c r="P6266" t="s">
        <v>91</v>
      </c>
      <c r="Q6266" t="s">
        <v>84</v>
      </c>
      <c r="R6266" t="str">
        <f>+VLOOKUP(Precio_semana_dia[[#This Row],[Mercado]],[1]!Codigos_mercados_mayoristas[#Data],2,0)</f>
        <v>Metropolitana</v>
      </c>
      <c r="S6266" t="str">
        <f>+VLOOKUP(Precio_semana_dia[[#This Row],[Especie]],[1]!Codigos_categoria[#Data],2,0)</f>
        <v>Frutos de pepita</v>
      </c>
    </row>
    <row r="6267" spans="1:19" x14ac:dyDescent="0.35">
      <c r="A6267">
        <v>44211</v>
      </c>
      <c r="B6267" t="s">
        <v>125</v>
      </c>
      <c r="C6267" t="s">
        <v>20</v>
      </c>
      <c r="D6267" t="s">
        <v>53</v>
      </c>
      <c r="E6267" t="s">
        <v>123</v>
      </c>
      <c r="F6267" t="s">
        <v>124</v>
      </c>
      <c r="G6267">
        <v>16</v>
      </c>
      <c r="H6267" t="s">
        <v>36</v>
      </c>
      <c r="I6267">
        <v>1100</v>
      </c>
      <c r="J6267">
        <v>17600</v>
      </c>
      <c r="K6267">
        <v>17.600000000000001</v>
      </c>
      <c r="L6267">
        <v>24500</v>
      </c>
      <c r="M6267">
        <v>1531.25</v>
      </c>
      <c r="N6267">
        <v>44208</v>
      </c>
      <c r="O6267">
        <v>10</v>
      </c>
      <c r="P6267" t="s">
        <v>59</v>
      </c>
      <c r="Q6267" t="s">
        <v>26</v>
      </c>
      <c r="R6267" t="str">
        <f>+VLOOKUP(Precio_semana_dia[[#This Row],[Mercado]],[1]!Codigos_mercados_mayoristas[#Data],2,0)</f>
        <v>Los Lagos</v>
      </c>
      <c r="S6267" t="str">
        <f>+VLOOKUP(Precio_semana_dia[[#This Row],[Especie]],[1]!Codigos_categoria[#Data],2,0)</f>
        <v>Cítricos</v>
      </c>
    </row>
    <row r="6268" spans="1:19" x14ac:dyDescent="0.35">
      <c r="A6268">
        <v>44141</v>
      </c>
      <c r="B6268" t="s">
        <v>186</v>
      </c>
      <c r="C6268" t="s">
        <v>187</v>
      </c>
      <c r="D6268" t="s">
        <v>45</v>
      </c>
      <c r="E6268" t="s">
        <v>220</v>
      </c>
      <c r="F6268" t="s">
        <v>221</v>
      </c>
      <c r="G6268">
        <v>400</v>
      </c>
      <c r="H6268" t="s">
        <v>24</v>
      </c>
      <c r="I6268">
        <v>44</v>
      </c>
      <c r="J6268">
        <v>17600</v>
      </c>
      <c r="K6268">
        <v>17.600000000000001</v>
      </c>
      <c r="L6268">
        <v>310000</v>
      </c>
      <c r="M6268">
        <v>775</v>
      </c>
      <c r="N6268">
        <v>44141</v>
      </c>
      <c r="O6268">
        <v>13</v>
      </c>
      <c r="P6268" t="s">
        <v>163</v>
      </c>
      <c r="Q6268" t="s">
        <v>84</v>
      </c>
      <c r="R6268" t="str">
        <f>+VLOOKUP(Precio_semana_dia[[#This Row],[Mercado]],[1]!Codigos_mercados_mayoristas[#Data],2,0)</f>
        <v>Metropolitana</v>
      </c>
      <c r="S6268" t="str">
        <f>+VLOOKUP(Precio_semana_dia[[#This Row],[Especie]],[1]!Codigos_categoria[#Data],2,0)</f>
        <v>Cítricos</v>
      </c>
    </row>
    <row r="6269" spans="1:19" x14ac:dyDescent="0.35">
      <c r="A6269">
        <v>44176</v>
      </c>
      <c r="B6269" t="s">
        <v>186</v>
      </c>
      <c r="C6269" t="s">
        <v>187</v>
      </c>
      <c r="D6269" t="s">
        <v>45</v>
      </c>
      <c r="E6269" t="s">
        <v>220</v>
      </c>
      <c r="F6269" t="s">
        <v>221</v>
      </c>
      <c r="G6269">
        <v>400</v>
      </c>
      <c r="H6269" t="s">
        <v>41</v>
      </c>
      <c r="I6269">
        <v>44</v>
      </c>
      <c r="J6269">
        <v>17600</v>
      </c>
      <c r="K6269">
        <v>17.600000000000001</v>
      </c>
      <c r="L6269">
        <v>334091</v>
      </c>
      <c r="M6269">
        <v>835.22749999999996</v>
      </c>
      <c r="N6269">
        <v>44175</v>
      </c>
      <c r="O6269">
        <v>13</v>
      </c>
      <c r="P6269" t="s">
        <v>104</v>
      </c>
      <c r="Q6269" t="s">
        <v>38</v>
      </c>
      <c r="R6269" t="str">
        <f>+VLOOKUP(Precio_semana_dia[[#This Row],[Mercado]],[1]!Codigos_mercados_mayoristas[#Data],2,0)</f>
        <v>Metropolitana</v>
      </c>
      <c r="S6269" t="str">
        <f>+VLOOKUP(Precio_semana_dia[[#This Row],[Especie]],[1]!Codigos_categoria[#Data],2,0)</f>
        <v>Cítricos</v>
      </c>
    </row>
    <row r="6270" spans="1:19" x14ac:dyDescent="0.35">
      <c r="A6270">
        <v>44189</v>
      </c>
      <c r="B6270" t="s">
        <v>186</v>
      </c>
      <c r="C6270" t="s">
        <v>187</v>
      </c>
      <c r="D6270" t="s">
        <v>45</v>
      </c>
      <c r="E6270" t="s">
        <v>220</v>
      </c>
      <c r="F6270" t="s">
        <v>221</v>
      </c>
      <c r="G6270">
        <v>400</v>
      </c>
      <c r="H6270" t="s">
        <v>39</v>
      </c>
      <c r="I6270">
        <v>44</v>
      </c>
      <c r="J6270">
        <v>17600</v>
      </c>
      <c r="K6270">
        <v>17.600000000000001</v>
      </c>
      <c r="L6270">
        <v>400000</v>
      </c>
      <c r="M6270">
        <v>1000</v>
      </c>
      <c r="N6270">
        <v>44188</v>
      </c>
      <c r="O6270">
        <v>13</v>
      </c>
      <c r="P6270" t="s">
        <v>106</v>
      </c>
      <c r="Q6270" t="s">
        <v>38</v>
      </c>
      <c r="R6270" t="str">
        <f>+VLOOKUP(Precio_semana_dia[[#This Row],[Mercado]],[1]!Codigos_mercados_mayoristas[#Data],2,0)</f>
        <v>Metropolitana</v>
      </c>
      <c r="S6270" t="str">
        <f>+VLOOKUP(Precio_semana_dia[[#This Row],[Especie]],[1]!Codigos_categoria[#Data],2,0)</f>
        <v>Cítricos</v>
      </c>
    </row>
    <row r="6271" spans="1:19" x14ac:dyDescent="0.35">
      <c r="A6271">
        <v>44196</v>
      </c>
      <c r="B6271" t="s">
        <v>186</v>
      </c>
      <c r="C6271" t="s">
        <v>187</v>
      </c>
      <c r="D6271" t="s">
        <v>45</v>
      </c>
      <c r="E6271" t="s">
        <v>220</v>
      </c>
      <c r="F6271" t="s">
        <v>221</v>
      </c>
      <c r="G6271">
        <v>400</v>
      </c>
      <c r="H6271" t="s">
        <v>36</v>
      </c>
      <c r="I6271">
        <v>44</v>
      </c>
      <c r="J6271">
        <v>17600</v>
      </c>
      <c r="K6271">
        <v>17.600000000000001</v>
      </c>
      <c r="L6271">
        <v>409091</v>
      </c>
      <c r="M6271">
        <v>1022.7275</v>
      </c>
      <c r="N6271">
        <v>44194</v>
      </c>
      <c r="O6271">
        <v>13</v>
      </c>
      <c r="P6271" t="s">
        <v>108</v>
      </c>
      <c r="Q6271" t="s">
        <v>38</v>
      </c>
      <c r="R6271" t="str">
        <f>+VLOOKUP(Precio_semana_dia[[#This Row],[Mercado]],[1]!Codigos_mercados_mayoristas[#Data],2,0)</f>
        <v>Metropolitana</v>
      </c>
      <c r="S6271" t="str">
        <f>+VLOOKUP(Precio_semana_dia[[#This Row],[Especie]],[1]!Codigos_categoria[#Data],2,0)</f>
        <v>Cítricos</v>
      </c>
    </row>
    <row r="6272" spans="1:19" x14ac:dyDescent="0.35">
      <c r="A6272">
        <v>43866</v>
      </c>
      <c r="B6272" t="s">
        <v>125</v>
      </c>
      <c r="C6272" t="s">
        <v>20</v>
      </c>
      <c r="D6272" t="s">
        <v>33</v>
      </c>
      <c r="E6272" t="s">
        <v>123</v>
      </c>
      <c r="F6272" t="s">
        <v>124</v>
      </c>
      <c r="G6272">
        <v>16</v>
      </c>
      <c r="H6272" t="s">
        <v>24</v>
      </c>
      <c r="I6272">
        <v>1110</v>
      </c>
      <c r="J6272">
        <v>17760</v>
      </c>
      <c r="K6272">
        <v>17.760000000000002</v>
      </c>
      <c r="L6272">
        <v>12897</v>
      </c>
      <c r="M6272">
        <v>806.0625</v>
      </c>
      <c r="N6272">
        <v>44232</v>
      </c>
      <c r="O6272">
        <v>4</v>
      </c>
      <c r="P6272" t="s">
        <v>71</v>
      </c>
      <c r="Q6272" t="s">
        <v>69</v>
      </c>
      <c r="R6272" t="str">
        <f>+VLOOKUP(Precio_semana_dia[[#This Row],[Mercado]],[1]!Codigos_mercados_mayoristas[#Data],2,0)</f>
        <v>Coquimbo</v>
      </c>
      <c r="S6272" t="str">
        <f>+VLOOKUP(Precio_semana_dia[[#This Row],[Especie]],[1]!Codigos_categoria[#Data],2,0)</f>
        <v>Cítricos</v>
      </c>
    </row>
    <row r="6273" spans="1:19" x14ac:dyDescent="0.35">
      <c r="A6273">
        <v>44183</v>
      </c>
      <c r="B6273" t="s">
        <v>31</v>
      </c>
      <c r="C6273" t="s">
        <v>114</v>
      </c>
      <c r="D6273" t="s">
        <v>45</v>
      </c>
      <c r="E6273" t="s">
        <v>112</v>
      </c>
      <c r="F6273" t="s">
        <v>113</v>
      </c>
      <c r="G6273">
        <v>15</v>
      </c>
      <c r="H6273" t="s">
        <v>29</v>
      </c>
      <c r="I6273">
        <v>1200</v>
      </c>
      <c r="J6273">
        <v>18000</v>
      </c>
      <c r="K6273">
        <v>18</v>
      </c>
      <c r="L6273">
        <v>3250</v>
      </c>
      <c r="M6273">
        <v>216.66666666666666</v>
      </c>
      <c r="N6273">
        <v>44179</v>
      </c>
      <c r="O6273">
        <v>13</v>
      </c>
      <c r="P6273" t="s">
        <v>44</v>
      </c>
      <c r="Q6273" t="s">
        <v>38</v>
      </c>
      <c r="R6273" t="str">
        <f>+VLOOKUP(Precio_semana_dia[[#This Row],[Mercado]],[1]!Codigos_mercados_mayoristas[#Data],2,0)</f>
        <v>Metropolitana</v>
      </c>
      <c r="S6273" t="e">
        <f>+VLOOKUP(Precio_semana_dia[[#This Row],[Especie]],[1]!Codigos_categoria[#Data],2,0)</f>
        <v>#N/A</v>
      </c>
    </row>
    <row r="6274" spans="1:19" x14ac:dyDescent="0.35">
      <c r="A6274">
        <v>44196</v>
      </c>
      <c r="B6274" t="s">
        <v>31</v>
      </c>
      <c r="C6274" t="s">
        <v>115</v>
      </c>
      <c r="D6274" t="s">
        <v>45</v>
      </c>
      <c r="E6274" t="s">
        <v>112</v>
      </c>
      <c r="F6274" t="s">
        <v>113</v>
      </c>
      <c r="G6274">
        <v>15</v>
      </c>
      <c r="H6274" t="s">
        <v>36</v>
      </c>
      <c r="I6274">
        <v>1200</v>
      </c>
      <c r="J6274">
        <v>18000</v>
      </c>
      <c r="K6274">
        <v>18</v>
      </c>
      <c r="L6274">
        <v>3271</v>
      </c>
      <c r="M6274">
        <v>218.06666666666666</v>
      </c>
      <c r="N6274">
        <v>44194</v>
      </c>
      <c r="O6274">
        <v>13</v>
      </c>
      <c r="P6274" t="s">
        <v>108</v>
      </c>
      <c r="Q6274" t="s">
        <v>38</v>
      </c>
      <c r="R6274" t="str">
        <f>+VLOOKUP(Precio_semana_dia[[#This Row],[Mercado]],[1]!Codigos_mercados_mayoristas[#Data],2,0)</f>
        <v>Metropolitana</v>
      </c>
      <c r="S6274" t="e">
        <f>+VLOOKUP(Precio_semana_dia[[#This Row],[Especie]],[1]!Codigos_categoria[#Data],2,0)</f>
        <v>#N/A</v>
      </c>
    </row>
    <row r="6275" spans="1:19" x14ac:dyDescent="0.35">
      <c r="A6275">
        <v>44225</v>
      </c>
      <c r="B6275" t="s">
        <v>119</v>
      </c>
      <c r="C6275" t="s">
        <v>122</v>
      </c>
      <c r="D6275" t="s">
        <v>28</v>
      </c>
      <c r="E6275" t="s">
        <v>121</v>
      </c>
      <c r="F6275" t="s">
        <v>113</v>
      </c>
      <c r="G6275">
        <v>15</v>
      </c>
      <c r="H6275" t="s">
        <v>36</v>
      </c>
      <c r="I6275">
        <v>1200</v>
      </c>
      <c r="J6275">
        <v>18000</v>
      </c>
      <c r="K6275">
        <v>18</v>
      </c>
      <c r="L6275">
        <v>8542</v>
      </c>
      <c r="M6275">
        <v>569.4666666666667</v>
      </c>
      <c r="N6275">
        <v>44222</v>
      </c>
      <c r="O6275">
        <v>9</v>
      </c>
      <c r="P6275" t="s">
        <v>63</v>
      </c>
      <c r="Q6275" t="s">
        <v>26</v>
      </c>
      <c r="R6275" t="str">
        <f>+VLOOKUP(Precio_semana_dia[[#This Row],[Mercado]],[1]!Codigos_mercados_mayoristas[#Data],2,0)</f>
        <v>La Araucanía</v>
      </c>
      <c r="S6275" t="e">
        <f>+VLOOKUP(Precio_semana_dia[[#This Row],[Especie]],[1]!Codigos_categoria[#Data],2,0)</f>
        <v>#N/A</v>
      </c>
    </row>
    <row r="6276" spans="1:19" x14ac:dyDescent="0.35">
      <c r="A6276">
        <v>44189</v>
      </c>
      <c r="B6276" t="s">
        <v>19</v>
      </c>
      <c r="C6276" t="s">
        <v>20</v>
      </c>
      <c r="D6276" t="s">
        <v>28</v>
      </c>
      <c r="E6276" t="s">
        <v>181</v>
      </c>
      <c r="F6276" t="s">
        <v>182</v>
      </c>
      <c r="G6276">
        <v>18</v>
      </c>
      <c r="H6276" t="s">
        <v>41</v>
      </c>
      <c r="I6276">
        <v>1000</v>
      </c>
      <c r="J6276">
        <v>18000</v>
      </c>
      <c r="K6276">
        <v>18</v>
      </c>
      <c r="L6276">
        <v>8200</v>
      </c>
      <c r="M6276">
        <v>455.55555555555554</v>
      </c>
      <c r="N6276">
        <v>44189</v>
      </c>
      <c r="O6276">
        <v>9</v>
      </c>
      <c r="P6276" t="s">
        <v>49</v>
      </c>
      <c r="Q6276" t="s">
        <v>38</v>
      </c>
      <c r="R6276" t="str">
        <f>+VLOOKUP(Precio_semana_dia[[#This Row],[Mercado]],[1]!Codigos_mercados_mayoristas[#Data],2,0)</f>
        <v>La Araucanía</v>
      </c>
      <c r="S6276" t="e">
        <f>+VLOOKUP(Precio_semana_dia[[#This Row],[Especie]],[1]!Codigos_categoria[#Data],2,0)</f>
        <v>#N/A</v>
      </c>
    </row>
    <row r="6277" spans="1:19" x14ac:dyDescent="0.35">
      <c r="A6277">
        <v>44169</v>
      </c>
      <c r="B6277" t="s">
        <v>125</v>
      </c>
      <c r="C6277" t="s">
        <v>20</v>
      </c>
      <c r="D6277" t="s">
        <v>33</v>
      </c>
      <c r="E6277" t="s">
        <v>181</v>
      </c>
      <c r="F6277" t="s">
        <v>182</v>
      </c>
      <c r="G6277">
        <v>18</v>
      </c>
      <c r="H6277" t="s">
        <v>24</v>
      </c>
      <c r="I6277">
        <v>1000</v>
      </c>
      <c r="J6277">
        <v>18000</v>
      </c>
      <c r="K6277">
        <v>18</v>
      </c>
      <c r="L6277">
        <v>7897</v>
      </c>
      <c r="M6277">
        <v>438.72222222222223</v>
      </c>
      <c r="N6277">
        <v>44169</v>
      </c>
      <c r="O6277">
        <v>4</v>
      </c>
      <c r="P6277" t="s">
        <v>88</v>
      </c>
      <c r="Q6277" t="s">
        <v>38</v>
      </c>
      <c r="R6277" t="str">
        <f>+VLOOKUP(Precio_semana_dia[[#This Row],[Mercado]],[1]!Codigos_mercados_mayoristas[#Data],2,0)</f>
        <v>Coquimbo</v>
      </c>
      <c r="S6277" t="str">
        <f>+VLOOKUP(Precio_semana_dia[[#This Row],[Especie]],[1]!Codigos_categoria[#Data],2,0)</f>
        <v>Cítricos</v>
      </c>
    </row>
    <row r="6278" spans="1:19" x14ac:dyDescent="0.35">
      <c r="A6278">
        <v>44127</v>
      </c>
      <c r="B6278" t="s">
        <v>186</v>
      </c>
      <c r="C6278" t="s">
        <v>188</v>
      </c>
      <c r="D6278" t="s">
        <v>50</v>
      </c>
      <c r="E6278" t="s">
        <v>181</v>
      </c>
      <c r="F6278" t="s">
        <v>182</v>
      </c>
      <c r="G6278">
        <v>18</v>
      </c>
      <c r="H6278" t="s">
        <v>41</v>
      </c>
      <c r="I6278">
        <v>1000</v>
      </c>
      <c r="J6278">
        <v>18000</v>
      </c>
      <c r="K6278">
        <v>18</v>
      </c>
      <c r="L6278">
        <v>11700</v>
      </c>
      <c r="M6278">
        <v>650</v>
      </c>
      <c r="N6278">
        <v>44126</v>
      </c>
      <c r="O6278">
        <v>13</v>
      </c>
      <c r="P6278" t="s">
        <v>139</v>
      </c>
      <c r="Q6278" t="s">
        <v>132</v>
      </c>
      <c r="R6278" t="str">
        <f>+VLOOKUP(Precio_semana_dia[[#This Row],[Mercado]],[1]!Codigos_mercados_mayoristas[#Data],2,0)</f>
        <v>Metropolitana</v>
      </c>
      <c r="S6278" t="str">
        <f>+VLOOKUP(Precio_semana_dia[[#This Row],[Especie]],[1]!Codigos_categoria[#Data],2,0)</f>
        <v>Cítricos</v>
      </c>
    </row>
    <row r="6279" spans="1:19" x14ac:dyDescent="0.35">
      <c r="A6279">
        <v>44189</v>
      </c>
      <c r="B6279" t="s">
        <v>119</v>
      </c>
      <c r="C6279" t="s">
        <v>120</v>
      </c>
      <c r="D6279" t="s">
        <v>200</v>
      </c>
      <c r="E6279" t="s">
        <v>198</v>
      </c>
      <c r="F6279" t="s">
        <v>199</v>
      </c>
      <c r="G6279">
        <v>18</v>
      </c>
      <c r="H6279" t="s">
        <v>41</v>
      </c>
      <c r="I6279">
        <v>1000</v>
      </c>
      <c r="J6279">
        <v>18000</v>
      </c>
      <c r="K6279">
        <v>18</v>
      </c>
      <c r="L6279">
        <v>16520</v>
      </c>
      <c r="M6279">
        <v>917.77777777777783</v>
      </c>
      <c r="N6279">
        <v>44189</v>
      </c>
      <c r="O6279">
        <v>13</v>
      </c>
      <c r="P6279" t="s">
        <v>49</v>
      </c>
      <c r="Q6279" t="s">
        <v>38</v>
      </c>
      <c r="R6279" t="str">
        <f>+VLOOKUP(Precio_semana_dia[[#This Row],[Mercado]],[1]!Codigos_mercados_mayoristas[#Data],2,0)</f>
        <v>Metropolitana</v>
      </c>
      <c r="S6279" t="e">
        <f>+VLOOKUP(Precio_semana_dia[[#This Row],[Especie]],[1]!Codigos_categoria[#Data],2,0)</f>
        <v>#N/A</v>
      </c>
    </row>
    <row r="6280" spans="1:19" x14ac:dyDescent="0.35">
      <c r="A6280">
        <v>44196</v>
      </c>
      <c r="B6280" t="s">
        <v>119</v>
      </c>
      <c r="C6280" t="s">
        <v>120</v>
      </c>
      <c r="D6280" t="s">
        <v>105</v>
      </c>
      <c r="E6280" t="s">
        <v>198</v>
      </c>
      <c r="F6280" t="s">
        <v>199</v>
      </c>
      <c r="G6280">
        <v>18</v>
      </c>
      <c r="H6280" t="s">
        <v>36</v>
      </c>
      <c r="I6280">
        <v>1000</v>
      </c>
      <c r="J6280">
        <v>18000</v>
      </c>
      <c r="K6280">
        <v>18</v>
      </c>
      <c r="L6280">
        <v>11750</v>
      </c>
      <c r="M6280">
        <v>652.77777777777783</v>
      </c>
      <c r="N6280">
        <v>44194</v>
      </c>
      <c r="O6280">
        <v>4</v>
      </c>
      <c r="P6280" t="s">
        <v>108</v>
      </c>
      <c r="Q6280" t="s">
        <v>38</v>
      </c>
      <c r="R6280" t="str">
        <f>+VLOOKUP(Precio_semana_dia[[#This Row],[Mercado]],[1]!Codigos_mercados_mayoristas[#Data],2,0)</f>
        <v>Coquimbo</v>
      </c>
      <c r="S6280" t="e">
        <f>+VLOOKUP(Precio_semana_dia[[#This Row],[Especie]],[1]!Codigos_categoria[#Data],2,0)</f>
        <v>#N/A</v>
      </c>
    </row>
    <row r="6281" spans="1:19" x14ac:dyDescent="0.35">
      <c r="A6281">
        <v>44196</v>
      </c>
      <c r="B6281" t="s">
        <v>119</v>
      </c>
      <c r="C6281" t="s">
        <v>120</v>
      </c>
      <c r="D6281" t="s">
        <v>200</v>
      </c>
      <c r="E6281" t="s">
        <v>198</v>
      </c>
      <c r="F6281" t="s">
        <v>199</v>
      </c>
      <c r="G6281">
        <v>18</v>
      </c>
      <c r="H6281" t="s">
        <v>39</v>
      </c>
      <c r="I6281">
        <v>1000</v>
      </c>
      <c r="J6281">
        <v>18000</v>
      </c>
      <c r="K6281">
        <v>18</v>
      </c>
      <c r="L6281">
        <v>15560</v>
      </c>
      <c r="M6281">
        <v>864.44444444444446</v>
      </c>
      <c r="N6281">
        <v>44195</v>
      </c>
      <c r="O6281">
        <v>13</v>
      </c>
      <c r="P6281" t="s">
        <v>109</v>
      </c>
      <c r="Q6281" t="s">
        <v>38</v>
      </c>
      <c r="R6281" t="str">
        <f>+VLOOKUP(Precio_semana_dia[[#This Row],[Mercado]],[1]!Codigos_mercados_mayoristas[#Data],2,0)</f>
        <v>Metropolitana</v>
      </c>
      <c r="S6281" t="e">
        <f>+VLOOKUP(Precio_semana_dia[[#This Row],[Especie]],[1]!Codigos_categoria[#Data],2,0)</f>
        <v>#N/A</v>
      </c>
    </row>
    <row r="6282" spans="1:19" x14ac:dyDescent="0.35">
      <c r="A6282">
        <v>44204</v>
      </c>
      <c r="B6282" t="s">
        <v>119</v>
      </c>
      <c r="C6282" t="s">
        <v>120</v>
      </c>
      <c r="D6282" t="s">
        <v>28</v>
      </c>
      <c r="E6282" t="s">
        <v>198</v>
      </c>
      <c r="F6282" t="s">
        <v>199</v>
      </c>
      <c r="G6282">
        <v>18</v>
      </c>
      <c r="H6282" t="s">
        <v>29</v>
      </c>
      <c r="I6282">
        <v>1000</v>
      </c>
      <c r="J6282">
        <v>18000</v>
      </c>
      <c r="K6282">
        <v>18</v>
      </c>
      <c r="L6282">
        <v>20000</v>
      </c>
      <c r="M6282">
        <v>1111.1111111111111</v>
      </c>
      <c r="N6282">
        <v>44200</v>
      </c>
      <c r="O6282">
        <v>9</v>
      </c>
      <c r="P6282" t="s">
        <v>30</v>
      </c>
      <c r="Q6282" t="s">
        <v>26</v>
      </c>
      <c r="R6282" t="str">
        <f>+VLOOKUP(Precio_semana_dia[[#This Row],[Mercado]],[1]!Codigos_mercados_mayoristas[#Data],2,0)</f>
        <v>La Araucanía</v>
      </c>
      <c r="S6282" t="e">
        <f>+VLOOKUP(Precio_semana_dia[[#This Row],[Especie]],[1]!Codigos_categoria[#Data],2,0)</f>
        <v>#N/A</v>
      </c>
    </row>
    <row r="6283" spans="1:19" x14ac:dyDescent="0.35">
      <c r="A6283">
        <v>44204</v>
      </c>
      <c r="B6283" t="s">
        <v>119</v>
      </c>
      <c r="C6283" t="s">
        <v>122</v>
      </c>
      <c r="D6283" t="s">
        <v>33</v>
      </c>
      <c r="E6283" t="s">
        <v>198</v>
      </c>
      <c r="F6283" t="s">
        <v>199</v>
      </c>
      <c r="G6283">
        <v>18</v>
      </c>
      <c r="H6283" t="s">
        <v>39</v>
      </c>
      <c r="I6283">
        <v>1000</v>
      </c>
      <c r="J6283">
        <v>18000</v>
      </c>
      <c r="K6283">
        <v>18</v>
      </c>
      <c r="L6283">
        <v>12250</v>
      </c>
      <c r="M6283">
        <v>680.55555555555554</v>
      </c>
      <c r="N6283">
        <v>44202</v>
      </c>
      <c r="O6283">
        <v>4</v>
      </c>
      <c r="P6283" t="s">
        <v>54</v>
      </c>
      <c r="Q6283" t="s">
        <v>26</v>
      </c>
      <c r="R6283" t="str">
        <f>+VLOOKUP(Precio_semana_dia[[#This Row],[Mercado]],[1]!Codigos_mercados_mayoristas[#Data],2,0)</f>
        <v>Coquimbo</v>
      </c>
      <c r="S6283" t="e">
        <f>+VLOOKUP(Precio_semana_dia[[#This Row],[Especie]],[1]!Codigos_categoria[#Data],2,0)</f>
        <v>#N/A</v>
      </c>
    </row>
    <row r="6284" spans="1:19" x14ac:dyDescent="0.35">
      <c r="A6284">
        <v>44204</v>
      </c>
      <c r="B6284" t="s">
        <v>119</v>
      </c>
      <c r="C6284" t="s">
        <v>122</v>
      </c>
      <c r="D6284" t="s">
        <v>33</v>
      </c>
      <c r="E6284" t="s">
        <v>198</v>
      </c>
      <c r="F6284" t="s">
        <v>199</v>
      </c>
      <c r="G6284">
        <v>18</v>
      </c>
      <c r="H6284" t="s">
        <v>24</v>
      </c>
      <c r="I6284">
        <v>1000</v>
      </c>
      <c r="J6284">
        <v>18000</v>
      </c>
      <c r="K6284">
        <v>18</v>
      </c>
      <c r="L6284">
        <v>11500</v>
      </c>
      <c r="M6284">
        <v>638.88888888888891</v>
      </c>
      <c r="N6284">
        <v>44204</v>
      </c>
      <c r="O6284">
        <v>4</v>
      </c>
      <c r="P6284" t="s">
        <v>55</v>
      </c>
      <c r="Q6284" t="s">
        <v>26</v>
      </c>
      <c r="R6284" t="str">
        <f>+VLOOKUP(Precio_semana_dia[[#This Row],[Mercado]],[1]!Codigos_mercados_mayoristas[#Data],2,0)</f>
        <v>Coquimbo</v>
      </c>
      <c r="S6284" t="e">
        <f>+VLOOKUP(Precio_semana_dia[[#This Row],[Especie]],[1]!Codigos_categoria[#Data],2,0)</f>
        <v>#N/A</v>
      </c>
    </row>
    <row r="6285" spans="1:19" x14ac:dyDescent="0.35">
      <c r="A6285">
        <v>44204</v>
      </c>
      <c r="B6285" t="s">
        <v>119</v>
      </c>
      <c r="C6285" t="s">
        <v>122</v>
      </c>
      <c r="D6285" t="s">
        <v>28</v>
      </c>
      <c r="E6285" t="s">
        <v>198</v>
      </c>
      <c r="F6285" t="s">
        <v>199</v>
      </c>
      <c r="G6285">
        <v>18</v>
      </c>
      <c r="H6285" t="s">
        <v>36</v>
      </c>
      <c r="I6285">
        <v>1000</v>
      </c>
      <c r="J6285">
        <v>18000</v>
      </c>
      <c r="K6285">
        <v>18</v>
      </c>
      <c r="L6285">
        <v>10200</v>
      </c>
      <c r="M6285">
        <v>566.66666666666663</v>
      </c>
      <c r="N6285">
        <v>44201</v>
      </c>
      <c r="O6285">
        <v>9</v>
      </c>
      <c r="P6285" t="s">
        <v>57</v>
      </c>
      <c r="Q6285" t="s">
        <v>26</v>
      </c>
      <c r="R6285" t="str">
        <f>+VLOOKUP(Precio_semana_dia[[#This Row],[Mercado]],[1]!Codigos_mercados_mayoristas[#Data],2,0)</f>
        <v>La Araucanía</v>
      </c>
      <c r="S6285" t="e">
        <f>+VLOOKUP(Precio_semana_dia[[#This Row],[Especie]],[1]!Codigos_categoria[#Data],2,0)</f>
        <v>#N/A</v>
      </c>
    </row>
    <row r="6286" spans="1:19" x14ac:dyDescent="0.35">
      <c r="A6286">
        <v>44225</v>
      </c>
      <c r="B6286" t="s">
        <v>119</v>
      </c>
      <c r="C6286" t="s">
        <v>122</v>
      </c>
      <c r="D6286" t="s">
        <v>33</v>
      </c>
      <c r="E6286" t="s">
        <v>198</v>
      </c>
      <c r="F6286" t="s">
        <v>199</v>
      </c>
      <c r="G6286">
        <v>18</v>
      </c>
      <c r="H6286" t="s">
        <v>39</v>
      </c>
      <c r="I6286">
        <v>1000</v>
      </c>
      <c r="J6286">
        <v>18000</v>
      </c>
      <c r="K6286">
        <v>18</v>
      </c>
      <c r="L6286">
        <v>8500</v>
      </c>
      <c r="M6286">
        <v>472.22222222222223</v>
      </c>
      <c r="N6286">
        <v>44223</v>
      </c>
      <c r="O6286">
        <v>4</v>
      </c>
      <c r="P6286" t="s">
        <v>65</v>
      </c>
      <c r="Q6286" t="s">
        <v>26</v>
      </c>
      <c r="R6286" t="str">
        <f>+VLOOKUP(Precio_semana_dia[[#This Row],[Mercado]],[1]!Codigos_mercados_mayoristas[#Data],2,0)</f>
        <v>Coquimbo</v>
      </c>
      <c r="S6286" t="e">
        <f>+VLOOKUP(Precio_semana_dia[[#This Row],[Especie]],[1]!Codigos_categoria[#Data],2,0)</f>
        <v>#N/A</v>
      </c>
    </row>
    <row r="6287" spans="1:19" x14ac:dyDescent="0.35">
      <c r="A6287">
        <v>44225</v>
      </c>
      <c r="B6287" t="s">
        <v>119</v>
      </c>
      <c r="C6287" t="s">
        <v>122</v>
      </c>
      <c r="D6287" t="s">
        <v>33</v>
      </c>
      <c r="E6287" t="s">
        <v>198</v>
      </c>
      <c r="F6287" t="s">
        <v>199</v>
      </c>
      <c r="G6287">
        <v>18</v>
      </c>
      <c r="H6287" t="s">
        <v>24</v>
      </c>
      <c r="I6287">
        <v>1000</v>
      </c>
      <c r="J6287">
        <v>18000</v>
      </c>
      <c r="K6287">
        <v>18</v>
      </c>
      <c r="L6287">
        <v>7750</v>
      </c>
      <c r="M6287">
        <v>430.55555555555554</v>
      </c>
      <c r="N6287">
        <v>44225</v>
      </c>
      <c r="O6287">
        <v>4</v>
      </c>
      <c r="P6287" t="s">
        <v>66</v>
      </c>
      <c r="Q6287" t="s">
        <v>26</v>
      </c>
      <c r="R6287" t="str">
        <f>+VLOOKUP(Precio_semana_dia[[#This Row],[Mercado]],[1]!Codigos_mercados_mayoristas[#Data],2,0)</f>
        <v>Coquimbo</v>
      </c>
      <c r="S6287" t="e">
        <f>+VLOOKUP(Precio_semana_dia[[#This Row],[Especie]],[1]!Codigos_categoria[#Data],2,0)</f>
        <v>#N/A</v>
      </c>
    </row>
    <row r="6288" spans="1:19" x14ac:dyDescent="0.35">
      <c r="A6288">
        <v>43866</v>
      </c>
      <c r="B6288" t="s">
        <v>119</v>
      </c>
      <c r="C6288" t="s">
        <v>122</v>
      </c>
      <c r="D6288" t="s">
        <v>33</v>
      </c>
      <c r="E6288" t="s">
        <v>198</v>
      </c>
      <c r="F6288" t="s">
        <v>199</v>
      </c>
      <c r="G6288">
        <v>18</v>
      </c>
      <c r="H6288" t="s">
        <v>29</v>
      </c>
      <c r="I6288">
        <v>1000</v>
      </c>
      <c r="J6288">
        <v>18000</v>
      </c>
      <c r="K6288">
        <v>18</v>
      </c>
      <c r="L6288">
        <v>7500</v>
      </c>
      <c r="M6288">
        <v>416.66666666666669</v>
      </c>
      <c r="N6288">
        <v>44228</v>
      </c>
      <c r="O6288">
        <v>4</v>
      </c>
      <c r="P6288" t="s">
        <v>68</v>
      </c>
      <c r="Q6288" t="s">
        <v>69</v>
      </c>
      <c r="R6288" t="str">
        <f>+VLOOKUP(Precio_semana_dia[[#This Row],[Mercado]],[1]!Codigos_mercados_mayoristas[#Data],2,0)</f>
        <v>Coquimbo</v>
      </c>
      <c r="S6288" t="e">
        <f>+VLOOKUP(Precio_semana_dia[[#This Row],[Especie]],[1]!Codigos_categoria[#Data],2,0)</f>
        <v>#N/A</v>
      </c>
    </row>
    <row r="6289" spans="1:19" x14ac:dyDescent="0.35">
      <c r="A6289">
        <v>44225</v>
      </c>
      <c r="B6289" t="s">
        <v>74</v>
      </c>
      <c r="C6289" t="s">
        <v>79</v>
      </c>
      <c r="D6289" t="s">
        <v>45</v>
      </c>
      <c r="E6289" t="s">
        <v>198</v>
      </c>
      <c r="F6289" t="s">
        <v>199</v>
      </c>
      <c r="G6289">
        <v>18</v>
      </c>
      <c r="H6289" t="s">
        <v>41</v>
      </c>
      <c r="I6289">
        <v>1000</v>
      </c>
      <c r="J6289">
        <v>18000</v>
      </c>
      <c r="K6289">
        <v>18</v>
      </c>
      <c r="L6289">
        <v>11000</v>
      </c>
      <c r="M6289">
        <v>611.11111111111109</v>
      </c>
      <c r="N6289">
        <v>44224</v>
      </c>
      <c r="O6289">
        <v>13</v>
      </c>
      <c r="P6289" t="s">
        <v>67</v>
      </c>
      <c r="Q6289" t="s">
        <v>26</v>
      </c>
      <c r="R6289" t="str">
        <f>+VLOOKUP(Precio_semana_dia[[#This Row],[Mercado]],[1]!Codigos_mercados_mayoristas[#Data],2,0)</f>
        <v>Metropolitana</v>
      </c>
      <c r="S6289" t="str">
        <f>+VLOOKUP(Precio_semana_dia[[#This Row],[Especie]],[1]!Codigos_categoria[#Data],2,0)</f>
        <v>Uva</v>
      </c>
    </row>
    <row r="6290" spans="1:19" x14ac:dyDescent="0.35">
      <c r="A6290">
        <v>43866</v>
      </c>
      <c r="B6290" t="s">
        <v>74</v>
      </c>
      <c r="C6290" t="s">
        <v>75</v>
      </c>
      <c r="D6290" t="s">
        <v>50</v>
      </c>
      <c r="E6290" t="s">
        <v>198</v>
      </c>
      <c r="F6290" t="s">
        <v>199</v>
      </c>
      <c r="G6290">
        <v>18</v>
      </c>
      <c r="H6290" t="s">
        <v>36</v>
      </c>
      <c r="I6290">
        <v>1000</v>
      </c>
      <c r="J6290">
        <v>18000</v>
      </c>
      <c r="K6290">
        <v>18</v>
      </c>
      <c r="L6290">
        <v>7400</v>
      </c>
      <c r="M6290">
        <v>411.11111111111109</v>
      </c>
      <c r="N6290">
        <v>44229</v>
      </c>
      <c r="O6290">
        <v>13</v>
      </c>
      <c r="P6290" t="s">
        <v>72</v>
      </c>
      <c r="Q6290" t="s">
        <v>69</v>
      </c>
      <c r="R6290" t="str">
        <f>+VLOOKUP(Precio_semana_dia[[#This Row],[Mercado]],[1]!Codigos_mercados_mayoristas[#Data],2,0)</f>
        <v>Metropolitana</v>
      </c>
      <c r="S6290" t="str">
        <f>+VLOOKUP(Precio_semana_dia[[#This Row],[Especie]],[1]!Codigos_categoria[#Data],2,0)</f>
        <v>Uva</v>
      </c>
    </row>
    <row r="6291" spans="1:19" x14ac:dyDescent="0.35">
      <c r="A6291">
        <v>44099</v>
      </c>
      <c r="B6291" t="s">
        <v>155</v>
      </c>
      <c r="C6291" t="s">
        <v>156</v>
      </c>
      <c r="D6291" t="s">
        <v>45</v>
      </c>
      <c r="E6291" t="s">
        <v>220</v>
      </c>
      <c r="F6291" t="s">
        <v>221</v>
      </c>
      <c r="G6291">
        <v>400</v>
      </c>
      <c r="H6291" t="s">
        <v>24</v>
      </c>
      <c r="I6291">
        <v>45</v>
      </c>
      <c r="J6291">
        <v>18000</v>
      </c>
      <c r="K6291">
        <v>18</v>
      </c>
      <c r="L6291">
        <v>220000</v>
      </c>
      <c r="M6291">
        <v>550</v>
      </c>
      <c r="N6291">
        <v>44099</v>
      </c>
      <c r="O6291">
        <v>13</v>
      </c>
      <c r="P6291" t="s">
        <v>154</v>
      </c>
      <c r="Q6291" t="s">
        <v>147</v>
      </c>
      <c r="R6291" t="str">
        <f>+VLOOKUP(Precio_semana_dia[[#This Row],[Mercado]],[1]!Codigos_mercados_mayoristas[#Data],2,0)</f>
        <v>Metropolitana</v>
      </c>
      <c r="S6291" t="str">
        <f>+VLOOKUP(Precio_semana_dia[[#This Row],[Especie]],[1]!Codigos_categoria[#Data],2,0)</f>
        <v>Frutos de pepita</v>
      </c>
    </row>
    <row r="6292" spans="1:19" x14ac:dyDescent="0.35">
      <c r="A6292">
        <v>43866</v>
      </c>
      <c r="B6292" t="s">
        <v>155</v>
      </c>
      <c r="C6292" t="s">
        <v>167</v>
      </c>
      <c r="D6292" t="s">
        <v>45</v>
      </c>
      <c r="E6292" t="s">
        <v>220</v>
      </c>
      <c r="F6292" t="s">
        <v>221</v>
      </c>
      <c r="G6292">
        <v>400</v>
      </c>
      <c r="H6292" t="s">
        <v>41</v>
      </c>
      <c r="I6292">
        <v>45</v>
      </c>
      <c r="J6292">
        <v>18000</v>
      </c>
      <c r="K6292">
        <v>18</v>
      </c>
      <c r="L6292">
        <v>203333</v>
      </c>
      <c r="M6292">
        <v>508.33249999999998</v>
      </c>
      <c r="N6292">
        <v>44231</v>
      </c>
      <c r="O6292">
        <v>13</v>
      </c>
      <c r="P6292" t="s">
        <v>73</v>
      </c>
      <c r="Q6292" t="s">
        <v>69</v>
      </c>
      <c r="R6292" t="str">
        <f>+VLOOKUP(Precio_semana_dia[[#This Row],[Mercado]],[1]!Codigos_mercados_mayoristas[#Data],2,0)</f>
        <v>Metropolitana</v>
      </c>
      <c r="S6292" t="str">
        <f>+VLOOKUP(Precio_semana_dia[[#This Row],[Especie]],[1]!Codigos_categoria[#Data],2,0)</f>
        <v>Frutos de pepita</v>
      </c>
    </row>
    <row r="6293" spans="1:19" x14ac:dyDescent="0.35">
      <c r="A6293">
        <v>44204</v>
      </c>
      <c r="B6293" t="s">
        <v>119</v>
      </c>
      <c r="C6293" t="s">
        <v>120</v>
      </c>
      <c r="D6293" t="s">
        <v>200</v>
      </c>
      <c r="E6293" t="s">
        <v>198</v>
      </c>
      <c r="F6293" t="s">
        <v>199</v>
      </c>
      <c r="G6293">
        <v>18</v>
      </c>
      <c r="H6293" t="s">
        <v>41</v>
      </c>
      <c r="I6293">
        <v>1010</v>
      </c>
      <c r="J6293">
        <v>18180</v>
      </c>
      <c r="K6293">
        <v>18.18</v>
      </c>
      <c r="L6293">
        <v>14406</v>
      </c>
      <c r="M6293">
        <v>800.33333333333337</v>
      </c>
      <c r="N6293">
        <v>44203</v>
      </c>
      <c r="O6293">
        <v>13</v>
      </c>
      <c r="P6293" t="s">
        <v>56</v>
      </c>
      <c r="Q6293" t="s">
        <v>26</v>
      </c>
      <c r="R6293" t="str">
        <f>+VLOOKUP(Precio_semana_dia[[#This Row],[Mercado]],[1]!Codigos_mercados_mayoristas[#Data],2,0)</f>
        <v>Metropolitana</v>
      </c>
      <c r="S6293" t="e">
        <f>+VLOOKUP(Precio_semana_dia[[#This Row],[Especie]],[1]!Codigos_categoria[#Data],2,0)</f>
        <v>#N/A</v>
      </c>
    </row>
    <row r="6294" spans="1:19" x14ac:dyDescent="0.35">
      <c r="A6294">
        <v>44211</v>
      </c>
      <c r="B6294" t="s">
        <v>119</v>
      </c>
      <c r="C6294" t="s">
        <v>120</v>
      </c>
      <c r="D6294" t="s">
        <v>200</v>
      </c>
      <c r="E6294" t="s">
        <v>198</v>
      </c>
      <c r="F6294" t="s">
        <v>199</v>
      </c>
      <c r="G6294">
        <v>18</v>
      </c>
      <c r="H6294" t="s">
        <v>41</v>
      </c>
      <c r="I6294">
        <v>1010</v>
      </c>
      <c r="J6294">
        <v>18180</v>
      </c>
      <c r="K6294">
        <v>18.18</v>
      </c>
      <c r="L6294">
        <v>9455</v>
      </c>
      <c r="M6294">
        <v>525.27777777777783</v>
      </c>
      <c r="N6294">
        <v>44210</v>
      </c>
      <c r="O6294">
        <v>13</v>
      </c>
      <c r="P6294" t="s">
        <v>62</v>
      </c>
      <c r="Q6294" t="s">
        <v>26</v>
      </c>
      <c r="R6294" t="str">
        <f>+VLOOKUP(Precio_semana_dia[[#This Row],[Mercado]],[1]!Codigos_mercados_mayoristas[#Data],2,0)</f>
        <v>Metropolitana</v>
      </c>
      <c r="S6294" t="e">
        <f>+VLOOKUP(Precio_semana_dia[[#This Row],[Especie]],[1]!Codigos_categoria[#Data],2,0)</f>
        <v>#N/A</v>
      </c>
    </row>
    <row r="6295" spans="1:19" x14ac:dyDescent="0.35">
      <c r="A6295">
        <v>44225</v>
      </c>
      <c r="B6295" t="s">
        <v>125</v>
      </c>
      <c r="C6295" t="s">
        <v>20</v>
      </c>
      <c r="D6295" t="s">
        <v>33</v>
      </c>
      <c r="E6295" t="s">
        <v>123</v>
      </c>
      <c r="F6295" t="s">
        <v>124</v>
      </c>
      <c r="G6295">
        <v>16</v>
      </c>
      <c r="H6295" t="s">
        <v>29</v>
      </c>
      <c r="I6295">
        <v>1140</v>
      </c>
      <c r="J6295">
        <v>18240</v>
      </c>
      <c r="K6295">
        <v>18.239999999999998</v>
      </c>
      <c r="L6295">
        <v>13900</v>
      </c>
      <c r="M6295">
        <v>868.75</v>
      </c>
      <c r="N6295">
        <v>44221</v>
      </c>
      <c r="O6295">
        <v>4</v>
      </c>
      <c r="P6295" t="s">
        <v>64</v>
      </c>
      <c r="Q6295" t="s">
        <v>26</v>
      </c>
      <c r="R6295" t="str">
        <f>+VLOOKUP(Precio_semana_dia[[#This Row],[Mercado]],[1]!Codigos_mercados_mayoristas[#Data],2,0)</f>
        <v>Coquimbo</v>
      </c>
      <c r="S6295" t="str">
        <f>+VLOOKUP(Precio_semana_dia[[#This Row],[Especie]],[1]!Codigos_categoria[#Data],2,0)</f>
        <v>Cítricos</v>
      </c>
    </row>
    <row r="6296" spans="1:19" x14ac:dyDescent="0.35">
      <c r="A6296">
        <v>43866</v>
      </c>
      <c r="B6296" t="s">
        <v>125</v>
      </c>
      <c r="C6296" t="s">
        <v>20</v>
      </c>
      <c r="D6296" t="s">
        <v>33</v>
      </c>
      <c r="E6296" t="s">
        <v>123</v>
      </c>
      <c r="F6296" t="s">
        <v>124</v>
      </c>
      <c r="G6296">
        <v>16</v>
      </c>
      <c r="H6296" t="s">
        <v>41</v>
      </c>
      <c r="I6296">
        <v>1140</v>
      </c>
      <c r="J6296">
        <v>18240</v>
      </c>
      <c r="K6296">
        <v>18.239999999999998</v>
      </c>
      <c r="L6296">
        <v>12900</v>
      </c>
      <c r="M6296">
        <v>806.25</v>
      </c>
      <c r="N6296">
        <v>44231</v>
      </c>
      <c r="O6296">
        <v>4</v>
      </c>
      <c r="P6296" t="s">
        <v>73</v>
      </c>
      <c r="Q6296" t="s">
        <v>69</v>
      </c>
      <c r="R6296" t="str">
        <f>+VLOOKUP(Precio_semana_dia[[#This Row],[Mercado]],[1]!Codigos_mercados_mayoristas[#Data],2,0)</f>
        <v>Coquimbo</v>
      </c>
      <c r="S6296" t="str">
        <f>+VLOOKUP(Precio_semana_dia[[#This Row],[Especie]],[1]!Codigos_categoria[#Data],2,0)</f>
        <v>Cítricos</v>
      </c>
    </row>
    <row r="6297" spans="1:19" x14ac:dyDescent="0.35">
      <c r="A6297">
        <v>44162</v>
      </c>
      <c r="B6297" t="s">
        <v>125</v>
      </c>
      <c r="C6297" t="s">
        <v>20</v>
      </c>
      <c r="D6297" t="s">
        <v>33</v>
      </c>
      <c r="E6297" t="s">
        <v>181</v>
      </c>
      <c r="F6297" t="s">
        <v>182</v>
      </c>
      <c r="G6297">
        <v>18</v>
      </c>
      <c r="H6297" t="s">
        <v>24</v>
      </c>
      <c r="I6297">
        <v>1020</v>
      </c>
      <c r="J6297">
        <v>18360</v>
      </c>
      <c r="K6297">
        <v>18.36</v>
      </c>
      <c r="L6297">
        <v>7900</v>
      </c>
      <c r="M6297">
        <v>438.88888888888891</v>
      </c>
      <c r="N6297">
        <v>44162</v>
      </c>
      <c r="O6297">
        <v>4</v>
      </c>
      <c r="P6297" t="s">
        <v>93</v>
      </c>
      <c r="Q6297" t="s">
        <v>84</v>
      </c>
      <c r="R6297" t="str">
        <f>+VLOOKUP(Precio_semana_dia[[#This Row],[Mercado]],[1]!Codigos_mercados_mayoristas[#Data],2,0)</f>
        <v>Coquimbo</v>
      </c>
      <c r="S6297" t="str">
        <f>+VLOOKUP(Precio_semana_dia[[#This Row],[Especie]],[1]!Codigos_categoria[#Data],2,0)</f>
        <v>Cítricos</v>
      </c>
    </row>
    <row r="6298" spans="1:19" x14ac:dyDescent="0.35">
      <c r="A6298">
        <v>44141</v>
      </c>
      <c r="B6298" t="s">
        <v>155</v>
      </c>
      <c r="C6298" t="s">
        <v>159</v>
      </c>
      <c r="D6298" t="s">
        <v>45</v>
      </c>
      <c r="E6298" t="s">
        <v>220</v>
      </c>
      <c r="F6298" t="s">
        <v>221</v>
      </c>
      <c r="G6298">
        <v>400</v>
      </c>
      <c r="H6298" t="s">
        <v>29</v>
      </c>
      <c r="I6298">
        <v>46</v>
      </c>
      <c r="J6298">
        <v>18400</v>
      </c>
      <c r="K6298">
        <v>18.399999999999999</v>
      </c>
      <c r="L6298">
        <v>140652</v>
      </c>
      <c r="M6298">
        <v>351.63</v>
      </c>
      <c r="N6298">
        <v>44137</v>
      </c>
      <c r="O6298">
        <v>13</v>
      </c>
      <c r="P6298" t="s">
        <v>162</v>
      </c>
      <c r="Q6298" t="s">
        <v>84</v>
      </c>
      <c r="R6298" t="str">
        <f>+VLOOKUP(Precio_semana_dia[[#This Row],[Mercado]],[1]!Codigos_mercados_mayoristas[#Data],2,0)</f>
        <v>Metropolitana</v>
      </c>
      <c r="S6298" t="str">
        <f>+VLOOKUP(Precio_semana_dia[[#This Row],[Especie]],[1]!Codigos_categoria[#Data],2,0)</f>
        <v>Frutos de pepita</v>
      </c>
    </row>
    <row r="6299" spans="1:19" x14ac:dyDescent="0.35">
      <c r="A6299">
        <v>44134</v>
      </c>
      <c r="B6299" t="s">
        <v>155</v>
      </c>
      <c r="C6299" t="s">
        <v>219</v>
      </c>
      <c r="D6299" t="s">
        <v>45</v>
      </c>
      <c r="E6299" t="s">
        <v>220</v>
      </c>
      <c r="F6299" t="s">
        <v>221</v>
      </c>
      <c r="G6299">
        <v>400</v>
      </c>
      <c r="H6299" t="s">
        <v>39</v>
      </c>
      <c r="I6299">
        <v>46</v>
      </c>
      <c r="J6299">
        <v>18400</v>
      </c>
      <c r="K6299">
        <v>18.399999999999999</v>
      </c>
      <c r="L6299">
        <v>176087</v>
      </c>
      <c r="M6299">
        <v>440.21749999999997</v>
      </c>
      <c r="N6299">
        <v>44132</v>
      </c>
      <c r="O6299">
        <v>13</v>
      </c>
      <c r="P6299" t="s">
        <v>131</v>
      </c>
      <c r="Q6299" t="s">
        <v>132</v>
      </c>
      <c r="R6299" t="str">
        <f>+VLOOKUP(Precio_semana_dia[[#This Row],[Mercado]],[1]!Codigos_mercados_mayoristas[#Data],2,0)</f>
        <v>Metropolitana</v>
      </c>
      <c r="S6299" t="str">
        <f>+VLOOKUP(Precio_semana_dia[[#This Row],[Especie]],[1]!Codigos_categoria[#Data],2,0)</f>
        <v>Frutos de pepita</v>
      </c>
    </row>
    <row r="6300" spans="1:19" x14ac:dyDescent="0.35">
      <c r="A6300">
        <v>44155</v>
      </c>
      <c r="B6300" t="s">
        <v>186</v>
      </c>
      <c r="C6300" t="s">
        <v>187</v>
      </c>
      <c r="D6300" t="s">
        <v>45</v>
      </c>
      <c r="E6300" t="s">
        <v>220</v>
      </c>
      <c r="F6300" t="s">
        <v>221</v>
      </c>
      <c r="G6300">
        <v>400</v>
      </c>
      <c r="H6300" t="s">
        <v>39</v>
      </c>
      <c r="I6300">
        <v>46</v>
      </c>
      <c r="J6300">
        <v>18400</v>
      </c>
      <c r="K6300">
        <v>18.399999999999999</v>
      </c>
      <c r="L6300">
        <v>313478</v>
      </c>
      <c r="M6300">
        <v>783.69500000000005</v>
      </c>
      <c r="N6300">
        <v>44153</v>
      </c>
      <c r="O6300">
        <v>13</v>
      </c>
      <c r="P6300" t="s">
        <v>96</v>
      </c>
      <c r="Q6300" t="s">
        <v>84</v>
      </c>
      <c r="R6300" t="str">
        <f>+VLOOKUP(Precio_semana_dia[[#This Row],[Mercado]],[1]!Codigos_mercados_mayoristas[#Data],2,0)</f>
        <v>Metropolitana</v>
      </c>
      <c r="S6300" t="str">
        <f>+VLOOKUP(Precio_semana_dia[[#This Row],[Especie]],[1]!Codigos_categoria[#Data],2,0)</f>
        <v>Cítricos</v>
      </c>
    </row>
    <row r="6301" spans="1:19" x14ac:dyDescent="0.35">
      <c r="A6301">
        <v>44134</v>
      </c>
      <c r="B6301" t="s">
        <v>186</v>
      </c>
      <c r="C6301" t="s">
        <v>187</v>
      </c>
      <c r="D6301" t="s">
        <v>45</v>
      </c>
      <c r="E6301" t="s">
        <v>220</v>
      </c>
      <c r="F6301" t="s">
        <v>221</v>
      </c>
      <c r="G6301">
        <v>400</v>
      </c>
      <c r="H6301" t="s">
        <v>29</v>
      </c>
      <c r="I6301">
        <v>46</v>
      </c>
      <c r="J6301">
        <v>18400</v>
      </c>
      <c r="K6301">
        <v>18.399999999999999</v>
      </c>
      <c r="L6301">
        <v>258043</v>
      </c>
      <c r="M6301">
        <v>645.10749999999996</v>
      </c>
      <c r="N6301">
        <v>44130</v>
      </c>
      <c r="O6301">
        <v>13</v>
      </c>
      <c r="P6301" t="s">
        <v>136</v>
      </c>
      <c r="Q6301" t="s">
        <v>132</v>
      </c>
      <c r="R6301" t="str">
        <f>+VLOOKUP(Precio_semana_dia[[#This Row],[Mercado]],[1]!Codigos_mercados_mayoristas[#Data],2,0)</f>
        <v>Metropolitana</v>
      </c>
      <c r="S6301" t="str">
        <f>+VLOOKUP(Precio_semana_dia[[#This Row],[Especie]],[1]!Codigos_categoria[#Data],2,0)</f>
        <v>Cítricos</v>
      </c>
    </row>
    <row r="6302" spans="1:19" x14ac:dyDescent="0.35">
      <c r="A6302">
        <v>44134</v>
      </c>
      <c r="B6302" t="s">
        <v>186</v>
      </c>
      <c r="C6302" t="s">
        <v>187</v>
      </c>
      <c r="D6302" t="s">
        <v>45</v>
      </c>
      <c r="E6302" t="s">
        <v>220</v>
      </c>
      <c r="F6302" t="s">
        <v>221</v>
      </c>
      <c r="G6302">
        <v>400</v>
      </c>
      <c r="H6302" t="s">
        <v>39</v>
      </c>
      <c r="I6302">
        <v>46</v>
      </c>
      <c r="J6302">
        <v>18400</v>
      </c>
      <c r="K6302">
        <v>18.399999999999999</v>
      </c>
      <c r="L6302">
        <v>277826</v>
      </c>
      <c r="M6302">
        <v>694.56500000000005</v>
      </c>
      <c r="N6302">
        <v>44132</v>
      </c>
      <c r="O6302">
        <v>13</v>
      </c>
      <c r="P6302" t="s">
        <v>131</v>
      </c>
      <c r="Q6302" t="s">
        <v>132</v>
      </c>
      <c r="R6302" t="str">
        <f>+VLOOKUP(Precio_semana_dia[[#This Row],[Mercado]],[1]!Codigos_mercados_mayoristas[#Data],2,0)</f>
        <v>Metropolitana</v>
      </c>
      <c r="S6302" t="str">
        <f>+VLOOKUP(Precio_semana_dia[[#This Row],[Especie]],[1]!Codigos_categoria[#Data],2,0)</f>
        <v>Cítricos</v>
      </c>
    </row>
    <row r="6303" spans="1:19" x14ac:dyDescent="0.35">
      <c r="A6303">
        <v>44099</v>
      </c>
      <c r="B6303" t="s">
        <v>186</v>
      </c>
      <c r="C6303" t="s">
        <v>188</v>
      </c>
      <c r="D6303" t="s">
        <v>45</v>
      </c>
      <c r="E6303" t="s">
        <v>220</v>
      </c>
      <c r="F6303" t="s">
        <v>221</v>
      </c>
      <c r="G6303">
        <v>400</v>
      </c>
      <c r="H6303" t="s">
        <v>36</v>
      </c>
      <c r="I6303">
        <v>46</v>
      </c>
      <c r="J6303">
        <v>18400</v>
      </c>
      <c r="K6303">
        <v>18.399999999999999</v>
      </c>
      <c r="L6303">
        <v>244565</v>
      </c>
      <c r="M6303">
        <v>611.41250000000002</v>
      </c>
      <c r="N6303">
        <v>44096</v>
      </c>
      <c r="O6303">
        <v>13</v>
      </c>
      <c r="P6303" t="s">
        <v>152</v>
      </c>
      <c r="Q6303" t="s">
        <v>147</v>
      </c>
      <c r="R6303" t="str">
        <f>+VLOOKUP(Precio_semana_dia[[#This Row],[Mercado]],[1]!Codigos_mercados_mayoristas[#Data],2,0)</f>
        <v>Metropolitana</v>
      </c>
      <c r="S6303" t="str">
        <f>+VLOOKUP(Precio_semana_dia[[#This Row],[Especie]],[1]!Codigos_categoria[#Data],2,0)</f>
        <v>Cítricos</v>
      </c>
    </row>
    <row r="6304" spans="1:19" x14ac:dyDescent="0.35">
      <c r="A6304">
        <v>44211</v>
      </c>
      <c r="B6304" t="s">
        <v>119</v>
      </c>
      <c r="C6304" t="s">
        <v>122</v>
      </c>
      <c r="D6304" t="s">
        <v>28</v>
      </c>
      <c r="E6304" t="s">
        <v>121</v>
      </c>
      <c r="F6304" t="s">
        <v>113</v>
      </c>
      <c r="G6304">
        <v>15</v>
      </c>
      <c r="H6304" t="s">
        <v>36</v>
      </c>
      <c r="I6304">
        <v>1230</v>
      </c>
      <c r="J6304">
        <v>18450</v>
      </c>
      <c r="K6304">
        <v>18.45</v>
      </c>
      <c r="L6304">
        <v>7553</v>
      </c>
      <c r="M6304">
        <v>503.53333333333336</v>
      </c>
      <c r="N6304">
        <v>44208</v>
      </c>
      <c r="O6304">
        <v>9</v>
      </c>
      <c r="P6304" t="s">
        <v>59</v>
      </c>
      <c r="Q6304" t="s">
        <v>26</v>
      </c>
      <c r="R6304" t="str">
        <f>+VLOOKUP(Precio_semana_dia[[#This Row],[Mercado]],[1]!Codigos_mercados_mayoristas[#Data],2,0)</f>
        <v>La Araucanía</v>
      </c>
      <c r="S6304" t="e">
        <f>+VLOOKUP(Precio_semana_dia[[#This Row],[Especie]],[1]!Codigos_categoria[#Data],2,0)</f>
        <v>#N/A</v>
      </c>
    </row>
    <row r="6305" spans="1:19" x14ac:dyDescent="0.35">
      <c r="A6305">
        <v>44225</v>
      </c>
      <c r="B6305" t="s">
        <v>190</v>
      </c>
      <c r="C6305" t="s">
        <v>195</v>
      </c>
      <c r="D6305" t="s">
        <v>45</v>
      </c>
      <c r="E6305" t="s">
        <v>196</v>
      </c>
      <c r="F6305" t="s">
        <v>197</v>
      </c>
      <c r="G6305">
        <v>450</v>
      </c>
      <c r="H6305" t="s">
        <v>29</v>
      </c>
      <c r="I6305">
        <v>41</v>
      </c>
      <c r="J6305">
        <v>18450</v>
      </c>
      <c r="K6305">
        <v>18.45</v>
      </c>
      <c r="L6305">
        <v>232195</v>
      </c>
      <c r="M6305">
        <v>515.98888888888894</v>
      </c>
      <c r="N6305" s="1">
        <v>44221</v>
      </c>
      <c r="O6305">
        <v>13</v>
      </c>
      <c r="P6305" t="s">
        <v>64</v>
      </c>
      <c r="Q6305" t="s">
        <v>26</v>
      </c>
      <c r="R6305" t="str">
        <f>+VLOOKUP(Precio_semana_dia[[#This Row],[Mercado]],[1]!Codigos_mercados_mayoristas[#Data],2,0)</f>
        <v>Metropolitana</v>
      </c>
      <c r="S6305" t="str">
        <f>+VLOOKUP(Precio_semana_dia[[#This Row],[Especie]],[1]!Codigos_categoria[#Data],2,0)</f>
        <v>Frutos de pepita</v>
      </c>
    </row>
    <row r="6306" spans="1:19" x14ac:dyDescent="0.35">
      <c r="A6306">
        <v>44155</v>
      </c>
      <c r="B6306" t="s">
        <v>125</v>
      </c>
      <c r="C6306" t="s">
        <v>20</v>
      </c>
      <c r="D6306" t="s">
        <v>45</v>
      </c>
      <c r="E6306" t="s">
        <v>181</v>
      </c>
      <c r="F6306" t="s">
        <v>182</v>
      </c>
      <c r="G6306">
        <v>18</v>
      </c>
      <c r="H6306" t="s">
        <v>29</v>
      </c>
      <c r="I6306">
        <v>1030</v>
      </c>
      <c r="J6306">
        <v>18540</v>
      </c>
      <c r="K6306">
        <v>18.54</v>
      </c>
      <c r="L6306">
        <v>7927</v>
      </c>
      <c r="M6306">
        <v>440.38888888888891</v>
      </c>
      <c r="N6306">
        <v>44151</v>
      </c>
      <c r="O6306">
        <v>13</v>
      </c>
      <c r="P6306" t="s">
        <v>98</v>
      </c>
      <c r="Q6306" t="s">
        <v>84</v>
      </c>
      <c r="R6306" t="str">
        <f>+VLOOKUP(Precio_semana_dia[[#This Row],[Mercado]],[1]!Codigos_mercados_mayoristas[#Data],2,0)</f>
        <v>Metropolitana</v>
      </c>
      <c r="S6306" t="str">
        <f>+VLOOKUP(Precio_semana_dia[[#This Row],[Especie]],[1]!Codigos_categoria[#Data],2,0)</f>
        <v>Cítricos</v>
      </c>
    </row>
    <row r="6307" spans="1:19" x14ac:dyDescent="0.35">
      <c r="A6307">
        <v>44176</v>
      </c>
      <c r="B6307" t="s">
        <v>125</v>
      </c>
      <c r="C6307" t="s">
        <v>20</v>
      </c>
      <c r="D6307" t="s">
        <v>33</v>
      </c>
      <c r="E6307" t="s">
        <v>181</v>
      </c>
      <c r="F6307" t="s">
        <v>182</v>
      </c>
      <c r="G6307">
        <v>18</v>
      </c>
      <c r="H6307" t="s">
        <v>29</v>
      </c>
      <c r="I6307">
        <v>1030</v>
      </c>
      <c r="J6307">
        <v>18540</v>
      </c>
      <c r="K6307">
        <v>18.54</v>
      </c>
      <c r="L6307">
        <v>8900</v>
      </c>
      <c r="M6307">
        <v>494.44444444444446</v>
      </c>
      <c r="N6307">
        <v>44172</v>
      </c>
      <c r="O6307">
        <v>4</v>
      </c>
      <c r="P6307" t="s">
        <v>100</v>
      </c>
      <c r="Q6307" t="s">
        <v>38</v>
      </c>
      <c r="R6307" t="str">
        <f>+VLOOKUP(Precio_semana_dia[[#This Row],[Mercado]],[1]!Codigos_mercados_mayoristas[#Data],2,0)</f>
        <v>Coquimbo</v>
      </c>
      <c r="S6307" t="str">
        <f>+VLOOKUP(Precio_semana_dia[[#This Row],[Especie]],[1]!Codigos_categoria[#Data],2,0)</f>
        <v>Cítricos</v>
      </c>
    </row>
    <row r="6308" spans="1:19" x14ac:dyDescent="0.35">
      <c r="A6308">
        <v>44211</v>
      </c>
      <c r="B6308" t="s">
        <v>119</v>
      </c>
      <c r="C6308" t="s">
        <v>120</v>
      </c>
      <c r="D6308" t="s">
        <v>200</v>
      </c>
      <c r="E6308" t="s">
        <v>198</v>
      </c>
      <c r="F6308" t="s">
        <v>199</v>
      </c>
      <c r="G6308">
        <v>18</v>
      </c>
      <c r="H6308" t="s">
        <v>39</v>
      </c>
      <c r="I6308">
        <v>1030</v>
      </c>
      <c r="J6308">
        <v>18540</v>
      </c>
      <c r="K6308">
        <v>18.54</v>
      </c>
      <c r="L6308">
        <v>9466</v>
      </c>
      <c r="M6308">
        <v>525.88888888888891</v>
      </c>
      <c r="N6308">
        <v>44209</v>
      </c>
      <c r="O6308">
        <v>13</v>
      </c>
      <c r="P6308" t="s">
        <v>60</v>
      </c>
      <c r="Q6308" t="s">
        <v>26</v>
      </c>
      <c r="R6308" t="str">
        <f>+VLOOKUP(Precio_semana_dia[[#This Row],[Mercado]],[1]!Codigos_mercados_mayoristas[#Data],2,0)</f>
        <v>Metropolitana</v>
      </c>
      <c r="S6308" t="e">
        <f>+VLOOKUP(Precio_semana_dia[[#This Row],[Especie]],[1]!Codigos_categoria[#Data],2,0)</f>
        <v>#N/A</v>
      </c>
    </row>
    <row r="6309" spans="1:19" x14ac:dyDescent="0.35">
      <c r="A6309">
        <v>44113</v>
      </c>
      <c r="B6309" t="s">
        <v>125</v>
      </c>
      <c r="C6309" t="s">
        <v>20</v>
      </c>
      <c r="D6309" t="s">
        <v>45</v>
      </c>
      <c r="E6309" t="s">
        <v>181</v>
      </c>
      <c r="F6309" t="s">
        <v>182</v>
      </c>
      <c r="G6309">
        <v>18</v>
      </c>
      <c r="H6309" t="s">
        <v>39</v>
      </c>
      <c r="I6309">
        <v>1035</v>
      </c>
      <c r="J6309">
        <v>18630</v>
      </c>
      <c r="K6309">
        <v>18.63</v>
      </c>
      <c r="L6309">
        <v>5157</v>
      </c>
      <c r="M6309">
        <v>286.5</v>
      </c>
      <c r="N6309">
        <v>44111</v>
      </c>
      <c r="O6309">
        <v>13</v>
      </c>
      <c r="P6309" t="s">
        <v>143</v>
      </c>
      <c r="Q6309" t="s">
        <v>132</v>
      </c>
      <c r="R6309" t="str">
        <f>+VLOOKUP(Precio_semana_dia[[#This Row],[Mercado]],[1]!Codigos_mercados_mayoristas[#Data],2,0)</f>
        <v>Metropolitana</v>
      </c>
      <c r="S6309" t="str">
        <f>+VLOOKUP(Precio_semana_dia[[#This Row],[Especie]],[1]!Codigos_categoria[#Data],2,0)</f>
        <v>Cítricos</v>
      </c>
    </row>
    <row r="6310" spans="1:19" x14ac:dyDescent="0.35">
      <c r="A6310">
        <v>44225</v>
      </c>
      <c r="B6310" t="s">
        <v>119</v>
      </c>
      <c r="C6310" t="s">
        <v>120</v>
      </c>
      <c r="D6310" t="s">
        <v>200</v>
      </c>
      <c r="E6310" t="s">
        <v>198</v>
      </c>
      <c r="F6310" t="s">
        <v>199</v>
      </c>
      <c r="G6310">
        <v>18</v>
      </c>
      <c r="H6310" t="s">
        <v>24</v>
      </c>
      <c r="I6310">
        <v>1040</v>
      </c>
      <c r="J6310">
        <v>18720</v>
      </c>
      <c r="K6310">
        <v>18.72</v>
      </c>
      <c r="L6310">
        <v>9462</v>
      </c>
      <c r="M6310">
        <v>525.66666666666663</v>
      </c>
      <c r="N6310">
        <v>44225</v>
      </c>
      <c r="O6310">
        <v>13</v>
      </c>
      <c r="P6310" t="s">
        <v>66</v>
      </c>
      <c r="Q6310" t="s">
        <v>26</v>
      </c>
      <c r="R6310" t="str">
        <f>+VLOOKUP(Precio_semana_dia[[#This Row],[Mercado]],[1]!Codigos_mercados_mayoristas[#Data],2,0)</f>
        <v>Metropolitana</v>
      </c>
      <c r="S6310" t="e">
        <f>+VLOOKUP(Precio_semana_dia[[#This Row],[Especie]],[1]!Codigos_categoria[#Data],2,0)</f>
        <v>#N/A</v>
      </c>
    </row>
    <row r="6311" spans="1:19" x14ac:dyDescent="0.35">
      <c r="A6311">
        <v>43866</v>
      </c>
      <c r="B6311" t="s">
        <v>74</v>
      </c>
      <c r="C6311" t="s">
        <v>79</v>
      </c>
      <c r="D6311" t="s">
        <v>45</v>
      </c>
      <c r="E6311" t="s">
        <v>198</v>
      </c>
      <c r="F6311" t="s">
        <v>199</v>
      </c>
      <c r="G6311">
        <v>18</v>
      </c>
      <c r="H6311" t="s">
        <v>39</v>
      </c>
      <c r="I6311">
        <v>1040</v>
      </c>
      <c r="J6311">
        <v>18720</v>
      </c>
      <c r="K6311">
        <v>18.72</v>
      </c>
      <c r="L6311">
        <v>11346</v>
      </c>
      <c r="M6311">
        <v>630.33333333333337</v>
      </c>
      <c r="N6311">
        <v>44230</v>
      </c>
      <c r="O6311">
        <v>13</v>
      </c>
      <c r="P6311" t="s">
        <v>70</v>
      </c>
      <c r="Q6311" t="s">
        <v>69</v>
      </c>
      <c r="R6311" t="str">
        <f>+VLOOKUP(Precio_semana_dia[[#This Row],[Mercado]],[1]!Codigos_mercados_mayoristas[#Data],2,0)</f>
        <v>Metropolitana</v>
      </c>
      <c r="S6311" t="str">
        <f>+VLOOKUP(Precio_semana_dia[[#This Row],[Especie]],[1]!Codigos_categoria[#Data],2,0)</f>
        <v>Uva</v>
      </c>
    </row>
    <row r="6312" spans="1:19" x14ac:dyDescent="0.35">
      <c r="A6312">
        <v>44148</v>
      </c>
      <c r="B6312" t="s">
        <v>155</v>
      </c>
      <c r="C6312" t="s">
        <v>156</v>
      </c>
      <c r="D6312" t="s">
        <v>45</v>
      </c>
      <c r="E6312" t="s">
        <v>220</v>
      </c>
      <c r="F6312" t="s">
        <v>221</v>
      </c>
      <c r="G6312">
        <v>400</v>
      </c>
      <c r="H6312" t="s">
        <v>41</v>
      </c>
      <c r="I6312">
        <v>47</v>
      </c>
      <c r="J6312">
        <v>18800</v>
      </c>
      <c r="K6312">
        <v>18.8</v>
      </c>
      <c r="L6312">
        <v>178723</v>
      </c>
      <c r="M6312">
        <v>446.8075</v>
      </c>
      <c r="N6312">
        <v>44147</v>
      </c>
      <c r="O6312">
        <v>13</v>
      </c>
      <c r="P6312" t="s">
        <v>128</v>
      </c>
      <c r="Q6312" t="s">
        <v>84</v>
      </c>
      <c r="R6312" t="str">
        <f>+VLOOKUP(Precio_semana_dia[[#This Row],[Mercado]],[1]!Codigos_mercados_mayoristas[#Data],2,0)</f>
        <v>Metropolitana</v>
      </c>
      <c r="S6312" t="str">
        <f>+VLOOKUP(Precio_semana_dia[[#This Row],[Especie]],[1]!Codigos_categoria[#Data],2,0)</f>
        <v>Frutos de pepita</v>
      </c>
    </row>
    <row r="6313" spans="1:19" x14ac:dyDescent="0.35">
      <c r="A6313">
        <v>44127</v>
      </c>
      <c r="B6313" t="s">
        <v>155</v>
      </c>
      <c r="C6313" t="s">
        <v>219</v>
      </c>
      <c r="D6313" t="s">
        <v>45</v>
      </c>
      <c r="E6313" t="s">
        <v>220</v>
      </c>
      <c r="F6313" t="s">
        <v>221</v>
      </c>
      <c r="G6313">
        <v>400</v>
      </c>
      <c r="H6313" t="s">
        <v>39</v>
      </c>
      <c r="I6313">
        <v>47</v>
      </c>
      <c r="J6313">
        <v>18800</v>
      </c>
      <c r="K6313">
        <v>18.8</v>
      </c>
      <c r="L6313">
        <v>186596</v>
      </c>
      <c r="M6313">
        <v>466.49</v>
      </c>
      <c r="N6313">
        <v>44125</v>
      </c>
      <c r="O6313">
        <v>13</v>
      </c>
      <c r="P6313" t="s">
        <v>138</v>
      </c>
      <c r="Q6313" t="s">
        <v>132</v>
      </c>
      <c r="R6313" t="str">
        <f>+VLOOKUP(Precio_semana_dia[[#This Row],[Mercado]],[1]!Codigos_mercados_mayoristas[#Data],2,0)</f>
        <v>Metropolitana</v>
      </c>
      <c r="S6313" t="str">
        <f>+VLOOKUP(Precio_semana_dia[[#This Row],[Especie]],[1]!Codigos_categoria[#Data],2,0)</f>
        <v>Frutos de pepita</v>
      </c>
    </row>
    <row r="6314" spans="1:19" x14ac:dyDescent="0.35">
      <c r="A6314">
        <v>44148</v>
      </c>
      <c r="B6314" t="s">
        <v>186</v>
      </c>
      <c r="C6314" t="s">
        <v>187</v>
      </c>
      <c r="D6314" t="s">
        <v>45</v>
      </c>
      <c r="E6314" t="s">
        <v>220</v>
      </c>
      <c r="F6314" t="s">
        <v>221</v>
      </c>
      <c r="G6314">
        <v>400</v>
      </c>
      <c r="H6314" t="s">
        <v>36</v>
      </c>
      <c r="I6314">
        <v>47</v>
      </c>
      <c r="J6314">
        <v>18800</v>
      </c>
      <c r="K6314">
        <v>18.8</v>
      </c>
      <c r="L6314">
        <v>311702</v>
      </c>
      <c r="M6314">
        <v>779.255</v>
      </c>
      <c r="N6314">
        <v>44145</v>
      </c>
      <c r="O6314">
        <v>13</v>
      </c>
      <c r="P6314" t="s">
        <v>126</v>
      </c>
      <c r="Q6314" t="s">
        <v>84</v>
      </c>
      <c r="R6314" t="str">
        <f>+VLOOKUP(Precio_semana_dia[[#This Row],[Mercado]],[1]!Codigos_mercados_mayoristas[#Data],2,0)</f>
        <v>Metropolitana</v>
      </c>
      <c r="S6314" t="str">
        <f>+VLOOKUP(Precio_semana_dia[[#This Row],[Especie]],[1]!Codigos_categoria[#Data],2,0)</f>
        <v>Cítricos</v>
      </c>
    </row>
    <row r="6315" spans="1:19" x14ac:dyDescent="0.35">
      <c r="A6315">
        <v>44162</v>
      </c>
      <c r="B6315" t="s">
        <v>125</v>
      </c>
      <c r="C6315" t="s">
        <v>20</v>
      </c>
      <c r="D6315" t="s">
        <v>33</v>
      </c>
      <c r="E6315" t="s">
        <v>181</v>
      </c>
      <c r="F6315" t="s">
        <v>182</v>
      </c>
      <c r="G6315">
        <v>18</v>
      </c>
      <c r="H6315" t="s">
        <v>41</v>
      </c>
      <c r="I6315">
        <v>1050</v>
      </c>
      <c r="J6315">
        <v>18900</v>
      </c>
      <c r="K6315">
        <v>18.899999999999999</v>
      </c>
      <c r="L6315">
        <v>7900</v>
      </c>
      <c r="M6315">
        <v>438.88888888888891</v>
      </c>
      <c r="N6315">
        <v>44161</v>
      </c>
      <c r="O6315">
        <v>4</v>
      </c>
      <c r="P6315" t="s">
        <v>92</v>
      </c>
      <c r="Q6315" t="s">
        <v>84</v>
      </c>
      <c r="R6315" t="str">
        <f>+VLOOKUP(Precio_semana_dia[[#This Row],[Mercado]],[1]!Codigos_mercados_mayoristas[#Data],2,0)</f>
        <v>Coquimbo</v>
      </c>
      <c r="S6315" t="str">
        <f>+VLOOKUP(Precio_semana_dia[[#This Row],[Especie]],[1]!Codigos_categoria[#Data],2,0)</f>
        <v>Cítricos</v>
      </c>
    </row>
    <row r="6316" spans="1:19" x14ac:dyDescent="0.35">
      <c r="A6316">
        <v>44113</v>
      </c>
      <c r="B6316" t="s">
        <v>125</v>
      </c>
      <c r="C6316" t="s">
        <v>20</v>
      </c>
      <c r="D6316" t="s">
        <v>45</v>
      </c>
      <c r="E6316" t="s">
        <v>181</v>
      </c>
      <c r="F6316" t="s">
        <v>182</v>
      </c>
      <c r="G6316">
        <v>18</v>
      </c>
      <c r="H6316" t="s">
        <v>41</v>
      </c>
      <c r="I6316">
        <v>1050</v>
      </c>
      <c r="J6316">
        <v>18900</v>
      </c>
      <c r="K6316">
        <v>18.899999999999999</v>
      </c>
      <c r="L6316">
        <v>5000</v>
      </c>
      <c r="M6316">
        <v>277.77777777777777</v>
      </c>
      <c r="N6316">
        <v>44112</v>
      </c>
      <c r="O6316">
        <v>13</v>
      </c>
      <c r="P6316" t="s">
        <v>144</v>
      </c>
      <c r="Q6316" t="s">
        <v>132</v>
      </c>
      <c r="R6316" t="str">
        <f>+VLOOKUP(Precio_semana_dia[[#This Row],[Mercado]],[1]!Codigos_mercados_mayoristas[#Data],2,0)</f>
        <v>Metropolitana</v>
      </c>
      <c r="S6316" t="str">
        <f>+VLOOKUP(Precio_semana_dia[[#This Row],[Especie]],[1]!Codigos_categoria[#Data],2,0)</f>
        <v>Cítricos</v>
      </c>
    </row>
    <row r="6317" spans="1:19" x14ac:dyDescent="0.35">
      <c r="A6317">
        <v>44113</v>
      </c>
      <c r="B6317" t="s">
        <v>125</v>
      </c>
      <c r="C6317" t="s">
        <v>20</v>
      </c>
      <c r="D6317" t="s">
        <v>33</v>
      </c>
      <c r="E6317" t="s">
        <v>181</v>
      </c>
      <c r="F6317" t="s">
        <v>182</v>
      </c>
      <c r="G6317">
        <v>18</v>
      </c>
      <c r="H6317" t="s">
        <v>24</v>
      </c>
      <c r="I6317">
        <v>1050</v>
      </c>
      <c r="J6317">
        <v>18900</v>
      </c>
      <c r="K6317">
        <v>18.899999999999999</v>
      </c>
      <c r="L6317">
        <v>4400</v>
      </c>
      <c r="M6317">
        <v>244.44444444444446</v>
      </c>
      <c r="N6317">
        <v>44113</v>
      </c>
      <c r="O6317">
        <v>4</v>
      </c>
      <c r="P6317" t="s">
        <v>184</v>
      </c>
      <c r="Q6317" t="s">
        <v>132</v>
      </c>
      <c r="R6317" t="str">
        <f>+VLOOKUP(Precio_semana_dia[[#This Row],[Mercado]],[1]!Codigos_mercados_mayoristas[#Data],2,0)</f>
        <v>Coquimbo</v>
      </c>
      <c r="S6317" t="str">
        <f>+VLOOKUP(Precio_semana_dia[[#This Row],[Especie]],[1]!Codigos_categoria[#Data],2,0)</f>
        <v>Cítricos</v>
      </c>
    </row>
    <row r="6318" spans="1:19" x14ac:dyDescent="0.35">
      <c r="A6318">
        <v>44183</v>
      </c>
      <c r="B6318" t="s">
        <v>125</v>
      </c>
      <c r="C6318" t="s">
        <v>20</v>
      </c>
      <c r="D6318" t="s">
        <v>105</v>
      </c>
      <c r="E6318" t="s">
        <v>181</v>
      </c>
      <c r="F6318" t="s">
        <v>182</v>
      </c>
      <c r="G6318">
        <v>18</v>
      </c>
      <c r="H6318" t="s">
        <v>39</v>
      </c>
      <c r="I6318">
        <v>1050</v>
      </c>
      <c r="J6318">
        <v>18900</v>
      </c>
      <c r="K6318">
        <v>18.899999999999999</v>
      </c>
      <c r="L6318">
        <v>9900</v>
      </c>
      <c r="M6318">
        <v>550</v>
      </c>
      <c r="N6318">
        <v>44181</v>
      </c>
      <c r="O6318">
        <v>4</v>
      </c>
      <c r="P6318" t="s">
        <v>40</v>
      </c>
      <c r="Q6318" t="s">
        <v>38</v>
      </c>
      <c r="R6318" t="str">
        <f>+VLOOKUP(Precio_semana_dia[[#This Row],[Mercado]],[1]!Codigos_mercados_mayoristas[#Data],2,0)</f>
        <v>Coquimbo</v>
      </c>
      <c r="S6318" t="str">
        <f>+VLOOKUP(Precio_semana_dia[[#This Row],[Especie]],[1]!Codigos_categoria[#Data],2,0)</f>
        <v>Cítricos</v>
      </c>
    </row>
    <row r="6319" spans="1:19" x14ac:dyDescent="0.35">
      <c r="A6319">
        <v>44204</v>
      </c>
      <c r="B6319" t="s">
        <v>119</v>
      </c>
      <c r="C6319" t="s">
        <v>122</v>
      </c>
      <c r="D6319" t="s">
        <v>45</v>
      </c>
      <c r="E6319" t="s">
        <v>198</v>
      </c>
      <c r="F6319" t="s">
        <v>199</v>
      </c>
      <c r="G6319">
        <v>18</v>
      </c>
      <c r="H6319" t="s">
        <v>29</v>
      </c>
      <c r="I6319">
        <v>1050</v>
      </c>
      <c r="J6319">
        <v>18900</v>
      </c>
      <c r="K6319">
        <v>18.899999999999999</v>
      </c>
      <c r="L6319">
        <v>10381</v>
      </c>
      <c r="M6319">
        <v>576.72222222222217</v>
      </c>
      <c r="N6319">
        <v>44200</v>
      </c>
      <c r="O6319">
        <v>13</v>
      </c>
      <c r="P6319" t="s">
        <v>30</v>
      </c>
      <c r="Q6319" t="s">
        <v>26</v>
      </c>
      <c r="R6319" t="str">
        <f>+VLOOKUP(Precio_semana_dia[[#This Row],[Mercado]],[1]!Codigos_mercados_mayoristas[#Data],2,0)</f>
        <v>Metropolitana</v>
      </c>
      <c r="S6319" t="e">
        <f>+VLOOKUP(Precio_semana_dia[[#This Row],[Especie]],[1]!Codigos_categoria[#Data],2,0)</f>
        <v>#N/A</v>
      </c>
    </row>
    <row r="6320" spans="1:19" x14ac:dyDescent="0.35">
      <c r="A6320">
        <v>44211</v>
      </c>
      <c r="B6320" t="s">
        <v>119</v>
      </c>
      <c r="C6320" t="s">
        <v>120</v>
      </c>
      <c r="D6320" t="s">
        <v>28</v>
      </c>
      <c r="E6320" t="s">
        <v>198</v>
      </c>
      <c r="F6320" t="s">
        <v>199</v>
      </c>
      <c r="G6320">
        <v>18</v>
      </c>
      <c r="H6320" t="s">
        <v>39</v>
      </c>
      <c r="I6320">
        <v>1050</v>
      </c>
      <c r="J6320">
        <v>18900</v>
      </c>
      <c r="K6320">
        <v>18.899999999999999</v>
      </c>
      <c r="L6320">
        <v>15167</v>
      </c>
      <c r="M6320">
        <v>842.61111111111109</v>
      </c>
      <c r="N6320">
        <v>44209</v>
      </c>
      <c r="O6320">
        <v>9</v>
      </c>
      <c r="P6320" t="s">
        <v>60</v>
      </c>
      <c r="Q6320" t="s">
        <v>26</v>
      </c>
      <c r="R6320" t="str">
        <f>+VLOOKUP(Precio_semana_dia[[#This Row],[Mercado]],[1]!Codigos_mercados_mayoristas[#Data],2,0)</f>
        <v>La Araucanía</v>
      </c>
      <c r="S6320" t="e">
        <f>+VLOOKUP(Precio_semana_dia[[#This Row],[Especie]],[1]!Codigos_categoria[#Data],2,0)</f>
        <v>#N/A</v>
      </c>
    </row>
    <row r="6321" spans="1:19" x14ac:dyDescent="0.35">
      <c r="A6321">
        <v>44211</v>
      </c>
      <c r="B6321" t="s">
        <v>119</v>
      </c>
      <c r="C6321" t="s">
        <v>122</v>
      </c>
      <c r="D6321" t="s">
        <v>28</v>
      </c>
      <c r="E6321" t="s">
        <v>198</v>
      </c>
      <c r="F6321" t="s">
        <v>199</v>
      </c>
      <c r="G6321">
        <v>18</v>
      </c>
      <c r="H6321" t="s">
        <v>29</v>
      </c>
      <c r="I6321">
        <v>1050</v>
      </c>
      <c r="J6321">
        <v>18900</v>
      </c>
      <c r="K6321">
        <v>18.899999999999999</v>
      </c>
      <c r="L6321">
        <v>14667</v>
      </c>
      <c r="M6321">
        <v>814.83333333333337</v>
      </c>
      <c r="N6321">
        <v>44207</v>
      </c>
      <c r="O6321">
        <v>9</v>
      </c>
      <c r="P6321" t="s">
        <v>58</v>
      </c>
      <c r="Q6321" t="s">
        <v>26</v>
      </c>
      <c r="R6321" t="str">
        <f>+VLOOKUP(Precio_semana_dia[[#This Row],[Mercado]],[1]!Codigos_mercados_mayoristas[#Data],2,0)</f>
        <v>La Araucanía</v>
      </c>
      <c r="S6321" t="e">
        <f>+VLOOKUP(Precio_semana_dia[[#This Row],[Especie]],[1]!Codigos_categoria[#Data],2,0)</f>
        <v>#N/A</v>
      </c>
    </row>
    <row r="6322" spans="1:19" x14ac:dyDescent="0.35">
      <c r="A6322">
        <v>43866</v>
      </c>
      <c r="B6322" t="s">
        <v>190</v>
      </c>
      <c r="C6322" t="s">
        <v>191</v>
      </c>
      <c r="D6322" t="s">
        <v>45</v>
      </c>
      <c r="E6322" t="s">
        <v>196</v>
      </c>
      <c r="F6322" t="s">
        <v>197</v>
      </c>
      <c r="G6322">
        <v>450</v>
      </c>
      <c r="H6322" t="s">
        <v>39</v>
      </c>
      <c r="I6322">
        <v>42</v>
      </c>
      <c r="J6322">
        <v>18900</v>
      </c>
      <c r="K6322">
        <v>18.899999999999999</v>
      </c>
      <c r="L6322">
        <v>214762</v>
      </c>
      <c r="M6322">
        <v>477.24888888888887</v>
      </c>
      <c r="N6322" s="1">
        <v>44230</v>
      </c>
      <c r="O6322">
        <v>13</v>
      </c>
      <c r="P6322" t="s">
        <v>70</v>
      </c>
      <c r="Q6322" t="s">
        <v>69</v>
      </c>
      <c r="R6322" t="str">
        <f>+VLOOKUP(Precio_semana_dia[[#This Row],[Mercado]],[1]!Codigos_mercados_mayoristas[#Data],2,0)</f>
        <v>Metropolitana</v>
      </c>
      <c r="S6322" t="str">
        <f>+VLOOKUP(Precio_semana_dia[[#This Row],[Especie]],[1]!Codigos_categoria[#Data],2,0)</f>
        <v>Frutos de pepita</v>
      </c>
    </row>
    <row r="6323" spans="1:19" x14ac:dyDescent="0.35">
      <c r="A6323">
        <v>44099</v>
      </c>
      <c r="B6323" t="s">
        <v>190</v>
      </c>
      <c r="C6323" t="s">
        <v>191</v>
      </c>
      <c r="D6323" t="s">
        <v>45</v>
      </c>
      <c r="E6323" t="s">
        <v>196</v>
      </c>
      <c r="F6323" t="s">
        <v>197</v>
      </c>
      <c r="G6323">
        <v>450</v>
      </c>
      <c r="H6323" t="s">
        <v>36</v>
      </c>
      <c r="I6323">
        <v>42</v>
      </c>
      <c r="J6323">
        <v>18900</v>
      </c>
      <c r="K6323">
        <v>18.899999999999999</v>
      </c>
      <c r="L6323">
        <v>230714</v>
      </c>
      <c r="M6323">
        <v>512.69777777777779</v>
      </c>
      <c r="N6323" s="1">
        <v>44096</v>
      </c>
      <c r="O6323">
        <v>13</v>
      </c>
      <c r="P6323" t="s">
        <v>152</v>
      </c>
      <c r="Q6323" t="s">
        <v>147</v>
      </c>
      <c r="R6323" t="str">
        <f>+VLOOKUP(Precio_semana_dia[[#This Row],[Mercado]],[1]!Codigos_mercados_mayoristas[#Data],2,0)</f>
        <v>Metropolitana</v>
      </c>
      <c r="S6323" t="str">
        <f>+VLOOKUP(Precio_semana_dia[[#This Row],[Especie]],[1]!Codigos_categoria[#Data],2,0)</f>
        <v>Frutos de pepita</v>
      </c>
    </row>
    <row r="6324" spans="1:19" x14ac:dyDescent="0.35">
      <c r="A6324">
        <v>44134</v>
      </c>
      <c r="B6324" t="s">
        <v>190</v>
      </c>
      <c r="C6324" t="s">
        <v>191</v>
      </c>
      <c r="D6324" t="s">
        <v>45</v>
      </c>
      <c r="E6324" t="s">
        <v>196</v>
      </c>
      <c r="F6324" t="s">
        <v>197</v>
      </c>
      <c r="G6324">
        <v>450</v>
      </c>
      <c r="H6324" t="s">
        <v>39</v>
      </c>
      <c r="I6324">
        <v>42</v>
      </c>
      <c r="J6324">
        <v>18900</v>
      </c>
      <c r="K6324">
        <v>18.899999999999999</v>
      </c>
      <c r="L6324">
        <v>254286</v>
      </c>
      <c r="M6324">
        <v>565.08000000000004</v>
      </c>
      <c r="N6324" s="1">
        <v>44132</v>
      </c>
      <c r="O6324">
        <v>13</v>
      </c>
      <c r="P6324" t="s">
        <v>131</v>
      </c>
      <c r="Q6324" t="s">
        <v>132</v>
      </c>
      <c r="R6324" t="str">
        <f>+VLOOKUP(Precio_semana_dia[[#This Row],[Mercado]],[1]!Codigos_mercados_mayoristas[#Data],2,0)</f>
        <v>Metropolitana</v>
      </c>
      <c r="S6324" t="str">
        <f>+VLOOKUP(Precio_semana_dia[[#This Row],[Especie]],[1]!Codigos_categoria[#Data],2,0)</f>
        <v>Frutos de pepita</v>
      </c>
    </row>
    <row r="6325" spans="1:19" x14ac:dyDescent="0.35">
      <c r="A6325">
        <v>44225</v>
      </c>
      <c r="B6325" t="s">
        <v>31</v>
      </c>
      <c r="C6325" t="s">
        <v>32</v>
      </c>
      <c r="D6325" t="s">
        <v>45</v>
      </c>
      <c r="E6325" t="s">
        <v>34</v>
      </c>
      <c r="F6325" t="s">
        <v>35</v>
      </c>
      <c r="G6325">
        <v>10</v>
      </c>
      <c r="H6325" t="s">
        <v>41</v>
      </c>
      <c r="I6325">
        <v>1900</v>
      </c>
      <c r="J6325">
        <v>19000</v>
      </c>
      <c r="K6325">
        <v>19</v>
      </c>
      <c r="L6325">
        <v>4224</v>
      </c>
      <c r="M6325">
        <v>422.4</v>
      </c>
      <c r="N6325">
        <v>44224</v>
      </c>
      <c r="O6325">
        <v>13</v>
      </c>
      <c r="P6325" t="s">
        <v>67</v>
      </c>
      <c r="Q6325" t="s">
        <v>26</v>
      </c>
      <c r="R6325" t="str">
        <f>+VLOOKUP(Precio_semana_dia[[#This Row],[Mercado]],[1]!Codigos_mercados_mayoristas[#Data],2,0)</f>
        <v>Metropolitana</v>
      </c>
      <c r="S6325" t="e">
        <f>+VLOOKUP(Precio_semana_dia[[#This Row],[Especie]],[1]!Codigos_categoria[#Data],2,0)</f>
        <v>#N/A</v>
      </c>
    </row>
    <row r="6326" spans="1:19" x14ac:dyDescent="0.35">
      <c r="A6326">
        <v>44155</v>
      </c>
      <c r="B6326" t="s">
        <v>125</v>
      </c>
      <c r="C6326" t="s">
        <v>20</v>
      </c>
      <c r="D6326" t="s">
        <v>33</v>
      </c>
      <c r="E6326" t="s">
        <v>181</v>
      </c>
      <c r="F6326" t="s">
        <v>182</v>
      </c>
      <c r="G6326">
        <v>18</v>
      </c>
      <c r="H6326" t="s">
        <v>29</v>
      </c>
      <c r="I6326">
        <v>1060</v>
      </c>
      <c r="J6326">
        <v>19080</v>
      </c>
      <c r="K6326">
        <v>19.079999999999998</v>
      </c>
      <c r="L6326">
        <v>6900</v>
      </c>
      <c r="M6326">
        <v>383.33333333333331</v>
      </c>
      <c r="N6326">
        <v>44151</v>
      </c>
      <c r="O6326">
        <v>4</v>
      </c>
      <c r="P6326" t="s">
        <v>98</v>
      </c>
      <c r="Q6326" t="s">
        <v>84</v>
      </c>
      <c r="R6326" t="str">
        <f>+VLOOKUP(Precio_semana_dia[[#This Row],[Mercado]],[1]!Codigos_mercados_mayoristas[#Data],2,0)</f>
        <v>Coquimbo</v>
      </c>
      <c r="S6326" t="str">
        <f>+VLOOKUP(Precio_semana_dia[[#This Row],[Especie]],[1]!Codigos_categoria[#Data],2,0)</f>
        <v>Cítricos</v>
      </c>
    </row>
    <row r="6327" spans="1:19" x14ac:dyDescent="0.35">
      <c r="A6327">
        <v>44148</v>
      </c>
      <c r="B6327" t="s">
        <v>125</v>
      </c>
      <c r="C6327" t="s">
        <v>20</v>
      </c>
      <c r="D6327" t="s">
        <v>33</v>
      </c>
      <c r="E6327" t="s">
        <v>181</v>
      </c>
      <c r="F6327" t="s">
        <v>182</v>
      </c>
      <c r="G6327">
        <v>18</v>
      </c>
      <c r="H6327" t="s">
        <v>29</v>
      </c>
      <c r="I6327">
        <v>1060</v>
      </c>
      <c r="J6327">
        <v>19080</v>
      </c>
      <c r="K6327">
        <v>19.079999999999998</v>
      </c>
      <c r="L6327">
        <v>5403</v>
      </c>
      <c r="M6327">
        <v>300.16666666666669</v>
      </c>
      <c r="N6327">
        <v>44144</v>
      </c>
      <c r="O6327">
        <v>4</v>
      </c>
      <c r="P6327" t="s">
        <v>130</v>
      </c>
      <c r="Q6327" t="s">
        <v>84</v>
      </c>
      <c r="R6327" t="str">
        <f>+VLOOKUP(Precio_semana_dia[[#This Row],[Mercado]],[1]!Codigos_mercados_mayoristas[#Data],2,0)</f>
        <v>Coquimbo</v>
      </c>
      <c r="S6327" t="str">
        <f>+VLOOKUP(Precio_semana_dia[[#This Row],[Especie]],[1]!Codigos_categoria[#Data],2,0)</f>
        <v>Cítricos</v>
      </c>
    </row>
    <row r="6328" spans="1:19" x14ac:dyDescent="0.35">
      <c r="A6328">
        <v>44127</v>
      </c>
      <c r="B6328" t="s">
        <v>125</v>
      </c>
      <c r="C6328" t="s">
        <v>20</v>
      </c>
      <c r="D6328" t="s">
        <v>33</v>
      </c>
      <c r="E6328" t="s">
        <v>181</v>
      </c>
      <c r="F6328" t="s">
        <v>182</v>
      </c>
      <c r="G6328">
        <v>18</v>
      </c>
      <c r="H6328" t="s">
        <v>41</v>
      </c>
      <c r="I6328">
        <v>1060</v>
      </c>
      <c r="J6328">
        <v>19080</v>
      </c>
      <c r="K6328">
        <v>19.079999999999998</v>
      </c>
      <c r="L6328">
        <v>4900</v>
      </c>
      <c r="M6328">
        <v>272.22222222222223</v>
      </c>
      <c r="N6328">
        <v>44126</v>
      </c>
      <c r="O6328">
        <v>4</v>
      </c>
      <c r="P6328" t="s">
        <v>139</v>
      </c>
      <c r="Q6328" t="s">
        <v>132</v>
      </c>
      <c r="R6328" t="str">
        <f>+VLOOKUP(Precio_semana_dia[[#This Row],[Mercado]],[1]!Codigos_mercados_mayoristas[#Data],2,0)</f>
        <v>Coquimbo</v>
      </c>
      <c r="S6328" t="str">
        <f>+VLOOKUP(Precio_semana_dia[[#This Row],[Especie]],[1]!Codigos_categoria[#Data],2,0)</f>
        <v>Cítricos</v>
      </c>
    </row>
    <row r="6329" spans="1:19" x14ac:dyDescent="0.35">
      <c r="A6329">
        <v>44189</v>
      </c>
      <c r="B6329" t="s">
        <v>31</v>
      </c>
      <c r="C6329" t="s">
        <v>32</v>
      </c>
      <c r="D6329" t="s">
        <v>45</v>
      </c>
      <c r="E6329" t="s">
        <v>34</v>
      </c>
      <c r="F6329" t="s">
        <v>35</v>
      </c>
      <c r="G6329">
        <v>10</v>
      </c>
      <c r="H6329" t="s">
        <v>29</v>
      </c>
      <c r="I6329">
        <v>1910</v>
      </c>
      <c r="J6329">
        <v>19100</v>
      </c>
      <c r="K6329">
        <v>19.100000000000001</v>
      </c>
      <c r="L6329">
        <v>3418</v>
      </c>
      <c r="M6329">
        <v>341.8</v>
      </c>
      <c r="N6329">
        <v>44186</v>
      </c>
      <c r="O6329">
        <v>13</v>
      </c>
      <c r="P6329" t="s">
        <v>51</v>
      </c>
      <c r="Q6329" t="s">
        <v>38</v>
      </c>
      <c r="R6329" t="str">
        <f>+VLOOKUP(Precio_semana_dia[[#This Row],[Mercado]],[1]!Codigos_mercados_mayoristas[#Data],2,0)</f>
        <v>Metropolitana</v>
      </c>
      <c r="S6329" t="e">
        <f>+VLOOKUP(Precio_semana_dia[[#This Row],[Especie]],[1]!Codigos_categoria[#Data],2,0)</f>
        <v>#N/A</v>
      </c>
    </row>
    <row r="6330" spans="1:19" x14ac:dyDescent="0.35">
      <c r="A6330">
        <v>44106</v>
      </c>
      <c r="B6330" t="s">
        <v>125</v>
      </c>
      <c r="C6330" t="s">
        <v>20</v>
      </c>
      <c r="D6330" t="s">
        <v>53</v>
      </c>
      <c r="E6330" t="s">
        <v>123</v>
      </c>
      <c r="F6330" t="s">
        <v>124</v>
      </c>
      <c r="G6330">
        <v>16</v>
      </c>
      <c r="H6330" t="s">
        <v>36</v>
      </c>
      <c r="I6330">
        <v>1200</v>
      </c>
      <c r="J6330">
        <v>19200</v>
      </c>
      <c r="K6330">
        <v>19.2</v>
      </c>
      <c r="L6330">
        <v>8500</v>
      </c>
      <c r="M6330">
        <v>531.25</v>
      </c>
      <c r="N6330">
        <v>44103</v>
      </c>
      <c r="O6330">
        <v>10</v>
      </c>
      <c r="P6330" t="s">
        <v>148</v>
      </c>
      <c r="Q6330" t="s">
        <v>147</v>
      </c>
      <c r="R6330" t="str">
        <f>+VLOOKUP(Precio_semana_dia[[#This Row],[Mercado]],[1]!Codigos_mercados_mayoristas[#Data],2,0)</f>
        <v>Los Lagos</v>
      </c>
      <c r="S6330" t="str">
        <f>+VLOOKUP(Precio_semana_dia[[#This Row],[Especie]],[1]!Codigos_categoria[#Data],2,0)</f>
        <v>Cítricos</v>
      </c>
    </row>
    <row r="6331" spans="1:19" x14ac:dyDescent="0.35">
      <c r="A6331">
        <v>44099</v>
      </c>
      <c r="B6331" t="s">
        <v>125</v>
      </c>
      <c r="C6331" t="s">
        <v>20</v>
      </c>
      <c r="D6331" t="s">
        <v>53</v>
      </c>
      <c r="E6331" t="s">
        <v>123</v>
      </c>
      <c r="F6331" t="s">
        <v>124</v>
      </c>
      <c r="G6331">
        <v>16</v>
      </c>
      <c r="H6331" t="s">
        <v>24</v>
      </c>
      <c r="I6331">
        <v>1200</v>
      </c>
      <c r="J6331">
        <v>19200</v>
      </c>
      <c r="K6331">
        <v>19.2</v>
      </c>
      <c r="L6331">
        <v>8000</v>
      </c>
      <c r="M6331">
        <v>500</v>
      </c>
      <c r="N6331">
        <v>44099</v>
      </c>
      <c r="O6331">
        <v>10</v>
      </c>
      <c r="P6331" t="s">
        <v>154</v>
      </c>
      <c r="Q6331" t="s">
        <v>147</v>
      </c>
      <c r="R6331" t="str">
        <f>+VLOOKUP(Precio_semana_dia[[#This Row],[Mercado]],[1]!Codigos_mercados_mayoristas[#Data],2,0)</f>
        <v>Los Lagos</v>
      </c>
      <c r="S6331" t="str">
        <f>+VLOOKUP(Precio_semana_dia[[#This Row],[Especie]],[1]!Codigos_categoria[#Data],2,0)</f>
        <v>Cítricos</v>
      </c>
    </row>
    <row r="6332" spans="1:19" x14ac:dyDescent="0.35">
      <c r="A6332">
        <v>44141</v>
      </c>
      <c r="B6332" t="s">
        <v>155</v>
      </c>
      <c r="C6332" t="s">
        <v>159</v>
      </c>
      <c r="D6332" t="s">
        <v>45</v>
      </c>
      <c r="E6332" t="s">
        <v>220</v>
      </c>
      <c r="F6332" t="s">
        <v>221</v>
      </c>
      <c r="G6332">
        <v>400</v>
      </c>
      <c r="H6332" t="s">
        <v>41</v>
      </c>
      <c r="I6332">
        <v>48</v>
      </c>
      <c r="J6332">
        <v>19200</v>
      </c>
      <c r="K6332">
        <v>19.2</v>
      </c>
      <c r="L6332">
        <v>147083</v>
      </c>
      <c r="M6332">
        <v>367.70749999999998</v>
      </c>
      <c r="N6332">
        <v>44140</v>
      </c>
      <c r="O6332">
        <v>13</v>
      </c>
      <c r="P6332" t="s">
        <v>166</v>
      </c>
      <c r="Q6332" t="s">
        <v>84</v>
      </c>
      <c r="R6332" t="str">
        <f>+VLOOKUP(Precio_semana_dia[[#This Row],[Mercado]],[1]!Codigos_mercados_mayoristas[#Data],2,0)</f>
        <v>Metropolitana</v>
      </c>
      <c r="S6332" t="str">
        <f>+VLOOKUP(Precio_semana_dia[[#This Row],[Especie]],[1]!Codigos_categoria[#Data],2,0)</f>
        <v>Frutos de pepita</v>
      </c>
    </row>
    <row r="6333" spans="1:19" x14ac:dyDescent="0.35">
      <c r="A6333">
        <v>44134</v>
      </c>
      <c r="B6333" t="s">
        <v>155</v>
      </c>
      <c r="C6333" t="s">
        <v>159</v>
      </c>
      <c r="D6333" t="s">
        <v>45</v>
      </c>
      <c r="E6333" t="s">
        <v>220</v>
      </c>
      <c r="F6333" t="s">
        <v>221</v>
      </c>
      <c r="G6333">
        <v>400</v>
      </c>
      <c r="H6333" t="s">
        <v>41</v>
      </c>
      <c r="I6333">
        <v>48</v>
      </c>
      <c r="J6333">
        <v>19200</v>
      </c>
      <c r="K6333">
        <v>19.2</v>
      </c>
      <c r="L6333">
        <v>146250</v>
      </c>
      <c r="M6333">
        <v>365.625</v>
      </c>
      <c r="N6333">
        <v>44133</v>
      </c>
      <c r="O6333">
        <v>13</v>
      </c>
      <c r="P6333" t="s">
        <v>134</v>
      </c>
      <c r="Q6333" t="s">
        <v>132</v>
      </c>
      <c r="R6333" t="str">
        <f>+VLOOKUP(Precio_semana_dia[[#This Row],[Mercado]],[1]!Codigos_mercados_mayoristas[#Data],2,0)</f>
        <v>Metropolitana</v>
      </c>
      <c r="S6333" t="str">
        <f>+VLOOKUP(Precio_semana_dia[[#This Row],[Especie]],[1]!Codigos_categoria[#Data],2,0)</f>
        <v>Frutos de pepita</v>
      </c>
    </row>
    <row r="6334" spans="1:19" x14ac:dyDescent="0.35">
      <c r="A6334">
        <v>44113</v>
      </c>
      <c r="B6334" t="s">
        <v>186</v>
      </c>
      <c r="C6334" t="s">
        <v>188</v>
      </c>
      <c r="D6334" t="s">
        <v>45</v>
      </c>
      <c r="E6334" t="s">
        <v>220</v>
      </c>
      <c r="F6334" t="s">
        <v>221</v>
      </c>
      <c r="G6334">
        <v>400</v>
      </c>
      <c r="H6334" t="s">
        <v>36</v>
      </c>
      <c r="I6334">
        <v>48</v>
      </c>
      <c r="J6334">
        <v>19200</v>
      </c>
      <c r="K6334">
        <v>19.2</v>
      </c>
      <c r="L6334">
        <v>290000</v>
      </c>
      <c r="M6334">
        <v>725</v>
      </c>
      <c r="N6334">
        <v>44110</v>
      </c>
      <c r="O6334">
        <v>13</v>
      </c>
      <c r="P6334" t="s">
        <v>185</v>
      </c>
      <c r="Q6334" t="s">
        <v>132</v>
      </c>
      <c r="R6334" t="str">
        <f>+VLOOKUP(Precio_semana_dia[[#This Row],[Mercado]],[1]!Codigos_mercados_mayoristas[#Data],2,0)</f>
        <v>Metropolitana</v>
      </c>
      <c r="S6334" t="str">
        <f>+VLOOKUP(Precio_semana_dia[[#This Row],[Especie]],[1]!Codigos_categoria[#Data],2,0)</f>
        <v>Cítricos</v>
      </c>
    </row>
    <row r="6335" spans="1:19" x14ac:dyDescent="0.35">
      <c r="A6335">
        <v>44141</v>
      </c>
      <c r="B6335" t="s">
        <v>190</v>
      </c>
      <c r="C6335" t="s">
        <v>191</v>
      </c>
      <c r="D6335" t="s">
        <v>45</v>
      </c>
      <c r="E6335" t="s">
        <v>196</v>
      </c>
      <c r="F6335" t="s">
        <v>197</v>
      </c>
      <c r="G6335">
        <v>450</v>
      </c>
      <c r="H6335" t="s">
        <v>29</v>
      </c>
      <c r="I6335">
        <v>43</v>
      </c>
      <c r="J6335">
        <v>19350</v>
      </c>
      <c r="K6335">
        <v>19.350000000000001</v>
      </c>
      <c r="L6335">
        <v>263488</v>
      </c>
      <c r="M6335">
        <v>585.5288888888889</v>
      </c>
      <c r="N6335" s="1">
        <v>44137</v>
      </c>
      <c r="O6335">
        <v>13</v>
      </c>
      <c r="P6335" t="s">
        <v>162</v>
      </c>
      <c r="Q6335" t="s">
        <v>84</v>
      </c>
      <c r="R6335" t="str">
        <f>+VLOOKUP(Precio_semana_dia[[#This Row],[Mercado]],[1]!Codigos_mercados_mayoristas[#Data],2,0)</f>
        <v>Metropolitana</v>
      </c>
      <c r="S6335" t="str">
        <f>+VLOOKUP(Precio_semana_dia[[#This Row],[Especie]],[1]!Codigos_categoria[#Data],2,0)</f>
        <v>Frutos de pepita</v>
      </c>
    </row>
    <row r="6336" spans="1:19" x14ac:dyDescent="0.35">
      <c r="A6336">
        <v>44225</v>
      </c>
      <c r="B6336" t="s">
        <v>116</v>
      </c>
      <c r="C6336" t="s">
        <v>117</v>
      </c>
      <c r="D6336" t="s">
        <v>45</v>
      </c>
      <c r="E6336" t="s">
        <v>177</v>
      </c>
      <c r="F6336" t="s">
        <v>178</v>
      </c>
      <c r="G6336">
        <v>17</v>
      </c>
      <c r="H6336" t="s">
        <v>24</v>
      </c>
      <c r="I6336">
        <v>1140</v>
      </c>
      <c r="J6336">
        <v>19380</v>
      </c>
      <c r="K6336">
        <v>19.38</v>
      </c>
      <c r="L6336">
        <f>+Precio_semana_dia[[#This Row],[$ /Kg]]*Precio_semana_dia[[#This Row],[NA2]]</f>
        <v>68629</v>
      </c>
      <c r="M6336">
        <v>4037</v>
      </c>
      <c r="N6336">
        <v>44225</v>
      </c>
      <c r="O6336">
        <v>13</v>
      </c>
      <c r="P6336" t="s">
        <v>66</v>
      </c>
      <c r="Q6336" t="s">
        <v>26</v>
      </c>
      <c r="R6336" t="str">
        <f>+VLOOKUP(Precio_semana_dia[[#This Row],[Mercado]],[1]!Codigos_mercados_mayoristas[#Data],2,0)</f>
        <v>Metropolitana</v>
      </c>
      <c r="S6336" t="str">
        <f>+VLOOKUP(Precio_semana_dia[[#This Row],[Especie]],[1]!Codigos_categoria[#Data],2,0)</f>
        <v>Fruto secos y oleaginosos</v>
      </c>
    </row>
    <row r="6337" spans="1:19" x14ac:dyDescent="0.35">
      <c r="A6337">
        <v>44169</v>
      </c>
      <c r="B6337" t="s">
        <v>125</v>
      </c>
      <c r="C6337" t="s">
        <v>20</v>
      </c>
      <c r="D6337" t="s">
        <v>33</v>
      </c>
      <c r="E6337" t="s">
        <v>181</v>
      </c>
      <c r="F6337" t="s">
        <v>182</v>
      </c>
      <c r="G6337">
        <v>18</v>
      </c>
      <c r="H6337" t="s">
        <v>41</v>
      </c>
      <c r="I6337">
        <v>1080</v>
      </c>
      <c r="J6337">
        <v>19440</v>
      </c>
      <c r="K6337">
        <v>19.440000000000001</v>
      </c>
      <c r="L6337">
        <v>7903</v>
      </c>
      <c r="M6337">
        <v>439.05555555555554</v>
      </c>
      <c r="N6337">
        <v>44168</v>
      </c>
      <c r="O6337">
        <v>4</v>
      </c>
      <c r="P6337" t="s">
        <v>86</v>
      </c>
      <c r="Q6337" t="s">
        <v>38</v>
      </c>
      <c r="R6337" t="str">
        <f>+VLOOKUP(Precio_semana_dia[[#This Row],[Mercado]],[1]!Codigos_mercados_mayoristas[#Data],2,0)</f>
        <v>Coquimbo</v>
      </c>
      <c r="S6337" t="str">
        <f>+VLOOKUP(Precio_semana_dia[[#This Row],[Especie]],[1]!Codigos_categoria[#Data],2,0)</f>
        <v>Cítricos</v>
      </c>
    </row>
    <row r="6338" spans="1:19" x14ac:dyDescent="0.35">
      <c r="A6338">
        <v>44148</v>
      </c>
      <c r="B6338" t="s">
        <v>125</v>
      </c>
      <c r="C6338" t="s">
        <v>20</v>
      </c>
      <c r="D6338" t="s">
        <v>33</v>
      </c>
      <c r="E6338" t="s">
        <v>181</v>
      </c>
      <c r="F6338" t="s">
        <v>182</v>
      </c>
      <c r="G6338">
        <v>18</v>
      </c>
      <c r="H6338" t="s">
        <v>24</v>
      </c>
      <c r="I6338">
        <v>1080</v>
      </c>
      <c r="J6338">
        <v>19440</v>
      </c>
      <c r="K6338">
        <v>19.440000000000001</v>
      </c>
      <c r="L6338">
        <v>6400</v>
      </c>
      <c r="M6338">
        <v>355.55555555555554</v>
      </c>
      <c r="N6338">
        <v>44148</v>
      </c>
      <c r="O6338">
        <v>4</v>
      </c>
      <c r="P6338" t="s">
        <v>129</v>
      </c>
      <c r="Q6338" t="s">
        <v>84</v>
      </c>
      <c r="R6338" t="str">
        <f>+VLOOKUP(Precio_semana_dia[[#This Row],[Mercado]],[1]!Codigos_mercados_mayoristas[#Data],2,0)</f>
        <v>Coquimbo</v>
      </c>
      <c r="S6338" t="str">
        <f>+VLOOKUP(Precio_semana_dia[[#This Row],[Especie]],[1]!Codigos_categoria[#Data],2,0)</f>
        <v>Cítricos</v>
      </c>
    </row>
    <row r="6339" spans="1:19" x14ac:dyDescent="0.35">
      <c r="A6339">
        <v>44120</v>
      </c>
      <c r="B6339" t="s">
        <v>125</v>
      </c>
      <c r="C6339" t="s">
        <v>20</v>
      </c>
      <c r="D6339" t="s">
        <v>33</v>
      </c>
      <c r="E6339" t="s">
        <v>181</v>
      </c>
      <c r="F6339" t="s">
        <v>182</v>
      </c>
      <c r="G6339">
        <v>18</v>
      </c>
      <c r="H6339" t="s">
        <v>24</v>
      </c>
      <c r="I6339">
        <v>1080</v>
      </c>
      <c r="J6339">
        <v>19440</v>
      </c>
      <c r="K6339">
        <v>19.440000000000001</v>
      </c>
      <c r="L6339">
        <v>4403</v>
      </c>
      <c r="M6339">
        <v>244.61111111111111</v>
      </c>
      <c r="N6339">
        <v>44120</v>
      </c>
      <c r="O6339">
        <v>4</v>
      </c>
      <c r="P6339" t="s">
        <v>142</v>
      </c>
      <c r="Q6339" t="s">
        <v>132</v>
      </c>
      <c r="R6339" t="str">
        <f>+VLOOKUP(Precio_semana_dia[[#This Row],[Mercado]],[1]!Codigos_mercados_mayoristas[#Data],2,0)</f>
        <v>Coquimbo</v>
      </c>
      <c r="S6339" t="str">
        <f>+VLOOKUP(Precio_semana_dia[[#This Row],[Especie]],[1]!Codigos_categoria[#Data],2,0)</f>
        <v>Cítricos</v>
      </c>
    </row>
    <row r="6340" spans="1:19" x14ac:dyDescent="0.35">
      <c r="A6340">
        <v>44183</v>
      </c>
      <c r="B6340" t="s">
        <v>31</v>
      </c>
      <c r="C6340" t="s">
        <v>115</v>
      </c>
      <c r="D6340" t="s">
        <v>45</v>
      </c>
      <c r="E6340" t="s">
        <v>112</v>
      </c>
      <c r="F6340" t="s">
        <v>113</v>
      </c>
      <c r="G6340">
        <v>15</v>
      </c>
      <c r="H6340" t="s">
        <v>29</v>
      </c>
      <c r="I6340">
        <v>1300</v>
      </c>
      <c r="J6340">
        <v>19500</v>
      </c>
      <c r="K6340">
        <v>19.5</v>
      </c>
      <c r="L6340">
        <v>3250</v>
      </c>
      <c r="M6340">
        <v>216.66666666666666</v>
      </c>
      <c r="N6340">
        <v>44179</v>
      </c>
      <c r="O6340">
        <v>13</v>
      </c>
      <c r="P6340" t="s">
        <v>44</v>
      </c>
      <c r="Q6340" t="s">
        <v>38</v>
      </c>
      <c r="R6340" t="str">
        <f>+VLOOKUP(Precio_semana_dia[[#This Row],[Mercado]],[1]!Codigos_mercados_mayoristas[#Data],2,0)</f>
        <v>Metropolitana</v>
      </c>
      <c r="S6340" t="e">
        <f>+VLOOKUP(Precio_semana_dia[[#This Row],[Especie]],[1]!Codigos_categoria[#Data],2,0)</f>
        <v>#N/A</v>
      </c>
    </row>
    <row r="6341" spans="1:19" x14ac:dyDescent="0.35">
      <c r="A6341">
        <v>44196</v>
      </c>
      <c r="B6341" t="s">
        <v>31</v>
      </c>
      <c r="C6341" t="s">
        <v>114</v>
      </c>
      <c r="D6341" t="s">
        <v>45</v>
      </c>
      <c r="E6341" t="s">
        <v>112</v>
      </c>
      <c r="F6341" t="s">
        <v>113</v>
      </c>
      <c r="G6341">
        <v>15</v>
      </c>
      <c r="H6341" t="s">
        <v>36</v>
      </c>
      <c r="I6341">
        <v>1300</v>
      </c>
      <c r="J6341">
        <v>19500</v>
      </c>
      <c r="K6341">
        <v>19.5</v>
      </c>
      <c r="L6341">
        <v>3231</v>
      </c>
      <c r="M6341">
        <v>215.4</v>
      </c>
      <c r="N6341">
        <v>44194</v>
      </c>
      <c r="O6341">
        <v>13</v>
      </c>
      <c r="P6341" t="s">
        <v>108</v>
      </c>
      <c r="Q6341" t="s">
        <v>38</v>
      </c>
      <c r="R6341" t="str">
        <f>+VLOOKUP(Precio_semana_dia[[#This Row],[Mercado]],[1]!Codigos_mercados_mayoristas[#Data],2,0)</f>
        <v>Metropolitana</v>
      </c>
      <c r="S6341" t="e">
        <f>+VLOOKUP(Precio_semana_dia[[#This Row],[Especie]],[1]!Codigos_categoria[#Data],2,0)</f>
        <v>#N/A</v>
      </c>
    </row>
    <row r="6342" spans="1:19" x14ac:dyDescent="0.35">
      <c r="A6342">
        <v>44134</v>
      </c>
      <c r="B6342" t="s">
        <v>186</v>
      </c>
      <c r="C6342" t="s">
        <v>187</v>
      </c>
      <c r="D6342" t="s">
        <v>45</v>
      </c>
      <c r="E6342" t="s">
        <v>220</v>
      </c>
      <c r="F6342" t="s">
        <v>221</v>
      </c>
      <c r="G6342">
        <v>400</v>
      </c>
      <c r="H6342" t="s">
        <v>24</v>
      </c>
      <c r="I6342">
        <v>49</v>
      </c>
      <c r="J6342">
        <v>19600</v>
      </c>
      <c r="K6342">
        <v>19.600000000000001</v>
      </c>
      <c r="L6342">
        <v>289796</v>
      </c>
      <c r="M6342">
        <v>724.49</v>
      </c>
      <c r="N6342">
        <v>44134</v>
      </c>
      <c r="O6342">
        <v>13</v>
      </c>
      <c r="P6342" t="s">
        <v>135</v>
      </c>
      <c r="Q6342" t="s">
        <v>132</v>
      </c>
      <c r="R6342" t="str">
        <f>+VLOOKUP(Precio_semana_dia[[#This Row],[Mercado]],[1]!Codigos_mercados_mayoristas[#Data],2,0)</f>
        <v>Metropolitana</v>
      </c>
      <c r="S6342" t="str">
        <f>+VLOOKUP(Precio_semana_dia[[#This Row],[Especie]],[1]!Codigos_categoria[#Data],2,0)</f>
        <v>Cítricos</v>
      </c>
    </row>
    <row r="6343" spans="1:19" x14ac:dyDescent="0.35">
      <c r="A6343">
        <v>44127</v>
      </c>
      <c r="B6343" t="s">
        <v>125</v>
      </c>
      <c r="C6343" t="s">
        <v>20</v>
      </c>
      <c r="D6343" t="s">
        <v>33</v>
      </c>
      <c r="E6343" t="s">
        <v>181</v>
      </c>
      <c r="F6343" t="s">
        <v>182</v>
      </c>
      <c r="G6343">
        <v>18</v>
      </c>
      <c r="H6343" t="s">
        <v>24</v>
      </c>
      <c r="I6343">
        <v>1090</v>
      </c>
      <c r="J6343">
        <v>19620</v>
      </c>
      <c r="K6343">
        <v>19.62</v>
      </c>
      <c r="L6343">
        <v>4897</v>
      </c>
      <c r="M6343">
        <v>272.05555555555554</v>
      </c>
      <c r="N6343">
        <v>44127</v>
      </c>
      <c r="O6343">
        <v>4</v>
      </c>
      <c r="P6343" t="s">
        <v>169</v>
      </c>
      <c r="Q6343" t="s">
        <v>132</v>
      </c>
      <c r="R6343" t="str">
        <f>+VLOOKUP(Precio_semana_dia[[#This Row],[Mercado]],[1]!Codigos_mercados_mayoristas[#Data],2,0)</f>
        <v>Coquimbo</v>
      </c>
      <c r="S6343" t="str">
        <f>+VLOOKUP(Precio_semana_dia[[#This Row],[Especie]],[1]!Codigos_categoria[#Data],2,0)</f>
        <v>Cítricos</v>
      </c>
    </row>
    <row r="6344" spans="1:19" x14ac:dyDescent="0.35">
      <c r="A6344">
        <v>44113</v>
      </c>
      <c r="B6344" t="s">
        <v>125</v>
      </c>
      <c r="C6344" t="s">
        <v>20</v>
      </c>
      <c r="D6344" t="s">
        <v>50</v>
      </c>
      <c r="E6344" t="s">
        <v>181</v>
      </c>
      <c r="F6344" t="s">
        <v>182</v>
      </c>
      <c r="G6344">
        <v>18</v>
      </c>
      <c r="H6344" t="s">
        <v>41</v>
      </c>
      <c r="I6344">
        <v>1090</v>
      </c>
      <c r="J6344">
        <v>19620</v>
      </c>
      <c r="K6344">
        <v>19.62</v>
      </c>
      <c r="L6344">
        <v>5665</v>
      </c>
      <c r="M6344">
        <v>314.72222222222223</v>
      </c>
      <c r="N6344">
        <v>44112</v>
      </c>
      <c r="O6344">
        <v>13</v>
      </c>
      <c r="P6344" t="s">
        <v>144</v>
      </c>
      <c r="Q6344" t="s">
        <v>132</v>
      </c>
      <c r="R6344" t="str">
        <f>+VLOOKUP(Precio_semana_dia[[#This Row],[Mercado]],[1]!Codigos_mercados_mayoristas[#Data],2,0)</f>
        <v>Metropolitana</v>
      </c>
      <c r="S6344" t="str">
        <f>+VLOOKUP(Precio_semana_dia[[#This Row],[Especie]],[1]!Codigos_categoria[#Data],2,0)</f>
        <v>Cítricos</v>
      </c>
    </row>
    <row r="6345" spans="1:19" x14ac:dyDescent="0.35">
      <c r="A6345">
        <v>44176</v>
      </c>
      <c r="B6345" t="s">
        <v>125</v>
      </c>
      <c r="C6345" t="s">
        <v>20</v>
      </c>
      <c r="D6345" t="s">
        <v>33</v>
      </c>
      <c r="E6345" t="s">
        <v>181</v>
      </c>
      <c r="F6345" t="s">
        <v>182</v>
      </c>
      <c r="G6345">
        <v>18</v>
      </c>
      <c r="H6345" t="s">
        <v>41</v>
      </c>
      <c r="I6345">
        <v>1090</v>
      </c>
      <c r="J6345">
        <v>19620</v>
      </c>
      <c r="K6345">
        <v>19.62</v>
      </c>
      <c r="L6345">
        <v>8900</v>
      </c>
      <c r="M6345">
        <v>494.44444444444446</v>
      </c>
      <c r="N6345">
        <v>44175</v>
      </c>
      <c r="O6345">
        <v>4</v>
      </c>
      <c r="P6345" t="s">
        <v>104</v>
      </c>
      <c r="Q6345" t="s">
        <v>38</v>
      </c>
      <c r="R6345" t="str">
        <f>+VLOOKUP(Precio_semana_dia[[#This Row],[Mercado]],[1]!Codigos_mercados_mayoristas[#Data],2,0)</f>
        <v>Coquimbo</v>
      </c>
      <c r="S6345" t="str">
        <f>+VLOOKUP(Precio_semana_dia[[#This Row],[Especie]],[1]!Codigos_categoria[#Data],2,0)</f>
        <v>Cítricos</v>
      </c>
    </row>
    <row r="6346" spans="1:19" x14ac:dyDescent="0.35">
      <c r="A6346">
        <v>44183</v>
      </c>
      <c r="B6346" t="s">
        <v>119</v>
      </c>
      <c r="C6346" t="s">
        <v>120</v>
      </c>
      <c r="D6346" t="s">
        <v>200</v>
      </c>
      <c r="E6346" t="s">
        <v>198</v>
      </c>
      <c r="F6346" t="s">
        <v>199</v>
      </c>
      <c r="G6346">
        <v>18</v>
      </c>
      <c r="H6346" t="s">
        <v>39</v>
      </c>
      <c r="I6346">
        <v>1100</v>
      </c>
      <c r="J6346">
        <v>19800</v>
      </c>
      <c r="K6346">
        <v>19.8</v>
      </c>
      <c r="L6346">
        <v>8764</v>
      </c>
      <c r="M6346">
        <v>486.88888888888891</v>
      </c>
      <c r="N6346">
        <v>44181</v>
      </c>
      <c r="O6346">
        <v>13</v>
      </c>
      <c r="P6346" t="s">
        <v>40</v>
      </c>
      <c r="Q6346" t="s">
        <v>38</v>
      </c>
      <c r="R6346" t="str">
        <f>+VLOOKUP(Precio_semana_dia[[#This Row],[Mercado]],[1]!Codigos_mercados_mayoristas[#Data],2,0)</f>
        <v>Metropolitana</v>
      </c>
      <c r="S6346" t="e">
        <f>+VLOOKUP(Precio_semana_dia[[#This Row],[Especie]],[1]!Codigos_categoria[#Data],2,0)</f>
        <v>#N/A</v>
      </c>
    </row>
    <row r="6347" spans="1:19" x14ac:dyDescent="0.35">
      <c r="A6347">
        <v>44189</v>
      </c>
      <c r="B6347" t="s">
        <v>119</v>
      </c>
      <c r="C6347" t="s">
        <v>120</v>
      </c>
      <c r="D6347" t="s">
        <v>105</v>
      </c>
      <c r="E6347" t="s">
        <v>198</v>
      </c>
      <c r="F6347" t="s">
        <v>199</v>
      </c>
      <c r="G6347">
        <v>18</v>
      </c>
      <c r="H6347" t="s">
        <v>39</v>
      </c>
      <c r="I6347">
        <v>1100</v>
      </c>
      <c r="J6347">
        <v>19800</v>
      </c>
      <c r="K6347">
        <v>19.8</v>
      </c>
      <c r="L6347">
        <v>9750</v>
      </c>
      <c r="M6347">
        <v>541.66666666666663</v>
      </c>
      <c r="N6347">
        <v>44188</v>
      </c>
      <c r="O6347">
        <v>4</v>
      </c>
      <c r="P6347" t="s">
        <v>106</v>
      </c>
      <c r="Q6347" t="s">
        <v>38</v>
      </c>
      <c r="R6347" t="str">
        <f>+VLOOKUP(Precio_semana_dia[[#This Row],[Mercado]],[1]!Codigos_mercados_mayoristas[#Data],2,0)</f>
        <v>Coquimbo</v>
      </c>
      <c r="S6347" t="e">
        <f>+VLOOKUP(Precio_semana_dia[[#This Row],[Especie]],[1]!Codigos_categoria[#Data],2,0)</f>
        <v>#N/A</v>
      </c>
    </row>
    <row r="6348" spans="1:19" x14ac:dyDescent="0.35">
      <c r="A6348">
        <v>44196</v>
      </c>
      <c r="B6348" t="s">
        <v>119</v>
      </c>
      <c r="C6348" t="s">
        <v>120</v>
      </c>
      <c r="D6348" t="s">
        <v>28</v>
      </c>
      <c r="E6348" t="s">
        <v>198</v>
      </c>
      <c r="F6348" t="s">
        <v>199</v>
      </c>
      <c r="G6348">
        <v>18</v>
      </c>
      <c r="H6348" t="s">
        <v>29</v>
      </c>
      <c r="I6348">
        <v>1100</v>
      </c>
      <c r="J6348">
        <v>19800</v>
      </c>
      <c r="K6348">
        <v>19.8</v>
      </c>
      <c r="L6348">
        <v>23591</v>
      </c>
      <c r="M6348">
        <v>1310.6111111111111</v>
      </c>
      <c r="N6348">
        <v>44193</v>
      </c>
      <c r="O6348">
        <v>9</v>
      </c>
      <c r="P6348" t="s">
        <v>107</v>
      </c>
      <c r="Q6348" t="s">
        <v>38</v>
      </c>
      <c r="R6348" t="str">
        <f>+VLOOKUP(Precio_semana_dia[[#This Row],[Mercado]],[1]!Codigos_mercados_mayoristas[#Data],2,0)</f>
        <v>La Araucanía</v>
      </c>
      <c r="S6348" t="e">
        <f>+VLOOKUP(Precio_semana_dia[[#This Row],[Especie]],[1]!Codigos_categoria[#Data],2,0)</f>
        <v>#N/A</v>
      </c>
    </row>
    <row r="6349" spans="1:19" x14ac:dyDescent="0.35">
      <c r="A6349">
        <v>44155</v>
      </c>
      <c r="B6349" t="s">
        <v>125</v>
      </c>
      <c r="C6349" t="s">
        <v>20</v>
      </c>
      <c r="D6349" t="s">
        <v>33</v>
      </c>
      <c r="E6349" t="s">
        <v>181</v>
      </c>
      <c r="F6349" t="s">
        <v>182</v>
      </c>
      <c r="G6349">
        <v>18</v>
      </c>
      <c r="H6349" t="s">
        <v>41</v>
      </c>
      <c r="I6349">
        <v>1110</v>
      </c>
      <c r="J6349">
        <v>19980</v>
      </c>
      <c r="K6349">
        <v>19.98</v>
      </c>
      <c r="L6349">
        <v>6900</v>
      </c>
      <c r="M6349">
        <v>383.33333333333331</v>
      </c>
      <c r="N6349">
        <v>44154</v>
      </c>
      <c r="O6349">
        <v>4</v>
      </c>
      <c r="P6349" t="s">
        <v>99</v>
      </c>
      <c r="Q6349" t="s">
        <v>84</v>
      </c>
      <c r="R6349" t="str">
        <f>+VLOOKUP(Precio_semana_dia[[#This Row],[Mercado]],[1]!Codigos_mercados_mayoristas[#Data],2,0)</f>
        <v>Coquimbo</v>
      </c>
      <c r="S6349" t="str">
        <f>+VLOOKUP(Precio_semana_dia[[#This Row],[Especie]],[1]!Codigos_categoria[#Data],2,0)</f>
        <v>Cítricos</v>
      </c>
    </row>
    <row r="6350" spans="1:19" x14ac:dyDescent="0.35">
      <c r="A6350">
        <v>44099</v>
      </c>
      <c r="B6350" t="s">
        <v>125</v>
      </c>
      <c r="C6350" t="s">
        <v>20</v>
      </c>
      <c r="D6350" t="s">
        <v>33</v>
      </c>
      <c r="E6350" t="s">
        <v>181</v>
      </c>
      <c r="F6350" t="s">
        <v>182</v>
      </c>
      <c r="G6350">
        <v>18</v>
      </c>
      <c r="H6350" t="s">
        <v>24</v>
      </c>
      <c r="I6350">
        <v>1110</v>
      </c>
      <c r="J6350">
        <v>19980</v>
      </c>
      <c r="K6350">
        <v>19.98</v>
      </c>
      <c r="L6350">
        <v>3900</v>
      </c>
      <c r="M6350">
        <v>216.66666666666666</v>
      </c>
      <c r="N6350">
        <v>44099</v>
      </c>
      <c r="O6350">
        <v>4</v>
      </c>
      <c r="P6350" t="s">
        <v>154</v>
      </c>
      <c r="Q6350" t="s">
        <v>147</v>
      </c>
      <c r="R6350" t="str">
        <f>+VLOOKUP(Precio_semana_dia[[#This Row],[Mercado]],[1]!Codigos_mercados_mayoristas[#Data],2,0)</f>
        <v>Coquimbo</v>
      </c>
      <c r="S6350" t="str">
        <f>+VLOOKUP(Precio_semana_dia[[#This Row],[Especie]],[1]!Codigos_categoria[#Data],2,0)</f>
        <v>Cítricos</v>
      </c>
    </row>
    <row r="6351" spans="1:19" x14ac:dyDescent="0.35">
      <c r="A6351">
        <v>44196</v>
      </c>
      <c r="B6351" t="s">
        <v>204</v>
      </c>
      <c r="C6351" t="s">
        <v>20</v>
      </c>
      <c r="D6351" t="s">
        <v>52</v>
      </c>
      <c r="E6351" t="s">
        <v>205</v>
      </c>
      <c r="F6351" t="s">
        <v>206</v>
      </c>
      <c r="G6351">
        <v>20</v>
      </c>
      <c r="H6351" t="s">
        <v>41</v>
      </c>
      <c r="I6351">
        <v>1000</v>
      </c>
      <c r="J6351">
        <v>20000</v>
      </c>
      <c r="K6351">
        <v>20</v>
      </c>
      <c r="L6351">
        <v>5250</v>
      </c>
      <c r="M6351">
        <v>262.5</v>
      </c>
      <c r="N6351">
        <v>44196</v>
      </c>
      <c r="O6351">
        <v>8</v>
      </c>
      <c r="P6351" t="s">
        <v>110</v>
      </c>
      <c r="Q6351" t="s">
        <v>38</v>
      </c>
      <c r="R6351" t="str">
        <f>+VLOOKUP(Precio_semana_dia[[#This Row],[Mercado]],[1]!Codigos_mercados_mayoristas[#Data],2,0)</f>
        <v>Bíobío</v>
      </c>
      <c r="S6351" t="e">
        <f>+VLOOKUP(Precio_semana_dia[[#This Row],[Especie]],[1]!Codigos_categoria[#Data],2,0)</f>
        <v>#N/A</v>
      </c>
    </row>
    <row r="6352" spans="1:19" x14ac:dyDescent="0.35">
      <c r="A6352">
        <v>44183</v>
      </c>
      <c r="B6352" t="s">
        <v>207</v>
      </c>
      <c r="C6352" t="s">
        <v>208</v>
      </c>
      <c r="D6352" t="s">
        <v>21</v>
      </c>
      <c r="E6352" t="s">
        <v>209</v>
      </c>
      <c r="F6352" t="s">
        <v>210</v>
      </c>
      <c r="G6352">
        <v>25</v>
      </c>
      <c r="H6352" t="s">
        <v>36</v>
      </c>
      <c r="I6352">
        <v>800</v>
      </c>
      <c r="J6352">
        <v>20000</v>
      </c>
      <c r="K6352">
        <v>20</v>
      </c>
      <c r="L6352">
        <v>10000</v>
      </c>
      <c r="M6352">
        <v>400</v>
      </c>
      <c r="N6352">
        <v>44180</v>
      </c>
      <c r="O6352">
        <v>7</v>
      </c>
      <c r="P6352" t="s">
        <v>37</v>
      </c>
      <c r="Q6352" t="s">
        <v>38</v>
      </c>
      <c r="R6352" t="str">
        <f>+VLOOKUP(Precio_semana_dia[[#This Row],[Mercado]],[1]!Codigos_mercados_mayoristas[#Data],2,0)</f>
        <v>Maule</v>
      </c>
      <c r="S6352" t="e">
        <f>+VLOOKUP(Precio_semana_dia[[#This Row],[Especie]],[1]!Codigos_categoria[#Data],2,0)</f>
        <v>#N/A</v>
      </c>
    </row>
    <row r="6353" spans="1:19" x14ac:dyDescent="0.35">
      <c r="A6353">
        <v>44183</v>
      </c>
      <c r="B6353" t="s">
        <v>207</v>
      </c>
      <c r="C6353" t="s">
        <v>208</v>
      </c>
      <c r="D6353" t="s">
        <v>21</v>
      </c>
      <c r="E6353" t="s">
        <v>209</v>
      </c>
      <c r="F6353" t="s">
        <v>210</v>
      </c>
      <c r="G6353">
        <v>25</v>
      </c>
      <c r="H6353" t="s">
        <v>39</v>
      </c>
      <c r="I6353">
        <v>800</v>
      </c>
      <c r="J6353">
        <v>20000</v>
      </c>
      <c r="K6353">
        <v>20</v>
      </c>
      <c r="L6353">
        <v>10000</v>
      </c>
      <c r="M6353">
        <v>400</v>
      </c>
      <c r="N6353">
        <v>44181</v>
      </c>
      <c r="O6353">
        <v>7</v>
      </c>
      <c r="P6353" t="s">
        <v>40</v>
      </c>
      <c r="Q6353" t="s">
        <v>38</v>
      </c>
      <c r="R6353" t="str">
        <f>+VLOOKUP(Precio_semana_dia[[#This Row],[Mercado]],[1]!Codigos_mercados_mayoristas[#Data],2,0)</f>
        <v>Maule</v>
      </c>
      <c r="S6353" t="e">
        <f>+VLOOKUP(Precio_semana_dia[[#This Row],[Especie]],[1]!Codigos_categoria[#Data],2,0)</f>
        <v>#N/A</v>
      </c>
    </row>
    <row r="6354" spans="1:19" x14ac:dyDescent="0.35">
      <c r="A6354">
        <v>44183</v>
      </c>
      <c r="B6354" t="s">
        <v>207</v>
      </c>
      <c r="C6354" t="s">
        <v>208</v>
      </c>
      <c r="D6354" t="s">
        <v>21</v>
      </c>
      <c r="E6354" t="s">
        <v>209</v>
      </c>
      <c r="F6354" t="s">
        <v>210</v>
      </c>
      <c r="G6354">
        <v>25</v>
      </c>
      <c r="H6354" t="s">
        <v>41</v>
      </c>
      <c r="I6354">
        <v>800</v>
      </c>
      <c r="J6354">
        <v>20000</v>
      </c>
      <c r="K6354">
        <v>20</v>
      </c>
      <c r="L6354">
        <v>10000</v>
      </c>
      <c r="M6354">
        <v>400</v>
      </c>
      <c r="N6354">
        <v>44182</v>
      </c>
      <c r="O6354">
        <v>7</v>
      </c>
      <c r="P6354" t="s">
        <v>42</v>
      </c>
      <c r="Q6354" t="s">
        <v>38</v>
      </c>
      <c r="R6354" t="str">
        <f>+VLOOKUP(Precio_semana_dia[[#This Row],[Mercado]],[1]!Codigos_mercados_mayoristas[#Data],2,0)</f>
        <v>Maule</v>
      </c>
      <c r="S6354" t="e">
        <f>+VLOOKUP(Precio_semana_dia[[#This Row],[Especie]],[1]!Codigos_categoria[#Data],2,0)</f>
        <v>#N/A</v>
      </c>
    </row>
    <row r="6355" spans="1:19" x14ac:dyDescent="0.35">
      <c r="A6355">
        <v>44183</v>
      </c>
      <c r="B6355" t="s">
        <v>207</v>
      </c>
      <c r="C6355" t="s">
        <v>214</v>
      </c>
      <c r="D6355" t="s">
        <v>21</v>
      </c>
      <c r="E6355" t="s">
        <v>209</v>
      </c>
      <c r="F6355" t="s">
        <v>210</v>
      </c>
      <c r="G6355">
        <v>25</v>
      </c>
      <c r="H6355" t="s">
        <v>36</v>
      </c>
      <c r="I6355">
        <v>800</v>
      </c>
      <c r="J6355">
        <v>20000</v>
      </c>
      <c r="K6355">
        <v>20</v>
      </c>
      <c r="L6355">
        <v>9000</v>
      </c>
      <c r="M6355">
        <v>360</v>
      </c>
      <c r="N6355">
        <v>44180</v>
      </c>
      <c r="O6355">
        <v>7</v>
      </c>
      <c r="P6355" t="s">
        <v>37</v>
      </c>
      <c r="Q6355" t="s">
        <v>38</v>
      </c>
      <c r="R6355" t="str">
        <f>+VLOOKUP(Precio_semana_dia[[#This Row],[Mercado]],[1]!Codigos_mercados_mayoristas[#Data],2,0)</f>
        <v>Maule</v>
      </c>
      <c r="S6355" t="e">
        <f>+VLOOKUP(Precio_semana_dia[[#This Row],[Especie]],[1]!Codigos_categoria[#Data],2,0)</f>
        <v>#N/A</v>
      </c>
    </row>
    <row r="6356" spans="1:19" x14ac:dyDescent="0.35">
      <c r="A6356">
        <v>44183</v>
      </c>
      <c r="B6356" t="s">
        <v>207</v>
      </c>
      <c r="C6356" t="s">
        <v>214</v>
      </c>
      <c r="D6356" t="s">
        <v>21</v>
      </c>
      <c r="E6356" t="s">
        <v>209</v>
      </c>
      <c r="F6356" t="s">
        <v>210</v>
      </c>
      <c r="G6356">
        <v>25</v>
      </c>
      <c r="H6356" t="s">
        <v>41</v>
      </c>
      <c r="I6356">
        <v>800</v>
      </c>
      <c r="J6356">
        <v>20000</v>
      </c>
      <c r="K6356">
        <v>20</v>
      </c>
      <c r="L6356">
        <v>9000</v>
      </c>
      <c r="M6356">
        <v>360</v>
      </c>
      <c r="N6356">
        <v>44182</v>
      </c>
      <c r="O6356">
        <v>7</v>
      </c>
      <c r="P6356" t="s">
        <v>42</v>
      </c>
      <c r="Q6356" t="s">
        <v>38</v>
      </c>
      <c r="R6356" t="str">
        <f>+VLOOKUP(Precio_semana_dia[[#This Row],[Mercado]],[1]!Codigos_mercados_mayoristas[#Data],2,0)</f>
        <v>Maule</v>
      </c>
      <c r="S6356" t="e">
        <f>+VLOOKUP(Precio_semana_dia[[#This Row],[Especie]],[1]!Codigos_categoria[#Data],2,0)</f>
        <v>#N/A</v>
      </c>
    </row>
    <row r="6357" spans="1:19" x14ac:dyDescent="0.35">
      <c r="A6357">
        <v>44183</v>
      </c>
      <c r="B6357" t="s">
        <v>207</v>
      </c>
      <c r="C6357" t="s">
        <v>214</v>
      </c>
      <c r="D6357" t="s">
        <v>21</v>
      </c>
      <c r="E6357" t="s">
        <v>209</v>
      </c>
      <c r="F6357" t="s">
        <v>210</v>
      </c>
      <c r="G6357">
        <v>25</v>
      </c>
      <c r="H6357" t="s">
        <v>24</v>
      </c>
      <c r="I6357">
        <v>800</v>
      </c>
      <c r="J6357">
        <v>20000</v>
      </c>
      <c r="K6357">
        <v>20</v>
      </c>
      <c r="L6357">
        <v>9000</v>
      </c>
      <c r="M6357">
        <v>360</v>
      </c>
      <c r="N6357">
        <v>44183</v>
      </c>
      <c r="O6357">
        <v>7</v>
      </c>
      <c r="P6357" t="s">
        <v>43</v>
      </c>
      <c r="Q6357" t="s">
        <v>38</v>
      </c>
      <c r="R6357" t="str">
        <f>+VLOOKUP(Precio_semana_dia[[#This Row],[Mercado]],[1]!Codigos_mercados_mayoristas[#Data],2,0)</f>
        <v>Maule</v>
      </c>
      <c r="S6357" t="e">
        <f>+VLOOKUP(Precio_semana_dia[[#This Row],[Especie]],[1]!Codigos_categoria[#Data],2,0)</f>
        <v>#N/A</v>
      </c>
    </row>
    <row r="6358" spans="1:19" x14ac:dyDescent="0.35">
      <c r="A6358">
        <v>44189</v>
      </c>
      <c r="B6358" t="s">
        <v>207</v>
      </c>
      <c r="C6358" t="s">
        <v>208</v>
      </c>
      <c r="D6358" t="s">
        <v>21</v>
      </c>
      <c r="E6358" t="s">
        <v>209</v>
      </c>
      <c r="F6358" t="s">
        <v>210</v>
      </c>
      <c r="G6358">
        <v>25</v>
      </c>
      <c r="H6358" t="s">
        <v>29</v>
      </c>
      <c r="I6358">
        <v>800</v>
      </c>
      <c r="J6358">
        <v>20000</v>
      </c>
      <c r="K6358">
        <v>20</v>
      </c>
      <c r="L6358">
        <v>10000</v>
      </c>
      <c r="M6358">
        <v>400</v>
      </c>
      <c r="N6358">
        <v>44186</v>
      </c>
      <c r="O6358">
        <v>7</v>
      </c>
      <c r="P6358" t="s">
        <v>51</v>
      </c>
      <c r="Q6358" t="s">
        <v>38</v>
      </c>
      <c r="R6358" t="str">
        <f>+VLOOKUP(Precio_semana_dia[[#This Row],[Mercado]],[1]!Codigos_mercados_mayoristas[#Data],2,0)</f>
        <v>Maule</v>
      </c>
      <c r="S6358" t="e">
        <f>+VLOOKUP(Precio_semana_dia[[#This Row],[Especie]],[1]!Codigos_categoria[#Data],2,0)</f>
        <v>#N/A</v>
      </c>
    </row>
    <row r="6359" spans="1:19" x14ac:dyDescent="0.35">
      <c r="A6359">
        <v>44189</v>
      </c>
      <c r="B6359" t="s">
        <v>207</v>
      </c>
      <c r="C6359" t="s">
        <v>208</v>
      </c>
      <c r="D6359" t="s">
        <v>21</v>
      </c>
      <c r="E6359" t="s">
        <v>209</v>
      </c>
      <c r="F6359" t="s">
        <v>210</v>
      </c>
      <c r="G6359">
        <v>25</v>
      </c>
      <c r="H6359" t="s">
        <v>39</v>
      </c>
      <c r="I6359">
        <v>800</v>
      </c>
      <c r="J6359">
        <v>20000</v>
      </c>
      <c r="K6359">
        <v>20</v>
      </c>
      <c r="L6359">
        <v>14000</v>
      </c>
      <c r="M6359">
        <v>560</v>
      </c>
      <c r="N6359">
        <v>44188</v>
      </c>
      <c r="O6359">
        <v>7</v>
      </c>
      <c r="P6359" t="s">
        <v>106</v>
      </c>
      <c r="Q6359" t="s">
        <v>38</v>
      </c>
      <c r="R6359" t="str">
        <f>+VLOOKUP(Precio_semana_dia[[#This Row],[Mercado]],[1]!Codigos_mercados_mayoristas[#Data],2,0)</f>
        <v>Maule</v>
      </c>
      <c r="S6359" t="e">
        <f>+VLOOKUP(Precio_semana_dia[[#This Row],[Especie]],[1]!Codigos_categoria[#Data],2,0)</f>
        <v>#N/A</v>
      </c>
    </row>
    <row r="6360" spans="1:19" x14ac:dyDescent="0.35">
      <c r="A6360">
        <v>44189</v>
      </c>
      <c r="B6360" t="s">
        <v>207</v>
      </c>
      <c r="C6360" t="s">
        <v>212</v>
      </c>
      <c r="D6360" t="s">
        <v>53</v>
      </c>
      <c r="E6360" t="s">
        <v>209</v>
      </c>
      <c r="F6360" t="s">
        <v>210</v>
      </c>
      <c r="G6360">
        <v>25</v>
      </c>
      <c r="H6360" t="s">
        <v>36</v>
      </c>
      <c r="I6360">
        <v>800</v>
      </c>
      <c r="J6360">
        <v>20000</v>
      </c>
      <c r="K6360">
        <v>20</v>
      </c>
      <c r="L6360">
        <v>12500</v>
      </c>
      <c r="M6360">
        <v>500</v>
      </c>
      <c r="N6360">
        <v>44187</v>
      </c>
      <c r="O6360">
        <v>10</v>
      </c>
      <c r="P6360" t="s">
        <v>48</v>
      </c>
      <c r="Q6360" t="s">
        <v>38</v>
      </c>
      <c r="R6360" t="str">
        <f>+VLOOKUP(Precio_semana_dia[[#This Row],[Mercado]],[1]!Codigos_mercados_mayoristas[#Data],2,0)</f>
        <v>Los Lagos</v>
      </c>
      <c r="S6360" t="e">
        <f>+VLOOKUP(Precio_semana_dia[[#This Row],[Especie]],[1]!Codigos_categoria[#Data],2,0)</f>
        <v>#N/A</v>
      </c>
    </row>
    <row r="6361" spans="1:19" x14ac:dyDescent="0.35">
      <c r="A6361">
        <v>44196</v>
      </c>
      <c r="B6361" t="s">
        <v>207</v>
      </c>
      <c r="C6361" t="s">
        <v>208</v>
      </c>
      <c r="D6361" t="s">
        <v>21</v>
      </c>
      <c r="E6361" t="s">
        <v>209</v>
      </c>
      <c r="F6361" t="s">
        <v>210</v>
      </c>
      <c r="G6361">
        <v>25</v>
      </c>
      <c r="H6361" t="s">
        <v>36</v>
      </c>
      <c r="I6361">
        <v>800</v>
      </c>
      <c r="J6361">
        <v>20000</v>
      </c>
      <c r="K6361">
        <v>20</v>
      </c>
      <c r="L6361">
        <v>12000</v>
      </c>
      <c r="M6361">
        <v>480</v>
      </c>
      <c r="N6361">
        <v>44194</v>
      </c>
      <c r="O6361">
        <v>7</v>
      </c>
      <c r="P6361" t="s">
        <v>108</v>
      </c>
      <c r="Q6361" t="s">
        <v>38</v>
      </c>
      <c r="R6361" t="str">
        <f>+VLOOKUP(Precio_semana_dia[[#This Row],[Mercado]],[1]!Codigos_mercados_mayoristas[#Data],2,0)</f>
        <v>Maule</v>
      </c>
      <c r="S6361" t="e">
        <f>+VLOOKUP(Precio_semana_dia[[#This Row],[Especie]],[1]!Codigos_categoria[#Data],2,0)</f>
        <v>#N/A</v>
      </c>
    </row>
    <row r="6362" spans="1:19" x14ac:dyDescent="0.35">
      <c r="A6362">
        <v>44196</v>
      </c>
      <c r="B6362" t="s">
        <v>207</v>
      </c>
      <c r="C6362" t="s">
        <v>208</v>
      </c>
      <c r="D6362" t="s">
        <v>21</v>
      </c>
      <c r="E6362" t="s">
        <v>209</v>
      </c>
      <c r="F6362" t="s">
        <v>210</v>
      </c>
      <c r="G6362">
        <v>25</v>
      </c>
      <c r="H6362" t="s">
        <v>39</v>
      </c>
      <c r="I6362">
        <v>800</v>
      </c>
      <c r="J6362">
        <v>20000</v>
      </c>
      <c r="K6362">
        <v>20</v>
      </c>
      <c r="L6362">
        <v>12000</v>
      </c>
      <c r="M6362">
        <v>480</v>
      </c>
      <c r="N6362">
        <v>44195</v>
      </c>
      <c r="O6362">
        <v>7</v>
      </c>
      <c r="P6362" t="s">
        <v>109</v>
      </c>
      <c r="Q6362" t="s">
        <v>38</v>
      </c>
      <c r="R6362" t="str">
        <f>+VLOOKUP(Precio_semana_dia[[#This Row],[Mercado]],[1]!Codigos_mercados_mayoristas[#Data],2,0)</f>
        <v>Maule</v>
      </c>
      <c r="S6362" t="e">
        <f>+VLOOKUP(Precio_semana_dia[[#This Row],[Especie]],[1]!Codigos_categoria[#Data],2,0)</f>
        <v>#N/A</v>
      </c>
    </row>
    <row r="6363" spans="1:19" x14ac:dyDescent="0.35">
      <c r="A6363">
        <v>44196</v>
      </c>
      <c r="B6363" t="s">
        <v>207</v>
      </c>
      <c r="C6363" t="s">
        <v>214</v>
      </c>
      <c r="D6363" t="s">
        <v>21</v>
      </c>
      <c r="E6363" t="s">
        <v>209</v>
      </c>
      <c r="F6363" t="s">
        <v>210</v>
      </c>
      <c r="G6363">
        <v>25</v>
      </c>
      <c r="H6363" t="s">
        <v>39</v>
      </c>
      <c r="I6363">
        <v>800</v>
      </c>
      <c r="J6363">
        <v>20000</v>
      </c>
      <c r="K6363">
        <v>20</v>
      </c>
      <c r="L6363">
        <v>11000</v>
      </c>
      <c r="M6363">
        <v>440</v>
      </c>
      <c r="N6363">
        <v>44195</v>
      </c>
      <c r="O6363">
        <v>7</v>
      </c>
      <c r="P6363" t="s">
        <v>109</v>
      </c>
      <c r="Q6363" t="s">
        <v>38</v>
      </c>
      <c r="R6363" t="str">
        <f>+VLOOKUP(Precio_semana_dia[[#This Row],[Mercado]],[1]!Codigos_mercados_mayoristas[#Data],2,0)</f>
        <v>Maule</v>
      </c>
      <c r="S6363" t="e">
        <f>+VLOOKUP(Precio_semana_dia[[#This Row],[Especie]],[1]!Codigos_categoria[#Data],2,0)</f>
        <v>#N/A</v>
      </c>
    </row>
    <row r="6364" spans="1:19" x14ac:dyDescent="0.35">
      <c r="A6364">
        <v>44204</v>
      </c>
      <c r="B6364" t="s">
        <v>207</v>
      </c>
      <c r="C6364" t="s">
        <v>208</v>
      </c>
      <c r="D6364" t="s">
        <v>21</v>
      </c>
      <c r="E6364" t="s">
        <v>209</v>
      </c>
      <c r="F6364" t="s">
        <v>210</v>
      </c>
      <c r="G6364">
        <v>25</v>
      </c>
      <c r="H6364" t="s">
        <v>41</v>
      </c>
      <c r="I6364">
        <v>800</v>
      </c>
      <c r="J6364">
        <v>20000</v>
      </c>
      <c r="K6364">
        <v>20</v>
      </c>
      <c r="L6364">
        <v>10000</v>
      </c>
      <c r="M6364">
        <v>400</v>
      </c>
      <c r="N6364">
        <v>44203</v>
      </c>
      <c r="O6364">
        <v>7</v>
      </c>
      <c r="P6364" t="s">
        <v>56</v>
      </c>
      <c r="Q6364" t="s">
        <v>26</v>
      </c>
      <c r="R6364" t="str">
        <f>+VLOOKUP(Precio_semana_dia[[#This Row],[Mercado]],[1]!Codigos_mercados_mayoristas[#Data],2,0)</f>
        <v>Maule</v>
      </c>
      <c r="S6364" t="e">
        <f>+VLOOKUP(Precio_semana_dia[[#This Row],[Especie]],[1]!Codigos_categoria[#Data],2,0)</f>
        <v>#N/A</v>
      </c>
    </row>
    <row r="6365" spans="1:19" x14ac:dyDescent="0.35">
      <c r="A6365">
        <v>44204</v>
      </c>
      <c r="B6365" t="s">
        <v>207</v>
      </c>
      <c r="C6365" t="s">
        <v>214</v>
      </c>
      <c r="D6365" t="s">
        <v>21</v>
      </c>
      <c r="E6365" t="s">
        <v>209</v>
      </c>
      <c r="F6365" t="s">
        <v>210</v>
      </c>
      <c r="G6365">
        <v>25</v>
      </c>
      <c r="H6365" t="s">
        <v>36</v>
      </c>
      <c r="I6365">
        <v>800</v>
      </c>
      <c r="J6365">
        <v>20000</v>
      </c>
      <c r="K6365">
        <v>20</v>
      </c>
      <c r="L6365">
        <v>9000</v>
      </c>
      <c r="M6365">
        <v>360</v>
      </c>
      <c r="N6365">
        <v>44201</v>
      </c>
      <c r="O6365">
        <v>7</v>
      </c>
      <c r="P6365" t="s">
        <v>57</v>
      </c>
      <c r="Q6365" t="s">
        <v>26</v>
      </c>
      <c r="R6365" t="str">
        <f>+VLOOKUP(Precio_semana_dia[[#This Row],[Mercado]],[1]!Codigos_mercados_mayoristas[#Data],2,0)</f>
        <v>Maule</v>
      </c>
      <c r="S6365" t="e">
        <f>+VLOOKUP(Precio_semana_dia[[#This Row],[Especie]],[1]!Codigos_categoria[#Data],2,0)</f>
        <v>#N/A</v>
      </c>
    </row>
    <row r="6366" spans="1:19" x14ac:dyDescent="0.35">
      <c r="A6366">
        <v>44204</v>
      </c>
      <c r="B6366" t="s">
        <v>207</v>
      </c>
      <c r="C6366" t="s">
        <v>214</v>
      </c>
      <c r="D6366" t="s">
        <v>21</v>
      </c>
      <c r="E6366" t="s">
        <v>209</v>
      </c>
      <c r="F6366" t="s">
        <v>210</v>
      </c>
      <c r="G6366">
        <v>25</v>
      </c>
      <c r="H6366" t="s">
        <v>41</v>
      </c>
      <c r="I6366">
        <v>800</v>
      </c>
      <c r="J6366">
        <v>20000</v>
      </c>
      <c r="K6366">
        <v>20</v>
      </c>
      <c r="L6366">
        <v>9000</v>
      </c>
      <c r="M6366">
        <v>360</v>
      </c>
      <c r="N6366">
        <v>44203</v>
      </c>
      <c r="O6366">
        <v>7</v>
      </c>
      <c r="P6366" t="s">
        <v>56</v>
      </c>
      <c r="Q6366" t="s">
        <v>26</v>
      </c>
      <c r="R6366" t="str">
        <f>+VLOOKUP(Precio_semana_dia[[#This Row],[Mercado]],[1]!Codigos_mercados_mayoristas[#Data],2,0)</f>
        <v>Maule</v>
      </c>
      <c r="S6366" t="e">
        <f>+VLOOKUP(Precio_semana_dia[[#This Row],[Especie]],[1]!Codigos_categoria[#Data],2,0)</f>
        <v>#N/A</v>
      </c>
    </row>
    <row r="6367" spans="1:19" x14ac:dyDescent="0.35">
      <c r="A6367">
        <v>44211</v>
      </c>
      <c r="B6367" t="s">
        <v>207</v>
      </c>
      <c r="C6367" t="s">
        <v>208</v>
      </c>
      <c r="D6367" t="s">
        <v>21</v>
      </c>
      <c r="E6367" t="s">
        <v>209</v>
      </c>
      <c r="F6367" t="s">
        <v>210</v>
      </c>
      <c r="G6367">
        <v>25</v>
      </c>
      <c r="H6367" t="s">
        <v>29</v>
      </c>
      <c r="I6367">
        <v>800</v>
      </c>
      <c r="J6367">
        <v>20000</v>
      </c>
      <c r="K6367">
        <v>20</v>
      </c>
      <c r="L6367">
        <v>10000</v>
      </c>
      <c r="M6367">
        <v>400</v>
      </c>
      <c r="N6367">
        <v>44207</v>
      </c>
      <c r="O6367">
        <v>7</v>
      </c>
      <c r="P6367" t="s">
        <v>58</v>
      </c>
      <c r="Q6367" t="s">
        <v>26</v>
      </c>
      <c r="R6367" t="str">
        <f>+VLOOKUP(Precio_semana_dia[[#This Row],[Mercado]],[1]!Codigos_mercados_mayoristas[#Data],2,0)</f>
        <v>Maule</v>
      </c>
      <c r="S6367" t="e">
        <f>+VLOOKUP(Precio_semana_dia[[#This Row],[Especie]],[1]!Codigos_categoria[#Data],2,0)</f>
        <v>#N/A</v>
      </c>
    </row>
    <row r="6368" spans="1:19" x14ac:dyDescent="0.35">
      <c r="A6368">
        <v>44211</v>
      </c>
      <c r="B6368" t="s">
        <v>207</v>
      </c>
      <c r="C6368" t="s">
        <v>208</v>
      </c>
      <c r="D6368" t="s">
        <v>21</v>
      </c>
      <c r="E6368" t="s">
        <v>209</v>
      </c>
      <c r="F6368" t="s">
        <v>210</v>
      </c>
      <c r="G6368">
        <v>25</v>
      </c>
      <c r="H6368" t="s">
        <v>39</v>
      </c>
      <c r="I6368">
        <v>800</v>
      </c>
      <c r="J6368">
        <v>20000</v>
      </c>
      <c r="K6368">
        <v>20</v>
      </c>
      <c r="L6368">
        <v>10000</v>
      </c>
      <c r="M6368">
        <v>400</v>
      </c>
      <c r="N6368">
        <v>44209</v>
      </c>
      <c r="O6368">
        <v>7</v>
      </c>
      <c r="P6368" t="s">
        <v>60</v>
      </c>
      <c r="Q6368" t="s">
        <v>26</v>
      </c>
      <c r="R6368" t="str">
        <f>+VLOOKUP(Precio_semana_dia[[#This Row],[Mercado]],[1]!Codigos_mercados_mayoristas[#Data],2,0)</f>
        <v>Maule</v>
      </c>
      <c r="S6368" t="e">
        <f>+VLOOKUP(Precio_semana_dia[[#This Row],[Especie]],[1]!Codigos_categoria[#Data],2,0)</f>
        <v>#N/A</v>
      </c>
    </row>
    <row r="6369" spans="1:19" x14ac:dyDescent="0.35">
      <c r="A6369">
        <v>44211</v>
      </c>
      <c r="B6369" t="s">
        <v>207</v>
      </c>
      <c r="C6369" t="s">
        <v>208</v>
      </c>
      <c r="D6369" t="s">
        <v>21</v>
      </c>
      <c r="E6369" t="s">
        <v>209</v>
      </c>
      <c r="F6369" t="s">
        <v>210</v>
      </c>
      <c r="G6369">
        <v>25</v>
      </c>
      <c r="H6369" t="s">
        <v>41</v>
      </c>
      <c r="I6369">
        <v>800</v>
      </c>
      <c r="J6369">
        <v>20000</v>
      </c>
      <c r="K6369">
        <v>20</v>
      </c>
      <c r="L6369">
        <v>10000</v>
      </c>
      <c r="M6369">
        <v>400</v>
      </c>
      <c r="N6369">
        <v>44210</v>
      </c>
      <c r="O6369">
        <v>7</v>
      </c>
      <c r="P6369" t="s">
        <v>62</v>
      </c>
      <c r="Q6369" t="s">
        <v>26</v>
      </c>
      <c r="R6369" t="str">
        <f>+VLOOKUP(Precio_semana_dia[[#This Row],[Mercado]],[1]!Codigos_mercados_mayoristas[#Data],2,0)</f>
        <v>Maule</v>
      </c>
      <c r="S6369" t="e">
        <f>+VLOOKUP(Precio_semana_dia[[#This Row],[Especie]],[1]!Codigos_categoria[#Data],2,0)</f>
        <v>#N/A</v>
      </c>
    </row>
    <row r="6370" spans="1:19" x14ac:dyDescent="0.35">
      <c r="A6370">
        <v>44211</v>
      </c>
      <c r="B6370" t="s">
        <v>207</v>
      </c>
      <c r="C6370" t="s">
        <v>215</v>
      </c>
      <c r="D6370" t="s">
        <v>45</v>
      </c>
      <c r="E6370" t="s">
        <v>209</v>
      </c>
      <c r="F6370" t="s">
        <v>210</v>
      </c>
      <c r="G6370">
        <v>25</v>
      </c>
      <c r="H6370" t="s">
        <v>24</v>
      </c>
      <c r="I6370">
        <v>800</v>
      </c>
      <c r="J6370">
        <v>20000</v>
      </c>
      <c r="K6370">
        <v>20</v>
      </c>
      <c r="L6370">
        <v>10000</v>
      </c>
      <c r="M6370">
        <v>400</v>
      </c>
      <c r="N6370">
        <v>44211</v>
      </c>
      <c r="O6370">
        <v>13</v>
      </c>
      <c r="P6370" t="s">
        <v>61</v>
      </c>
      <c r="Q6370" t="s">
        <v>26</v>
      </c>
      <c r="R6370" t="str">
        <f>+VLOOKUP(Precio_semana_dia[[#This Row],[Mercado]],[1]!Codigos_mercados_mayoristas[#Data],2,0)</f>
        <v>Metropolitana</v>
      </c>
      <c r="S6370" t="e">
        <f>+VLOOKUP(Precio_semana_dia[[#This Row],[Especie]],[1]!Codigos_categoria[#Data],2,0)</f>
        <v>#N/A</v>
      </c>
    </row>
    <row r="6371" spans="1:19" x14ac:dyDescent="0.35">
      <c r="A6371">
        <v>44211</v>
      </c>
      <c r="B6371" t="s">
        <v>207</v>
      </c>
      <c r="C6371" t="s">
        <v>214</v>
      </c>
      <c r="D6371" t="s">
        <v>21</v>
      </c>
      <c r="E6371" t="s">
        <v>209</v>
      </c>
      <c r="F6371" t="s">
        <v>210</v>
      </c>
      <c r="G6371">
        <v>25</v>
      </c>
      <c r="H6371" t="s">
        <v>39</v>
      </c>
      <c r="I6371">
        <v>800</v>
      </c>
      <c r="J6371">
        <v>20000</v>
      </c>
      <c r="K6371">
        <v>20</v>
      </c>
      <c r="L6371">
        <v>8000</v>
      </c>
      <c r="M6371">
        <v>320</v>
      </c>
      <c r="N6371">
        <v>44209</v>
      </c>
      <c r="O6371">
        <v>7</v>
      </c>
      <c r="P6371" t="s">
        <v>60</v>
      </c>
      <c r="Q6371" t="s">
        <v>26</v>
      </c>
      <c r="R6371" t="str">
        <f>+VLOOKUP(Precio_semana_dia[[#This Row],[Mercado]],[1]!Codigos_mercados_mayoristas[#Data],2,0)</f>
        <v>Maule</v>
      </c>
      <c r="S6371" t="e">
        <f>+VLOOKUP(Precio_semana_dia[[#This Row],[Especie]],[1]!Codigos_categoria[#Data],2,0)</f>
        <v>#N/A</v>
      </c>
    </row>
    <row r="6372" spans="1:19" x14ac:dyDescent="0.35">
      <c r="A6372">
        <v>43866</v>
      </c>
      <c r="B6372" t="s">
        <v>207</v>
      </c>
      <c r="C6372" t="s">
        <v>208</v>
      </c>
      <c r="D6372" t="s">
        <v>21</v>
      </c>
      <c r="E6372" t="s">
        <v>209</v>
      </c>
      <c r="F6372" t="s">
        <v>210</v>
      </c>
      <c r="G6372">
        <v>25</v>
      </c>
      <c r="H6372" t="s">
        <v>41</v>
      </c>
      <c r="I6372">
        <v>800</v>
      </c>
      <c r="J6372">
        <v>20000</v>
      </c>
      <c r="K6372">
        <v>20</v>
      </c>
      <c r="L6372">
        <v>5000</v>
      </c>
      <c r="M6372">
        <v>200</v>
      </c>
      <c r="N6372">
        <v>44231</v>
      </c>
      <c r="O6372">
        <v>7</v>
      </c>
      <c r="P6372" t="s">
        <v>73</v>
      </c>
      <c r="Q6372" t="s">
        <v>69</v>
      </c>
      <c r="R6372" t="str">
        <f>+VLOOKUP(Precio_semana_dia[[#This Row],[Mercado]],[1]!Codigos_mercados_mayoristas[#Data],2,0)</f>
        <v>Maule</v>
      </c>
      <c r="S6372" t="e">
        <f>+VLOOKUP(Precio_semana_dia[[#This Row],[Especie]],[1]!Codigos_categoria[#Data],2,0)</f>
        <v>#N/A</v>
      </c>
    </row>
    <row r="6373" spans="1:19" x14ac:dyDescent="0.35">
      <c r="A6373">
        <v>43866</v>
      </c>
      <c r="B6373" t="s">
        <v>207</v>
      </c>
      <c r="C6373" t="s">
        <v>208</v>
      </c>
      <c r="D6373" t="s">
        <v>21</v>
      </c>
      <c r="E6373" t="s">
        <v>209</v>
      </c>
      <c r="F6373" t="s">
        <v>210</v>
      </c>
      <c r="G6373">
        <v>25</v>
      </c>
      <c r="H6373" t="s">
        <v>24</v>
      </c>
      <c r="I6373">
        <v>800</v>
      </c>
      <c r="J6373">
        <v>20000</v>
      </c>
      <c r="K6373">
        <v>20</v>
      </c>
      <c r="L6373">
        <v>5000</v>
      </c>
      <c r="M6373">
        <v>200</v>
      </c>
      <c r="N6373">
        <v>44232</v>
      </c>
      <c r="O6373">
        <v>7</v>
      </c>
      <c r="P6373" t="s">
        <v>71</v>
      </c>
      <c r="Q6373" t="s">
        <v>69</v>
      </c>
      <c r="R6373" t="str">
        <f>+VLOOKUP(Precio_semana_dia[[#This Row],[Mercado]],[1]!Codigos_mercados_mayoristas[#Data],2,0)</f>
        <v>Maule</v>
      </c>
      <c r="S6373" t="e">
        <f>+VLOOKUP(Precio_semana_dia[[#This Row],[Especie]],[1]!Codigos_categoria[#Data],2,0)</f>
        <v>#N/A</v>
      </c>
    </row>
    <row r="6374" spans="1:19" x14ac:dyDescent="0.35">
      <c r="A6374">
        <v>43866</v>
      </c>
      <c r="B6374" t="s">
        <v>207</v>
      </c>
      <c r="C6374" t="s">
        <v>213</v>
      </c>
      <c r="D6374" t="s">
        <v>21</v>
      </c>
      <c r="E6374" t="s">
        <v>209</v>
      </c>
      <c r="F6374" t="s">
        <v>210</v>
      </c>
      <c r="G6374">
        <v>25</v>
      </c>
      <c r="H6374" t="s">
        <v>24</v>
      </c>
      <c r="I6374">
        <v>800</v>
      </c>
      <c r="J6374">
        <v>20000</v>
      </c>
      <c r="K6374">
        <v>20</v>
      </c>
      <c r="L6374">
        <v>6000</v>
      </c>
      <c r="M6374">
        <v>240</v>
      </c>
      <c r="N6374">
        <v>44232</v>
      </c>
      <c r="O6374">
        <v>7</v>
      </c>
      <c r="P6374" t="s">
        <v>71</v>
      </c>
      <c r="Q6374" t="s">
        <v>69</v>
      </c>
      <c r="R6374" t="str">
        <f>+VLOOKUP(Precio_semana_dia[[#This Row],[Mercado]],[1]!Codigos_mercados_mayoristas[#Data],2,0)</f>
        <v>Maule</v>
      </c>
      <c r="S6374" t="e">
        <f>+VLOOKUP(Precio_semana_dia[[#This Row],[Especie]],[1]!Codigos_categoria[#Data],2,0)</f>
        <v>#N/A</v>
      </c>
    </row>
    <row r="6375" spans="1:19" x14ac:dyDescent="0.35">
      <c r="A6375">
        <v>44148</v>
      </c>
      <c r="B6375" t="s">
        <v>155</v>
      </c>
      <c r="C6375" t="s">
        <v>219</v>
      </c>
      <c r="D6375" t="s">
        <v>45</v>
      </c>
      <c r="E6375" t="s">
        <v>220</v>
      </c>
      <c r="F6375" t="s">
        <v>221</v>
      </c>
      <c r="G6375">
        <v>400</v>
      </c>
      <c r="H6375" t="s">
        <v>39</v>
      </c>
      <c r="I6375">
        <v>50</v>
      </c>
      <c r="J6375">
        <v>20000</v>
      </c>
      <c r="K6375">
        <v>20</v>
      </c>
      <c r="L6375">
        <v>179200</v>
      </c>
      <c r="M6375">
        <v>448</v>
      </c>
      <c r="N6375">
        <v>44146</v>
      </c>
      <c r="O6375">
        <v>13</v>
      </c>
      <c r="P6375" t="s">
        <v>127</v>
      </c>
      <c r="Q6375" t="s">
        <v>84</v>
      </c>
      <c r="R6375" t="str">
        <f>+VLOOKUP(Precio_semana_dia[[#This Row],[Mercado]],[1]!Codigos_mercados_mayoristas[#Data],2,0)</f>
        <v>Metropolitana</v>
      </c>
      <c r="S6375" t="str">
        <f>+VLOOKUP(Precio_semana_dia[[#This Row],[Especie]],[1]!Codigos_categoria[#Data],2,0)</f>
        <v>Frutos de pepita</v>
      </c>
    </row>
    <row r="6376" spans="1:19" x14ac:dyDescent="0.35">
      <c r="A6376">
        <v>44155</v>
      </c>
      <c r="B6376" t="s">
        <v>186</v>
      </c>
      <c r="C6376" t="s">
        <v>189</v>
      </c>
      <c r="D6376" t="s">
        <v>33</v>
      </c>
      <c r="E6376" t="s">
        <v>220</v>
      </c>
      <c r="F6376" t="s">
        <v>221</v>
      </c>
      <c r="G6376">
        <v>400</v>
      </c>
      <c r="H6376" t="s">
        <v>39</v>
      </c>
      <c r="I6376">
        <v>50</v>
      </c>
      <c r="J6376">
        <v>20000</v>
      </c>
      <c r="K6376">
        <v>20</v>
      </c>
      <c r="L6376">
        <v>306000</v>
      </c>
      <c r="M6376">
        <v>765</v>
      </c>
      <c r="N6376">
        <v>44153</v>
      </c>
      <c r="O6376">
        <v>4</v>
      </c>
      <c r="P6376" t="s">
        <v>96</v>
      </c>
      <c r="Q6376" t="s">
        <v>84</v>
      </c>
      <c r="R6376" t="str">
        <f>+VLOOKUP(Precio_semana_dia[[#This Row],[Mercado]],[1]!Codigos_mercados_mayoristas[#Data],2,0)</f>
        <v>Coquimbo</v>
      </c>
      <c r="S6376" t="str">
        <f>+VLOOKUP(Precio_semana_dia[[#This Row],[Especie]],[1]!Codigos_categoria[#Data],2,0)</f>
        <v>Cítricos</v>
      </c>
    </row>
    <row r="6377" spans="1:19" x14ac:dyDescent="0.35">
      <c r="A6377">
        <v>44106</v>
      </c>
      <c r="B6377" t="s">
        <v>186</v>
      </c>
      <c r="C6377" t="s">
        <v>188</v>
      </c>
      <c r="D6377" t="s">
        <v>45</v>
      </c>
      <c r="E6377" t="s">
        <v>220</v>
      </c>
      <c r="F6377" t="s">
        <v>221</v>
      </c>
      <c r="G6377">
        <v>400</v>
      </c>
      <c r="H6377" t="s">
        <v>39</v>
      </c>
      <c r="I6377">
        <v>50</v>
      </c>
      <c r="J6377">
        <v>20000</v>
      </c>
      <c r="K6377">
        <v>20</v>
      </c>
      <c r="L6377">
        <v>265000</v>
      </c>
      <c r="M6377">
        <v>662.5</v>
      </c>
      <c r="N6377">
        <v>44104</v>
      </c>
      <c r="O6377">
        <v>13</v>
      </c>
      <c r="P6377" t="s">
        <v>149</v>
      </c>
      <c r="Q6377" t="s">
        <v>147</v>
      </c>
      <c r="R6377" t="str">
        <f>+VLOOKUP(Precio_semana_dia[[#This Row],[Mercado]],[1]!Codigos_mercados_mayoristas[#Data],2,0)</f>
        <v>Metropolitana</v>
      </c>
      <c r="S6377" t="str">
        <f>+VLOOKUP(Precio_semana_dia[[#This Row],[Especie]],[1]!Codigos_categoria[#Data],2,0)</f>
        <v>Cítricos</v>
      </c>
    </row>
    <row r="6378" spans="1:19" x14ac:dyDescent="0.35">
      <c r="A6378">
        <v>44113</v>
      </c>
      <c r="B6378" t="s">
        <v>125</v>
      </c>
      <c r="C6378" t="s">
        <v>20</v>
      </c>
      <c r="D6378" t="s">
        <v>33</v>
      </c>
      <c r="E6378" t="s">
        <v>181</v>
      </c>
      <c r="F6378" t="s">
        <v>182</v>
      </c>
      <c r="G6378">
        <v>18</v>
      </c>
      <c r="H6378" t="s">
        <v>29</v>
      </c>
      <c r="I6378">
        <v>1120</v>
      </c>
      <c r="J6378">
        <v>20160</v>
      </c>
      <c r="K6378">
        <v>20.16</v>
      </c>
      <c r="L6378">
        <v>4400</v>
      </c>
      <c r="M6378">
        <v>244.44444444444446</v>
      </c>
      <c r="N6378">
        <v>44109</v>
      </c>
      <c r="O6378">
        <v>4</v>
      </c>
      <c r="P6378" t="s">
        <v>145</v>
      </c>
      <c r="Q6378" t="s">
        <v>132</v>
      </c>
      <c r="R6378" t="str">
        <f>+VLOOKUP(Precio_semana_dia[[#This Row],[Mercado]],[1]!Codigos_mercados_mayoristas[#Data],2,0)</f>
        <v>Coquimbo</v>
      </c>
      <c r="S6378" t="str">
        <f>+VLOOKUP(Precio_semana_dia[[#This Row],[Especie]],[1]!Codigos_categoria[#Data],2,0)</f>
        <v>Cítricos</v>
      </c>
    </row>
    <row r="6379" spans="1:19" x14ac:dyDescent="0.35">
      <c r="A6379">
        <v>44225</v>
      </c>
      <c r="B6379" t="s">
        <v>116</v>
      </c>
      <c r="C6379" t="s">
        <v>117</v>
      </c>
      <c r="D6379" t="s">
        <v>45</v>
      </c>
      <c r="E6379" t="s">
        <v>177</v>
      </c>
      <c r="F6379" t="s">
        <v>178</v>
      </c>
      <c r="G6379">
        <v>17</v>
      </c>
      <c r="H6379" t="s">
        <v>29</v>
      </c>
      <c r="I6379">
        <v>1190</v>
      </c>
      <c r="J6379">
        <v>20230</v>
      </c>
      <c r="K6379">
        <v>20.23</v>
      </c>
      <c r="L6379">
        <f>+Precio_semana_dia[[#This Row],[$ /Kg]]*Precio_semana_dia[[#This Row],[NA2]]</f>
        <v>72913</v>
      </c>
      <c r="M6379">
        <v>4289</v>
      </c>
      <c r="N6379">
        <v>44221</v>
      </c>
      <c r="O6379">
        <v>13</v>
      </c>
      <c r="P6379" t="s">
        <v>64</v>
      </c>
      <c r="Q6379" t="s">
        <v>26</v>
      </c>
      <c r="R6379" t="str">
        <f>+VLOOKUP(Precio_semana_dia[[#This Row],[Mercado]],[1]!Codigos_mercados_mayoristas[#Data],2,0)</f>
        <v>Metropolitana</v>
      </c>
      <c r="S6379" t="str">
        <f>+VLOOKUP(Precio_semana_dia[[#This Row],[Especie]],[1]!Codigos_categoria[#Data],2,0)</f>
        <v>Fruto secos y oleaginosos</v>
      </c>
    </row>
    <row r="6380" spans="1:19" x14ac:dyDescent="0.35">
      <c r="A6380">
        <v>44183</v>
      </c>
      <c r="B6380" t="s">
        <v>125</v>
      </c>
      <c r="C6380" t="s">
        <v>20</v>
      </c>
      <c r="D6380" t="s">
        <v>33</v>
      </c>
      <c r="E6380" t="s">
        <v>181</v>
      </c>
      <c r="F6380" t="s">
        <v>182</v>
      </c>
      <c r="G6380">
        <v>18</v>
      </c>
      <c r="H6380" t="s">
        <v>41</v>
      </c>
      <c r="I6380">
        <v>1130</v>
      </c>
      <c r="J6380">
        <v>20340</v>
      </c>
      <c r="K6380">
        <v>20.34</v>
      </c>
      <c r="L6380">
        <v>9900</v>
      </c>
      <c r="M6380">
        <v>550</v>
      </c>
      <c r="N6380">
        <v>44182</v>
      </c>
      <c r="O6380">
        <v>4</v>
      </c>
      <c r="P6380" t="s">
        <v>42</v>
      </c>
      <c r="Q6380" t="s">
        <v>38</v>
      </c>
      <c r="R6380" t="str">
        <f>+VLOOKUP(Precio_semana_dia[[#This Row],[Mercado]],[1]!Codigos_mercados_mayoristas[#Data],2,0)</f>
        <v>Coquimbo</v>
      </c>
      <c r="S6380" t="str">
        <f>+VLOOKUP(Precio_semana_dia[[#This Row],[Especie]],[1]!Codigos_categoria[#Data],2,0)</f>
        <v>Cítricos</v>
      </c>
    </row>
    <row r="6381" spans="1:19" x14ac:dyDescent="0.35">
      <c r="A6381">
        <v>44183</v>
      </c>
      <c r="B6381" t="s">
        <v>119</v>
      </c>
      <c r="C6381" t="s">
        <v>120</v>
      </c>
      <c r="D6381" t="s">
        <v>200</v>
      </c>
      <c r="E6381" t="s">
        <v>198</v>
      </c>
      <c r="F6381" t="s">
        <v>199</v>
      </c>
      <c r="G6381">
        <v>18</v>
      </c>
      <c r="H6381" t="s">
        <v>24</v>
      </c>
      <c r="I6381">
        <v>1130</v>
      </c>
      <c r="J6381">
        <v>20340</v>
      </c>
      <c r="K6381">
        <v>20.34</v>
      </c>
      <c r="L6381">
        <v>9757</v>
      </c>
      <c r="M6381">
        <v>542.05555555555554</v>
      </c>
      <c r="N6381">
        <v>44183</v>
      </c>
      <c r="O6381">
        <v>13</v>
      </c>
      <c r="P6381" t="s">
        <v>43</v>
      </c>
      <c r="Q6381" t="s">
        <v>38</v>
      </c>
      <c r="R6381" t="str">
        <f>+VLOOKUP(Precio_semana_dia[[#This Row],[Mercado]],[1]!Codigos_mercados_mayoristas[#Data],2,0)</f>
        <v>Metropolitana</v>
      </c>
      <c r="S6381" t="e">
        <f>+VLOOKUP(Precio_semana_dia[[#This Row],[Especie]],[1]!Codigos_categoria[#Data],2,0)</f>
        <v>#N/A</v>
      </c>
    </row>
    <row r="6382" spans="1:19" x14ac:dyDescent="0.35">
      <c r="A6382">
        <v>44211</v>
      </c>
      <c r="B6382" t="s">
        <v>119</v>
      </c>
      <c r="C6382" t="s">
        <v>120</v>
      </c>
      <c r="D6382" t="s">
        <v>200</v>
      </c>
      <c r="E6382" t="s">
        <v>198</v>
      </c>
      <c r="F6382" t="s">
        <v>199</v>
      </c>
      <c r="G6382">
        <v>18</v>
      </c>
      <c r="H6382" t="s">
        <v>24</v>
      </c>
      <c r="I6382">
        <v>1130</v>
      </c>
      <c r="J6382">
        <v>20340</v>
      </c>
      <c r="K6382">
        <v>20.34</v>
      </c>
      <c r="L6382">
        <v>11575</v>
      </c>
      <c r="M6382">
        <v>643.05555555555554</v>
      </c>
      <c r="N6382">
        <v>44211</v>
      </c>
      <c r="O6382">
        <v>13</v>
      </c>
      <c r="P6382" t="s">
        <v>61</v>
      </c>
      <c r="Q6382" t="s">
        <v>26</v>
      </c>
      <c r="R6382" t="str">
        <f>+VLOOKUP(Precio_semana_dia[[#This Row],[Mercado]],[1]!Codigos_mercados_mayoristas[#Data],2,0)</f>
        <v>Metropolitana</v>
      </c>
      <c r="S6382" t="e">
        <f>+VLOOKUP(Precio_semana_dia[[#This Row],[Especie]],[1]!Codigos_categoria[#Data],2,0)</f>
        <v>#N/A</v>
      </c>
    </row>
    <row r="6383" spans="1:19" x14ac:dyDescent="0.35">
      <c r="A6383">
        <v>44225</v>
      </c>
      <c r="B6383" t="s">
        <v>119</v>
      </c>
      <c r="C6383" t="s">
        <v>122</v>
      </c>
      <c r="D6383" t="s">
        <v>28</v>
      </c>
      <c r="E6383" t="s">
        <v>198</v>
      </c>
      <c r="F6383" t="s">
        <v>199</v>
      </c>
      <c r="G6383">
        <v>18</v>
      </c>
      <c r="H6383" t="s">
        <v>41</v>
      </c>
      <c r="I6383">
        <v>1130</v>
      </c>
      <c r="J6383">
        <v>20340</v>
      </c>
      <c r="K6383">
        <v>20.34</v>
      </c>
      <c r="L6383">
        <v>12513</v>
      </c>
      <c r="M6383">
        <v>695.16666666666663</v>
      </c>
      <c r="N6383">
        <v>44224</v>
      </c>
      <c r="O6383">
        <v>9</v>
      </c>
      <c r="P6383" t="s">
        <v>67</v>
      </c>
      <c r="Q6383" t="s">
        <v>26</v>
      </c>
      <c r="R6383" t="str">
        <f>+VLOOKUP(Precio_semana_dia[[#This Row],[Mercado]],[1]!Codigos_mercados_mayoristas[#Data],2,0)</f>
        <v>La Araucanía</v>
      </c>
      <c r="S6383" t="e">
        <f>+VLOOKUP(Precio_semana_dia[[#This Row],[Especie]],[1]!Codigos_categoria[#Data],2,0)</f>
        <v>#N/A</v>
      </c>
    </row>
    <row r="6384" spans="1:19" x14ac:dyDescent="0.35">
      <c r="A6384">
        <v>44127</v>
      </c>
      <c r="B6384" t="s">
        <v>155</v>
      </c>
      <c r="C6384" t="s">
        <v>219</v>
      </c>
      <c r="D6384" t="s">
        <v>45</v>
      </c>
      <c r="E6384" t="s">
        <v>220</v>
      </c>
      <c r="F6384" t="s">
        <v>221</v>
      </c>
      <c r="G6384">
        <v>400</v>
      </c>
      <c r="H6384" t="s">
        <v>36</v>
      </c>
      <c r="I6384">
        <v>51</v>
      </c>
      <c r="J6384">
        <v>20400</v>
      </c>
      <c r="K6384">
        <v>20.399999999999999</v>
      </c>
      <c r="L6384">
        <v>185294</v>
      </c>
      <c r="M6384">
        <v>463.23500000000001</v>
      </c>
      <c r="N6384">
        <v>44124</v>
      </c>
      <c r="O6384">
        <v>13</v>
      </c>
      <c r="P6384" t="s">
        <v>168</v>
      </c>
      <c r="Q6384" t="s">
        <v>132</v>
      </c>
      <c r="R6384" t="str">
        <f>+VLOOKUP(Precio_semana_dia[[#This Row],[Mercado]],[1]!Codigos_mercados_mayoristas[#Data],2,0)</f>
        <v>Metropolitana</v>
      </c>
      <c r="S6384" t="str">
        <f>+VLOOKUP(Precio_semana_dia[[#This Row],[Especie]],[1]!Codigos_categoria[#Data],2,0)</f>
        <v>Frutos de pepita</v>
      </c>
    </row>
    <row r="6385" spans="1:19" x14ac:dyDescent="0.35">
      <c r="A6385">
        <v>44127</v>
      </c>
      <c r="B6385" t="s">
        <v>186</v>
      </c>
      <c r="C6385" t="s">
        <v>189</v>
      </c>
      <c r="D6385" t="s">
        <v>45</v>
      </c>
      <c r="E6385" t="s">
        <v>220</v>
      </c>
      <c r="F6385" t="s">
        <v>221</v>
      </c>
      <c r="G6385">
        <v>400</v>
      </c>
      <c r="H6385" t="s">
        <v>29</v>
      </c>
      <c r="I6385">
        <v>51</v>
      </c>
      <c r="J6385">
        <v>20400</v>
      </c>
      <c r="K6385">
        <v>20.399999999999999</v>
      </c>
      <c r="L6385">
        <v>296863</v>
      </c>
      <c r="M6385">
        <v>742.15750000000003</v>
      </c>
      <c r="N6385">
        <v>44123</v>
      </c>
      <c r="O6385">
        <v>13</v>
      </c>
      <c r="P6385" t="s">
        <v>137</v>
      </c>
      <c r="Q6385" t="s">
        <v>132</v>
      </c>
      <c r="R6385" t="str">
        <f>+VLOOKUP(Precio_semana_dia[[#This Row],[Mercado]],[1]!Codigos_mercados_mayoristas[#Data],2,0)</f>
        <v>Metropolitana</v>
      </c>
      <c r="S6385" t="str">
        <f>+VLOOKUP(Precio_semana_dia[[#This Row],[Especie]],[1]!Codigos_categoria[#Data],2,0)</f>
        <v>Cítricos</v>
      </c>
    </row>
    <row r="6386" spans="1:19" x14ac:dyDescent="0.35">
      <c r="A6386">
        <v>44127</v>
      </c>
      <c r="B6386" t="s">
        <v>186</v>
      </c>
      <c r="C6386" t="s">
        <v>187</v>
      </c>
      <c r="D6386" t="s">
        <v>45</v>
      </c>
      <c r="E6386" t="s">
        <v>220</v>
      </c>
      <c r="F6386" t="s">
        <v>221</v>
      </c>
      <c r="G6386">
        <v>400</v>
      </c>
      <c r="H6386" t="s">
        <v>36</v>
      </c>
      <c r="I6386">
        <v>51</v>
      </c>
      <c r="J6386">
        <v>20400</v>
      </c>
      <c r="K6386">
        <v>20.399999999999999</v>
      </c>
      <c r="L6386">
        <v>296863</v>
      </c>
      <c r="M6386">
        <v>742.15750000000003</v>
      </c>
      <c r="N6386">
        <v>44124</v>
      </c>
      <c r="O6386">
        <v>13</v>
      </c>
      <c r="P6386" t="s">
        <v>168</v>
      </c>
      <c r="Q6386" t="s">
        <v>132</v>
      </c>
      <c r="R6386" t="str">
        <f>+VLOOKUP(Precio_semana_dia[[#This Row],[Mercado]],[1]!Codigos_mercados_mayoristas[#Data],2,0)</f>
        <v>Metropolitana</v>
      </c>
      <c r="S6386" t="str">
        <f>+VLOOKUP(Precio_semana_dia[[#This Row],[Especie]],[1]!Codigos_categoria[#Data],2,0)</f>
        <v>Cítricos</v>
      </c>
    </row>
    <row r="6387" spans="1:19" x14ac:dyDescent="0.35">
      <c r="A6387">
        <v>44155</v>
      </c>
      <c r="B6387" t="s">
        <v>125</v>
      </c>
      <c r="C6387" t="s">
        <v>20</v>
      </c>
      <c r="D6387" t="s">
        <v>33</v>
      </c>
      <c r="E6387" t="s">
        <v>181</v>
      </c>
      <c r="F6387" t="s">
        <v>182</v>
      </c>
      <c r="G6387">
        <v>18</v>
      </c>
      <c r="H6387" t="s">
        <v>24</v>
      </c>
      <c r="I6387">
        <v>1140</v>
      </c>
      <c r="J6387">
        <v>20520</v>
      </c>
      <c r="K6387">
        <v>20.52</v>
      </c>
      <c r="L6387">
        <v>6900</v>
      </c>
      <c r="M6387">
        <v>383.33333333333331</v>
      </c>
      <c r="N6387">
        <v>44155</v>
      </c>
      <c r="O6387">
        <v>4</v>
      </c>
      <c r="P6387" t="s">
        <v>97</v>
      </c>
      <c r="Q6387" t="s">
        <v>84</v>
      </c>
      <c r="R6387" t="str">
        <f>+VLOOKUP(Precio_semana_dia[[#This Row],[Mercado]],[1]!Codigos_mercados_mayoristas[#Data],2,0)</f>
        <v>Coquimbo</v>
      </c>
      <c r="S6387" t="str">
        <f>+VLOOKUP(Precio_semana_dia[[#This Row],[Especie]],[1]!Codigos_categoria[#Data],2,0)</f>
        <v>Cítricos</v>
      </c>
    </row>
    <row r="6388" spans="1:19" x14ac:dyDescent="0.35">
      <c r="A6388">
        <v>44148</v>
      </c>
      <c r="B6388" t="s">
        <v>125</v>
      </c>
      <c r="C6388" t="s">
        <v>20</v>
      </c>
      <c r="D6388" t="s">
        <v>33</v>
      </c>
      <c r="E6388" t="s">
        <v>181</v>
      </c>
      <c r="F6388" t="s">
        <v>182</v>
      </c>
      <c r="G6388">
        <v>18</v>
      </c>
      <c r="H6388" t="s">
        <v>41</v>
      </c>
      <c r="I6388">
        <v>1140</v>
      </c>
      <c r="J6388">
        <v>20520</v>
      </c>
      <c r="K6388">
        <v>20.52</v>
      </c>
      <c r="L6388">
        <v>5900</v>
      </c>
      <c r="M6388">
        <v>327.77777777777777</v>
      </c>
      <c r="N6388">
        <v>44147</v>
      </c>
      <c r="O6388">
        <v>4</v>
      </c>
      <c r="P6388" t="s">
        <v>128</v>
      </c>
      <c r="Q6388" t="s">
        <v>84</v>
      </c>
      <c r="R6388" t="str">
        <f>+VLOOKUP(Precio_semana_dia[[#This Row],[Mercado]],[1]!Codigos_mercados_mayoristas[#Data],2,0)</f>
        <v>Coquimbo</v>
      </c>
      <c r="S6388" t="str">
        <f>+VLOOKUP(Precio_semana_dia[[#This Row],[Especie]],[1]!Codigos_categoria[#Data],2,0)</f>
        <v>Cítricos</v>
      </c>
    </row>
    <row r="6389" spans="1:19" x14ac:dyDescent="0.35">
      <c r="A6389">
        <v>44134</v>
      </c>
      <c r="B6389" t="s">
        <v>125</v>
      </c>
      <c r="C6389" t="s">
        <v>20</v>
      </c>
      <c r="D6389" t="s">
        <v>33</v>
      </c>
      <c r="E6389" t="s">
        <v>181</v>
      </c>
      <c r="F6389" t="s">
        <v>182</v>
      </c>
      <c r="G6389">
        <v>18</v>
      </c>
      <c r="H6389" t="s">
        <v>29</v>
      </c>
      <c r="I6389">
        <v>1140</v>
      </c>
      <c r="J6389">
        <v>20520</v>
      </c>
      <c r="K6389">
        <v>20.52</v>
      </c>
      <c r="L6389">
        <v>4900</v>
      </c>
      <c r="M6389">
        <v>272.22222222222223</v>
      </c>
      <c r="N6389">
        <v>44130</v>
      </c>
      <c r="O6389">
        <v>4</v>
      </c>
      <c r="P6389" t="s">
        <v>136</v>
      </c>
      <c r="Q6389" t="s">
        <v>132</v>
      </c>
      <c r="R6389" t="str">
        <f>+VLOOKUP(Precio_semana_dia[[#This Row],[Mercado]],[1]!Codigos_mercados_mayoristas[#Data],2,0)</f>
        <v>Coquimbo</v>
      </c>
      <c r="S6389" t="str">
        <f>+VLOOKUP(Precio_semana_dia[[#This Row],[Especie]],[1]!Codigos_categoria[#Data],2,0)</f>
        <v>Cítricos</v>
      </c>
    </row>
    <row r="6390" spans="1:19" x14ac:dyDescent="0.35">
      <c r="A6390">
        <v>44120</v>
      </c>
      <c r="B6390" t="s">
        <v>125</v>
      </c>
      <c r="C6390" t="s">
        <v>20</v>
      </c>
      <c r="D6390" t="s">
        <v>33</v>
      </c>
      <c r="E6390" t="s">
        <v>181</v>
      </c>
      <c r="F6390" t="s">
        <v>182</v>
      </c>
      <c r="G6390">
        <v>18</v>
      </c>
      <c r="H6390" t="s">
        <v>41</v>
      </c>
      <c r="I6390">
        <v>1140</v>
      </c>
      <c r="J6390">
        <v>20520</v>
      </c>
      <c r="K6390">
        <v>20.52</v>
      </c>
      <c r="L6390">
        <v>4400</v>
      </c>
      <c r="M6390">
        <v>244.44444444444446</v>
      </c>
      <c r="N6390">
        <v>44119</v>
      </c>
      <c r="O6390">
        <v>4</v>
      </c>
      <c r="P6390" t="s">
        <v>141</v>
      </c>
      <c r="Q6390" t="s">
        <v>132</v>
      </c>
      <c r="R6390" t="str">
        <f>+VLOOKUP(Precio_semana_dia[[#This Row],[Mercado]],[1]!Codigos_mercados_mayoristas[#Data],2,0)</f>
        <v>Coquimbo</v>
      </c>
      <c r="S6390" t="str">
        <f>+VLOOKUP(Precio_semana_dia[[#This Row],[Especie]],[1]!Codigos_categoria[#Data],2,0)</f>
        <v>Cítricos</v>
      </c>
    </row>
    <row r="6391" spans="1:19" x14ac:dyDescent="0.35">
      <c r="A6391">
        <v>44113</v>
      </c>
      <c r="B6391" t="s">
        <v>125</v>
      </c>
      <c r="C6391" t="s">
        <v>20</v>
      </c>
      <c r="D6391" t="s">
        <v>33</v>
      </c>
      <c r="E6391" t="s">
        <v>181</v>
      </c>
      <c r="F6391" t="s">
        <v>182</v>
      </c>
      <c r="G6391">
        <v>18</v>
      </c>
      <c r="H6391" t="s">
        <v>41</v>
      </c>
      <c r="I6391">
        <v>1140</v>
      </c>
      <c r="J6391">
        <v>20520</v>
      </c>
      <c r="K6391">
        <v>20.52</v>
      </c>
      <c r="L6391">
        <v>4400</v>
      </c>
      <c r="M6391">
        <v>244.44444444444446</v>
      </c>
      <c r="N6391">
        <v>44112</v>
      </c>
      <c r="O6391">
        <v>4</v>
      </c>
      <c r="P6391" t="s">
        <v>144</v>
      </c>
      <c r="Q6391" t="s">
        <v>132</v>
      </c>
      <c r="R6391" t="str">
        <f>+VLOOKUP(Precio_semana_dia[[#This Row],[Mercado]],[1]!Codigos_mercados_mayoristas[#Data],2,0)</f>
        <v>Coquimbo</v>
      </c>
      <c r="S6391" t="str">
        <f>+VLOOKUP(Precio_semana_dia[[#This Row],[Especie]],[1]!Codigos_categoria[#Data],2,0)</f>
        <v>Cítricos</v>
      </c>
    </row>
    <row r="6392" spans="1:19" x14ac:dyDescent="0.35">
      <c r="A6392">
        <v>44225</v>
      </c>
      <c r="B6392" t="s">
        <v>19</v>
      </c>
      <c r="C6392" t="s">
        <v>20</v>
      </c>
      <c r="D6392" t="s">
        <v>50</v>
      </c>
      <c r="E6392" t="s">
        <v>181</v>
      </c>
      <c r="F6392" t="s">
        <v>182</v>
      </c>
      <c r="G6392">
        <v>18</v>
      </c>
      <c r="H6392" t="s">
        <v>36</v>
      </c>
      <c r="I6392">
        <v>1150</v>
      </c>
      <c r="J6392">
        <v>20700</v>
      </c>
      <c r="K6392">
        <v>20.7</v>
      </c>
      <c r="L6392">
        <v>7000</v>
      </c>
      <c r="M6392">
        <v>388.88888888888891</v>
      </c>
      <c r="N6392">
        <v>44222</v>
      </c>
      <c r="O6392">
        <v>13</v>
      </c>
      <c r="P6392" t="s">
        <v>63</v>
      </c>
      <c r="Q6392" t="s">
        <v>26</v>
      </c>
      <c r="R6392" t="str">
        <f>+VLOOKUP(Precio_semana_dia[[#This Row],[Mercado]],[1]!Codigos_mercados_mayoristas[#Data],2,0)</f>
        <v>Metropolitana</v>
      </c>
      <c r="S6392" t="e">
        <f>+VLOOKUP(Precio_semana_dia[[#This Row],[Especie]],[1]!Codigos_categoria[#Data],2,0)</f>
        <v>#N/A</v>
      </c>
    </row>
    <row r="6393" spans="1:19" x14ac:dyDescent="0.35">
      <c r="A6393">
        <v>44183</v>
      </c>
      <c r="B6393" t="s">
        <v>125</v>
      </c>
      <c r="C6393" t="s">
        <v>20</v>
      </c>
      <c r="D6393" t="s">
        <v>45</v>
      </c>
      <c r="E6393" t="s">
        <v>181</v>
      </c>
      <c r="F6393" t="s">
        <v>182</v>
      </c>
      <c r="G6393">
        <v>18</v>
      </c>
      <c r="H6393" t="s">
        <v>39</v>
      </c>
      <c r="I6393">
        <v>1150</v>
      </c>
      <c r="J6393">
        <v>20700</v>
      </c>
      <c r="K6393">
        <v>20.7</v>
      </c>
      <c r="L6393">
        <v>10383</v>
      </c>
      <c r="M6393">
        <v>576.83333333333337</v>
      </c>
      <c r="N6393">
        <v>44181</v>
      </c>
      <c r="O6393">
        <v>13</v>
      </c>
      <c r="P6393" t="s">
        <v>40</v>
      </c>
      <c r="Q6393" t="s">
        <v>38</v>
      </c>
      <c r="R6393" t="str">
        <f>+VLOOKUP(Precio_semana_dia[[#This Row],[Mercado]],[1]!Codigos_mercados_mayoristas[#Data],2,0)</f>
        <v>Metropolitana</v>
      </c>
      <c r="S6393" t="str">
        <f>+VLOOKUP(Precio_semana_dia[[#This Row],[Especie]],[1]!Codigos_categoria[#Data],2,0)</f>
        <v>Cítricos</v>
      </c>
    </row>
    <row r="6394" spans="1:19" x14ac:dyDescent="0.35">
      <c r="A6394">
        <v>44189</v>
      </c>
      <c r="B6394" t="s">
        <v>119</v>
      </c>
      <c r="C6394" t="s">
        <v>120</v>
      </c>
      <c r="D6394" t="s">
        <v>200</v>
      </c>
      <c r="E6394" t="s">
        <v>198</v>
      </c>
      <c r="F6394" t="s">
        <v>199</v>
      </c>
      <c r="G6394">
        <v>18</v>
      </c>
      <c r="H6394" t="s">
        <v>39</v>
      </c>
      <c r="I6394">
        <v>1150</v>
      </c>
      <c r="J6394">
        <v>20700</v>
      </c>
      <c r="K6394">
        <v>20.7</v>
      </c>
      <c r="L6394">
        <v>18435</v>
      </c>
      <c r="M6394">
        <v>1024.1666666666667</v>
      </c>
      <c r="N6394">
        <v>44188</v>
      </c>
      <c r="O6394">
        <v>13</v>
      </c>
      <c r="P6394" t="s">
        <v>106</v>
      </c>
      <c r="Q6394" t="s">
        <v>38</v>
      </c>
      <c r="R6394" t="str">
        <f>+VLOOKUP(Precio_semana_dia[[#This Row],[Mercado]],[1]!Codigos_mercados_mayoristas[#Data],2,0)</f>
        <v>Metropolitana</v>
      </c>
      <c r="S6394" t="e">
        <f>+VLOOKUP(Precio_semana_dia[[#This Row],[Especie]],[1]!Codigos_categoria[#Data],2,0)</f>
        <v>#N/A</v>
      </c>
    </row>
    <row r="6395" spans="1:19" x14ac:dyDescent="0.35">
      <c r="A6395">
        <v>44148</v>
      </c>
      <c r="B6395" t="s">
        <v>190</v>
      </c>
      <c r="C6395" t="s">
        <v>191</v>
      </c>
      <c r="D6395" t="s">
        <v>45</v>
      </c>
      <c r="E6395" t="s">
        <v>196</v>
      </c>
      <c r="F6395" t="s">
        <v>197</v>
      </c>
      <c r="G6395">
        <v>450</v>
      </c>
      <c r="H6395" t="s">
        <v>29</v>
      </c>
      <c r="I6395">
        <v>46</v>
      </c>
      <c r="J6395">
        <v>20700</v>
      </c>
      <c r="K6395">
        <v>20.7</v>
      </c>
      <c r="L6395">
        <v>253043</v>
      </c>
      <c r="M6395">
        <v>562.31777777777779</v>
      </c>
      <c r="N6395" s="1">
        <v>44144</v>
      </c>
      <c r="O6395">
        <v>13</v>
      </c>
      <c r="P6395" t="s">
        <v>130</v>
      </c>
      <c r="Q6395" t="s">
        <v>84</v>
      </c>
      <c r="R6395" t="str">
        <f>+VLOOKUP(Precio_semana_dia[[#This Row],[Mercado]],[1]!Codigos_mercados_mayoristas[#Data],2,0)</f>
        <v>Metropolitana</v>
      </c>
      <c r="S6395" t="str">
        <f>+VLOOKUP(Precio_semana_dia[[#This Row],[Especie]],[1]!Codigos_categoria[#Data],2,0)</f>
        <v>Frutos de pepita</v>
      </c>
    </row>
    <row r="6396" spans="1:19" x14ac:dyDescent="0.35">
      <c r="A6396">
        <v>44148</v>
      </c>
      <c r="B6396" t="s">
        <v>155</v>
      </c>
      <c r="C6396" t="s">
        <v>156</v>
      </c>
      <c r="D6396" t="s">
        <v>45</v>
      </c>
      <c r="E6396" t="s">
        <v>220</v>
      </c>
      <c r="F6396" t="s">
        <v>221</v>
      </c>
      <c r="G6396">
        <v>400</v>
      </c>
      <c r="H6396" t="s">
        <v>29</v>
      </c>
      <c r="I6396">
        <v>52</v>
      </c>
      <c r="J6396">
        <v>20800</v>
      </c>
      <c r="K6396">
        <v>20.8</v>
      </c>
      <c r="L6396">
        <v>183846</v>
      </c>
      <c r="M6396">
        <v>459.61500000000001</v>
      </c>
      <c r="N6396">
        <v>44144</v>
      </c>
      <c r="O6396">
        <v>13</v>
      </c>
      <c r="P6396" t="s">
        <v>130</v>
      </c>
      <c r="Q6396" t="s">
        <v>84</v>
      </c>
      <c r="R6396" t="str">
        <f>+VLOOKUP(Precio_semana_dia[[#This Row],[Mercado]],[1]!Codigos_mercados_mayoristas[#Data],2,0)</f>
        <v>Metropolitana</v>
      </c>
      <c r="S6396" t="str">
        <f>+VLOOKUP(Precio_semana_dia[[#This Row],[Especie]],[1]!Codigos_categoria[#Data],2,0)</f>
        <v>Frutos de pepita</v>
      </c>
    </row>
    <row r="6397" spans="1:19" x14ac:dyDescent="0.35">
      <c r="A6397">
        <v>44162</v>
      </c>
      <c r="B6397" t="s">
        <v>186</v>
      </c>
      <c r="C6397" t="s">
        <v>187</v>
      </c>
      <c r="D6397" t="s">
        <v>45</v>
      </c>
      <c r="E6397" t="s">
        <v>220</v>
      </c>
      <c r="F6397" t="s">
        <v>221</v>
      </c>
      <c r="G6397">
        <v>400</v>
      </c>
      <c r="H6397" t="s">
        <v>39</v>
      </c>
      <c r="I6397">
        <v>52</v>
      </c>
      <c r="J6397">
        <v>20800</v>
      </c>
      <c r="K6397">
        <v>20.8</v>
      </c>
      <c r="L6397">
        <v>320000</v>
      </c>
      <c r="M6397">
        <v>800</v>
      </c>
      <c r="N6397">
        <v>44160</v>
      </c>
      <c r="O6397">
        <v>13</v>
      </c>
      <c r="P6397" t="s">
        <v>91</v>
      </c>
      <c r="Q6397" t="s">
        <v>84</v>
      </c>
      <c r="R6397" t="str">
        <f>+VLOOKUP(Precio_semana_dia[[#This Row],[Mercado]],[1]!Codigos_mercados_mayoristas[#Data],2,0)</f>
        <v>Metropolitana</v>
      </c>
      <c r="S6397" t="str">
        <f>+VLOOKUP(Precio_semana_dia[[#This Row],[Especie]],[1]!Codigos_categoria[#Data],2,0)</f>
        <v>Cítricos</v>
      </c>
    </row>
    <row r="6398" spans="1:19" x14ac:dyDescent="0.35">
      <c r="A6398">
        <v>44196</v>
      </c>
      <c r="B6398" t="s">
        <v>186</v>
      </c>
      <c r="C6398" t="s">
        <v>187</v>
      </c>
      <c r="D6398" t="s">
        <v>45</v>
      </c>
      <c r="E6398" t="s">
        <v>220</v>
      </c>
      <c r="F6398" t="s">
        <v>221</v>
      </c>
      <c r="G6398">
        <v>400</v>
      </c>
      <c r="H6398" t="s">
        <v>39</v>
      </c>
      <c r="I6398">
        <v>52</v>
      </c>
      <c r="J6398">
        <v>20800</v>
      </c>
      <c r="K6398">
        <v>20.8</v>
      </c>
      <c r="L6398">
        <v>406154</v>
      </c>
      <c r="M6398">
        <v>1015.385</v>
      </c>
      <c r="N6398">
        <v>44195</v>
      </c>
      <c r="O6398">
        <v>13</v>
      </c>
      <c r="P6398" t="s">
        <v>109</v>
      </c>
      <c r="Q6398" t="s">
        <v>38</v>
      </c>
      <c r="R6398" t="str">
        <f>+VLOOKUP(Precio_semana_dia[[#This Row],[Mercado]],[1]!Codigos_mercados_mayoristas[#Data],2,0)</f>
        <v>Metropolitana</v>
      </c>
      <c r="S6398" t="str">
        <f>+VLOOKUP(Precio_semana_dia[[#This Row],[Especie]],[1]!Codigos_categoria[#Data],2,0)</f>
        <v>Cítricos</v>
      </c>
    </row>
    <row r="6399" spans="1:19" x14ac:dyDescent="0.35">
      <c r="A6399">
        <v>44134</v>
      </c>
      <c r="B6399" t="s">
        <v>125</v>
      </c>
      <c r="C6399" t="s">
        <v>20</v>
      </c>
      <c r="D6399" t="s">
        <v>33</v>
      </c>
      <c r="E6399" t="s">
        <v>181</v>
      </c>
      <c r="F6399" t="s">
        <v>182</v>
      </c>
      <c r="G6399">
        <v>18</v>
      </c>
      <c r="H6399" t="s">
        <v>41</v>
      </c>
      <c r="I6399">
        <v>1160</v>
      </c>
      <c r="J6399">
        <v>20880</v>
      </c>
      <c r="K6399">
        <v>20.88</v>
      </c>
      <c r="L6399">
        <v>4902</v>
      </c>
      <c r="M6399">
        <v>272.33333333333331</v>
      </c>
      <c r="N6399">
        <v>44133</v>
      </c>
      <c r="O6399">
        <v>4</v>
      </c>
      <c r="P6399" t="s">
        <v>134</v>
      </c>
      <c r="Q6399" t="s">
        <v>132</v>
      </c>
      <c r="R6399" t="str">
        <f>+VLOOKUP(Precio_semana_dia[[#This Row],[Mercado]],[1]!Codigos_mercados_mayoristas[#Data],2,0)</f>
        <v>Coquimbo</v>
      </c>
      <c r="S6399" t="str">
        <f>+VLOOKUP(Precio_semana_dia[[#This Row],[Especie]],[1]!Codigos_categoria[#Data],2,0)</f>
        <v>Cítricos</v>
      </c>
    </row>
    <row r="6400" spans="1:19" x14ac:dyDescent="0.35">
      <c r="A6400">
        <v>44134</v>
      </c>
      <c r="B6400" t="s">
        <v>125</v>
      </c>
      <c r="C6400" t="s">
        <v>20</v>
      </c>
      <c r="D6400" t="s">
        <v>33</v>
      </c>
      <c r="E6400" t="s">
        <v>181</v>
      </c>
      <c r="F6400" t="s">
        <v>182</v>
      </c>
      <c r="G6400">
        <v>18</v>
      </c>
      <c r="H6400" t="s">
        <v>24</v>
      </c>
      <c r="I6400">
        <v>1160</v>
      </c>
      <c r="J6400">
        <v>20880</v>
      </c>
      <c r="K6400">
        <v>20.88</v>
      </c>
      <c r="L6400">
        <v>4902</v>
      </c>
      <c r="M6400">
        <v>272.33333333333331</v>
      </c>
      <c r="N6400">
        <v>44134</v>
      </c>
      <c r="O6400">
        <v>4</v>
      </c>
      <c r="P6400" t="s">
        <v>135</v>
      </c>
      <c r="Q6400" t="s">
        <v>132</v>
      </c>
      <c r="R6400" t="str">
        <f>+VLOOKUP(Precio_semana_dia[[#This Row],[Mercado]],[1]!Codigos_mercados_mayoristas[#Data],2,0)</f>
        <v>Coquimbo</v>
      </c>
      <c r="S6400" t="str">
        <f>+VLOOKUP(Precio_semana_dia[[#This Row],[Especie]],[1]!Codigos_categoria[#Data],2,0)</f>
        <v>Cítricos</v>
      </c>
    </row>
    <row r="6401" spans="1:19" x14ac:dyDescent="0.35">
      <c r="A6401">
        <v>44099</v>
      </c>
      <c r="B6401" t="s">
        <v>125</v>
      </c>
      <c r="C6401" t="s">
        <v>20</v>
      </c>
      <c r="D6401" t="s">
        <v>45</v>
      </c>
      <c r="E6401" t="s">
        <v>181</v>
      </c>
      <c r="F6401" t="s">
        <v>182</v>
      </c>
      <c r="G6401">
        <v>18</v>
      </c>
      <c r="H6401" t="s">
        <v>29</v>
      </c>
      <c r="I6401">
        <v>1160</v>
      </c>
      <c r="J6401">
        <v>20880</v>
      </c>
      <c r="K6401">
        <v>20.88</v>
      </c>
      <c r="L6401">
        <v>4931</v>
      </c>
      <c r="M6401">
        <v>273.94444444444446</v>
      </c>
      <c r="N6401">
        <v>44095</v>
      </c>
      <c r="O6401">
        <v>13</v>
      </c>
      <c r="P6401" t="s">
        <v>151</v>
      </c>
      <c r="Q6401" t="s">
        <v>147</v>
      </c>
      <c r="R6401" t="str">
        <f>+VLOOKUP(Precio_semana_dia[[#This Row],[Mercado]],[1]!Codigos_mercados_mayoristas[#Data],2,0)</f>
        <v>Metropolitana</v>
      </c>
      <c r="S6401" t="str">
        <f>+VLOOKUP(Precio_semana_dia[[#This Row],[Especie]],[1]!Codigos_categoria[#Data],2,0)</f>
        <v>Cítricos</v>
      </c>
    </row>
    <row r="6402" spans="1:19" x14ac:dyDescent="0.35">
      <c r="A6402">
        <v>44211</v>
      </c>
      <c r="B6402" t="s">
        <v>119</v>
      </c>
      <c r="C6402" t="s">
        <v>122</v>
      </c>
      <c r="D6402" t="s">
        <v>33</v>
      </c>
      <c r="E6402" t="s">
        <v>198</v>
      </c>
      <c r="F6402" t="s">
        <v>199</v>
      </c>
      <c r="G6402">
        <v>18</v>
      </c>
      <c r="H6402" t="s">
        <v>29</v>
      </c>
      <c r="I6402">
        <v>1160</v>
      </c>
      <c r="J6402">
        <v>20880</v>
      </c>
      <c r="K6402">
        <v>20.88</v>
      </c>
      <c r="L6402">
        <v>9621</v>
      </c>
      <c r="M6402">
        <v>534.5</v>
      </c>
      <c r="N6402">
        <v>44207</v>
      </c>
      <c r="O6402">
        <v>4</v>
      </c>
      <c r="P6402" t="s">
        <v>58</v>
      </c>
      <c r="Q6402" t="s">
        <v>26</v>
      </c>
      <c r="R6402" t="str">
        <f>+VLOOKUP(Precio_semana_dia[[#This Row],[Mercado]],[1]!Codigos_mercados_mayoristas[#Data],2,0)</f>
        <v>Coquimbo</v>
      </c>
      <c r="S6402" t="e">
        <f>+VLOOKUP(Precio_semana_dia[[#This Row],[Especie]],[1]!Codigos_categoria[#Data],2,0)</f>
        <v>#N/A</v>
      </c>
    </row>
    <row r="6403" spans="1:19" x14ac:dyDescent="0.35">
      <c r="A6403">
        <v>44183</v>
      </c>
      <c r="B6403" t="s">
        <v>31</v>
      </c>
      <c r="C6403" t="s">
        <v>32</v>
      </c>
      <c r="D6403" t="s">
        <v>45</v>
      </c>
      <c r="E6403" t="s">
        <v>34</v>
      </c>
      <c r="F6403" t="s">
        <v>35</v>
      </c>
      <c r="G6403">
        <v>10</v>
      </c>
      <c r="H6403" t="s">
        <v>24</v>
      </c>
      <c r="I6403">
        <v>2090</v>
      </c>
      <c r="J6403">
        <v>20900</v>
      </c>
      <c r="K6403">
        <v>20.9</v>
      </c>
      <c r="L6403">
        <v>3384</v>
      </c>
      <c r="M6403">
        <v>338.4</v>
      </c>
      <c r="N6403">
        <v>44183</v>
      </c>
      <c r="O6403">
        <v>13</v>
      </c>
      <c r="P6403" t="s">
        <v>43</v>
      </c>
      <c r="Q6403" t="s">
        <v>38</v>
      </c>
      <c r="R6403" t="str">
        <f>+VLOOKUP(Precio_semana_dia[[#This Row],[Mercado]],[1]!Codigos_mercados_mayoristas[#Data],2,0)</f>
        <v>Metropolitana</v>
      </c>
      <c r="S6403" t="e">
        <f>+VLOOKUP(Precio_semana_dia[[#This Row],[Especie]],[1]!Codigos_categoria[#Data],2,0)</f>
        <v>#N/A</v>
      </c>
    </row>
    <row r="6404" spans="1:19" x14ac:dyDescent="0.35">
      <c r="A6404">
        <v>44204</v>
      </c>
      <c r="B6404" t="s">
        <v>31</v>
      </c>
      <c r="C6404" t="s">
        <v>32</v>
      </c>
      <c r="D6404" t="s">
        <v>45</v>
      </c>
      <c r="E6404" t="s">
        <v>34</v>
      </c>
      <c r="F6404" t="s">
        <v>35</v>
      </c>
      <c r="G6404">
        <v>10</v>
      </c>
      <c r="H6404" t="s">
        <v>36</v>
      </c>
      <c r="I6404">
        <v>2100</v>
      </c>
      <c r="J6404">
        <v>21000</v>
      </c>
      <c r="K6404">
        <v>21</v>
      </c>
      <c r="L6404">
        <v>3548</v>
      </c>
      <c r="M6404">
        <v>354.8</v>
      </c>
      <c r="N6404">
        <v>44201</v>
      </c>
      <c r="O6404">
        <v>13</v>
      </c>
      <c r="P6404" t="s">
        <v>57</v>
      </c>
      <c r="Q6404" t="s">
        <v>26</v>
      </c>
      <c r="R6404" t="str">
        <f>+VLOOKUP(Precio_semana_dia[[#This Row],[Mercado]],[1]!Codigos_mercados_mayoristas[#Data],2,0)</f>
        <v>Metropolitana</v>
      </c>
      <c r="S6404" t="e">
        <f>+VLOOKUP(Precio_semana_dia[[#This Row],[Especie]],[1]!Codigos_categoria[#Data],2,0)</f>
        <v>#N/A</v>
      </c>
    </row>
    <row r="6405" spans="1:19" x14ac:dyDescent="0.35">
      <c r="A6405">
        <v>44204</v>
      </c>
      <c r="B6405" t="s">
        <v>31</v>
      </c>
      <c r="C6405" t="s">
        <v>114</v>
      </c>
      <c r="D6405" t="s">
        <v>45</v>
      </c>
      <c r="E6405" t="s">
        <v>112</v>
      </c>
      <c r="F6405" t="s">
        <v>113</v>
      </c>
      <c r="G6405">
        <v>15</v>
      </c>
      <c r="H6405" t="s">
        <v>29</v>
      </c>
      <c r="I6405">
        <v>1400</v>
      </c>
      <c r="J6405">
        <v>21000</v>
      </c>
      <c r="K6405">
        <v>21</v>
      </c>
      <c r="L6405">
        <v>3232</v>
      </c>
      <c r="M6405">
        <v>215.46666666666667</v>
      </c>
      <c r="N6405">
        <v>44200</v>
      </c>
      <c r="O6405">
        <v>13</v>
      </c>
      <c r="P6405" t="s">
        <v>30</v>
      </c>
      <c r="Q6405" t="s">
        <v>26</v>
      </c>
      <c r="R6405" t="str">
        <f>+VLOOKUP(Precio_semana_dia[[#This Row],[Mercado]],[1]!Codigos_mercados_mayoristas[#Data],2,0)</f>
        <v>Metropolitana</v>
      </c>
      <c r="S6405" t="e">
        <f>+VLOOKUP(Precio_semana_dia[[#This Row],[Especie]],[1]!Codigos_categoria[#Data],2,0)</f>
        <v>#N/A</v>
      </c>
    </row>
    <row r="6406" spans="1:19" x14ac:dyDescent="0.35">
      <c r="A6406">
        <v>44225</v>
      </c>
      <c r="B6406" t="s">
        <v>31</v>
      </c>
      <c r="C6406" t="s">
        <v>115</v>
      </c>
      <c r="D6406" t="s">
        <v>45</v>
      </c>
      <c r="E6406" t="s">
        <v>112</v>
      </c>
      <c r="F6406" t="s">
        <v>113</v>
      </c>
      <c r="G6406">
        <v>15</v>
      </c>
      <c r="H6406" t="s">
        <v>39</v>
      </c>
      <c r="I6406">
        <v>1400</v>
      </c>
      <c r="J6406">
        <v>21000</v>
      </c>
      <c r="K6406">
        <v>21</v>
      </c>
      <c r="L6406">
        <v>4786</v>
      </c>
      <c r="M6406">
        <v>319.06666666666666</v>
      </c>
      <c r="N6406">
        <v>44223</v>
      </c>
      <c r="O6406">
        <v>13</v>
      </c>
      <c r="P6406" t="s">
        <v>65</v>
      </c>
      <c r="Q6406" t="s">
        <v>26</v>
      </c>
      <c r="R6406" t="str">
        <f>+VLOOKUP(Precio_semana_dia[[#This Row],[Mercado]],[1]!Codigos_mercados_mayoristas[#Data],2,0)</f>
        <v>Metropolitana</v>
      </c>
      <c r="S6406" t="e">
        <f>+VLOOKUP(Precio_semana_dia[[#This Row],[Especie]],[1]!Codigos_categoria[#Data],2,0)</f>
        <v>#N/A</v>
      </c>
    </row>
    <row r="6407" spans="1:19" x14ac:dyDescent="0.35">
      <c r="A6407">
        <v>44225</v>
      </c>
      <c r="B6407" t="s">
        <v>31</v>
      </c>
      <c r="C6407" t="s">
        <v>115</v>
      </c>
      <c r="D6407" t="s">
        <v>45</v>
      </c>
      <c r="E6407" t="s">
        <v>112</v>
      </c>
      <c r="F6407" t="s">
        <v>113</v>
      </c>
      <c r="G6407">
        <v>15</v>
      </c>
      <c r="H6407" t="s">
        <v>24</v>
      </c>
      <c r="I6407">
        <v>1400</v>
      </c>
      <c r="J6407">
        <v>21000</v>
      </c>
      <c r="K6407">
        <v>21</v>
      </c>
      <c r="L6407">
        <v>3768</v>
      </c>
      <c r="M6407">
        <v>251.2</v>
      </c>
      <c r="N6407">
        <v>44225</v>
      </c>
      <c r="O6407">
        <v>13</v>
      </c>
      <c r="P6407" t="s">
        <v>66</v>
      </c>
      <c r="Q6407" t="s">
        <v>26</v>
      </c>
      <c r="R6407" t="str">
        <f>+VLOOKUP(Precio_semana_dia[[#This Row],[Mercado]],[1]!Codigos_mercados_mayoristas[#Data],2,0)</f>
        <v>Metropolitana</v>
      </c>
      <c r="S6407" t="e">
        <f>+VLOOKUP(Precio_semana_dia[[#This Row],[Especie]],[1]!Codigos_categoria[#Data],2,0)</f>
        <v>#N/A</v>
      </c>
    </row>
    <row r="6408" spans="1:19" x14ac:dyDescent="0.35">
      <c r="A6408">
        <v>44120</v>
      </c>
      <c r="B6408" t="s">
        <v>125</v>
      </c>
      <c r="C6408" t="s">
        <v>20</v>
      </c>
      <c r="D6408" t="s">
        <v>45</v>
      </c>
      <c r="E6408" t="s">
        <v>181</v>
      </c>
      <c r="F6408" t="s">
        <v>182</v>
      </c>
      <c r="G6408">
        <v>18</v>
      </c>
      <c r="H6408" t="s">
        <v>41</v>
      </c>
      <c r="I6408">
        <v>1170</v>
      </c>
      <c r="J6408">
        <v>21060</v>
      </c>
      <c r="K6408">
        <v>21.06</v>
      </c>
      <c r="L6408">
        <v>5000</v>
      </c>
      <c r="M6408">
        <v>277.77777777777777</v>
      </c>
      <c r="N6408">
        <v>44119</v>
      </c>
      <c r="O6408">
        <v>13</v>
      </c>
      <c r="P6408" t="s">
        <v>141</v>
      </c>
      <c r="Q6408" t="s">
        <v>132</v>
      </c>
      <c r="R6408" t="str">
        <f>+VLOOKUP(Precio_semana_dia[[#This Row],[Mercado]],[1]!Codigos_mercados_mayoristas[#Data],2,0)</f>
        <v>Metropolitana</v>
      </c>
      <c r="S6408" t="str">
        <f>+VLOOKUP(Precio_semana_dia[[#This Row],[Especie]],[1]!Codigos_categoria[#Data],2,0)</f>
        <v>Cítricos</v>
      </c>
    </row>
    <row r="6409" spans="1:19" x14ac:dyDescent="0.35">
      <c r="A6409">
        <v>44183</v>
      </c>
      <c r="B6409" t="s">
        <v>125</v>
      </c>
      <c r="C6409" t="s">
        <v>20</v>
      </c>
      <c r="D6409" t="s">
        <v>33</v>
      </c>
      <c r="E6409" t="s">
        <v>181</v>
      </c>
      <c r="F6409" t="s">
        <v>182</v>
      </c>
      <c r="G6409">
        <v>18</v>
      </c>
      <c r="H6409" t="s">
        <v>24</v>
      </c>
      <c r="I6409">
        <v>1170</v>
      </c>
      <c r="J6409">
        <v>21060</v>
      </c>
      <c r="K6409">
        <v>21.06</v>
      </c>
      <c r="L6409">
        <v>10897</v>
      </c>
      <c r="M6409">
        <v>605.38888888888891</v>
      </c>
      <c r="N6409">
        <v>44183</v>
      </c>
      <c r="O6409">
        <v>4</v>
      </c>
      <c r="P6409" t="s">
        <v>43</v>
      </c>
      <c r="Q6409" t="s">
        <v>38</v>
      </c>
      <c r="R6409" t="str">
        <f>+VLOOKUP(Precio_semana_dia[[#This Row],[Mercado]],[1]!Codigos_mercados_mayoristas[#Data],2,0)</f>
        <v>Coquimbo</v>
      </c>
      <c r="S6409" t="str">
        <f>+VLOOKUP(Precio_semana_dia[[#This Row],[Especie]],[1]!Codigos_categoria[#Data],2,0)</f>
        <v>Cítricos</v>
      </c>
    </row>
    <row r="6410" spans="1:19" x14ac:dyDescent="0.35">
      <c r="A6410">
        <v>43866</v>
      </c>
      <c r="B6410" t="s">
        <v>125</v>
      </c>
      <c r="C6410" t="s">
        <v>20</v>
      </c>
      <c r="D6410" t="s">
        <v>45</v>
      </c>
      <c r="E6410" t="s">
        <v>181</v>
      </c>
      <c r="F6410" t="s">
        <v>182</v>
      </c>
      <c r="G6410">
        <v>18</v>
      </c>
      <c r="H6410" t="s">
        <v>39</v>
      </c>
      <c r="I6410">
        <v>1170</v>
      </c>
      <c r="J6410">
        <v>21060</v>
      </c>
      <c r="K6410">
        <v>21.06</v>
      </c>
      <c r="L6410">
        <v>17368</v>
      </c>
      <c r="M6410">
        <v>964.88888888888891</v>
      </c>
      <c r="N6410">
        <v>44230</v>
      </c>
      <c r="O6410">
        <v>13</v>
      </c>
      <c r="P6410" t="s">
        <v>70</v>
      </c>
      <c r="Q6410" t="s">
        <v>69</v>
      </c>
      <c r="R6410" t="str">
        <f>+VLOOKUP(Precio_semana_dia[[#This Row],[Mercado]],[1]!Codigos_mercados_mayoristas[#Data],2,0)</f>
        <v>Metropolitana</v>
      </c>
      <c r="S6410" t="str">
        <f>+VLOOKUP(Precio_semana_dia[[#This Row],[Especie]],[1]!Codigos_categoria[#Data],2,0)</f>
        <v>Cítricos</v>
      </c>
    </row>
    <row r="6411" spans="1:19" x14ac:dyDescent="0.35">
      <c r="A6411">
        <v>43866</v>
      </c>
      <c r="B6411" t="s">
        <v>190</v>
      </c>
      <c r="C6411" t="s">
        <v>195</v>
      </c>
      <c r="D6411" t="s">
        <v>45</v>
      </c>
      <c r="E6411" t="s">
        <v>196</v>
      </c>
      <c r="F6411" t="s">
        <v>197</v>
      </c>
      <c r="G6411">
        <v>450</v>
      </c>
      <c r="H6411" t="s">
        <v>29</v>
      </c>
      <c r="I6411">
        <v>47</v>
      </c>
      <c r="J6411">
        <v>21150</v>
      </c>
      <c r="K6411">
        <v>21.15</v>
      </c>
      <c r="L6411">
        <v>203617</v>
      </c>
      <c r="M6411">
        <v>452.48222222222222</v>
      </c>
      <c r="N6411" s="1">
        <v>44228</v>
      </c>
      <c r="O6411">
        <v>13</v>
      </c>
      <c r="P6411" t="s">
        <v>68</v>
      </c>
      <c r="Q6411" t="s">
        <v>69</v>
      </c>
      <c r="R6411" t="str">
        <f>+VLOOKUP(Precio_semana_dia[[#This Row],[Mercado]],[1]!Codigos_mercados_mayoristas[#Data],2,0)</f>
        <v>Metropolitana</v>
      </c>
      <c r="S6411" t="str">
        <f>+VLOOKUP(Precio_semana_dia[[#This Row],[Especie]],[1]!Codigos_categoria[#Data],2,0)</f>
        <v>Frutos de pepita</v>
      </c>
    </row>
    <row r="6412" spans="1:19" x14ac:dyDescent="0.35">
      <c r="A6412">
        <v>44211</v>
      </c>
      <c r="B6412" t="s">
        <v>186</v>
      </c>
      <c r="C6412" t="s">
        <v>187</v>
      </c>
      <c r="D6412" t="s">
        <v>45</v>
      </c>
      <c r="E6412" t="s">
        <v>220</v>
      </c>
      <c r="F6412" t="s">
        <v>221</v>
      </c>
      <c r="G6412">
        <v>400</v>
      </c>
      <c r="H6412" t="s">
        <v>29</v>
      </c>
      <c r="I6412">
        <v>53</v>
      </c>
      <c r="J6412">
        <v>21200</v>
      </c>
      <c r="K6412">
        <v>21.2</v>
      </c>
      <c r="L6412">
        <v>439623</v>
      </c>
      <c r="M6412">
        <v>1099.0574999999999</v>
      </c>
      <c r="N6412">
        <v>44207</v>
      </c>
      <c r="O6412">
        <v>13</v>
      </c>
      <c r="P6412" t="s">
        <v>58</v>
      </c>
      <c r="Q6412" t="s">
        <v>26</v>
      </c>
      <c r="R6412" t="str">
        <f>+VLOOKUP(Precio_semana_dia[[#This Row],[Mercado]],[1]!Codigos_mercados_mayoristas[#Data],2,0)</f>
        <v>Metropolitana</v>
      </c>
      <c r="S6412" t="str">
        <f>+VLOOKUP(Precio_semana_dia[[#This Row],[Especie]],[1]!Codigos_categoria[#Data],2,0)</f>
        <v>Cítricos</v>
      </c>
    </row>
    <row r="6413" spans="1:19" x14ac:dyDescent="0.35">
      <c r="A6413">
        <v>44106</v>
      </c>
      <c r="B6413" t="s">
        <v>125</v>
      </c>
      <c r="C6413" t="s">
        <v>20</v>
      </c>
      <c r="D6413" t="s">
        <v>33</v>
      </c>
      <c r="E6413" t="s">
        <v>181</v>
      </c>
      <c r="F6413" t="s">
        <v>182</v>
      </c>
      <c r="G6413">
        <v>18</v>
      </c>
      <c r="H6413" t="s">
        <v>24</v>
      </c>
      <c r="I6413">
        <v>1180</v>
      </c>
      <c r="J6413">
        <v>21240</v>
      </c>
      <c r="K6413">
        <v>21.24</v>
      </c>
      <c r="L6413">
        <v>4400</v>
      </c>
      <c r="M6413">
        <v>244.44444444444446</v>
      </c>
      <c r="N6413">
        <v>44106</v>
      </c>
      <c r="O6413">
        <v>4</v>
      </c>
      <c r="P6413" t="s">
        <v>173</v>
      </c>
      <c r="Q6413" t="s">
        <v>132</v>
      </c>
      <c r="R6413" t="str">
        <f>+VLOOKUP(Precio_semana_dia[[#This Row],[Mercado]],[1]!Codigos_mercados_mayoristas[#Data],2,0)</f>
        <v>Coquimbo</v>
      </c>
      <c r="S6413" t="str">
        <f>+VLOOKUP(Precio_semana_dia[[#This Row],[Especie]],[1]!Codigos_categoria[#Data],2,0)</f>
        <v>Cítricos</v>
      </c>
    </row>
    <row r="6414" spans="1:19" x14ac:dyDescent="0.35">
      <c r="A6414">
        <v>44099</v>
      </c>
      <c r="B6414" t="s">
        <v>125</v>
      </c>
      <c r="C6414" t="s">
        <v>20</v>
      </c>
      <c r="D6414" t="s">
        <v>33</v>
      </c>
      <c r="E6414" t="s">
        <v>181</v>
      </c>
      <c r="F6414" t="s">
        <v>182</v>
      </c>
      <c r="G6414">
        <v>18</v>
      </c>
      <c r="H6414" t="s">
        <v>41</v>
      </c>
      <c r="I6414">
        <v>1180</v>
      </c>
      <c r="J6414">
        <v>21240</v>
      </c>
      <c r="K6414">
        <v>21.24</v>
      </c>
      <c r="L6414">
        <v>3900</v>
      </c>
      <c r="M6414">
        <v>216.66666666666666</v>
      </c>
      <c r="N6414">
        <v>44098</v>
      </c>
      <c r="O6414">
        <v>4</v>
      </c>
      <c r="P6414" t="s">
        <v>153</v>
      </c>
      <c r="Q6414" t="s">
        <v>147</v>
      </c>
      <c r="R6414" t="str">
        <f>+VLOOKUP(Precio_semana_dia[[#This Row],[Mercado]],[1]!Codigos_mercados_mayoristas[#Data],2,0)</f>
        <v>Coquimbo</v>
      </c>
      <c r="S6414" t="str">
        <f>+VLOOKUP(Precio_semana_dia[[#This Row],[Especie]],[1]!Codigos_categoria[#Data],2,0)</f>
        <v>Cítricos</v>
      </c>
    </row>
    <row r="6415" spans="1:19" x14ac:dyDescent="0.35">
      <c r="A6415">
        <v>44183</v>
      </c>
      <c r="B6415" t="s">
        <v>119</v>
      </c>
      <c r="C6415" t="s">
        <v>120</v>
      </c>
      <c r="D6415" t="s">
        <v>200</v>
      </c>
      <c r="E6415" t="s">
        <v>198</v>
      </c>
      <c r="F6415" t="s">
        <v>199</v>
      </c>
      <c r="G6415">
        <v>18</v>
      </c>
      <c r="H6415" t="s">
        <v>41</v>
      </c>
      <c r="I6415">
        <v>1180</v>
      </c>
      <c r="J6415">
        <v>21240</v>
      </c>
      <c r="K6415">
        <v>21.24</v>
      </c>
      <c r="L6415">
        <v>8763</v>
      </c>
      <c r="M6415">
        <v>486.83333333333331</v>
      </c>
      <c r="N6415">
        <v>44182</v>
      </c>
      <c r="O6415">
        <v>13</v>
      </c>
      <c r="P6415" t="s">
        <v>42</v>
      </c>
      <c r="Q6415" t="s">
        <v>38</v>
      </c>
      <c r="R6415" t="str">
        <f>+VLOOKUP(Precio_semana_dia[[#This Row],[Mercado]],[1]!Codigos_mercados_mayoristas[#Data],2,0)</f>
        <v>Metropolitana</v>
      </c>
      <c r="S6415" t="e">
        <f>+VLOOKUP(Precio_semana_dia[[#This Row],[Especie]],[1]!Codigos_categoria[#Data],2,0)</f>
        <v>#N/A</v>
      </c>
    </row>
    <row r="6416" spans="1:19" x14ac:dyDescent="0.35">
      <c r="A6416">
        <v>44196</v>
      </c>
      <c r="B6416" t="s">
        <v>119</v>
      </c>
      <c r="C6416" t="s">
        <v>120</v>
      </c>
      <c r="D6416" t="s">
        <v>200</v>
      </c>
      <c r="E6416" t="s">
        <v>198</v>
      </c>
      <c r="F6416" t="s">
        <v>199</v>
      </c>
      <c r="G6416">
        <v>18</v>
      </c>
      <c r="H6416" t="s">
        <v>36</v>
      </c>
      <c r="I6416">
        <v>1180</v>
      </c>
      <c r="J6416">
        <v>21240</v>
      </c>
      <c r="K6416">
        <v>21.24</v>
      </c>
      <c r="L6416">
        <v>16525</v>
      </c>
      <c r="M6416">
        <v>918.05555555555554</v>
      </c>
      <c r="N6416">
        <v>44194</v>
      </c>
      <c r="O6416">
        <v>13</v>
      </c>
      <c r="P6416" t="s">
        <v>108</v>
      </c>
      <c r="Q6416" t="s">
        <v>38</v>
      </c>
      <c r="R6416" t="str">
        <f>+VLOOKUP(Precio_semana_dia[[#This Row],[Mercado]],[1]!Codigos_mercados_mayoristas[#Data],2,0)</f>
        <v>Metropolitana</v>
      </c>
      <c r="S6416" t="e">
        <f>+VLOOKUP(Precio_semana_dia[[#This Row],[Especie]],[1]!Codigos_categoria[#Data],2,0)</f>
        <v>#N/A</v>
      </c>
    </row>
    <row r="6417" spans="1:19" x14ac:dyDescent="0.35">
      <c r="A6417">
        <v>44204</v>
      </c>
      <c r="B6417" t="s">
        <v>119</v>
      </c>
      <c r="C6417" t="s">
        <v>120</v>
      </c>
      <c r="D6417" t="s">
        <v>200</v>
      </c>
      <c r="E6417" t="s">
        <v>198</v>
      </c>
      <c r="F6417" t="s">
        <v>199</v>
      </c>
      <c r="G6417">
        <v>18</v>
      </c>
      <c r="H6417" t="s">
        <v>39</v>
      </c>
      <c r="I6417">
        <v>1180</v>
      </c>
      <c r="J6417">
        <v>21240</v>
      </c>
      <c r="K6417">
        <v>21.24</v>
      </c>
      <c r="L6417">
        <v>14508</v>
      </c>
      <c r="M6417">
        <v>806</v>
      </c>
      <c r="N6417">
        <v>44202</v>
      </c>
      <c r="O6417">
        <v>13</v>
      </c>
      <c r="P6417" t="s">
        <v>54</v>
      </c>
      <c r="Q6417" t="s">
        <v>26</v>
      </c>
      <c r="R6417" t="str">
        <f>+VLOOKUP(Precio_semana_dia[[#This Row],[Mercado]],[1]!Codigos_mercados_mayoristas[#Data],2,0)</f>
        <v>Metropolitana</v>
      </c>
      <c r="S6417" t="e">
        <f>+VLOOKUP(Precio_semana_dia[[#This Row],[Especie]],[1]!Codigos_categoria[#Data],2,0)</f>
        <v>#N/A</v>
      </c>
    </row>
    <row r="6418" spans="1:19" x14ac:dyDescent="0.35">
      <c r="A6418">
        <v>44211</v>
      </c>
      <c r="B6418" t="s">
        <v>119</v>
      </c>
      <c r="C6418" t="s">
        <v>120</v>
      </c>
      <c r="D6418" t="s">
        <v>28</v>
      </c>
      <c r="E6418" t="s">
        <v>198</v>
      </c>
      <c r="F6418" t="s">
        <v>199</v>
      </c>
      <c r="G6418">
        <v>18</v>
      </c>
      <c r="H6418" t="s">
        <v>24</v>
      </c>
      <c r="I6418">
        <v>1180</v>
      </c>
      <c r="J6418">
        <v>21240</v>
      </c>
      <c r="K6418">
        <v>21.24</v>
      </c>
      <c r="L6418">
        <v>16453</v>
      </c>
      <c r="M6418">
        <v>914.05555555555554</v>
      </c>
      <c r="N6418">
        <v>44211</v>
      </c>
      <c r="O6418">
        <v>9</v>
      </c>
      <c r="P6418" t="s">
        <v>61</v>
      </c>
      <c r="Q6418" t="s">
        <v>26</v>
      </c>
      <c r="R6418" t="str">
        <f>+VLOOKUP(Precio_semana_dia[[#This Row],[Mercado]],[1]!Codigos_mercados_mayoristas[#Data],2,0)</f>
        <v>La Araucanía</v>
      </c>
      <c r="S6418" t="e">
        <f>+VLOOKUP(Precio_semana_dia[[#This Row],[Especie]],[1]!Codigos_categoria[#Data],2,0)</f>
        <v>#N/A</v>
      </c>
    </row>
    <row r="6419" spans="1:19" x14ac:dyDescent="0.35">
      <c r="A6419">
        <v>44113</v>
      </c>
      <c r="B6419" t="s">
        <v>125</v>
      </c>
      <c r="C6419" t="s">
        <v>20</v>
      </c>
      <c r="D6419" t="s">
        <v>50</v>
      </c>
      <c r="E6419" t="s">
        <v>181</v>
      </c>
      <c r="F6419" t="s">
        <v>182</v>
      </c>
      <c r="G6419">
        <v>18</v>
      </c>
      <c r="H6419" t="s">
        <v>24</v>
      </c>
      <c r="I6419">
        <v>1190</v>
      </c>
      <c r="J6419">
        <v>21420</v>
      </c>
      <c r="K6419">
        <v>21.42</v>
      </c>
      <c r="L6419">
        <v>5777</v>
      </c>
      <c r="M6419">
        <v>320.94444444444446</v>
      </c>
      <c r="N6419">
        <v>44113</v>
      </c>
      <c r="O6419">
        <v>13</v>
      </c>
      <c r="P6419" t="s">
        <v>184</v>
      </c>
      <c r="Q6419" t="s">
        <v>132</v>
      </c>
      <c r="R6419" t="str">
        <f>+VLOOKUP(Precio_semana_dia[[#This Row],[Mercado]],[1]!Codigos_mercados_mayoristas[#Data],2,0)</f>
        <v>Metropolitana</v>
      </c>
      <c r="S6419" t="str">
        <f>+VLOOKUP(Precio_semana_dia[[#This Row],[Especie]],[1]!Codigos_categoria[#Data],2,0)</f>
        <v>Cítricos</v>
      </c>
    </row>
    <row r="6420" spans="1:19" x14ac:dyDescent="0.35">
      <c r="A6420">
        <v>44211</v>
      </c>
      <c r="B6420" t="s">
        <v>125</v>
      </c>
      <c r="C6420" t="s">
        <v>20</v>
      </c>
      <c r="D6420" t="s">
        <v>45</v>
      </c>
      <c r="E6420" t="s">
        <v>123</v>
      </c>
      <c r="F6420" t="s">
        <v>124</v>
      </c>
      <c r="G6420">
        <v>16</v>
      </c>
      <c r="H6420" t="s">
        <v>24</v>
      </c>
      <c r="I6420">
        <v>1350</v>
      </c>
      <c r="J6420">
        <v>21600</v>
      </c>
      <c r="K6420">
        <v>21.6</v>
      </c>
      <c r="L6420">
        <v>18000</v>
      </c>
      <c r="M6420">
        <v>1125</v>
      </c>
      <c r="N6420">
        <v>44211</v>
      </c>
      <c r="O6420">
        <v>13</v>
      </c>
      <c r="P6420" t="s">
        <v>61</v>
      </c>
      <c r="Q6420" t="s">
        <v>26</v>
      </c>
      <c r="R6420" t="str">
        <f>+VLOOKUP(Precio_semana_dia[[#This Row],[Mercado]],[1]!Codigos_mercados_mayoristas[#Data],2,0)</f>
        <v>Metropolitana</v>
      </c>
      <c r="S6420" t="str">
        <f>+VLOOKUP(Precio_semana_dia[[#This Row],[Especie]],[1]!Codigos_categoria[#Data],2,0)</f>
        <v>Cítricos</v>
      </c>
    </row>
    <row r="6421" spans="1:19" x14ac:dyDescent="0.35">
      <c r="A6421">
        <v>44169</v>
      </c>
      <c r="B6421" t="s">
        <v>125</v>
      </c>
      <c r="C6421" t="s">
        <v>20</v>
      </c>
      <c r="D6421" t="s">
        <v>33</v>
      </c>
      <c r="E6421" t="s">
        <v>181</v>
      </c>
      <c r="F6421" t="s">
        <v>182</v>
      </c>
      <c r="G6421">
        <v>18</v>
      </c>
      <c r="H6421" t="s">
        <v>29</v>
      </c>
      <c r="I6421">
        <v>1200</v>
      </c>
      <c r="J6421">
        <v>21600</v>
      </c>
      <c r="K6421">
        <v>21.6</v>
      </c>
      <c r="L6421">
        <v>7900</v>
      </c>
      <c r="M6421">
        <v>438.88888888888891</v>
      </c>
      <c r="N6421">
        <v>44165</v>
      </c>
      <c r="O6421">
        <v>4</v>
      </c>
      <c r="P6421" t="s">
        <v>83</v>
      </c>
      <c r="Q6421" t="s">
        <v>84</v>
      </c>
      <c r="R6421" t="str">
        <f>+VLOOKUP(Precio_semana_dia[[#This Row],[Mercado]],[1]!Codigos_mercados_mayoristas[#Data],2,0)</f>
        <v>Coquimbo</v>
      </c>
      <c r="S6421" t="str">
        <f>+VLOOKUP(Precio_semana_dia[[#This Row],[Especie]],[1]!Codigos_categoria[#Data],2,0)</f>
        <v>Cítricos</v>
      </c>
    </row>
    <row r="6422" spans="1:19" x14ac:dyDescent="0.35">
      <c r="A6422">
        <v>44183</v>
      </c>
      <c r="B6422" t="s">
        <v>125</v>
      </c>
      <c r="C6422" t="s">
        <v>20</v>
      </c>
      <c r="D6422" t="s">
        <v>33</v>
      </c>
      <c r="E6422" t="s">
        <v>181</v>
      </c>
      <c r="F6422" t="s">
        <v>182</v>
      </c>
      <c r="G6422">
        <v>18</v>
      </c>
      <c r="H6422" t="s">
        <v>39</v>
      </c>
      <c r="I6422">
        <v>1200</v>
      </c>
      <c r="J6422">
        <v>21600</v>
      </c>
      <c r="K6422">
        <v>21.6</v>
      </c>
      <c r="L6422">
        <v>9900</v>
      </c>
      <c r="M6422">
        <v>550</v>
      </c>
      <c r="N6422">
        <v>44181</v>
      </c>
      <c r="O6422">
        <v>4</v>
      </c>
      <c r="P6422" t="s">
        <v>40</v>
      </c>
      <c r="Q6422" t="s">
        <v>38</v>
      </c>
      <c r="R6422" t="str">
        <f>+VLOOKUP(Precio_semana_dia[[#This Row],[Mercado]],[1]!Codigos_mercados_mayoristas[#Data],2,0)</f>
        <v>Coquimbo</v>
      </c>
      <c r="S6422" t="str">
        <f>+VLOOKUP(Precio_semana_dia[[#This Row],[Especie]],[1]!Codigos_categoria[#Data],2,0)</f>
        <v>Cítricos</v>
      </c>
    </row>
    <row r="6423" spans="1:19" x14ac:dyDescent="0.35">
      <c r="A6423">
        <v>44127</v>
      </c>
      <c r="B6423" t="s">
        <v>186</v>
      </c>
      <c r="C6423" t="s">
        <v>189</v>
      </c>
      <c r="D6423" t="s">
        <v>50</v>
      </c>
      <c r="E6423" t="s">
        <v>181</v>
      </c>
      <c r="F6423" t="s">
        <v>182</v>
      </c>
      <c r="G6423">
        <v>18</v>
      </c>
      <c r="H6423" t="s">
        <v>39</v>
      </c>
      <c r="I6423">
        <v>1200</v>
      </c>
      <c r="J6423">
        <v>21600</v>
      </c>
      <c r="K6423">
        <v>21.6</v>
      </c>
      <c r="L6423">
        <v>11500</v>
      </c>
      <c r="M6423">
        <v>638.88888888888891</v>
      </c>
      <c r="N6423">
        <v>44125</v>
      </c>
      <c r="O6423">
        <v>13</v>
      </c>
      <c r="P6423" t="s">
        <v>138</v>
      </c>
      <c r="Q6423" t="s">
        <v>132</v>
      </c>
      <c r="R6423" t="str">
        <f>+VLOOKUP(Precio_semana_dia[[#This Row],[Mercado]],[1]!Codigos_mercados_mayoristas[#Data],2,0)</f>
        <v>Metropolitana</v>
      </c>
      <c r="S6423" t="str">
        <f>+VLOOKUP(Precio_semana_dia[[#This Row],[Especie]],[1]!Codigos_categoria[#Data],2,0)</f>
        <v>Cítricos</v>
      </c>
    </row>
    <row r="6424" spans="1:19" x14ac:dyDescent="0.35">
      <c r="A6424">
        <v>44196</v>
      </c>
      <c r="B6424" t="s">
        <v>119</v>
      </c>
      <c r="C6424" t="s">
        <v>120</v>
      </c>
      <c r="D6424" t="s">
        <v>105</v>
      </c>
      <c r="E6424" t="s">
        <v>198</v>
      </c>
      <c r="F6424" t="s">
        <v>199</v>
      </c>
      <c r="G6424">
        <v>18</v>
      </c>
      <c r="H6424" t="s">
        <v>39</v>
      </c>
      <c r="I6424">
        <v>1200</v>
      </c>
      <c r="J6424">
        <v>21600</v>
      </c>
      <c r="K6424">
        <v>21.6</v>
      </c>
      <c r="L6424">
        <v>11750</v>
      </c>
      <c r="M6424">
        <v>652.77777777777783</v>
      </c>
      <c r="N6424">
        <v>44195</v>
      </c>
      <c r="O6424">
        <v>4</v>
      </c>
      <c r="P6424" t="s">
        <v>109</v>
      </c>
      <c r="Q6424" t="s">
        <v>38</v>
      </c>
      <c r="R6424" t="str">
        <f>+VLOOKUP(Precio_semana_dia[[#This Row],[Mercado]],[1]!Codigos_mercados_mayoristas[#Data],2,0)</f>
        <v>Coquimbo</v>
      </c>
      <c r="S6424" t="e">
        <f>+VLOOKUP(Precio_semana_dia[[#This Row],[Especie]],[1]!Codigos_categoria[#Data],2,0)</f>
        <v>#N/A</v>
      </c>
    </row>
    <row r="6425" spans="1:19" x14ac:dyDescent="0.35">
      <c r="A6425">
        <v>44225</v>
      </c>
      <c r="B6425" t="s">
        <v>74</v>
      </c>
      <c r="C6425" t="s">
        <v>79</v>
      </c>
      <c r="D6425" t="s">
        <v>28</v>
      </c>
      <c r="E6425" t="s">
        <v>198</v>
      </c>
      <c r="F6425" t="s">
        <v>199</v>
      </c>
      <c r="G6425">
        <v>18</v>
      </c>
      <c r="H6425" t="s">
        <v>29</v>
      </c>
      <c r="I6425">
        <v>1200</v>
      </c>
      <c r="J6425">
        <v>21600</v>
      </c>
      <c r="K6425">
        <v>21.6</v>
      </c>
      <c r="L6425">
        <v>12333</v>
      </c>
      <c r="M6425">
        <v>685.16666666666663</v>
      </c>
      <c r="N6425">
        <v>44221</v>
      </c>
      <c r="O6425">
        <v>9</v>
      </c>
      <c r="P6425" t="s">
        <v>64</v>
      </c>
      <c r="Q6425" t="s">
        <v>26</v>
      </c>
      <c r="R6425" t="str">
        <f>+VLOOKUP(Precio_semana_dia[[#This Row],[Mercado]],[1]!Codigos_mercados_mayoristas[#Data],2,0)</f>
        <v>La Araucanía</v>
      </c>
      <c r="S6425" t="str">
        <f>+VLOOKUP(Precio_semana_dia[[#This Row],[Especie]],[1]!Codigos_categoria[#Data],2,0)</f>
        <v>Uva</v>
      </c>
    </row>
    <row r="6426" spans="1:19" x14ac:dyDescent="0.35">
      <c r="A6426">
        <v>44225</v>
      </c>
      <c r="B6426" t="s">
        <v>74</v>
      </c>
      <c r="C6426" t="s">
        <v>79</v>
      </c>
      <c r="D6426" t="s">
        <v>28</v>
      </c>
      <c r="E6426" t="s">
        <v>198</v>
      </c>
      <c r="F6426" t="s">
        <v>199</v>
      </c>
      <c r="G6426">
        <v>18</v>
      </c>
      <c r="H6426" t="s">
        <v>41</v>
      </c>
      <c r="I6426">
        <v>1200</v>
      </c>
      <c r="J6426">
        <v>21600</v>
      </c>
      <c r="K6426">
        <v>21.6</v>
      </c>
      <c r="L6426">
        <v>14167</v>
      </c>
      <c r="M6426">
        <v>787.05555555555554</v>
      </c>
      <c r="N6426">
        <v>44224</v>
      </c>
      <c r="O6426">
        <v>9</v>
      </c>
      <c r="P6426" t="s">
        <v>67</v>
      </c>
      <c r="Q6426" t="s">
        <v>26</v>
      </c>
      <c r="R6426" t="str">
        <f>+VLOOKUP(Precio_semana_dia[[#This Row],[Mercado]],[1]!Codigos_mercados_mayoristas[#Data],2,0)</f>
        <v>La Araucanía</v>
      </c>
      <c r="S6426" t="str">
        <f>+VLOOKUP(Precio_semana_dia[[#This Row],[Especie]],[1]!Codigos_categoria[#Data],2,0)</f>
        <v>Uva</v>
      </c>
    </row>
    <row r="6427" spans="1:19" x14ac:dyDescent="0.35">
      <c r="A6427">
        <v>44225</v>
      </c>
      <c r="B6427" t="s">
        <v>155</v>
      </c>
      <c r="C6427" t="s">
        <v>167</v>
      </c>
      <c r="D6427" t="s">
        <v>45</v>
      </c>
      <c r="E6427" t="s">
        <v>220</v>
      </c>
      <c r="F6427" t="s">
        <v>221</v>
      </c>
      <c r="G6427">
        <v>400</v>
      </c>
      <c r="H6427" t="s">
        <v>29</v>
      </c>
      <c r="I6427">
        <v>54</v>
      </c>
      <c r="J6427">
        <v>21600</v>
      </c>
      <c r="K6427">
        <v>21.6</v>
      </c>
      <c r="L6427">
        <v>229630</v>
      </c>
      <c r="M6427">
        <v>574.07500000000005</v>
      </c>
      <c r="N6427">
        <v>44221</v>
      </c>
      <c r="O6427">
        <v>13</v>
      </c>
      <c r="P6427" t="s">
        <v>64</v>
      </c>
      <c r="Q6427" t="s">
        <v>26</v>
      </c>
      <c r="R6427" t="str">
        <f>+VLOOKUP(Precio_semana_dia[[#This Row],[Mercado]],[1]!Codigos_mercados_mayoristas[#Data],2,0)</f>
        <v>Metropolitana</v>
      </c>
      <c r="S6427" t="str">
        <f>+VLOOKUP(Precio_semana_dia[[#This Row],[Especie]],[1]!Codigos_categoria[#Data],2,0)</f>
        <v>Frutos de pepita</v>
      </c>
    </row>
    <row r="6428" spans="1:19" x14ac:dyDescent="0.35">
      <c r="A6428">
        <v>44162</v>
      </c>
      <c r="B6428" t="s">
        <v>186</v>
      </c>
      <c r="C6428" t="s">
        <v>189</v>
      </c>
      <c r="D6428" t="s">
        <v>45</v>
      </c>
      <c r="E6428" t="s">
        <v>220</v>
      </c>
      <c r="F6428" t="s">
        <v>221</v>
      </c>
      <c r="G6428">
        <v>400</v>
      </c>
      <c r="H6428" t="s">
        <v>24</v>
      </c>
      <c r="I6428">
        <v>54</v>
      </c>
      <c r="J6428">
        <v>21600</v>
      </c>
      <c r="K6428">
        <v>21.6</v>
      </c>
      <c r="L6428">
        <v>302778</v>
      </c>
      <c r="M6428">
        <v>756.94500000000005</v>
      </c>
      <c r="N6428">
        <v>44162</v>
      </c>
      <c r="O6428">
        <v>13</v>
      </c>
      <c r="P6428" t="s">
        <v>93</v>
      </c>
      <c r="Q6428" t="s">
        <v>84</v>
      </c>
      <c r="R6428" t="str">
        <f>+VLOOKUP(Precio_semana_dia[[#This Row],[Mercado]],[1]!Codigos_mercados_mayoristas[#Data],2,0)</f>
        <v>Metropolitana</v>
      </c>
      <c r="S6428" t="str">
        <f>+VLOOKUP(Precio_semana_dia[[#This Row],[Especie]],[1]!Codigos_categoria[#Data],2,0)</f>
        <v>Cítricos</v>
      </c>
    </row>
    <row r="6429" spans="1:19" x14ac:dyDescent="0.35">
      <c r="A6429">
        <v>44148</v>
      </c>
      <c r="B6429" t="s">
        <v>186</v>
      </c>
      <c r="C6429" t="s">
        <v>188</v>
      </c>
      <c r="D6429" t="s">
        <v>45</v>
      </c>
      <c r="E6429" t="s">
        <v>220</v>
      </c>
      <c r="F6429" t="s">
        <v>221</v>
      </c>
      <c r="G6429">
        <v>400</v>
      </c>
      <c r="H6429" t="s">
        <v>41</v>
      </c>
      <c r="I6429">
        <v>54</v>
      </c>
      <c r="J6429">
        <v>21600</v>
      </c>
      <c r="K6429">
        <v>21.6</v>
      </c>
      <c r="L6429">
        <v>309630</v>
      </c>
      <c r="M6429">
        <v>774.07500000000005</v>
      </c>
      <c r="N6429">
        <v>44147</v>
      </c>
      <c r="O6429">
        <v>13</v>
      </c>
      <c r="P6429" t="s">
        <v>128</v>
      </c>
      <c r="Q6429" t="s">
        <v>84</v>
      </c>
      <c r="R6429" t="str">
        <f>+VLOOKUP(Precio_semana_dia[[#This Row],[Mercado]],[1]!Codigos_mercados_mayoristas[#Data],2,0)</f>
        <v>Metropolitana</v>
      </c>
      <c r="S6429" t="str">
        <f>+VLOOKUP(Precio_semana_dia[[#This Row],[Especie]],[1]!Codigos_categoria[#Data],2,0)</f>
        <v>Cítricos</v>
      </c>
    </row>
    <row r="6430" spans="1:19" x14ac:dyDescent="0.35">
      <c r="A6430">
        <v>44127</v>
      </c>
      <c r="B6430" t="s">
        <v>186</v>
      </c>
      <c r="C6430" t="s">
        <v>189</v>
      </c>
      <c r="D6430" t="s">
        <v>45</v>
      </c>
      <c r="E6430" t="s">
        <v>220</v>
      </c>
      <c r="F6430" t="s">
        <v>221</v>
      </c>
      <c r="G6430">
        <v>400</v>
      </c>
      <c r="H6430" t="s">
        <v>39</v>
      </c>
      <c r="I6430">
        <v>54</v>
      </c>
      <c r="J6430">
        <v>21600</v>
      </c>
      <c r="K6430">
        <v>21.6</v>
      </c>
      <c r="L6430">
        <v>292593</v>
      </c>
      <c r="M6430">
        <v>731.48249999999996</v>
      </c>
      <c r="N6430">
        <v>44125</v>
      </c>
      <c r="O6430">
        <v>13</v>
      </c>
      <c r="P6430" t="s">
        <v>138</v>
      </c>
      <c r="Q6430" t="s">
        <v>132</v>
      </c>
      <c r="R6430" t="str">
        <f>+VLOOKUP(Precio_semana_dia[[#This Row],[Mercado]],[1]!Codigos_mercados_mayoristas[#Data],2,0)</f>
        <v>Metropolitana</v>
      </c>
      <c r="S6430" t="str">
        <f>+VLOOKUP(Precio_semana_dia[[#This Row],[Especie]],[1]!Codigos_categoria[#Data],2,0)</f>
        <v>Cítricos</v>
      </c>
    </row>
    <row r="6431" spans="1:19" x14ac:dyDescent="0.35">
      <c r="A6431">
        <v>44099</v>
      </c>
      <c r="B6431" t="s">
        <v>186</v>
      </c>
      <c r="C6431" t="s">
        <v>188</v>
      </c>
      <c r="D6431" t="s">
        <v>45</v>
      </c>
      <c r="E6431" t="s">
        <v>220</v>
      </c>
      <c r="F6431" t="s">
        <v>221</v>
      </c>
      <c r="G6431">
        <v>400</v>
      </c>
      <c r="H6431" t="s">
        <v>41</v>
      </c>
      <c r="I6431">
        <v>54</v>
      </c>
      <c r="J6431">
        <v>21600</v>
      </c>
      <c r="K6431">
        <v>21.6</v>
      </c>
      <c r="L6431">
        <v>250926</v>
      </c>
      <c r="M6431">
        <v>627.31500000000005</v>
      </c>
      <c r="N6431">
        <v>44098</v>
      </c>
      <c r="O6431">
        <v>13</v>
      </c>
      <c r="P6431" t="s">
        <v>153</v>
      </c>
      <c r="Q6431" t="s">
        <v>147</v>
      </c>
      <c r="R6431" t="str">
        <f>+VLOOKUP(Precio_semana_dia[[#This Row],[Mercado]],[1]!Codigos_mercados_mayoristas[#Data],2,0)</f>
        <v>Metropolitana</v>
      </c>
      <c r="S6431" t="str">
        <f>+VLOOKUP(Precio_semana_dia[[#This Row],[Especie]],[1]!Codigos_categoria[#Data],2,0)</f>
        <v>Cítricos</v>
      </c>
    </row>
    <row r="6432" spans="1:19" x14ac:dyDescent="0.35">
      <c r="A6432">
        <v>44211</v>
      </c>
      <c r="B6432" t="s">
        <v>186</v>
      </c>
      <c r="C6432" t="s">
        <v>187</v>
      </c>
      <c r="D6432" t="s">
        <v>45</v>
      </c>
      <c r="E6432" t="s">
        <v>220</v>
      </c>
      <c r="F6432" t="s">
        <v>221</v>
      </c>
      <c r="G6432">
        <v>400</v>
      </c>
      <c r="H6432" t="s">
        <v>36</v>
      </c>
      <c r="I6432">
        <v>54</v>
      </c>
      <c r="J6432">
        <v>21600</v>
      </c>
      <c r="K6432">
        <v>21.6</v>
      </c>
      <c r="L6432">
        <v>483148</v>
      </c>
      <c r="M6432">
        <v>1207.8699999999999</v>
      </c>
      <c r="N6432">
        <v>44208</v>
      </c>
      <c r="O6432">
        <v>13</v>
      </c>
      <c r="P6432" t="s">
        <v>59</v>
      </c>
      <c r="Q6432" t="s">
        <v>26</v>
      </c>
      <c r="R6432" t="str">
        <f>+VLOOKUP(Precio_semana_dia[[#This Row],[Mercado]],[1]!Codigos_mercados_mayoristas[#Data],2,0)</f>
        <v>Metropolitana</v>
      </c>
      <c r="S6432" t="str">
        <f>+VLOOKUP(Precio_semana_dia[[#This Row],[Especie]],[1]!Codigos_categoria[#Data],2,0)</f>
        <v>Cítricos</v>
      </c>
    </row>
    <row r="6433" spans="1:19" x14ac:dyDescent="0.35">
      <c r="A6433">
        <v>44189</v>
      </c>
      <c r="B6433" t="s">
        <v>207</v>
      </c>
      <c r="C6433" t="s">
        <v>208</v>
      </c>
      <c r="D6433" t="s">
        <v>50</v>
      </c>
      <c r="E6433" t="s">
        <v>209</v>
      </c>
      <c r="F6433" t="s">
        <v>210</v>
      </c>
      <c r="G6433">
        <v>25</v>
      </c>
      <c r="H6433" t="s">
        <v>36</v>
      </c>
      <c r="I6433">
        <v>870</v>
      </c>
      <c r="J6433">
        <v>21750</v>
      </c>
      <c r="K6433">
        <v>21.75</v>
      </c>
      <c r="L6433">
        <v>10713</v>
      </c>
      <c r="M6433">
        <v>428.52</v>
      </c>
      <c r="N6433">
        <v>44187</v>
      </c>
      <c r="O6433">
        <v>13</v>
      </c>
      <c r="P6433" t="s">
        <v>48</v>
      </c>
      <c r="Q6433" t="s">
        <v>38</v>
      </c>
      <c r="R6433" t="str">
        <f>+VLOOKUP(Precio_semana_dia[[#This Row],[Mercado]],[1]!Codigos_mercados_mayoristas[#Data],2,0)</f>
        <v>Metropolitana</v>
      </c>
      <c r="S6433" t="e">
        <f>+VLOOKUP(Precio_semana_dia[[#This Row],[Especie]],[1]!Codigos_categoria[#Data],2,0)</f>
        <v>#N/A</v>
      </c>
    </row>
    <row r="6434" spans="1:19" x14ac:dyDescent="0.35">
      <c r="A6434">
        <v>43866</v>
      </c>
      <c r="B6434" t="s">
        <v>119</v>
      </c>
      <c r="C6434" t="s">
        <v>120</v>
      </c>
      <c r="D6434" t="s">
        <v>45</v>
      </c>
      <c r="E6434" t="s">
        <v>198</v>
      </c>
      <c r="F6434" t="s">
        <v>199</v>
      </c>
      <c r="G6434">
        <v>18</v>
      </c>
      <c r="H6434" t="s">
        <v>39</v>
      </c>
      <c r="I6434">
        <v>1210</v>
      </c>
      <c r="J6434">
        <v>21780</v>
      </c>
      <c r="K6434">
        <v>21.78</v>
      </c>
      <c r="L6434">
        <v>11140</v>
      </c>
      <c r="M6434">
        <v>618.88888888888891</v>
      </c>
      <c r="N6434">
        <v>44230</v>
      </c>
      <c r="O6434">
        <v>13</v>
      </c>
      <c r="P6434" t="s">
        <v>70</v>
      </c>
      <c r="Q6434" t="s">
        <v>69</v>
      </c>
      <c r="R6434" t="str">
        <f>+VLOOKUP(Precio_semana_dia[[#This Row],[Mercado]],[1]!Codigos_mercados_mayoristas[#Data],2,0)</f>
        <v>Metropolitana</v>
      </c>
      <c r="S6434" t="e">
        <f>+VLOOKUP(Precio_semana_dia[[#This Row],[Especie]],[1]!Codigos_categoria[#Data],2,0)</f>
        <v>#N/A</v>
      </c>
    </row>
    <row r="6435" spans="1:19" x14ac:dyDescent="0.35">
      <c r="A6435">
        <v>44127</v>
      </c>
      <c r="B6435" t="s">
        <v>125</v>
      </c>
      <c r="C6435" t="s">
        <v>20</v>
      </c>
      <c r="D6435" t="s">
        <v>33</v>
      </c>
      <c r="E6435" t="s">
        <v>181</v>
      </c>
      <c r="F6435" t="s">
        <v>182</v>
      </c>
      <c r="G6435">
        <v>18</v>
      </c>
      <c r="H6435" t="s">
        <v>29</v>
      </c>
      <c r="I6435">
        <v>1220</v>
      </c>
      <c r="J6435">
        <v>21960</v>
      </c>
      <c r="K6435">
        <v>21.96</v>
      </c>
      <c r="L6435">
        <v>4893</v>
      </c>
      <c r="M6435">
        <v>271.83333333333331</v>
      </c>
      <c r="N6435">
        <v>44123</v>
      </c>
      <c r="O6435">
        <v>4</v>
      </c>
      <c r="P6435" t="s">
        <v>137</v>
      </c>
      <c r="Q6435" t="s">
        <v>132</v>
      </c>
      <c r="R6435" t="str">
        <f>+VLOOKUP(Precio_semana_dia[[#This Row],[Mercado]],[1]!Codigos_mercados_mayoristas[#Data],2,0)</f>
        <v>Coquimbo</v>
      </c>
      <c r="S6435" t="str">
        <f>+VLOOKUP(Precio_semana_dia[[#This Row],[Especie]],[1]!Codigos_categoria[#Data],2,0)</f>
        <v>Cítricos</v>
      </c>
    </row>
    <row r="6436" spans="1:19" x14ac:dyDescent="0.35">
      <c r="A6436">
        <v>44106</v>
      </c>
      <c r="B6436" t="s">
        <v>125</v>
      </c>
      <c r="C6436" t="s">
        <v>20</v>
      </c>
      <c r="D6436" t="s">
        <v>33</v>
      </c>
      <c r="E6436" t="s">
        <v>181</v>
      </c>
      <c r="F6436" t="s">
        <v>182</v>
      </c>
      <c r="G6436">
        <v>18</v>
      </c>
      <c r="H6436" t="s">
        <v>41</v>
      </c>
      <c r="I6436">
        <v>1240</v>
      </c>
      <c r="J6436">
        <v>22320</v>
      </c>
      <c r="K6436">
        <v>22.32</v>
      </c>
      <c r="L6436">
        <v>4400</v>
      </c>
      <c r="M6436">
        <v>244.44444444444446</v>
      </c>
      <c r="N6436">
        <v>44105</v>
      </c>
      <c r="O6436">
        <v>4</v>
      </c>
      <c r="P6436" t="s">
        <v>150</v>
      </c>
      <c r="Q6436" t="s">
        <v>132</v>
      </c>
      <c r="R6436" t="str">
        <f>+VLOOKUP(Precio_semana_dia[[#This Row],[Mercado]],[1]!Codigos_mercados_mayoristas[#Data],2,0)</f>
        <v>Coquimbo</v>
      </c>
      <c r="S6436" t="str">
        <f>+VLOOKUP(Precio_semana_dia[[#This Row],[Especie]],[1]!Codigos_categoria[#Data],2,0)</f>
        <v>Cítricos</v>
      </c>
    </row>
    <row r="6437" spans="1:19" x14ac:dyDescent="0.35">
      <c r="A6437">
        <v>44148</v>
      </c>
      <c r="B6437" t="s">
        <v>155</v>
      </c>
      <c r="C6437" t="s">
        <v>219</v>
      </c>
      <c r="D6437" t="s">
        <v>45</v>
      </c>
      <c r="E6437" t="s">
        <v>220</v>
      </c>
      <c r="F6437" t="s">
        <v>221</v>
      </c>
      <c r="G6437">
        <v>400</v>
      </c>
      <c r="H6437" t="s">
        <v>29</v>
      </c>
      <c r="I6437">
        <v>56</v>
      </c>
      <c r="J6437">
        <v>22400</v>
      </c>
      <c r="K6437">
        <v>22.4</v>
      </c>
      <c r="L6437">
        <v>185714</v>
      </c>
      <c r="M6437">
        <v>464.28500000000003</v>
      </c>
      <c r="N6437">
        <v>44144</v>
      </c>
      <c r="O6437">
        <v>13</v>
      </c>
      <c r="P6437" t="s">
        <v>130</v>
      </c>
      <c r="Q6437" t="s">
        <v>84</v>
      </c>
      <c r="R6437" t="str">
        <f>+VLOOKUP(Precio_semana_dia[[#This Row],[Mercado]],[1]!Codigos_mercados_mayoristas[#Data],2,0)</f>
        <v>Metropolitana</v>
      </c>
      <c r="S6437" t="str">
        <f>+VLOOKUP(Precio_semana_dia[[#This Row],[Especie]],[1]!Codigos_categoria[#Data],2,0)</f>
        <v>Frutos de pepita</v>
      </c>
    </row>
    <row r="6438" spans="1:19" x14ac:dyDescent="0.35">
      <c r="A6438">
        <v>43866</v>
      </c>
      <c r="B6438" t="s">
        <v>155</v>
      </c>
      <c r="C6438" t="s">
        <v>156</v>
      </c>
      <c r="D6438" t="s">
        <v>45</v>
      </c>
      <c r="E6438" t="s">
        <v>220</v>
      </c>
      <c r="F6438" t="s">
        <v>221</v>
      </c>
      <c r="G6438">
        <v>400</v>
      </c>
      <c r="H6438" t="s">
        <v>39</v>
      </c>
      <c r="I6438">
        <v>56</v>
      </c>
      <c r="J6438">
        <v>22400</v>
      </c>
      <c r="K6438">
        <v>22.4</v>
      </c>
      <c r="L6438">
        <v>253571</v>
      </c>
      <c r="M6438">
        <v>633.92750000000001</v>
      </c>
      <c r="N6438">
        <v>44230</v>
      </c>
      <c r="O6438">
        <v>13</v>
      </c>
      <c r="P6438" t="s">
        <v>70</v>
      </c>
      <c r="Q6438" t="s">
        <v>69</v>
      </c>
      <c r="R6438" t="str">
        <f>+VLOOKUP(Precio_semana_dia[[#This Row],[Mercado]],[1]!Codigos_mercados_mayoristas[#Data],2,0)</f>
        <v>Metropolitana</v>
      </c>
      <c r="S6438" t="str">
        <f>+VLOOKUP(Precio_semana_dia[[#This Row],[Especie]],[1]!Codigos_categoria[#Data],2,0)</f>
        <v>Frutos de pepita</v>
      </c>
    </row>
    <row r="6439" spans="1:19" x14ac:dyDescent="0.35">
      <c r="A6439">
        <v>44148</v>
      </c>
      <c r="B6439" t="s">
        <v>186</v>
      </c>
      <c r="C6439" t="s">
        <v>187</v>
      </c>
      <c r="D6439" t="s">
        <v>45</v>
      </c>
      <c r="E6439" t="s">
        <v>220</v>
      </c>
      <c r="F6439" t="s">
        <v>221</v>
      </c>
      <c r="G6439">
        <v>400</v>
      </c>
      <c r="H6439" t="s">
        <v>29</v>
      </c>
      <c r="I6439">
        <v>56</v>
      </c>
      <c r="J6439">
        <v>22400</v>
      </c>
      <c r="K6439">
        <v>22.4</v>
      </c>
      <c r="L6439">
        <v>307500</v>
      </c>
      <c r="M6439">
        <v>768.75</v>
      </c>
      <c r="N6439">
        <v>44144</v>
      </c>
      <c r="O6439">
        <v>13</v>
      </c>
      <c r="P6439" t="s">
        <v>130</v>
      </c>
      <c r="Q6439" t="s">
        <v>84</v>
      </c>
      <c r="R6439" t="str">
        <f>+VLOOKUP(Precio_semana_dia[[#This Row],[Mercado]],[1]!Codigos_mercados_mayoristas[#Data],2,0)</f>
        <v>Metropolitana</v>
      </c>
      <c r="S6439" t="str">
        <f>+VLOOKUP(Precio_semana_dia[[#This Row],[Especie]],[1]!Codigos_categoria[#Data],2,0)</f>
        <v>Cítricos</v>
      </c>
    </row>
    <row r="6440" spans="1:19" x14ac:dyDescent="0.35">
      <c r="A6440">
        <v>44148</v>
      </c>
      <c r="B6440" t="s">
        <v>186</v>
      </c>
      <c r="C6440" t="s">
        <v>187</v>
      </c>
      <c r="D6440" t="s">
        <v>45</v>
      </c>
      <c r="E6440" t="s">
        <v>220</v>
      </c>
      <c r="F6440" t="s">
        <v>221</v>
      </c>
      <c r="G6440">
        <v>400</v>
      </c>
      <c r="H6440" t="s">
        <v>39</v>
      </c>
      <c r="I6440">
        <v>56</v>
      </c>
      <c r="J6440">
        <v>22400</v>
      </c>
      <c r="K6440">
        <v>22.4</v>
      </c>
      <c r="L6440">
        <v>307500</v>
      </c>
      <c r="M6440">
        <v>768.75</v>
      </c>
      <c r="N6440">
        <v>44146</v>
      </c>
      <c r="O6440">
        <v>13</v>
      </c>
      <c r="P6440" t="s">
        <v>127</v>
      </c>
      <c r="Q6440" t="s">
        <v>84</v>
      </c>
      <c r="R6440" t="str">
        <f>+VLOOKUP(Precio_semana_dia[[#This Row],[Mercado]],[1]!Codigos_mercados_mayoristas[#Data],2,0)</f>
        <v>Metropolitana</v>
      </c>
      <c r="S6440" t="str">
        <f>+VLOOKUP(Precio_semana_dia[[#This Row],[Especie]],[1]!Codigos_categoria[#Data],2,0)</f>
        <v>Cítricos</v>
      </c>
    </row>
    <row r="6441" spans="1:19" x14ac:dyDescent="0.35">
      <c r="A6441">
        <v>44204</v>
      </c>
      <c r="B6441" t="s">
        <v>186</v>
      </c>
      <c r="C6441" t="s">
        <v>187</v>
      </c>
      <c r="D6441" t="s">
        <v>45</v>
      </c>
      <c r="E6441" t="s">
        <v>220</v>
      </c>
      <c r="F6441" t="s">
        <v>221</v>
      </c>
      <c r="G6441">
        <v>400</v>
      </c>
      <c r="H6441" t="s">
        <v>36</v>
      </c>
      <c r="I6441">
        <v>56</v>
      </c>
      <c r="J6441">
        <v>22400</v>
      </c>
      <c r="K6441">
        <v>22.4</v>
      </c>
      <c r="L6441">
        <v>413571</v>
      </c>
      <c r="M6441">
        <v>1033.9275</v>
      </c>
      <c r="N6441">
        <v>44201</v>
      </c>
      <c r="O6441">
        <v>13</v>
      </c>
      <c r="P6441" t="s">
        <v>57</v>
      </c>
      <c r="Q6441" t="s">
        <v>26</v>
      </c>
      <c r="R6441" t="str">
        <f>+VLOOKUP(Precio_semana_dia[[#This Row],[Mercado]],[1]!Codigos_mercados_mayoristas[#Data],2,0)</f>
        <v>Metropolitana</v>
      </c>
      <c r="S6441" t="str">
        <f>+VLOOKUP(Precio_semana_dia[[#This Row],[Especie]],[1]!Codigos_categoria[#Data],2,0)</f>
        <v>Cítricos</v>
      </c>
    </row>
    <row r="6442" spans="1:19" x14ac:dyDescent="0.35">
      <c r="A6442">
        <v>44211</v>
      </c>
      <c r="B6442" t="s">
        <v>186</v>
      </c>
      <c r="C6442" t="s">
        <v>187</v>
      </c>
      <c r="D6442" t="s">
        <v>45</v>
      </c>
      <c r="E6442" t="s">
        <v>220</v>
      </c>
      <c r="F6442" t="s">
        <v>221</v>
      </c>
      <c r="G6442">
        <v>400</v>
      </c>
      <c r="H6442" t="s">
        <v>39</v>
      </c>
      <c r="I6442">
        <v>56</v>
      </c>
      <c r="J6442">
        <v>22400</v>
      </c>
      <c r="K6442">
        <v>22.4</v>
      </c>
      <c r="L6442">
        <v>476429</v>
      </c>
      <c r="M6442">
        <v>1191.0725</v>
      </c>
      <c r="N6442">
        <v>44209</v>
      </c>
      <c r="O6442">
        <v>13</v>
      </c>
      <c r="P6442" t="s">
        <v>60</v>
      </c>
      <c r="Q6442" t="s">
        <v>26</v>
      </c>
      <c r="R6442" t="str">
        <f>+VLOOKUP(Precio_semana_dia[[#This Row],[Mercado]],[1]!Codigos_mercados_mayoristas[#Data],2,0)</f>
        <v>Metropolitana</v>
      </c>
      <c r="S6442" t="str">
        <f>+VLOOKUP(Precio_semana_dia[[#This Row],[Especie]],[1]!Codigos_categoria[#Data],2,0)</f>
        <v>Cítricos</v>
      </c>
    </row>
    <row r="6443" spans="1:19" x14ac:dyDescent="0.35">
      <c r="A6443">
        <v>44225</v>
      </c>
      <c r="B6443" t="s">
        <v>31</v>
      </c>
      <c r="C6443" t="s">
        <v>114</v>
      </c>
      <c r="D6443" t="s">
        <v>45</v>
      </c>
      <c r="E6443" t="s">
        <v>112</v>
      </c>
      <c r="F6443" t="s">
        <v>113</v>
      </c>
      <c r="G6443">
        <v>15</v>
      </c>
      <c r="H6443" t="s">
        <v>39</v>
      </c>
      <c r="I6443">
        <v>1500</v>
      </c>
      <c r="J6443">
        <v>22500</v>
      </c>
      <c r="K6443">
        <v>22.5</v>
      </c>
      <c r="L6443">
        <v>4717</v>
      </c>
      <c r="M6443">
        <v>314.46666666666664</v>
      </c>
      <c r="N6443">
        <v>44223</v>
      </c>
      <c r="O6443">
        <v>13</v>
      </c>
      <c r="P6443" t="s">
        <v>65</v>
      </c>
      <c r="Q6443" t="s">
        <v>26</v>
      </c>
      <c r="R6443" t="str">
        <f>+VLOOKUP(Precio_semana_dia[[#This Row],[Mercado]],[1]!Codigos_mercados_mayoristas[#Data],2,0)</f>
        <v>Metropolitana</v>
      </c>
      <c r="S6443" t="e">
        <f>+VLOOKUP(Precio_semana_dia[[#This Row],[Especie]],[1]!Codigos_categoria[#Data],2,0)</f>
        <v>#N/A</v>
      </c>
    </row>
    <row r="6444" spans="1:19" x14ac:dyDescent="0.35">
      <c r="A6444">
        <v>44189</v>
      </c>
      <c r="B6444" t="s">
        <v>119</v>
      </c>
      <c r="C6444" t="s">
        <v>122</v>
      </c>
      <c r="D6444" t="s">
        <v>28</v>
      </c>
      <c r="E6444" t="s">
        <v>121</v>
      </c>
      <c r="F6444" t="s">
        <v>113</v>
      </c>
      <c r="G6444">
        <v>15</v>
      </c>
      <c r="H6444" t="s">
        <v>36</v>
      </c>
      <c r="I6444">
        <v>1500</v>
      </c>
      <c r="J6444">
        <v>22500</v>
      </c>
      <c r="K6444">
        <v>22.5</v>
      </c>
      <c r="L6444">
        <v>15000</v>
      </c>
      <c r="M6444">
        <v>1000</v>
      </c>
      <c r="N6444">
        <v>44187</v>
      </c>
      <c r="O6444">
        <v>9</v>
      </c>
      <c r="P6444" t="s">
        <v>48</v>
      </c>
      <c r="Q6444" t="s">
        <v>38</v>
      </c>
      <c r="R6444" t="str">
        <f>+VLOOKUP(Precio_semana_dia[[#This Row],[Mercado]],[1]!Codigos_mercados_mayoristas[#Data],2,0)</f>
        <v>La Araucanía</v>
      </c>
      <c r="S6444" t="e">
        <f>+VLOOKUP(Precio_semana_dia[[#This Row],[Especie]],[1]!Codigos_categoria[#Data],2,0)</f>
        <v>#N/A</v>
      </c>
    </row>
    <row r="6445" spans="1:19" x14ac:dyDescent="0.35">
      <c r="A6445">
        <v>44204</v>
      </c>
      <c r="B6445" t="s">
        <v>119</v>
      </c>
      <c r="C6445" t="s">
        <v>122</v>
      </c>
      <c r="D6445" t="s">
        <v>28</v>
      </c>
      <c r="E6445" t="s">
        <v>121</v>
      </c>
      <c r="F6445" t="s">
        <v>113</v>
      </c>
      <c r="G6445">
        <v>15</v>
      </c>
      <c r="H6445" t="s">
        <v>36</v>
      </c>
      <c r="I6445">
        <v>1500</v>
      </c>
      <c r="J6445">
        <v>22500</v>
      </c>
      <c r="K6445">
        <v>22.5</v>
      </c>
      <c r="L6445">
        <v>8000</v>
      </c>
      <c r="M6445">
        <v>533.33333333333337</v>
      </c>
      <c r="N6445">
        <v>44201</v>
      </c>
      <c r="O6445">
        <v>9</v>
      </c>
      <c r="P6445" t="s">
        <v>57</v>
      </c>
      <c r="Q6445" t="s">
        <v>26</v>
      </c>
      <c r="R6445" t="str">
        <f>+VLOOKUP(Precio_semana_dia[[#This Row],[Mercado]],[1]!Codigos_mercados_mayoristas[#Data],2,0)</f>
        <v>La Araucanía</v>
      </c>
      <c r="S6445" t="e">
        <f>+VLOOKUP(Precio_semana_dia[[#This Row],[Especie]],[1]!Codigos_categoria[#Data],2,0)</f>
        <v>#N/A</v>
      </c>
    </row>
    <row r="6446" spans="1:19" x14ac:dyDescent="0.35">
      <c r="A6446">
        <v>44183</v>
      </c>
      <c r="B6446" t="s">
        <v>207</v>
      </c>
      <c r="C6446" t="s">
        <v>214</v>
      </c>
      <c r="D6446" t="s">
        <v>21</v>
      </c>
      <c r="E6446" t="s">
        <v>209</v>
      </c>
      <c r="F6446" t="s">
        <v>210</v>
      </c>
      <c r="G6446">
        <v>25</v>
      </c>
      <c r="H6446" t="s">
        <v>39</v>
      </c>
      <c r="I6446">
        <v>900</v>
      </c>
      <c r="J6446">
        <v>22500</v>
      </c>
      <c r="K6446">
        <v>22.5</v>
      </c>
      <c r="L6446">
        <v>9500</v>
      </c>
      <c r="M6446">
        <v>380</v>
      </c>
      <c r="N6446">
        <v>44181</v>
      </c>
      <c r="O6446">
        <v>7</v>
      </c>
      <c r="P6446" t="s">
        <v>40</v>
      </c>
      <c r="Q6446" t="s">
        <v>38</v>
      </c>
      <c r="R6446" t="str">
        <f>+VLOOKUP(Precio_semana_dia[[#This Row],[Mercado]],[1]!Codigos_mercados_mayoristas[#Data],2,0)</f>
        <v>Maule</v>
      </c>
      <c r="S6446" t="e">
        <f>+VLOOKUP(Precio_semana_dia[[#This Row],[Especie]],[1]!Codigos_categoria[#Data],2,0)</f>
        <v>#N/A</v>
      </c>
    </row>
    <row r="6447" spans="1:19" x14ac:dyDescent="0.35">
      <c r="A6447">
        <v>44204</v>
      </c>
      <c r="B6447" t="s">
        <v>207</v>
      </c>
      <c r="C6447" t="s">
        <v>215</v>
      </c>
      <c r="D6447" t="s">
        <v>45</v>
      </c>
      <c r="E6447" t="s">
        <v>209</v>
      </c>
      <c r="F6447" t="s">
        <v>210</v>
      </c>
      <c r="G6447">
        <v>25</v>
      </c>
      <c r="H6447" t="s">
        <v>36</v>
      </c>
      <c r="I6447">
        <v>900</v>
      </c>
      <c r="J6447">
        <v>22500</v>
      </c>
      <c r="K6447">
        <v>22.5</v>
      </c>
      <c r="L6447">
        <v>11000</v>
      </c>
      <c r="M6447">
        <v>440</v>
      </c>
      <c r="N6447">
        <v>44201</v>
      </c>
      <c r="O6447">
        <v>13</v>
      </c>
      <c r="P6447" t="s">
        <v>57</v>
      </c>
      <c r="Q6447" t="s">
        <v>26</v>
      </c>
      <c r="R6447" t="str">
        <f>+VLOOKUP(Precio_semana_dia[[#This Row],[Mercado]],[1]!Codigos_mercados_mayoristas[#Data],2,0)</f>
        <v>Metropolitana</v>
      </c>
      <c r="S6447" t="e">
        <f>+VLOOKUP(Precio_semana_dia[[#This Row],[Especie]],[1]!Codigos_categoria[#Data],2,0)</f>
        <v>#N/A</v>
      </c>
    </row>
    <row r="6448" spans="1:19" x14ac:dyDescent="0.35">
      <c r="A6448">
        <v>44204</v>
      </c>
      <c r="B6448" t="s">
        <v>207</v>
      </c>
      <c r="C6448" t="s">
        <v>212</v>
      </c>
      <c r="D6448" t="s">
        <v>45</v>
      </c>
      <c r="E6448" t="s">
        <v>209</v>
      </c>
      <c r="F6448" t="s">
        <v>210</v>
      </c>
      <c r="G6448">
        <v>25</v>
      </c>
      <c r="H6448" t="s">
        <v>29</v>
      </c>
      <c r="I6448">
        <v>900</v>
      </c>
      <c r="J6448">
        <v>22500</v>
      </c>
      <c r="K6448">
        <v>22.5</v>
      </c>
      <c r="L6448">
        <v>12000</v>
      </c>
      <c r="M6448">
        <v>480</v>
      </c>
      <c r="N6448">
        <v>44200</v>
      </c>
      <c r="O6448">
        <v>13</v>
      </c>
      <c r="P6448" t="s">
        <v>30</v>
      </c>
      <c r="Q6448" t="s">
        <v>26</v>
      </c>
      <c r="R6448" t="str">
        <f>+VLOOKUP(Precio_semana_dia[[#This Row],[Mercado]],[1]!Codigos_mercados_mayoristas[#Data],2,0)</f>
        <v>Metropolitana</v>
      </c>
      <c r="S6448" t="e">
        <f>+VLOOKUP(Precio_semana_dia[[#This Row],[Especie]],[1]!Codigos_categoria[#Data],2,0)</f>
        <v>#N/A</v>
      </c>
    </row>
    <row r="6449" spans="1:19" x14ac:dyDescent="0.35">
      <c r="A6449">
        <v>43866</v>
      </c>
      <c r="B6449" t="s">
        <v>207</v>
      </c>
      <c r="C6449" t="s">
        <v>214</v>
      </c>
      <c r="D6449" t="s">
        <v>21</v>
      </c>
      <c r="E6449" t="s">
        <v>209</v>
      </c>
      <c r="F6449" t="s">
        <v>210</v>
      </c>
      <c r="G6449">
        <v>25</v>
      </c>
      <c r="H6449" t="s">
        <v>36</v>
      </c>
      <c r="I6449">
        <v>900</v>
      </c>
      <c r="J6449">
        <v>22500</v>
      </c>
      <c r="K6449">
        <v>22.5</v>
      </c>
      <c r="L6449">
        <v>5000</v>
      </c>
      <c r="M6449">
        <v>200</v>
      </c>
      <c r="N6449">
        <v>44229</v>
      </c>
      <c r="O6449">
        <v>7</v>
      </c>
      <c r="P6449" t="s">
        <v>72</v>
      </c>
      <c r="Q6449" t="s">
        <v>69</v>
      </c>
      <c r="R6449" t="str">
        <f>+VLOOKUP(Precio_semana_dia[[#This Row],[Mercado]],[1]!Codigos_mercados_mayoristas[#Data],2,0)</f>
        <v>Maule</v>
      </c>
      <c r="S6449" t="e">
        <f>+VLOOKUP(Precio_semana_dia[[#This Row],[Especie]],[1]!Codigos_categoria[#Data],2,0)</f>
        <v>#N/A</v>
      </c>
    </row>
    <row r="6450" spans="1:19" x14ac:dyDescent="0.35">
      <c r="A6450">
        <v>44148</v>
      </c>
      <c r="B6450" t="s">
        <v>190</v>
      </c>
      <c r="C6450" t="s">
        <v>191</v>
      </c>
      <c r="D6450" t="s">
        <v>45</v>
      </c>
      <c r="E6450" t="s">
        <v>196</v>
      </c>
      <c r="F6450" t="s">
        <v>197</v>
      </c>
      <c r="G6450">
        <v>450</v>
      </c>
      <c r="H6450" t="s">
        <v>41</v>
      </c>
      <c r="I6450">
        <v>50</v>
      </c>
      <c r="J6450">
        <v>22500</v>
      </c>
      <c r="K6450">
        <v>22.5</v>
      </c>
      <c r="L6450">
        <v>276000</v>
      </c>
      <c r="M6450">
        <v>613.33333333333337</v>
      </c>
      <c r="N6450" s="1">
        <v>44147</v>
      </c>
      <c r="O6450">
        <v>13</v>
      </c>
      <c r="P6450" t="s">
        <v>128</v>
      </c>
      <c r="Q6450" t="s">
        <v>84</v>
      </c>
      <c r="R6450" t="str">
        <f>+VLOOKUP(Precio_semana_dia[[#This Row],[Mercado]],[1]!Codigos_mercados_mayoristas[#Data],2,0)</f>
        <v>Metropolitana</v>
      </c>
      <c r="S6450" t="str">
        <f>+VLOOKUP(Precio_semana_dia[[#This Row],[Especie]],[1]!Codigos_categoria[#Data],2,0)</f>
        <v>Frutos de pepita</v>
      </c>
    </row>
    <row r="6451" spans="1:19" x14ac:dyDescent="0.35">
      <c r="A6451">
        <v>44183</v>
      </c>
      <c r="B6451" t="s">
        <v>116</v>
      </c>
      <c r="C6451" t="s">
        <v>117</v>
      </c>
      <c r="D6451" t="s">
        <v>45</v>
      </c>
      <c r="E6451" t="s">
        <v>177</v>
      </c>
      <c r="F6451" t="s">
        <v>178</v>
      </c>
      <c r="G6451">
        <v>17</v>
      </c>
      <c r="H6451" t="s">
        <v>39</v>
      </c>
      <c r="I6451">
        <v>1340</v>
      </c>
      <c r="J6451">
        <v>22780</v>
      </c>
      <c r="K6451">
        <v>22.78</v>
      </c>
      <c r="L6451">
        <f>+Precio_semana_dia[[#This Row],[$ /Kg]]*Precio_semana_dia[[#This Row],[NA2]]</f>
        <v>65042</v>
      </c>
      <c r="M6451">
        <v>3826</v>
      </c>
      <c r="N6451">
        <v>44181</v>
      </c>
      <c r="O6451">
        <v>13</v>
      </c>
      <c r="P6451" t="s">
        <v>40</v>
      </c>
      <c r="Q6451" t="s">
        <v>38</v>
      </c>
      <c r="R6451" t="str">
        <f>+VLOOKUP(Precio_semana_dia[[#This Row],[Mercado]],[1]!Codigos_mercados_mayoristas[#Data],2,0)</f>
        <v>Metropolitana</v>
      </c>
      <c r="S6451" t="str">
        <f>+VLOOKUP(Precio_semana_dia[[#This Row],[Especie]],[1]!Codigos_categoria[#Data],2,0)</f>
        <v>Fruto secos y oleaginosos</v>
      </c>
    </row>
    <row r="6452" spans="1:19" x14ac:dyDescent="0.35">
      <c r="A6452">
        <v>44141</v>
      </c>
      <c r="B6452" t="s">
        <v>186</v>
      </c>
      <c r="C6452" t="s">
        <v>187</v>
      </c>
      <c r="D6452" t="s">
        <v>45</v>
      </c>
      <c r="E6452" t="s">
        <v>220</v>
      </c>
      <c r="F6452" t="s">
        <v>221</v>
      </c>
      <c r="G6452">
        <v>400</v>
      </c>
      <c r="H6452" t="s">
        <v>36</v>
      </c>
      <c r="I6452">
        <v>57</v>
      </c>
      <c r="J6452">
        <v>22800</v>
      </c>
      <c r="K6452">
        <v>22.8</v>
      </c>
      <c r="L6452">
        <v>292281</v>
      </c>
      <c r="M6452">
        <v>730.70249999999999</v>
      </c>
      <c r="N6452">
        <v>44138</v>
      </c>
      <c r="O6452">
        <v>13</v>
      </c>
      <c r="P6452" t="s">
        <v>164</v>
      </c>
      <c r="Q6452" t="s">
        <v>84</v>
      </c>
      <c r="R6452" t="str">
        <f>+VLOOKUP(Precio_semana_dia[[#This Row],[Mercado]],[1]!Codigos_mercados_mayoristas[#Data],2,0)</f>
        <v>Metropolitana</v>
      </c>
      <c r="S6452" t="str">
        <f>+VLOOKUP(Precio_semana_dia[[#This Row],[Especie]],[1]!Codigos_categoria[#Data],2,0)</f>
        <v>Cítricos</v>
      </c>
    </row>
    <row r="6453" spans="1:19" x14ac:dyDescent="0.35">
      <c r="A6453">
        <v>44189</v>
      </c>
      <c r="B6453" t="s">
        <v>125</v>
      </c>
      <c r="C6453" t="s">
        <v>20</v>
      </c>
      <c r="D6453" t="s">
        <v>33</v>
      </c>
      <c r="E6453" t="s">
        <v>181</v>
      </c>
      <c r="F6453" t="s">
        <v>182</v>
      </c>
      <c r="G6453">
        <v>18</v>
      </c>
      <c r="H6453" t="s">
        <v>29</v>
      </c>
      <c r="I6453">
        <v>1280</v>
      </c>
      <c r="J6453">
        <v>23040</v>
      </c>
      <c r="K6453">
        <v>23.04</v>
      </c>
      <c r="L6453">
        <v>11900</v>
      </c>
      <c r="M6453">
        <v>661.11111111111109</v>
      </c>
      <c r="N6453">
        <v>44186</v>
      </c>
      <c r="O6453">
        <v>4</v>
      </c>
      <c r="P6453" t="s">
        <v>51</v>
      </c>
      <c r="Q6453" t="s">
        <v>38</v>
      </c>
      <c r="R6453" t="str">
        <f>+VLOOKUP(Precio_semana_dia[[#This Row],[Mercado]],[1]!Codigos_mercados_mayoristas[#Data],2,0)</f>
        <v>Coquimbo</v>
      </c>
      <c r="S6453" t="str">
        <f>+VLOOKUP(Precio_semana_dia[[#This Row],[Especie]],[1]!Codigos_categoria[#Data],2,0)</f>
        <v>Cítricos</v>
      </c>
    </row>
    <row r="6454" spans="1:19" x14ac:dyDescent="0.35">
      <c r="A6454">
        <v>44169</v>
      </c>
      <c r="B6454" t="s">
        <v>186</v>
      </c>
      <c r="C6454" t="s">
        <v>187</v>
      </c>
      <c r="D6454" t="s">
        <v>45</v>
      </c>
      <c r="E6454" t="s">
        <v>220</v>
      </c>
      <c r="F6454" t="s">
        <v>221</v>
      </c>
      <c r="G6454">
        <v>400</v>
      </c>
      <c r="H6454" t="s">
        <v>36</v>
      </c>
      <c r="I6454">
        <v>58</v>
      </c>
      <c r="J6454">
        <v>23200</v>
      </c>
      <c r="K6454">
        <v>23.2</v>
      </c>
      <c r="L6454">
        <v>329655</v>
      </c>
      <c r="M6454">
        <v>824.13750000000005</v>
      </c>
      <c r="N6454">
        <v>44166</v>
      </c>
      <c r="O6454">
        <v>13</v>
      </c>
      <c r="P6454" t="s">
        <v>87</v>
      </c>
      <c r="Q6454" t="s">
        <v>38</v>
      </c>
      <c r="R6454" t="str">
        <f>+VLOOKUP(Precio_semana_dia[[#This Row],[Mercado]],[1]!Codigos_mercados_mayoristas[#Data],2,0)</f>
        <v>Metropolitana</v>
      </c>
      <c r="S6454" t="str">
        <f>+VLOOKUP(Precio_semana_dia[[#This Row],[Especie]],[1]!Codigos_categoria[#Data],2,0)</f>
        <v>Cítricos</v>
      </c>
    </row>
    <row r="6455" spans="1:19" x14ac:dyDescent="0.35">
      <c r="A6455">
        <v>44148</v>
      </c>
      <c r="B6455" t="s">
        <v>186</v>
      </c>
      <c r="C6455" t="s">
        <v>187</v>
      </c>
      <c r="D6455" t="s">
        <v>45</v>
      </c>
      <c r="E6455" t="s">
        <v>220</v>
      </c>
      <c r="F6455" t="s">
        <v>221</v>
      </c>
      <c r="G6455">
        <v>400</v>
      </c>
      <c r="H6455" t="s">
        <v>41</v>
      </c>
      <c r="I6455">
        <v>58</v>
      </c>
      <c r="J6455">
        <v>23200</v>
      </c>
      <c r="K6455">
        <v>23.2</v>
      </c>
      <c r="L6455">
        <v>305862</v>
      </c>
      <c r="M6455">
        <v>764.65499999999997</v>
      </c>
      <c r="N6455">
        <v>44147</v>
      </c>
      <c r="O6455">
        <v>13</v>
      </c>
      <c r="P6455" t="s">
        <v>128</v>
      </c>
      <c r="Q6455" t="s">
        <v>84</v>
      </c>
      <c r="R6455" t="str">
        <f>+VLOOKUP(Precio_semana_dia[[#This Row],[Mercado]],[1]!Codigos_mercados_mayoristas[#Data],2,0)</f>
        <v>Metropolitana</v>
      </c>
      <c r="S6455" t="str">
        <f>+VLOOKUP(Precio_semana_dia[[#This Row],[Especie]],[1]!Codigos_categoria[#Data],2,0)</f>
        <v>Cítricos</v>
      </c>
    </row>
    <row r="6456" spans="1:19" x14ac:dyDescent="0.35">
      <c r="A6456">
        <v>44141</v>
      </c>
      <c r="B6456" t="s">
        <v>186</v>
      </c>
      <c r="C6456" t="s">
        <v>187</v>
      </c>
      <c r="D6456" t="s">
        <v>45</v>
      </c>
      <c r="E6456" t="s">
        <v>220</v>
      </c>
      <c r="F6456" t="s">
        <v>221</v>
      </c>
      <c r="G6456">
        <v>400</v>
      </c>
      <c r="H6456" t="s">
        <v>41</v>
      </c>
      <c r="I6456">
        <v>58</v>
      </c>
      <c r="J6456">
        <v>23200</v>
      </c>
      <c r="K6456">
        <v>23.2</v>
      </c>
      <c r="L6456">
        <v>301724</v>
      </c>
      <c r="M6456">
        <v>754.31</v>
      </c>
      <c r="N6456">
        <v>44140</v>
      </c>
      <c r="O6456">
        <v>13</v>
      </c>
      <c r="P6456" t="s">
        <v>166</v>
      </c>
      <c r="Q6456" t="s">
        <v>84</v>
      </c>
      <c r="R6456" t="str">
        <f>+VLOOKUP(Precio_semana_dia[[#This Row],[Mercado]],[1]!Codigos_mercados_mayoristas[#Data],2,0)</f>
        <v>Metropolitana</v>
      </c>
      <c r="S6456" t="str">
        <f>+VLOOKUP(Precio_semana_dia[[#This Row],[Especie]],[1]!Codigos_categoria[#Data],2,0)</f>
        <v>Cítricos</v>
      </c>
    </row>
    <row r="6457" spans="1:19" x14ac:dyDescent="0.35">
      <c r="A6457">
        <v>44099</v>
      </c>
      <c r="B6457" t="s">
        <v>186</v>
      </c>
      <c r="C6457" t="s">
        <v>189</v>
      </c>
      <c r="D6457" t="s">
        <v>45</v>
      </c>
      <c r="E6457" t="s">
        <v>220</v>
      </c>
      <c r="F6457" t="s">
        <v>221</v>
      </c>
      <c r="G6457">
        <v>400</v>
      </c>
      <c r="H6457" t="s">
        <v>29</v>
      </c>
      <c r="I6457">
        <v>58</v>
      </c>
      <c r="J6457">
        <v>23200</v>
      </c>
      <c r="K6457">
        <v>23.2</v>
      </c>
      <c r="L6457">
        <v>246379</v>
      </c>
      <c r="M6457">
        <v>615.94749999999999</v>
      </c>
      <c r="N6457">
        <v>44095</v>
      </c>
      <c r="O6457">
        <v>13</v>
      </c>
      <c r="P6457" t="s">
        <v>151</v>
      </c>
      <c r="Q6457" t="s">
        <v>147</v>
      </c>
      <c r="R6457" t="str">
        <f>+VLOOKUP(Precio_semana_dia[[#This Row],[Mercado]],[1]!Codigos_mercados_mayoristas[#Data],2,0)</f>
        <v>Metropolitana</v>
      </c>
      <c r="S6457" t="str">
        <f>+VLOOKUP(Precio_semana_dia[[#This Row],[Especie]],[1]!Codigos_categoria[#Data],2,0)</f>
        <v>Cítricos</v>
      </c>
    </row>
    <row r="6458" spans="1:19" x14ac:dyDescent="0.35">
      <c r="A6458">
        <v>44225</v>
      </c>
      <c r="B6458" t="s">
        <v>19</v>
      </c>
      <c r="C6458" t="s">
        <v>180</v>
      </c>
      <c r="D6458" t="s">
        <v>45</v>
      </c>
      <c r="E6458" t="s">
        <v>181</v>
      </c>
      <c r="F6458" t="s">
        <v>182</v>
      </c>
      <c r="G6458">
        <v>18</v>
      </c>
      <c r="H6458" t="s">
        <v>29</v>
      </c>
      <c r="I6458">
        <v>1300</v>
      </c>
      <c r="J6458">
        <v>23400</v>
      </c>
      <c r="K6458">
        <v>23.4</v>
      </c>
      <c r="L6458">
        <v>9000</v>
      </c>
      <c r="M6458">
        <v>500</v>
      </c>
      <c r="N6458">
        <v>44221</v>
      </c>
      <c r="O6458">
        <v>13</v>
      </c>
      <c r="P6458" t="s">
        <v>64</v>
      </c>
      <c r="Q6458" t="s">
        <v>26</v>
      </c>
      <c r="R6458" t="str">
        <f>+VLOOKUP(Precio_semana_dia[[#This Row],[Mercado]],[1]!Codigos_mercados_mayoristas[#Data],2,0)</f>
        <v>Metropolitana</v>
      </c>
      <c r="S6458" t="e">
        <f>+VLOOKUP(Precio_semana_dia[[#This Row],[Especie]],[1]!Codigos_categoria[#Data],2,0)</f>
        <v>#N/A</v>
      </c>
    </row>
    <row r="6459" spans="1:19" x14ac:dyDescent="0.35">
      <c r="A6459">
        <v>44183</v>
      </c>
      <c r="B6459" t="s">
        <v>119</v>
      </c>
      <c r="C6459" t="s">
        <v>120</v>
      </c>
      <c r="D6459" t="s">
        <v>28</v>
      </c>
      <c r="E6459" t="s">
        <v>198</v>
      </c>
      <c r="F6459" t="s">
        <v>199</v>
      </c>
      <c r="G6459">
        <v>18</v>
      </c>
      <c r="H6459" t="s">
        <v>41</v>
      </c>
      <c r="I6459">
        <v>1300</v>
      </c>
      <c r="J6459">
        <v>23400</v>
      </c>
      <c r="K6459">
        <v>23.4</v>
      </c>
      <c r="L6459">
        <v>13308</v>
      </c>
      <c r="M6459">
        <v>739.33333333333337</v>
      </c>
      <c r="N6459">
        <v>44182</v>
      </c>
      <c r="O6459">
        <v>9</v>
      </c>
      <c r="P6459" t="s">
        <v>42</v>
      </c>
      <c r="Q6459" t="s">
        <v>38</v>
      </c>
      <c r="R6459" t="str">
        <f>+VLOOKUP(Precio_semana_dia[[#This Row],[Mercado]],[1]!Codigos_mercados_mayoristas[#Data],2,0)</f>
        <v>La Araucanía</v>
      </c>
      <c r="S6459" t="e">
        <f>+VLOOKUP(Precio_semana_dia[[#This Row],[Especie]],[1]!Codigos_categoria[#Data],2,0)</f>
        <v>#N/A</v>
      </c>
    </row>
    <row r="6460" spans="1:19" x14ac:dyDescent="0.35">
      <c r="A6460">
        <v>44196</v>
      </c>
      <c r="B6460" t="s">
        <v>119</v>
      </c>
      <c r="C6460" t="s">
        <v>122</v>
      </c>
      <c r="D6460" t="s">
        <v>45</v>
      </c>
      <c r="E6460" t="s">
        <v>198</v>
      </c>
      <c r="F6460" t="s">
        <v>199</v>
      </c>
      <c r="G6460">
        <v>18</v>
      </c>
      <c r="H6460" t="s">
        <v>41</v>
      </c>
      <c r="I6460">
        <v>1300</v>
      </c>
      <c r="J6460">
        <v>23400</v>
      </c>
      <c r="K6460">
        <v>23.4</v>
      </c>
      <c r="L6460">
        <v>10000</v>
      </c>
      <c r="M6460">
        <v>555.55555555555554</v>
      </c>
      <c r="N6460">
        <v>44196</v>
      </c>
      <c r="O6460">
        <v>13</v>
      </c>
      <c r="P6460" t="s">
        <v>110</v>
      </c>
      <c r="Q6460" t="s">
        <v>38</v>
      </c>
      <c r="R6460" t="str">
        <f>+VLOOKUP(Precio_semana_dia[[#This Row],[Mercado]],[1]!Codigos_mercados_mayoristas[#Data],2,0)</f>
        <v>Metropolitana</v>
      </c>
      <c r="S6460" t="e">
        <f>+VLOOKUP(Precio_semana_dia[[#This Row],[Especie]],[1]!Codigos_categoria[#Data],2,0)</f>
        <v>#N/A</v>
      </c>
    </row>
    <row r="6461" spans="1:19" x14ac:dyDescent="0.35">
      <c r="A6461">
        <v>44225</v>
      </c>
      <c r="B6461" t="s">
        <v>119</v>
      </c>
      <c r="C6461" t="s">
        <v>122</v>
      </c>
      <c r="D6461" t="s">
        <v>33</v>
      </c>
      <c r="E6461" t="s">
        <v>198</v>
      </c>
      <c r="F6461" t="s">
        <v>199</v>
      </c>
      <c r="G6461">
        <v>18</v>
      </c>
      <c r="H6461" t="s">
        <v>36</v>
      </c>
      <c r="I6461">
        <v>1300</v>
      </c>
      <c r="J6461">
        <v>23400</v>
      </c>
      <c r="K6461">
        <v>23.4</v>
      </c>
      <c r="L6461">
        <v>7500</v>
      </c>
      <c r="M6461">
        <v>416.66666666666669</v>
      </c>
      <c r="N6461">
        <v>44222</v>
      </c>
      <c r="O6461">
        <v>4</v>
      </c>
      <c r="P6461" t="s">
        <v>63</v>
      </c>
      <c r="Q6461" t="s">
        <v>26</v>
      </c>
      <c r="R6461" t="str">
        <f>+VLOOKUP(Precio_semana_dia[[#This Row],[Mercado]],[1]!Codigos_mercados_mayoristas[#Data],2,0)</f>
        <v>Coquimbo</v>
      </c>
      <c r="S6461" t="e">
        <f>+VLOOKUP(Precio_semana_dia[[#This Row],[Especie]],[1]!Codigos_categoria[#Data],2,0)</f>
        <v>#N/A</v>
      </c>
    </row>
    <row r="6462" spans="1:19" x14ac:dyDescent="0.35">
      <c r="A6462">
        <v>44211</v>
      </c>
      <c r="B6462" t="s">
        <v>119</v>
      </c>
      <c r="C6462" t="s">
        <v>120</v>
      </c>
      <c r="D6462" t="s">
        <v>28</v>
      </c>
      <c r="E6462" t="s">
        <v>198</v>
      </c>
      <c r="F6462" t="s">
        <v>199</v>
      </c>
      <c r="G6462">
        <v>18</v>
      </c>
      <c r="H6462" t="s">
        <v>29</v>
      </c>
      <c r="I6462">
        <v>1310</v>
      </c>
      <c r="J6462">
        <v>23580</v>
      </c>
      <c r="K6462">
        <v>23.58</v>
      </c>
      <c r="L6462">
        <v>17905</v>
      </c>
      <c r="M6462">
        <v>994.72222222222217</v>
      </c>
      <c r="N6462">
        <v>44207</v>
      </c>
      <c r="O6462">
        <v>9</v>
      </c>
      <c r="P6462" t="s">
        <v>58</v>
      </c>
      <c r="Q6462" t="s">
        <v>26</v>
      </c>
      <c r="R6462" t="str">
        <f>+VLOOKUP(Precio_semana_dia[[#This Row],[Mercado]],[1]!Codigos_mercados_mayoristas[#Data],2,0)</f>
        <v>La Araucanía</v>
      </c>
      <c r="S6462" t="e">
        <f>+VLOOKUP(Precio_semana_dia[[#This Row],[Especie]],[1]!Codigos_categoria[#Data],2,0)</f>
        <v>#N/A</v>
      </c>
    </row>
    <row r="6463" spans="1:19" x14ac:dyDescent="0.35">
      <c r="A6463">
        <v>43866</v>
      </c>
      <c r="B6463" t="s">
        <v>74</v>
      </c>
      <c r="C6463" t="s">
        <v>79</v>
      </c>
      <c r="D6463" t="s">
        <v>45</v>
      </c>
      <c r="E6463" t="s">
        <v>198</v>
      </c>
      <c r="F6463" t="s">
        <v>199</v>
      </c>
      <c r="G6463">
        <v>18</v>
      </c>
      <c r="H6463" t="s">
        <v>24</v>
      </c>
      <c r="I6463">
        <v>1310</v>
      </c>
      <c r="J6463">
        <v>23580</v>
      </c>
      <c r="K6463">
        <v>23.58</v>
      </c>
      <c r="L6463">
        <v>10573</v>
      </c>
      <c r="M6463">
        <v>587.38888888888891</v>
      </c>
      <c r="N6463">
        <v>44232</v>
      </c>
      <c r="O6463">
        <v>13</v>
      </c>
      <c r="P6463" t="s">
        <v>71</v>
      </c>
      <c r="Q6463" t="s">
        <v>69</v>
      </c>
      <c r="R6463" t="str">
        <f>+VLOOKUP(Precio_semana_dia[[#This Row],[Mercado]],[1]!Codigos_mercados_mayoristas[#Data],2,0)</f>
        <v>Metropolitana</v>
      </c>
      <c r="S6463" t="str">
        <f>+VLOOKUP(Precio_semana_dia[[#This Row],[Especie]],[1]!Codigos_categoria[#Data],2,0)</f>
        <v>Uva</v>
      </c>
    </row>
    <row r="6464" spans="1:19" x14ac:dyDescent="0.35">
      <c r="A6464">
        <v>44211</v>
      </c>
      <c r="B6464" t="s">
        <v>31</v>
      </c>
      <c r="C6464" t="s">
        <v>32</v>
      </c>
      <c r="D6464" t="s">
        <v>45</v>
      </c>
      <c r="E6464" t="s">
        <v>34</v>
      </c>
      <c r="F6464" t="s">
        <v>35</v>
      </c>
      <c r="G6464">
        <v>10</v>
      </c>
      <c r="H6464" t="s">
        <v>36</v>
      </c>
      <c r="I6464">
        <v>2370</v>
      </c>
      <c r="J6464">
        <v>23700</v>
      </c>
      <c r="K6464">
        <v>23.7</v>
      </c>
      <c r="L6464">
        <v>3035</v>
      </c>
      <c r="M6464">
        <v>303.5</v>
      </c>
      <c r="N6464">
        <v>44208</v>
      </c>
      <c r="O6464">
        <v>13</v>
      </c>
      <c r="P6464" t="s">
        <v>59</v>
      </c>
      <c r="Q6464" t="s">
        <v>26</v>
      </c>
      <c r="R6464" t="str">
        <f>+VLOOKUP(Precio_semana_dia[[#This Row],[Mercado]],[1]!Codigos_mercados_mayoristas[#Data],2,0)</f>
        <v>Metropolitana</v>
      </c>
      <c r="S6464" t="e">
        <f>+VLOOKUP(Precio_semana_dia[[#This Row],[Especie]],[1]!Codigos_categoria[#Data],2,0)</f>
        <v>#N/A</v>
      </c>
    </row>
    <row r="6465" spans="1:19" x14ac:dyDescent="0.35">
      <c r="A6465">
        <v>43866</v>
      </c>
      <c r="B6465" t="s">
        <v>116</v>
      </c>
      <c r="C6465" t="s">
        <v>117</v>
      </c>
      <c r="D6465" t="s">
        <v>45</v>
      </c>
      <c r="E6465" t="s">
        <v>177</v>
      </c>
      <c r="F6465" t="s">
        <v>178</v>
      </c>
      <c r="G6465">
        <v>17</v>
      </c>
      <c r="H6465" t="s">
        <v>39</v>
      </c>
      <c r="I6465">
        <v>1400</v>
      </c>
      <c r="J6465">
        <v>23800</v>
      </c>
      <c r="K6465">
        <v>23.8</v>
      </c>
      <c r="L6465">
        <f>+Precio_semana_dia[[#This Row],[$ /Kg]]*Precio_semana_dia[[#This Row],[NA2]]</f>
        <v>71417</v>
      </c>
      <c r="M6465">
        <v>4201</v>
      </c>
      <c r="N6465">
        <v>44230</v>
      </c>
      <c r="O6465">
        <v>13</v>
      </c>
      <c r="P6465" t="s">
        <v>70</v>
      </c>
      <c r="Q6465" t="s">
        <v>69</v>
      </c>
      <c r="R6465" t="str">
        <f>+VLOOKUP(Precio_semana_dia[[#This Row],[Mercado]],[1]!Codigos_mercados_mayoristas[#Data],2,0)</f>
        <v>Metropolitana</v>
      </c>
      <c r="S6465" t="str">
        <f>+VLOOKUP(Precio_semana_dia[[#This Row],[Especie]],[1]!Codigos_categoria[#Data],2,0)</f>
        <v>Fruto secos y oleaginosos</v>
      </c>
    </row>
    <row r="6466" spans="1:19" x14ac:dyDescent="0.35">
      <c r="A6466">
        <v>44106</v>
      </c>
      <c r="B6466" t="s">
        <v>125</v>
      </c>
      <c r="C6466" t="s">
        <v>20</v>
      </c>
      <c r="D6466" t="s">
        <v>33</v>
      </c>
      <c r="E6466" t="s">
        <v>181</v>
      </c>
      <c r="F6466" t="s">
        <v>182</v>
      </c>
      <c r="G6466">
        <v>18</v>
      </c>
      <c r="H6466" t="s">
        <v>29</v>
      </c>
      <c r="I6466">
        <v>1330</v>
      </c>
      <c r="J6466">
        <v>23940</v>
      </c>
      <c r="K6466">
        <v>23.94</v>
      </c>
      <c r="L6466">
        <v>3900</v>
      </c>
      <c r="M6466">
        <v>216.66666666666666</v>
      </c>
      <c r="N6466">
        <v>44102</v>
      </c>
      <c r="O6466">
        <v>4</v>
      </c>
      <c r="P6466" t="s">
        <v>146</v>
      </c>
      <c r="Q6466" t="s">
        <v>147</v>
      </c>
      <c r="R6466" t="str">
        <f>+VLOOKUP(Precio_semana_dia[[#This Row],[Mercado]],[1]!Codigos_mercados_mayoristas[#Data],2,0)</f>
        <v>Coquimbo</v>
      </c>
      <c r="S6466" t="str">
        <f>+VLOOKUP(Precio_semana_dia[[#This Row],[Especie]],[1]!Codigos_categoria[#Data],2,0)</f>
        <v>Cítricos</v>
      </c>
    </row>
    <row r="6467" spans="1:19" x14ac:dyDescent="0.35">
      <c r="A6467">
        <v>44183</v>
      </c>
      <c r="B6467" t="s">
        <v>125</v>
      </c>
      <c r="C6467" t="s">
        <v>20</v>
      </c>
      <c r="D6467" t="s">
        <v>33</v>
      </c>
      <c r="E6467" t="s">
        <v>181</v>
      </c>
      <c r="F6467" t="s">
        <v>182</v>
      </c>
      <c r="G6467">
        <v>18</v>
      </c>
      <c r="H6467" t="s">
        <v>29</v>
      </c>
      <c r="I6467">
        <v>1330</v>
      </c>
      <c r="J6467">
        <v>23940</v>
      </c>
      <c r="K6467">
        <v>23.94</v>
      </c>
      <c r="L6467">
        <v>9900</v>
      </c>
      <c r="M6467">
        <v>550</v>
      </c>
      <c r="N6467">
        <v>44179</v>
      </c>
      <c r="O6467">
        <v>4</v>
      </c>
      <c r="P6467" t="s">
        <v>44</v>
      </c>
      <c r="Q6467" t="s">
        <v>38</v>
      </c>
      <c r="R6467" t="str">
        <f>+VLOOKUP(Precio_semana_dia[[#This Row],[Mercado]],[1]!Codigos_mercados_mayoristas[#Data],2,0)</f>
        <v>Coquimbo</v>
      </c>
      <c r="S6467" t="str">
        <f>+VLOOKUP(Precio_semana_dia[[#This Row],[Especie]],[1]!Codigos_categoria[#Data],2,0)</f>
        <v>Cítricos</v>
      </c>
    </row>
    <row r="6468" spans="1:19" x14ac:dyDescent="0.35">
      <c r="A6468">
        <v>44183</v>
      </c>
      <c r="B6468" t="s">
        <v>31</v>
      </c>
      <c r="C6468" t="s">
        <v>111</v>
      </c>
      <c r="D6468" t="s">
        <v>45</v>
      </c>
      <c r="E6468" t="s">
        <v>112</v>
      </c>
      <c r="F6468" t="s">
        <v>113</v>
      </c>
      <c r="G6468">
        <v>15</v>
      </c>
      <c r="H6468" t="s">
        <v>29</v>
      </c>
      <c r="I6468">
        <v>1600</v>
      </c>
      <c r="J6468">
        <v>24000</v>
      </c>
      <c r="K6468">
        <v>24</v>
      </c>
      <c r="L6468">
        <v>3250</v>
      </c>
      <c r="M6468">
        <v>216.66666666666666</v>
      </c>
      <c r="N6468">
        <v>44179</v>
      </c>
      <c r="O6468">
        <v>13</v>
      </c>
      <c r="P6468" t="s">
        <v>44</v>
      </c>
      <c r="Q6468" t="s">
        <v>38</v>
      </c>
      <c r="R6468" t="str">
        <f>+VLOOKUP(Precio_semana_dia[[#This Row],[Mercado]],[1]!Codigos_mercados_mayoristas[#Data],2,0)</f>
        <v>Metropolitana</v>
      </c>
      <c r="S6468" t="e">
        <f>+VLOOKUP(Precio_semana_dia[[#This Row],[Especie]],[1]!Codigos_categoria[#Data],2,0)</f>
        <v>#N/A</v>
      </c>
    </row>
    <row r="6469" spans="1:19" x14ac:dyDescent="0.35">
      <c r="A6469">
        <v>44183</v>
      </c>
      <c r="B6469" t="s">
        <v>31</v>
      </c>
      <c r="C6469" t="s">
        <v>114</v>
      </c>
      <c r="D6469" t="s">
        <v>45</v>
      </c>
      <c r="E6469" t="s">
        <v>112</v>
      </c>
      <c r="F6469" t="s">
        <v>113</v>
      </c>
      <c r="G6469">
        <v>15</v>
      </c>
      <c r="H6469" t="s">
        <v>36</v>
      </c>
      <c r="I6469">
        <v>1600</v>
      </c>
      <c r="J6469">
        <v>24000</v>
      </c>
      <c r="K6469">
        <v>24</v>
      </c>
      <c r="L6469">
        <v>2750</v>
      </c>
      <c r="M6469">
        <v>183.33333333333334</v>
      </c>
      <c r="N6469">
        <v>44180</v>
      </c>
      <c r="O6469">
        <v>13</v>
      </c>
      <c r="P6469" t="s">
        <v>37</v>
      </c>
      <c r="Q6469" t="s">
        <v>38</v>
      </c>
      <c r="R6469" t="str">
        <f>+VLOOKUP(Precio_semana_dia[[#This Row],[Mercado]],[1]!Codigos_mercados_mayoristas[#Data],2,0)</f>
        <v>Metropolitana</v>
      </c>
      <c r="S6469" t="e">
        <f>+VLOOKUP(Precio_semana_dia[[#This Row],[Especie]],[1]!Codigos_categoria[#Data],2,0)</f>
        <v>#N/A</v>
      </c>
    </row>
    <row r="6470" spans="1:19" x14ac:dyDescent="0.35">
      <c r="A6470">
        <v>44183</v>
      </c>
      <c r="B6470" t="s">
        <v>31</v>
      </c>
      <c r="C6470" t="s">
        <v>115</v>
      </c>
      <c r="D6470" t="s">
        <v>45</v>
      </c>
      <c r="E6470" t="s">
        <v>112</v>
      </c>
      <c r="F6470" t="s">
        <v>113</v>
      </c>
      <c r="G6470">
        <v>15</v>
      </c>
      <c r="H6470" t="s">
        <v>36</v>
      </c>
      <c r="I6470">
        <v>1600</v>
      </c>
      <c r="J6470">
        <v>24000</v>
      </c>
      <c r="K6470">
        <v>24</v>
      </c>
      <c r="L6470">
        <v>2750</v>
      </c>
      <c r="M6470">
        <v>183.33333333333334</v>
      </c>
      <c r="N6470">
        <v>44180</v>
      </c>
      <c r="O6470">
        <v>13</v>
      </c>
      <c r="P6470" t="s">
        <v>37</v>
      </c>
      <c r="Q6470" t="s">
        <v>38</v>
      </c>
      <c r="R6470" t="str">
        <f>+VLOOKUP(Precio_semana_dia[[#This Row],[Mercado]],[1]!Codigos_mercados_mayoristas[#Data],2,0)</f>
        <v>Metropolitana</v>
      </c>
      <c r="S6470" t="e">
        <f>+VLOOKUP(Precio_semana_dia[[#This Row],[Especie]],[1]!Codigos_categoria[#Data],2,0)</f>
        <v>#N/A</v>
      </c>
    </row>
    <row r="6471" spans="1:19" x14ac:dyDescent="0.35">
      <c r="A6471">
        <v>44225</v>
      </c>
      <c r="B6471" t="s">
        <v>31</v>
      </c>
      <c r="C6471" t="s">
        <v>114</v>
      </c>
      <c r="D6471" t="s">
        <v>45</v>
      </c>
      <c r="E6471" t="s">
        <v>112</v>
      </c>
      <c r="F6471" t="s">
        <v>113</v>
      </c>
      <c r="G6471">
        <v>15</v>
      </c>
      <c r="H6471" t="s">
        <v>24</v>
      </c>
      <c r="I6471">
        <v>1600</v>
      </c>
      <c r="J6471">
        <v>24000</v>
      </c>
      <c r="K6471">
        <v>24</v>
      </c>
      <c r="L6471">
        <v>4297</v>
      </c>
      <c r="M6471">
        <v>286.46666666666664</v>
      </c>
      <c r="N6471">
        <v>44225</v>
      </c>
      <c r="O6471">
        <v>13</v>
      </c>
      <c r="P6471" t="s">
        <v>66</v>
      </c>
      <c r="Q6471" t="s">
        <v>26</v>
      </c>
      <c r="R6471" t="str">
        <f>+VLOOKUP(Precio_semana_dia[[#This Row],[Mercado]],[1]!Codigos_mercados_mayoristas[#Data],2,0)</f>
        <v>Metropolitana</v>
      </c>
      <c r="S6471" t="e">
        <f>+VLOOKUP(Precio_semana_dia[[#This Row],[Especie]],[1]!Codigos_categoria[#Data],2,0)</f>
        <v>#N/A</v>
      </c>
    </row>
    <row r="6472" spans="1:19" x14ac:dyDescent="0.35">
      <c r="A6472">
        <v>44225</v>
      </c>
      <c r="B6472" t="s">
        <v>31</v>
      </c>
      <c r="C6472" t="s">
        <v>115</v>
      </c>
      <c r="D6472" t="s">
        <v>45</v>
      </c>
      <c r="E6472" t="s">
        <v>112</v>
      </c>
      <c r="F6472" t="s">
        <v>113</v>
      </c>
      <c r="G6472">
        <v>15</v>
      </c>
      <c r="H6472" t="s">
        <v>41</v>
      </c>
      <c r="I6472">
        <v>1600</v>
      </c>
      <c r="J6472">
        <v>24000</v>
      </c>
      <c r="K6472">
        <v>24</v>
      </c>
      <c r="L6472">
        <v>3719</v>
      </c>
      <c r="M6472">
        <v>247.93333333333334</v>
      </c>
      <c r="N6472">
        <v>44224</v>
      </c>
      <c r="O6472">
        <v>13</v>
      </c>
      <c r="P6472" t="s">
        <v>67</v>
      </c>
      <c r="Q6472" t="s">
        <v>26</v>
      </c>
      <c r="R6472" t="str">
        <f>+VLOOKUP(Precio_semana_dia[[#This Row],[Mercado]],[1]!Codigos_mercados_mayoristas[#Data],2,0)</f>
        <v>Metropolitana</v>
      </c>
      <c r="S6472" t="e">
        <f>+VLOOKUP(Precio_semana_dia[[#This Row],[Especie]],[1]!Codigos_categoria[#Data],2,0)</f>
        <v>#N/A</v>
      </c>
    </row>
    <row r="6473" spans="1:19" x14ac:dyDescent="0.35">
      <c r="A6473">
        <v>44196</v>
      </c>
      <c r="B6473" t="s">
        <v>119</v>
      </c>
      <c r="C6473" t="s">
        <v>120</v>
      </c>
      <c r="D6473" t="s">
        <v>27</v>
      </c>
      <c r="E6473" t="s">
        <v>121</v>
      </c>
      <c r="F6473" t="s">
        <v>113</v>
      </c>
      <c r="G6473">
        <v>15</v>
      </c>
      <c r="H6473" t="s">
        <v>29</v>
      </c>
      <c r="I6473">
        <v>1600</v>
      </c>
      <c r="J6473">
        <v>24000</v>
      </c>
      <c r="K6473">
        <v>24</v>
      </c>
      <c r="L6473">
        <v>13750</v>
      </c>
      <c r="M6473">
        <v>916.66666666666663</v>
      </c>
      <c r="N6473">
        <v>44193</v>
      </c>
      <c r="O6473">
        <v>16</v>
      </c>
      <c r="P6473" t="s">
        <v>107</v>
      </c>
      <c r="Q6473" t="s">
        <v>38</v>
      </c>
      <c r="R6473" t="str">
        <f>+VLOOKUP(Precio_semana_dia[[#This Row],[Mercado]],[1]!Codigos_mercados_mayoristas[#Data],2,0)</f>
        <v>Ñuble</v>
      </c>
      <c r="S6473" t="e">
        <f>+VLOOKUP(Precio_semana_dia[[#This Row],[Especie]],[1]!Codigos_categoria[#Data],2,0)</f>
        <v>#N/A</v>
      </c>
    </row>
    <row r="6474" spans="1:19" x14ac:dyDescent="0.35">
      <c r="A6474">
        <v>44141</v>
      </c>
      <c r="B6474" t="s">
        <v>186</v>
      </c>
      <c r="C6474" t="s">
        <v>187</v>
      </c>
      <c r="D6474" t="s">
        <v>45</v>
      </c>
      <c r="E6474" t="s">
        <v>220</v>
      </c>
      <c r="F6474" t="s">
        <v>221</v>
      </c>
      <c r="G6474">
        <v>400</v>
      </c>
      <c r="H6474" t="s">
        <v>29</v>
      </c>
      <c r="I6474">
        <v>60</v>
      </c>
      <c r="J6474">
        <v>24000</v>
      </c>
      <c r="K6474">
        <v>24</v>
      </c>
      <c r="L6474">
        <v>296000</v>
      </c>
      <c r="M6474">
        <v>740</v>
      </c>
      <c r="N6474">
        <v>44137</v>
      </c>
      <c r="O6474">
        <v>13</v>
      </c>
      <c r="P6474" t="s">
        <v>162</v>
      </c>
      <c r="Q6474" t="s">
        <v>84</v>
      </c>
      <c r="R6474" t="str">
        <f>+VLOOKUP(Precio_semana_dia[[#This Row],[Mercado]],[1]!Codigos_mercados_mayoristas[#Data],2,0)</f>
        <v>Metropolitana</v>
      </c>
      <c r="S6474" t="str">
        <f>+VLOOKUP(Precio_semana_dia[[#This Row],[Especie]],[1]!Codigos_categoria[#Data],2,0)</f>
        <v>Cítricos</v>
      </c>
    </row>
    <row r="6475" spans="1:19" x14ac:dyDescent="0.35">
      <c r="A6475">
        <v>44127</v>
      </c>
      <c r="B6475" t="s">
        <v>186</v>
      </c>
      <c r="C6475" t="s">
        <v>189</v>
      </c>
      <c r="D6475" t="s">
        <v>45</v>
      </c>
      <c r="E6475" t="s">
        <v>220</v>
      </c>
      <c r="F6475" t="s">
        <v>221</v>
      </c>
      <c r="G6475">
        <v>400</v>
      </c>
      <c r="H6475" t="s">
        <v>41</v>
      </c>
      <c r="I6475">
        <v>60</v>
      </c>
      <c r="J6475">
        <v>24000</v>
      </c>
      <c r="K6475">
        <v>24</v>
      </c>
      <c r="L6475">
        <v>285167</v>
      </c>
      <c r="M6475">
        <v>712.91750000000002</v>
      </c>
      <c r="N6475">
        <v>44126</v>
      </c>
      <c r="O6475">
        <v>13</v>
      </c>
      <c r="P6475" t="s">
        <v>139</v>
      </c>
      <c r="Q6475" t="s">
        <v>132</v>
      </c>
      <c r="R6475" t="str">
        <f>+VLOOKUP(Precio_semana_dia[[#This Row],[Mercado]],[1]!Codigos_mercados_mayoristas[#Data],2,0)</f>
        <v>Metropolitana</v>
      </c>
      <c r="S6475" t="str">
        <f>+VLOOKUP(Precio_semana_dia[[#This Row],[Especie]],[1]!Codigos_categoria[#Data],2,0)</f>
        <v>Cítricos</v>
      </c>
    </row>
    <row r="6476" spans="1:19" x14ac:dyDescent="0.35">
      <c r="A6476">
        <v>43866</v>
      </c>
      <c r="B6476" t="s">
        <v>125</v>
      </c>
      <c r="C6476" t="s">
        <v>20</v>
      </c>
      <c r="D6476" t="s">
        <v>45</v>
      </c>
      <c r="E6476" t="s">
        <v>181</v>
      </c>
      <c r="F6476" t="s">
        <v>182</v>
      </c>
      <c r="G6476">
        <v>18</v>
      </c>
      <c r="H6476" t="s">
        <v>24</v>
      </c>
      <c r="I6476">
        <v>1340</v>
      </c>
      <c r="J6476">
        <v>24120</v>
      </c>
      <c r="K6476">
        <v>24.12</v>
      </c>
      <c r="L6476">
        <v>19284</v>
      </c>
      <c r="M6476">
        <v>1071.3333333333333</v>
      </c>
      <c r="N6476">
        <v>44232</v>
      </c>
      <c r="O6476">
        <v>13</v>
      </c>
      <c r="P6476" t="s">
        <v>71</v>
      </c>
      <c r="Q6476" t="s">
        <v>69</v>
      </c>
      <c r="R6476" t="str">
        <f>+VLOOKUP(Precio_semana_dia[[#This Row],[Mercado]],[1]!Codigos_mercados_mayoristas[#Data],2,0)</f>
        <v>Metropolitana</v>
      </c>
      <c r="S6476" t="str">
        <f>+VLOOKUP(Precio_semana_dia[[#This Row],[Especie]],[1]!Codigos_categoria[#Data],2,0)</f>
        <v>Cítricos</v>
      </c>
    </row>
    <row r="6477" spans="1:19" x14ac:dyDescent="0.35">
      <c r="A6477">
        <v>44225</v>
      </c>
      <c r="B6477" t="s">
        <v>31</v>
      </c>
      <c r="C6477" t="s">
        <v>114</v>
      </c>
      <c r="D6477" t="s">
        <v>45</v>
      </c>
      <c r="E6477" t="s">
        <v>112</v>
      </c>
      <c r="F6477" t="s">
        <v>113</v>
      </c>
      <c r="G6477">
        <v>15</v>
      </c>
      <c r="H6477" t="s">
        <v>36</v>
      </c>
      <c r="I6477">
        <v>1610</v>
      </c>
      <c r="J6477">
        <v>24150</v>
      </c>
      <c r="K6477">
        <v>24.15</v>
      </c>
      <c r="L6477">
        <v>4267</v>
      </c>
      <c r="M6477">
        <v>284.46666666666664</v>
      </c>
      <c r="N6477">
        <v>44222</v>
      </c>
      <c r="O6477">
        <v>13</v>
      </c>
      <c r="P6477" t="s">
        <v>63</v>
      </c>
      <c r="Q6477" t="s">
        <v>26</v>
      </c>
      <c r="R6477" t="str">
        <f>+VLOOKUP(Precio_semana_dia[[#This Row],[Mercado]],[1]!Codigos_mercados_mayoristas[#Data],2,0)</f>
        <v>Metropolitana</v>
      </c>
      <c r="S6477" t="e">
        <f>+VLOOKUP(Precio_semana_dia[[#This Row],[Especie]],[1]!Codigos_categoria[#Data],2,0)</f>
        <v>#N/A</v>
      </c>
    </row>
    <row r="6478" spans="1:19" x14ac:dyDescent="0.35">
      <c r="A6478">
        <v>44176</v>
      </c>
      <c r="B6478" t="s">
        <v>125</v>
      </c>
      <c r="C6478" t="s">
        <v>20</v>
      </c>
      <c r="D6478" t="s">
        <v>33</v>
      </c>
      <c r="E6478" t="s">
        <v>181</v>
      </c>
      <c r="F6478" t="s">
        <v>182</v>
      </c>
      <c r="G6478">
        <v>18</v>
      </c>
      <c r="H6478" t="s">
        <v>24</v>
      </c>
      <c r="I6478">
        <v>1350</v>
      </c>
      <c r="J6478">
        <v>24300</v>
      </c>
      <c r="K6478">
        <v>24.3</v>
      </c>
      <c r="L6478">
        <v>8900</v>
      </c>
      <c r="M6478">
        <v>494.44444444444446</v>
      </c>
      <c r="N6478">
        <v>44176</v>
      </c>
      <c r="O6478">
        <v>4</v>
      </c>
      <c r="P6478" t="s">
        <v>102</v>
      </c>
      <c r="Q6478" t="s">
        <v>38</v>
      </c>
      <c r="R6478" t="str">
        <f>+VLOOKUP(Precio_semana_dia[[#This Row],[Mercado]],[1]!Codigos_mercados_mayoristas[#Data],2,0)</f>
        <v>Coquimbo</v>
      </c>
      <c r="S6478" t="str">
        <f>+VLOOKUP(Precio_semana_dia[[#This Row],[Especie]],[1]!Codigos_categoria[#Data],2,0)</f>
        <v>Cítricos</v>
      </c>
    </row>
    <row r="6479" spans="1:19" x14ac:dyDescent="0.35">
      <c r="A6479">
        <v>44189</v>
      </c>
      <c r="B6479" t="s">
        <v>119</v>
      </c>
      <c r="C6479" t="s">
        <v>120</v>
      </c>
      <c r="D6479" t="s">
        <v>200</v>
      </c>
      <c r="E6479" t="s">
        <v>198</v>
      </c>
      <c r="F6479" t="s">
        <v>199</v>
      </c>
      <c r="G6479">
        <v>18</v>
      </c>
      <c r="H6479" t="s">
        <v>36</v>
      </c>
      <c r="I6479">
        <v>1350</v>
      </c>
      <c r="J6479">
        <v>24300</v>
      </c>
      <c r="K6479">
        <v>24.3</v>
      </c>
      <c r="L6479">
        <v>17481</v>
      </c>
      <c r="M6479">
        <v>971.16666666666663</v>
      </c>
      <c r="N6479">
        <v>44187</v>
      </c>
      <c r="O6479">
        <v>13</v>
      </c>
      <c r="P6479" t="s">
        <v>48</v>
      </c>
      <c r="Q6479" t="s">
        <v>38</v>
      </c>
      <c r="R6479" t="str">
        <f>+VLOOKUP(Precio_semana_dia[[#This Row],[Mercado]],[1]!Codigos_mercados_mayoristas[#Data],2,0)</f>
        <v>Metropolitana</v>
      </c>
      <c r="S6479" t="e">
        <f>+VLOOKUP(Precio_semana_dia[[#This Row],[Especie]],[1]!Codigos_categoria[#Data],2,0)</f>
        <v>#N/A</v>
      </c>
    </row>
    <row r="6480" spans="1:19" x14ac:dyDescent="0.35">
      <c r="A6480">
        <v>44211</v>
      </c>
      <c r="B6480" t="s">
        <v>119</v>
      </c>
      <c r="C6480" t="s">
        <v>120</v>
      </c>
      <c r="D6480" t="s">
        <v>28</v>
      </c>
      <c r="E6480" t="s">
        <v>198</v>
      </c>
      <c r="F6480" t="s">
        <v>199</v>
      </c>
      <c r="G6480">
        <v>18</v>
      </c>
      <c r="H6480" t="s">
        <v>36</v>
      </c>
      <c r="I6480">
        <v>1350</v>
      </c>
      <c r="J6480">
        <v>24300</v>
      </c>
      <c r="K6480">
        <v>24.3</v>
      </c>
      <c r="L6480">
        <v>17130</v>
      </c>
      <c r="M6480">
        <v>951.66666666666663</v>
      </c>
      <c r="N6480">
        <v>44208</v>
      </c>
      <c r="O6480">
        <v>9</v>
      </c>
      <c r="P6480" t="s">
        <v>59</v>
      </c>
      <c r="Q6480" t="s">
        <v>26</v>
      </c>
      <c r="R6480" t="str">
        <f>+VLOOKUP(Precio_semana_dia[[#This Row],[Mercado]],[1]!Codigos_mercados_mayoristas[#Data],2,0)</f>
        <v>La Araucanía</v>
      </c>
      <c r="S6480" t="e">
        <f>+VLOOKUP(Precio_semana_dia[[#This Row],[Especie]],[1]!Codigos_categoria[#Data],2,0)</f>
        <v>#N/A</v>
      </c>
    </row>
    <row r="6481" spans="1:19" x14ac:dyDescent="0.35">
      <c r="A6481">
        <v>44225</v>
      </c>
      <c r="B6481" t="s">
        <v>119</v>
      </c>
      <c r="C6481" t="s">
        <v>120</v>
      </c>
      <c r="D6481" t="s">
        <v>28</v>
      </c>
      <c r="E6481" t="s">
        <v>198</v>
      </c>
      <c r="F6481" t="s">
        <v>199</v>
      </c>
      <c r="G6481">
        <v>18</v>
      </c>
      <c r="H6481" t="s">
        <v>41</v>
      </c>
      <c r="I6481">
        <v>1350</v>
      </c>
      <c r="J6481">
        <v>24300</v>
      </c>
      <c r="K6481">
        <v>24.3</v>
      </c>
      <c r="L6481">
        <v>14852</v>
      </c>
      <c r="M6481">
        <v>825.11111111111109</v>
      </c>
      <c r="N6481">
        <v>44224</v>
      </c>
      <c r="O6481">
        <v>9</v>
      </c>
      <c r="P6481" t="s">
        <v>67</v>
      </c>
      <c r="Q6481" t="s">
        <v>26</v>
      </c>
      <c r="R6481" t="str">
        <f>+VLOOKUP(Precio_semana_dia[[#This Row],[Mercado]],[1]!Codigos_mercados_mayoristas[#Data],2,0)</f>
        <v>La Araucanía</v>
      </c>
      <c r="S6481" t="e">
        <f>+VLOOKUP(Precio_semana_dia[[#This Row],[Especie]],[1]!Codigos_categoria[#Data],2,0)</f>
        <v>#N/A</v>
      </c>
    </row>
    <row r="6482" spans="1:19" x14ac:dyDescent="0.35">
      <c r="A6482">
        <v>44148</v>
      </c>
      <c r="B6482" t="s">
        <v>155</v>
      </c>
      <c r="C6482" t="s">
        <v>159</v>
      </c>
      <c r="D6482" t="s">
        <v>45</v>
      </c>
      <c r="E6482" t="s">
        <v>220</v>
      </c>
      <c r="F6482" t="s">
        <v>221</v>
      </c>
      <c r="G6482">
        <v>400</v>
      </c>
      <c r="H6482" t="s">
        <v>29</v>
      </c>
      <c r="I6482">
        <v>61</v>
      </c>
      <c r="J6482">
        <v>24400</v>
      </c>
      <c r="K6482">
        <v>24.4</v>
      </c>
      <c r="L6482">
        <v>143934</v>
      </c>
      <c r="M6482">
        <v>359.83499999999998</v>
      </c>
      <c r="N6482">
        <v>44144</v>
      </c>
      <c r="O6482">
        <v>13</v>
      </c>
      <c r="P6482" t="s">
        <v>130</v>
      </c>
      <c r="Q6482" t="s">
        <v>84</v>
      </c>
      <c r="R6482" t="str">
        <f>+VLOOKUP(Precio_semana_dia[[#This Row],[Mercado]],[1]!Codigos_mercados_mayoristas[#Data],2,0)</f>
        <v>Metropolitana</v>
      </c>
      <c r="S6482" t="str">
        <f>+VLOOKUP(Precio_semana_dia[[#This Row],[Especie]],[1]!Codigos_categoria[#Data],2,0)</f>
        <v>Frutos de pepita</v>
      </c>
    </row>
    <row r="6483" spans="1:19" x14ac:dyDescent="0.35">
      <c r="A6483">
        <v>44148</v>
      </c>
      <c r="B6483" t="s">
        <v>186</v>
      </c>
      <c r="C6483" t="s">
        <v>187</v>
      </c>
      <c r="D6483" t="s">
        <v>45</v>
      </c>
      <c r="E6483" t="s">
        <v>220</v>
      </c>
      <c r="F6483" t="s">
        <v>221</v>
      </c>
      <c r="G6483">
        <v>400</v>
      </c>
      <c r="H6483" t="s">
        <v>24</v>
      </c>
      <c r="I6483">
        <v>61</v>
      </c>
      <c r="J6483">
        <v>24400</v>
      </c>
      <c r="K6483">
        <v>24.4</v>
      </c>
      <c r="L6483">
        <v>310820</v>
      </c>
      <c r="M6483">
        <v>777.05</v>
      </c>
      <c r="N6483">
        <v>44148</v>
      </c>
      <c r="O6483">
        <v>13</v>
      </c>
      <c r="P6483" t="s">
        <v>129</v>
      </c>
      <c r="Q6483" t="s">
        <v>84</v>
      </c>
      <c r="R6483" t="str">
        <f>+VLOOKUP(Precio_semana_dia[[#This Row],[Mercado]],[1]!Codigos_mercados_mayoristas[#Data],2,0)</f>
        <v>Metropolitana</v>
      </c>
      <c r="S6483" t="str">
        <f>+VLOOKUP(Precio_semana_dia[[#This Row],[Especie]],[1]!Codigos_categoria[#Data],2,0)</f>
        <v>Cítricos</v>
      </c>
    </row>
    <row r="6484" spans="1:19" x14ac:dyDescent="0.35">
      <c r="A6484">
        <v>44183</v>
      </c>
      <c r="B6484" t="s">
        <v>119</v>
      </c>
      <c r="C6484" t="s">
        <v>122</v>
      </c>
      <c r="D6484" t="s">
        <v>28</v>
      </c>
      <c r="E6484" t="s">
        <v>121</v>
      </c>
      <c r="F6484" t="s">
        <v>113</v>
      </c>
      <c r="G6484">
        <v>15</v>
      </c>
      <c r="H6484" t="s">
        <v>24</v>
      </c>
      <c r="I6484">
        <v>1650</v>
      </c>
      <c r="J6484">
        <v>24750</v>
      </c>
      <c r="K6484">
        <v>24.75</v>
      </c>
      <c r="L6484">
        <v>7000</v>
      </c>
      <c r="M6484">
        <v>466.66666666666669</v>
      </c>
      <c r="N6484">
        <v>44183</v>
      </c>
      <c r="O6484">
        <v>9</v>
      </c>
      <c r="P6484" t="s">
        <v>43</v>
      </c>
      <c r="Q6484" t="s">
        <v>38</v>
      </c>
      <c r="R6484" t="str">
        <f>+VLOOKUP(Precio_semana_dia[[#This Row],[Mercado]],[1]!Codigos_mercados_mayoristas[#Data],2,0)</f>
        <v>La Araucanía</v>
      </c>
      <c r="S6484" t="e">
        <f>+VLOOKUP(Precio_semana_dia[[#This Row],[Especie]],[1]!Codigos_categoria[#Data],2,0)</f>
        <v>#N/A</v>
      </c>
    </row>
    <row r="6485" spans="1:19" x14ac:dyDescent="0.35">
      <c r="A6485">
        <v>44141</v>
      </c>
      <c r="B6485" t="s">
        <v>155</v>
      </c>
      <c r="C6485" t="s">
        <v>219</v>
      </c>
      <c r="D6485" t="s">
        <v>45</v>
      </c>
      <c r="E6485" t="s">
        <v>220</v>
      </c>
      <c r="F6485" t="s">
        <v>221</v>
      </c>
      <c r="G6485">
        <v>400</v>
      </c>
      <c r="H6485" t="s">
        <v>41</v>
      </c>
      <c r="I6485">
        <v>62</v>
      </c>
      <c r="J6485">
        <v>24800</v>
      </c>
      <c r="K6485">
        <v>24.8</v>
      </c>
      <c r="L6485">
        <v>182339</v>
      </c>
      <c r="M6485">
        <v>455.84750000000003</v>
      </c>
      <c r="N6485">
        <v>44140</v>
      </c>
      <c r="O6485">
        <v>13</v>
      </c>
      <c r="P6485" t="s">
        <v>166</v>
      </c>
      <c r="Q6485" t="s">
        <v>84</v>
      </c>
      <c r="R6485" t="str">
        <f>+VLOOKUP(Precio_semana_dia[[#This Row],[Mercado]],[1]!Codigos_mercados_mayoristas[#Data],2,0)</f>
        <v>Metropolitana</v>
      </c>
      <c r="S6485" t="str">
        <f>+VLOOKUP(Precio_semana_dia[[#This Row],[Especie]],[1]!Codigos_categoria[#Data],2,0)</f>
        <v>Frutos de pepita</v>
      </c>
    </row>
    <row r="6486" spans="1:19" x14ac:dyDescent="0.35">
      <c r="A6486">
        <v>44120</v>
      </c>
      <c r="B6486" t="s">
        <v>186</v>
      </c>
      <c r="C6486" t="s">
        <v>188</v>
      </c>
      <c r="D6486" t="s">
        <v>45</v>
      </c>
      <c r="E6486" t="s">
        <v>220</v>
      </c>
      <c r="F6486" t="s">
        <v>221</v>
      </c>
      <c r="G6486">
        <v>400</v>
      </c>
      <c r="H6486" t="s">
        <v>36</v>
      </c>
      <c r="I6486">
        <v>62</v>
      </c>
      <c r="J6486">
        <v>24800</v>
      </c>
      <c r="K6486">
        <v>24.8</v>
      </c>
      <c r="L6486">
        <v>294839</v>
      </c>
      <c r="M6486">
        <v>737.09749999999997</v>
      </c>
      <c r="N6486">
        <v>44117</v>
      </c>
      <c r="O6486">
        <v>13</v>
      </c>
      <c r="P6486" t="s">
        <v>172</v>
      </c>
      <c r="Q6486" t="s">
        <v>132</v>
      </c>
      <c r="R6486" t="str">
        <f>+VLOOKUP(Precio_semana_dia[[#This Row],[Mercado]],[1]!Codigos_mercados_mayoristas[#Data],2,0)</f>
        <v>Metropolitana</v>
      </c>
      <c r="S6486" t="str">
        <f>+VLOOKUP(Precio_semana_dia[[#This Row],[Especie]],[1]!Codigos_categoria[#Data],2,0)</f>
        <v>Cítricos</v>
      </c>
    </row>
    <row r="6487" spans="1:19" x14ac:dyDescent="0.35">
      <c r="A6487">
        <v>44204</v>
      </c>
      <c r="B6487" t="s">
        <v>186</v>
      </c>
      <c r="C6487" t="s">
        <v>187</v>
      </c>
      <c r="D6487" t="s">
        <v>45</v>
      </c>
      <c r="E6487" t="s">
        <v>220</v>
      </c>
      <c r="F6487" t="s">
        <v>221</v>
      </c>
      <c r="G6487">
        <v>400</v>
      </c>
      <c r="H6487" t="s">
        <v>29</v>
      </c>
      <c r="I6487">
        <v>62</v>
      </c>
      <c r="J6487">
        <v>24800</v>
      </c>
      <c r="K6487">
        <v>24.8</v>
      </c>
      <c r="L6487">
        <v>406452</v>
      </c>
      <c r="M6487">
        <v>1016.13</v>
      </c>
      <c r="N6487">
        <v>44200</v>
      </c>
      <c r="O6487">
        <v>13</v>
      </c>
      <c r="P6487" t="s">
        <v>30</v>
      </c>
      <c r="Q6487" t="s">
        <v>26</v>
      </c>
      <c r="R6487" t="str">
        <f>+VLOOKUP(Precio_semana_dia[[#This Row],[Mercado]],[1]!Codigos_mercados_mayoristas[#Data],2,0)</f>
        <v>Metropolitana</v>
      </c>
      <c r="S6487" t="str">
        <f>+VLOOKUP(Precio_semana_dia[[#This Row],[Especie]],[1]!Codigos_categoria[#Data],2,0)</f>
        <v>Cítricos</v>
      </c>
    </row>
    <row r="6488" spans="1:19" x14ac:dyDescent="0.35">
      <c r="A6488">
        <v>43866</v>
      </c>
      <c r="B6488" t="s">
        <v>186</v>
      </c>
      <c r="C6488" t="s">
        <v>187</v>
      </c>
      <c r="D6488" t="s">
        <v>45</v>
      </c>
      <c r="E6488" t="s">
        <v>220</v>
      </c>
      <c r="F6488" t="s">
        <v>221</v>
      </c>
      <c r="G6488">
        <v>400</v>
      </c>
      <c r="H6488" t="s">
        <v>29</v>
      </c>
      <c r="I6488">
        <v>62</v>
      </c>
      <c r="J6488">
        <v>24800</v>
      </c>
      <c r="K6488">
        <v>24.8</v>
      </c>
      <c r="L6488">
        <v>500968</v>
      </c>
      <c r="M6488">
        <v>1252.42</v>
      </c>
      <c r="N6488">
        <v>44228</v>
      </c>
      <c r="O6488">
        <v>13</v>
      </c>
      <c r="P6488" t="s">
        <v>68</v>
      </c>
      <c r="Q6488" t="s">
        <v>69</v>
      </c>
      <c r="R6488" t="str">
        <f>+VLOOKUP(Precio_semana_dia[[#This Row],[Mercado]],[1]!Codigos_mercados_mayoristas[#Data],2,0)</f>
        <v>Metropolitana</v>
      </c>
      <c r="S6488" t="str">
        <f>+VLOOKUP(Precio_semana_dia[[#This Row],[Especie]],[1]!Codigos_categoria[#Data],2,0)</f>
        <v>Cítricos</v>
      </c>
    </row>
    <row r="6489" spans="1:19" x14ac:dyDescent="0.35">
      <c r="A6489">
        <v>44183</v>
      </c>
      <c r="B6489" t="s">
        <v>31</v>
      </c>
      <c r="C6489" t="s">
        <v>32</v>
      </c>
      <c r="D6489" t="s">
        <v>45</v>
      </c>
      <c r="E6489" t="s">
        <v>34</v>
      </c>
      <c r="F6489" t="s">
        <v>35</v>
      </c>
      <c r="G6489">
        <v>10</v>
      </c>
      <c r="H6489" t="s">
        <v>29</v>
      </c>
      <c r="I6489">
        <v>2500</v>
      </c>
      <c r="J6489">
        <v>25000</v>
      </c>
      <c r="K6489">
        <v>25</v>
      </c>
      <c r="L6489">
        <v>3250</v>
      </c>
      <c r="M6489">
        <v>325</v>
      </c>
      <c r="N6489">
        <v>44179</v>
      </c>
      <c r="O6489">
        <v>13</v>
      </c>
      <c r="P6489" t="s">
        <v>44</v>
      </c>
      <c r="Q6489" t="s">
        <v>38</v>
      </c>
      <c r="R6489" t="str">
        <f>+VLOOKUP(Precio_semana_dia[[#This Row],[Mercado]],[1]!Codigos_mercados_mayoristas[#Data],2,0)</f>
        <v>Metropolitana</v>
      </c>
      <c r="S6489" t="e">
        <f>+VLOOKUP(Precio_semana_dia[[#This Row],[Especie]],[1]!Codigos_categoria[#Data],2,0)</f>
        <v>#N/A</v>
      </c>
    </row>
    <row r="6490" spans="1:19" x14ac:dyDescent="0.35">
      <c r="A6490">
        <v>44211</v>
      </c>
      <c r="B6490" t="s">
        <v>31</v>
      </c>
      <c r="C6490" t="s">
        <v>32</v>
      </c>
      <c r="D6490" t="s">
        <v>45</v>
      </c>
      <c r="E6490" t="s">
        <v>34</v>
      </c>
      <c r="F6490" t="s">
        <v>35</v>
      </c>
      <c r="G6490">
        <v>10</v>
      </c>
      <c r="H6490" t="s">
        <v>39</v>
      </c>
      <c r="I6490">
        <v>2500</v>
      </c>
      <c r="J6490">
        <v>25000</v>
      </c>
      <c r="K6490">
        <v>25</v>
      </c>
      <c r="L6490">
        <v>2750</v>
      </c>
      <c r="M6490">
        <v>275</v>
      </c>
      <c r="N6490">
        <v>44209</v>
      </c>
      <c r="O6490">
        <v>13</v>
      </c>
      <c r="P6490" t="s">
        <v>60</v>
      </c>
      <c r="Q6490" t="s">
        <v>26</v>
      </c>
      <c r="R6490" t="str">
        <f>+VLOOKUP(Precio_semana_dia[[#This Row],[Mercado]],[1]!Codigos_mercados_mayoristas[#Data],2,0)</f>
        <v>Metropolitana</v>
      </c>
      <c r="S6490" t="e">
        <f>+VLOOKUP(Precio_semana_dia[[#This Row],[Especie]],[1]!Codigos_categoria[#Data],2,0)</f>
        <v>#N/A</v>
      </c>
    </row>
    <row r="6491" spans="1:19" x14ac:dyDescent="0.35">
      <c r="A6491">
        <v>44211</v>
      </c>
      <c r="B6491" t="s">
        <v>31</v>
      </c>
      <c r="C6491" t="s">
        <v>32</v>
      </c>
      <c r="D6491" t="s">
        <v>45</v>
      </c>
      <c r="E6491" t="s">
        <v>34</v>
      </c>
      <c r="F6491" t="s">
        <v>35</v>
      </c>
      <c r="G6491">
        <v>10</v>
      </c>
      <c r="H6491" t="s">
        <v>41</v>
      </c>
      <c r="I6491">
        <v>2500</v>
      </c>
      <c r="J6491">
        <v>25000</v>
      </c>
      <c r="K6491">
        <v>25</v>
      </c>
      <c r="L6491">
        <v>2750</v>
      </c>
      <c r="M6491">
        <v>275</v>
      </c>
      <c r="N6491">
        <v>44210</v>
      </c>
      <c r="O6491">
        <v>13</v>
      </c>
      <c r="P6491" t="s">
        <v>62</v>
      </c>
      <c r="Q6491" t="s">
        <v>26</v>
      </c>
      <c r="R6491" t="str">
        <f>+VLOOKUP(Precio_semana_dia[[#This Row],[Mercado]],[1]!Codigos_mercados_mayoristas[#Data],2,0)</f>
        <v>Metropolitana</v>
      </c>
      <c r="S6491" t="e">
        <f>+VLOOKUP(Precio_semana_dia[[#This Row],[Especie]],[1]!Codigos_categoria[#Data],2,0)</f>
        <v>#N/A</v>
      </c>
    </row>
    <row r="6492" spans="1:19" x14ac:dyDescent="0.35">
      <c r="A6492">
        <v>44183</v>
      </c>
      <c r="B6492" t="s">
        <v>207</v>
      </c>
      <c r="C6492" t="s">
        <v>208</v>
      </c>
      <c r="D6492" t="s">
        <v>183</v>
      </c>
      <c r="E6492" t="s">
        <v>209</v>
      </c>
      <c r="F6492" t="s">
        <v>210</v>
      </c>
      <c r="G6492">
        <v>25</v>
      </c>
      <c r="H6492" t="s">
        <v>39</v>
      </c>
      <c r="I6492">
        <v>1000</v>
      </c>
      <c r="J6492">
        <v>25000</v>
      </c>
      <c r="K6492">
        <v>25</v>
      </c>
      <c r="L6492">
        <v>13500</v>
      </c>
      <c r="M6492">
        <v>540</v>
      </c>
      <c r="N6492">
        <v>44181</v>
      </c>
      <c r="O6492">
        <v>15</v>
      </c>
      <c r="P6492" t="s">
        <v>40</v>
      </c>
      <c r="Q6492" t="s">
        <v>38</v>
      </c>
      <c r="R6492" t="str">
        <f>+VLOOKUP(Precio_semana_dia[[#This Row],[Mercado]],[1]!Codigos_mercados_mayoristas[#Data],2,0)</f>
        <v>Arica y Parinacota</v>
      </c>
      <c r="S6492" t="e">
        <f>+VLOOKUP(Precio_semana_dia[[#This Row],[Especie]],[1]!Codigos_categoria[#Data],2,0)</f>
        <v>#N/A</v>
      </c>
    </row>
    <row r="6493" spans="1:19" x14ac:dyDescent="0.35">
      <c r="A6493">
        <v>44183</v>
      </c>
      <c r="B6493" t="s">
        <v>207</v>
      </c>
      <c r="C6493" t="s">
        <v>213</v>
      </c>
      <c r="D6493" t="s">
        <v>28</v>
      </c>
      <c r="E6493" t="s">
        <v>209</v>
      </c>
      <c r="F6493" t="s">
        <v>210</v>
      </c>
      <c r="G6493">
        <v>25</v>
      </c>
      <c r="H6493" t="s">
        <v>29</v>
      </c>
      <c r="I6493">
        <v>1000</v>
      </c>
      <c r="J6493">
        <v>25000</v>
      </c>
      <c r="K6493">
        <v>25</v>
      </c>
      <c r="L6493">
        <v>12500</v>
      </c>
      <c r="M6493">
        <v>500</v>
      </c>
      <c r="N6493">
        <v>44179</v>
      </c>
      <c r="O6493">
        <v>9</v>
      </c>
      <c r="P6493" t="s">
        <v>44</v>
      </c>
      <c r="Q6493" t="s">
        <v>38</v>
      </c>
      <c r="R6493" t="str">
        <f>+VLOOKUP(Precio_semana_dia[[#This Row],[Mercado]],[1]!Codigos_mercados_mayoristas[#Data],2,0)</f>
        <v>La Araucanía</v>
      </c>
      <c r="S6493" t="e">
        <f>+VLOOKUP(Precio_semana_dia[[#This Row],[Especie]],[1]!Codigos_categoria[#Data],2,0)</f>
        <v>#N/A</v>
      </c>
    </row>
    <row r="6494" spans="1:19" x14ac:dyDescent="0.35">
      <c r="A6494">
        <v>44204</v>
      </c>
      <c r="B6494" t="s">
        <v>207</v>
      </c>
      <c r="C6494" t="s">
        <v>211</v>
      </c>
      <c r="D6494" t="s">
        <v>183</v>
      </c>
      <c r="E6494" t="s">
        <v>209</v>
      </c>
      <c r="F6494" t="s">
        <v>210</v>
      </c>
      <c r="G6494">
        <v>25</v>
      </c>
      <c r="H6494" t="s">
        <v>39</v>
      </c>
      <c r="I6494">
        <v>1000</v>
      </c>
      <c r="J6494">
        <v>25000</v>
      </c>
      <c r="K6494">
        <v>25</v>
      </c>
      <c r="L6494">
        <v>19500</v>
      </c>
      <c r="M6494">
        <v>780</v>
      </c>
      <c r="N6494">
        <v>44202</v>
      </c>
      <c r="O6494">
        <v>15</v>
      </c>
      <c r="P6494" t="s">
        <v>54</v>
      </c>
      <c r="Q6494" t="s">
        <v>26</v>
      </c>
      <c r="R6494" t="str">
        <f>+VLOOKUP(Precio_semana_dia[[#This Row],[Mercado]],[1]!Codigos_mercados_mayoristas[#Data],2,0)</f>
        <v>Arica y Parinacota</v>
      </c>
      <c r="S6494" t="e">
        <f>+VLOOKUP(Precio_semana_dia[[#This Row],[Especie]],[1]!Codigos_categoria[#Data],2,0)</f>
        <v>#N/A</v>
      </c>
    </row>
    <row r="6495" spans="1:19" x14ac:dyDescent="0.35">
      <c r="A6495">
        <v>44211</v>
      </c>
      <c r="B6495" t="s">
        <v>207</v>
      </c>
      <c r="C6495" t="s">
        <v>208</v>
      </c>
      <c r="D6495" t="s">
        <v>183</v>
      </c>
      <c r="E6495" t="s">
        <v>209</v>
      </c>
      <c r="F6495" t="s">
        <v>210</v>
      </c>
      <c r="G6495">
        <v>25</v>
      </c>
      <c r="H6495" t="s">
        <v>36</v>
      </c>
      <c r="I6495">
        <v>1000</v>
      </c>
      <c r="J6495">
        <v>25000</v>
      </c>
      <c r="K6495">
        <v>25</v>
      </c>
      <c r="L6495">
        <v>16500</v>
      </c>
      <c r="M6495">
        <v>660</v>
      </c>
      <c r="N6495">
        <v>44208</v>
      </c>
      <c r="O6495">
        <v>15</v>
      </c>
      <c r="P6495" t="s">
        <v>59</v>
      </c>
      <c r="Q6495" t="s">
        <v>26</v>
      </c>
      <c r="R6495" t="str">
        <f>+VLOOKUP(Precio_semana_dia[[#This Row],[Mercado]],[1]!Codigos_mercados_mayoristas[#Data],2,0)</f>
        <v>Arica y Parinacota</v>
      </c>
      <c r="S6495" t="e">
        <f>+VLOOKUP(Precio_semana_dia[[#This Row],[Especie]],[1]!Codigos_categoria[#Data],2,0)</f>
        <v>#N/A</v>
      </c>
    </row>
    <row r="6496" spans="1:19" x14ac:dyDescent="0.35">
      <c r="A6496">
        <v>44225</v>
      </c>
      <c r="B6496" t="s">
        <v>207</v>
      </c>
      <c r="C6496" t="s">
        <v>208</v>
      </c>
      <c r="D6496" t="s">
        <v>183</v>
      </c>
      <c r="E6496" t="s">
        <v>209</v>
      </c>
      <c r="F6496" t="s">
        <v>210</v>
      </c>
      <c r="G6496">
        <v>25</v>
      </c>
      <c r="H6496" t="s">
        <v>41</v>
      </c>
      <c r="I6496">
        <v>1000</v>
      </c>
      <c r="J6496">
        <v>25000</v>
      </c>
      <c r="K6496">
        <v>25</v>
      </c>
      <c r="L6496">
        <v>10500</v>
      </c>
      <c r="M6496">
        <v>420</v>
      </c>
      <c r="N6496">
        <v>44224</v>
      </c>
      <c r="O6496">
        <v>15</v>
      </c>
      <c r="P6496" t="s">
        <v>67</v>
      </c>
      <c r="Q6496" t="s">
        <v>26</v>
      </c>
      <c r="R6496" t="str">
        <f>+VLOOKUP(Precio_semana_dia[[#This Row],[Mercado]],[1]!Codigos_mercados_mayoristas[#Data],2,0)</f>
        <v>Arica y Parinacota</v>
      </c>
      <c r="S6496" t="e">
        <f>+VLOOKUP(Precio_semana_dia[[#This Row],[Especie]],[1]!Codigos_categoria[#Data],2,0)</f>
        <v>#N/A</v>
      </c>
    </row>
    <row r="6497" spans="1:19" x14ac:dyDescent="0.35">
      <c r="A6497">
        <v>44225</v>
      </c>
      <c r="B6497" t="s">
        <v>207</v>
      </c>
      <c r="C6497" t="s">
        <v>216</v>
      </c>
      <c r="D6497" t="s">
        <v>183</v>
      </c>
      <c r="E6497" t="s">
        <v>209</v>
      </c>
      <c r="F6497" t="s">
        <v>210</v>
      </c>
      <c r="G6497">
        <v>25</v>
      </c>
      <c r="H6497" t="s">
        <v>36</v>
      </c>
      <c r="I6497">
        <v>1000</v>
      </c>
      <c r="J6497">
        <v>25000</v>
      </c>
      <c r="K6497">
        <v>25</v>
      </c>
      <c r="L6497">
        <v>10500</v>
      </c>
      <c r="M6497">
        <v>420</v>
      </c>
      <c r="N6497">
        <v>44222</v>
      </c>
      <c r="O6497">
        <v>15</v>
      </c>
      <c r="P6497" t="s">
        <v>63</v>
      </c>
      <c r="Q6497" t="s">
        <v>26</v>
      </c>
      <c r="R6497" t="str">
        <f>+VLOOKUP(Precio_semana_dia[[#This Row],[Mercado]],[1]!Codigos_mercados_mayoristas[#Data],2,0)</f>
        <v>Arica y Parinacota</v>
      </c>
      <c r="S6497" t="e">
        <f>+VLOOKUP(Precio_semana_dia[[#This Row],[Especie]],[1]!Codigos_categoria[#Data],2,0)</f>
        <v>#N/A</v>
      </c>
    </row>
    <row r="6498" spans="1:19" x14ac:dyDescent="0.35">
      <c r="A6498">
        <v>44225</v>
      </c>
      <c r="B6498" t="s">
        <v>207</v>
      </c>
      <c r="C6498" t="s">
        <v>216</v>
      </c>
      <c r="D6498" t="s">
        <v>183</v>
      </c>
      <c r="E6498" t="s">
        <v>209</v>
      </c>
      <c r="F6498" t="s">
        <v>210</v>
      </c>
      <c r="G6498">
        <v>25</v>
      </c>
      <c r="H6498" t="s">
        <v>41</v>
      </c>
      <c r="I6498">
        <v>1000</v>
      </c>
      <c r="J6498">
        <v>25000</v>
      </c>
      <c r="K6498">
        <v>25</v>
      </c>
      <c r="L6498">
        <v>9500</v>
      </c>
      <c r="M6498">
        <v>380</v>
      </c>
      <c r="N6498">
        <v>44224</v>
      </c>
      <c r="O6498">
        <v>15</v>
      </c>
      <c r="P6498" t="s">
        <v>67</v>
      </c>
      <c r="Q6498" t="s">
        <v>26</v>
      </c>
      <c r="R6498" t="str">
        <f>+VLOOKUP(Precio_semana_dia[[#This Row],[Mercado]],[1]!Codigos_mercados_mayoristas[#Data],2,0)</f>
        <v>Arica y Parinacota</v>
      </c>
      <c r="S6498" t="e">
        <f>+VLOOKUP(Precio_semana_dia[[#This Row],[Especie]],[1]!Codigos_categoria[#Data],2,0)</f>
        <v>#N/A</v>
      </c>
    </row>
    <row r="6499" spans="1:19" x14ac:dyDescent="0.35">
      <c r="A6499">
        <v>44196</v>
      </c>
      <c r="B6499" t="s">
        <v>119</v>
      </c>
      <c r="C6499" t="s">
        <v>120</v>
      </c>
      <c r="D6499" t="s">
        <v>200</v>
      </c>
      <c r="E6499" t="s">
        <v>198</v>
      </c>
      <c r="F6499" t="s">
        <v>199</v>
      </c>
      <c r="G6499">
        <v>18</v>
      </c>
      <c r="H6499" t="s">
        <v>41</v>
      </c>
      <c r="I6499">
        <v>1400</v>
      </c>
      <c r="J6499">
        <v>25200</v>
      </c>
      <c r="K6499">
        <v>25.2</v>
      </c>
      <c r="L6499">
        <v>13514</v>
      </c>
      <c r="M6499">
        <v>750.77777777777783</v>
      </c>
      <c r="N6499">
        <v>44196</v>
      </c>
      <c r="O6499">
        <v>13</v>
      </c>
      <c r="P6499" t="s">
        <v>110</v>
      </c>
      <c r="Q6499" t="s">
        <v>38</v>
      </c>
      <c r="R6499" t="str">
        <f>+VLOOKUP(Precio_semana_dia[[#This Row],[Mercado]],[1]!Codigos_mercados_mayoristas[#Data],2,0)</f>
        <v>Metropolitana</v>
      </c>
      <c r="S6499" t="e">
        <f>+VLOOKUP(Precio_semana_dia[[#This Row],[Especie]],[1]!Codigos_categoria[#Data],2,0)</f>
        <v>#N/A</v>
      </c>
    </row>
    <row r="6500" spans="1:19" x14ac:dyDescent="0.35">
      <c r="A6500">
        <v>44127</v>
      </c>
      <c r="B6500" t="s">
        <v>155</v>
      </c>
      <c r="C6500" t="s">
        <v>156</v>
      </c>
      <c r="D6500" t="s">
        <v>45</v>
      </c>
      <c r="E6500" t="s">
        <v>220</v>
      </c>
      <c r="F6500" t="s">
        <v>221</v>
      </c>
      <c r="G6500">
        <v>400</v>
      </c>
      <c r="H6500" t="s">
        <v>36</v>
      </c>
      <c r="I6500">
        <v>63</v>
      </c>
      <c r="J6500">
        <v>25200</v>
      </c>
      <c r="K6500">
        <v>25.2</v>
      </c>
      <c r="L6500">
        <v>189524</v>
      </c>
      <c r="M6500">
        <v>473.81</v>
      </c>
      <c r="N6500">
        <v>44124</v>
      </c>
      <c r="O6500">
        <v>13</v>
      </c>
      <c r="P6500" t="s">
        <v>168</v>
      </c>
      <c r="Q6500" t="s">
        <v>132</v>
      </c>
      <c r="R6500" t="str">
        <f>+VLOOKUP(Precio_semana_dia[[#This Row],[Mercado]],[1]!Codigos_mercados_mayoristas[#Data],2,0)</f>
        <v>Metropolitana</v>
      </c>
      <c r="S6500" t="str">
        <f>+VLOOKUP(Precio_semana_dia[[#This Row],[Especie]],[1]!Codigos_categoria[#Data],2,0)</f>
        <v>Frutos de pepita</v>
      </c>
    </row>
    <row r="6501" spans="1:19" x14ac:dyDescent="0.35">
      <c r="A6501">
        <v>44155</v>
      </c>
      <c r="B6501" t="s">
        <v>186</v>
      </c>
      <c r="C6501" t="s">
        <v>188</v>
      </c>
      <c r="D6501" t="s">
        <v>45</v>
      </c>
      <c r="E6501" t="s">
        <v>220</v>
      </c>
      <c r="F6501" t="s">
        <v>221</v>
      </c>
      <c r="G6501">
        <v>400</v>
      </c>
      <c r="H6501" t="s">
        <v>36</v>
      </c>
      <c r="I6501">
        <v>63</v>
      </c>
      <c r="J6501">
        <v>25200</v>
      </c>
      <c r="K6501">
        <v>25.2</v>
      </c>
      <c r="L6501">
        <v>316508</v>
      </c>
      <c r="M6501">
        <v>791.27</v>
      </c>
      <c r="N6501">
        <v>44152</v>
      </c>
      <c r="O6501">
        <v>13</v>
      </c>
      <c r="P6501" t="s">
        <v>95</v>
      </c>
      <c r="Q6501" t="s">
        <v>84</v>
      </c>
      <c r="R6501" t="str">
        <f>+VLOOKUP(Precio_semana_dia[[#This Row],[Mercado]],[1]!Codigos_mercados_mayoristas[#Data],2,0)</f>
        <v>Metropolitana</v>
      </c>
      <c r="S6501" t="str">
        <f>+VLOOKUP(Precio_semana_dia[[#This Row],[Especie]],[1]!Codigos_categoria[#Data],2,0)</f>
        <v>Cítricos</v>
      </c>
    </row>
    <row r="6502" spans="1:19" x14ac:dyDescent="0.35">
      <c r="A6502">
        <v>44120</v>
      </c>
      <c r="B6502" t="s">
        <v>125</v>
      </c>
      <c r="C6502" t="s">
        <v>20</v>
      </c>
      <c r="D6502" t="s">
        <v>50</v>
      </c>
      <c r="E6502" t="s">
        <v>181</v>
      </c>
      <c r="F6502" t="s">
        <v>182</v>
      </c>
      <c r="G6502">
        <v>18</v>
      </c>
      <c r="H6502" t="s">
        <v>36</v>
      </c>
      <c r="I6502">
        <v>1410</v>
      </c>
      <c r="J6502">
        <v>25380</v>
      </c>
      <c r="K6502">
        <v>25.38</v>
      </c>
      <c r="L6502">
        <v>5340</v>
      </c>
      <c r="M6502">
        <v>296.66666666666669</v>
      </c>
      <c r="N6502">
        <v>44117</v>
      </c>
      <c r="O6502">
        <v>13</v>
      </c>
      <c r="P6502" t="s">
        <v>172</v>
      </c>
      <c r="Q6502" t="s">
        <v>132</v>
      </c>
      <c r="R6502" t="str">
        <f>+VLOOKUP(Precio_semana_dia[[#This Row],[Mercado]],[1]!Codigos_mercados_mayoristas[#Data],2,0)</f>
        <v>Metropolitana</v>
      </c>
      <c r="S6502" t="str">
        <f>+VLOOKUP(Precio_semana_dia[[#This Row],[Especie]],[1]!Codigos_categoria[#Data],2,0)</f>
        <v>Cítricos</v>
      </c>
    </row>
    <row r="6503" spans="1:19" x14ac:dyDescent="0.35">
      <c r="A6503">
        <v>44196</v>
      </c>
      <c r="B6503" t="s">
        <v>31</v>
      </c>
      <c r="C6503" t="s">
        <v>115</v>
      </c>
      <c r="D6503" t="s">
        <v>45</v>
      </c>
      <c r="E6503" t="s">
        <v>112</v>
      </c>
      <c r="F6503" t="s">
        <v>113</v>
      </c>
      <c r="G6503">
        <v>15</v>
      </c>
      <c r="H6503" t="s">
        <v>41</v>
      </c>
      <c r="I6503">
        <v>1700</v>
      </c>
      <c r="J6503">
        <v>25500</v>
      </c>
      <c r="K6503">
        <v>25.5</v>
      </c>
      <c r="L6503">
        <v>3000</v>
      </c>
      <c r="M6503">
        <v>200</v>
      </c>
      <c r="N6503">
        <v>44196</v>
      </c>
      <c r="O6503">
        <v>13</v>
      </c>
      <c r="P6503" t="s">
        <v>110</v>
      </c>
      <c r="Q6503" t="s">
        <v>38</v>
      </c>
      <c r="R6503" t="str">
        <f>+VLOOKUP(Precio_semana_dia[[#This Row],[Mercado]],[1]!Codigos_mercados_mayoristas[#Data],2,0)</f>
        <v>Metropolitana</v>
      </c>
      <c r="S6503" t="e">
        <f>+VLOOKUP(Precio_semana_dia[[#This Row],[Especie]],[1]!Codigos_categoria[#Data],2,0)</f>
        <v>#N/A</v>
      </c>
    </row>
    <row r="6504" spans="1:19" x14ac:dyDescent="0.35">
      <c r="A6504">
        <v>44189</v>
      </c>
      <c r="B6504" t="s">
        <v>119</v>
      </c>
      <c r="C6504" t="s">
        <v>122</v>
      </c>
      <c r="D6504" t="s">
        <v>28</v>
      </c>
      <c r="E6504" t="s">
        <v>121</v>
      </c>
      <c r="F6504" t="s">
        <v>113</v>
      </c>
      <c r="G6504">
        <v>15</v>
      </c>
      <c r="H6504" t="s">
        <v>29</v>
      </c>
      <c r="I6504">
        <v>1700</v>
      </c>
      <c r="J6504">
        <v>25500</v>
      </c>
      <c r="K6504">
        <v>25.5</v>
      </c>
      <c r="L6504">
        <v>9235</v>
      </c>
      <c r="M6504">
        <v>615.66666666666663</v>
      </c>
      <c r="N6504">
        <v>44186</v>
      </c>
      <c r="O6504">
        <v>9</v>
      </c>
      <c r="P6504" t="s">
        <v>51</v>
      </c>
      <c r="Q6504" t="s">
        <v>38</v>
      </c>
      <c r="R6504" t="str">
        <f>+VLOOKUP(Precio_semana_dia[[#This Row],[Mercado]],[1]!Codigos_mercados_mayoristas[#Data],2,0)</f>
        <v>La Araucanía</v>
      </c>
      <c r="S6504" t="e">
        <f>+VLOOKUP(Precio_semana_dia[[#This Row],[Especie]],[1]!Codigos_categoria[#Data],2,0)</f>
        <v>#N/A</v>
      </c>
    </row>
    <row r="6505" spans="1:19" x14ac:dyDescent="0.35">
      <c r="A6505">
        <v>44176</v>
      </c>
      <c r="B6505" t="s">
        <v>125</v>
      </c>
      <c r="C6505" t="s">
        <v>20</v>
      </c>
      <c r="D6505" t="s">
        <v>45</v>
      </c>
      <c r="E6505" t="s">
        <v>181</v>
      </c>
      <c r="F6505" t="s">
        <v>182</v>
      </c>
      <c r="G6505">
        <v>18</v>
      </c>
      <c r="H6505" t="s">
        <v>39</v>
      </c>
      <c r="I6505">
        <v>1420</v>
      </c>
      <c r="J6505">
        <v>25560</v>
      </c>
      <c r="K6505">
        <v>25.56</v>
      </c>
      <c r="L6505">
        <v>9842</v>
      </c>
      <c r="M6505">
        <v>546.77777777777783</v>
      </c>
      <c r="N6505">
        <v>44174</v>
      </c>
      <c r="O6505">
        <v>13</v>
      </c>
      <c r="P6505" t="s">
        <v>103</v>
      </c>
      <c r="Q6505" t="s">
        <v>38</v>
      </c>
      <c r="R6505" t="str">
        <f>+VLOOKUP(Precio_semana_dia[[#This Row],[Mercado]],[1]!Codigos_mercados_mayoristas[#Data],2,0)</f>
        <v>Metropolitana</v>
      </c>
      <c r="S6505" t="str">
        <f>+VLOOKUP(Precio_semana_dia[[#This Row],[Especie]],[1]!Codigos_categoria[#Data],2,0)</f>
        <v>Cítricos</v>
      </c>
    </row>
    <row r="6506" spans="1:19" x14ac:dyDescent="0.35">
      <c r="A6506">
        <v>43866</v>
      </c>
      <c r="B6506" t="s">
        <v>125</v>
      </c>
      <c r="C6506" t="s">
        <v>20</v>
      </c>
      <c r="D6506" t="s">
        <v>45</v>
      </c>
      <c r="E6506" t="s">
        <v>181</v>
      </c>
      <c r="F6506" t="s">
        <v>182</v>
      </c>
      <c r="G6506">
        <v>18</v>
      </c>
      <c r="H6506" t="s">
        <v>36</v>
      </c>
      <c r="I6506">
        <v>1420</v>
      </c>
      <c r="J6506">
        <v>25560</v>
      </c>
      <c r="K6506">
        <v>25.56</v>
      </c>
      <c r="L6506">
        <v>16479</v>
      </c>
      <c r="M6506">
        <v>915.5</v>
      </c>
      <c r="N6506">
        <v>44229</v>
      </c>
      <c r="O6506">
        <v>13</v>
      </c>
      <c r="P6506" t="s">
        <v>72</v>
      </c>
      <c r="Q6506" t="s">
        <v>69</v>
      </c>
      <c r="R6506" t="str">
        <f>+VLOOKUP(Precio_semana_dia[[#This Row],[Mercado]],[1]!Codigos_mercados_mayoristas[#Data],2,0)</f>
        <v>Metropolitana</v>
      </c>
      <c r="S6506" t="str">
        <f>+VLOOKUP(Precio_semana_dia[[#This Row],[Especie]],[1]!Codigos_categoria[#Data],2,0)</f>
        <v>Cítricos</v>
      </c>
    </row>
    <row r="6507" spans="1:19" x14ac:dyDescent="0.35">
      <c r="A6507">
        <v>44189</v>
      </c>
      <c r="B6507" t="s">
        <v>31</v>
      </c>
      <c r="C6507" t="s">
        <v>32</v>
      </c>
      <c r="D6507" t="s">
        <v>45</v>
      </c>
      <c r="E6507" t="s">
        <v>34</v>
      </c>
      <c r="F6507" t="s">
        <v>35</v>
      </c>
      <c r="G6507">
        <v>10</v>
      </c>
      <c r="H6507" t="s">
        <v>41</v>
      </c>
      <c r="I6507">
        <v>2560</v>
      </c>
      <c r="J6507">
        <v>25600</v>
      </c>
      <c r="K6507">
        <v>25.6</v>
      </c>
      <c r="L6507">
        <v>3523</v>
      </c>
      <c r="M6507">
        <v>352.3</v>
      </c>
      <c r="N6507">
        <v>44189</v>
      </c>
      <c r="O6507">
        <v>13</v>
      </c>
      <c r="P6507" t="s">
        <v>49</v>
      </c>
      <c r="Q6507" t="s">
        <v>38</v>
      </c>
      <c r="R6507" t="str">
        <f>+VLOOKUP(Precio_semana_dia[[#This Row],[Mercado]],[1]!Codigos_mercados_mayoristas[#Data],2,0)</f>
        <v>Metropolitana</v>
      </c>
      <c r="S6507" t="e">
        <f>+VLOOKUP(Precio_semana_dia[[#This Row],[Especie]],[1]!Codigos_categoria[#Data],2,0)</f>
        <v>#N/A</v>
      </c>
    </row>
    <row r="6508" spans="1:19" x14ac:dyDescent="0.35">
      <c r="A6508">
        <v>44141</v>
      </c>
      <c r="B6508" t="s">
        <v>155</v>
      </c>
      <c r="C6508" t="s">
        <v>219</v>
      </c>
      <c r="D6508" t="s">
        <v>45</v>
      </c>
      <c r="E6508" t="s">
        <v>220</v>
      </c>
      <c r="F6508" t="s">
        <v>221</v>
      </c>
      <c r="G6508">
        <v>400</v>
      </c>
      <c r="H6508" t="s">
        <v>29</v>
      </c>
      <c r="I6508">
        <v>64</v>
      </c>
      <c r="J6508">
        <v>25600</v>
      </c>
      <c r="K6508">
        <v>25.6</v>
      </c>
      <c r="L6508">
        <v>167187</v>
      </c>
      <c r="M6508">
        <v>417.96749999999997</v>
      </c>
      <c r="N6508">
        <v>44137</v>
      </c>
      <c r="O6508">
        <v>13</v>
      </c>
      <c r="P6508" t="s">
        <v>162</v>
      </c>
      <c r="Q6508" t="s">
        <v>84</v>
      </c>
      <c r="R6508" t="str">
        <f>+VLOOKUP(Precio_semana_dia[[#This Row],[Mercado]],[1]!Codigos_mercados_mayoristas[#Data],2,0)</f>
        <v>Metropolitana</v>
      </c>
      <c r="S6508" t="str">
        <f>+VLOOKUP(Precio_semana_dia[[#This Row],[Especie]],[1]!Codigos_categoria[#Data],2,0)</f>
        <v>Frutos de pepita</v>
      </c>
    </row>
    <row r="6509" spans="1:19" x14ac:dyDescent="0.35">
      <c r="A6509">
        <v>44183</v>
      </c>
      <c r="B6509" t="s">
        <v>186</v>
      </c>
      <c r="C6509" t="s">
        <v>187</v>
      </c>
      <c r="D6509" t="s">
        <v>45</v>
      </c>
      <c r="E6509" t="s">
        <v>220</v>
      </c>
      <c r="F6509" t="s">
        <v>221</v>
      </c>
      <c r="G6509">
        <v>400</v>
      </c>
      <c r="H6509" t="s">
        <v>24</v>
      </c>
      <c r="I6509">
        <v>64</v>
      </c>
      <c r="J6509">
        <v>25600</v>
      </c>
      <c r="K6509">
        <v>25.6</v>
      </c>
      <c r="L6509">
        <v>395625</v>
      </c>
      <c r="M6509">
        <v>989.0625</v>
      </c>
      <c r="N6509">
        <v>44183</v>
      </c>
      <c r="O6509">
        <v>13</v>
      </c>
      <c r="P6509" t="s">
        <v>43</v>
      </c>
      <c r="Q6509" t="s">
        <v>38</v>
      </c>
      <c r="R6509" t="str">
        <f>+VLOOKUP(Precio_semana_dia[[#This Row],[Mercado]],[1]!Codigos_mercados_mayoristas[#Data],2,0)</f>
        <v>Metropolitana</v>
      </c>
      <c r="S6509" t="str">
        <f>+VLOOKUP(Precio_semana_dia[[#This Row],[Especie]],[1]!Codigos_categoria[#Data],2,0)</f>
        <v>Cítricos</v>
      </c>
    </row>
    <row r="6510" spans="1:19" x14ac:dyDescent="0.35">
      <c r="A6510">
        <v>44183</v>
      </c>
      <c r="B6510" t="s">
        <v>119</v>
      </c>
      <c r="C6510" t="s">
        <v>120</v>
      </c>
      <c r="D6510" t="s">
        <v>200</v>
      </c>
      <c r="E6510" t="s">
        <v>198</v>
      </c>
      <c r="F6510" t="s">
        <v>199</v>
      </c>
      <c r="G6510">
        <v>18</v>
      </c>
      <c r="H6510" t="s">
        <v>36</v>
      </c>
      <c r="I6510">
        <v>1430</v>
      </c>
      <c r="J6510">
        <v>25740</v>
      </c>
      <c r="K6510">
        <v>25.74</v>
      </c>
      <c r="L6510">
        <v>9273</v>
      </c>
      <c r="M6510">
        <v>515.16666666666663</v>
      </c>
      <c r="N6510">
        <v>44180</v>
      </c>
      <c r="O6510">
        <v>13</v>
      </c>
      <c r="P6510" t="s">
        <v>37</v>
      </c>
      <c r="Q6510" t="s">
        <v>38</v>
      </c>
      <c r="R6510" t="str">
        <f>+VLOOKUP(Precio_semana_dia[[#This Row],[Mercado]],[1]!Codigos_mercados_mayoristas[#Data],2,0)</f>
        <v>Metropolitana</v>
      </c>
      <c r="S6510" t="e">
        <f>+VLOOKUP(Precio_semana_dia[[#This Row],[Especie]],[1]!Codigos_categoria[#Data],2,0)</f>
        <v>#N/A</v>
      </c>
    </row>
    <row r="6511" spans="1:19" x14ac:dyDescent="0.35">
      <c r="A6511">
        <v>44204</v>
      </c>
      <c r="B6511" t="s">
        <v>119</v>
      </c>
      <c r="C6511" t="s">
        <v>120</v>
      </c>
      <c r="D6511" t="s">
        <v>200</v>
      </c>
      <c r="E6511" t="s">
        <v>198</v>
      </c>
      <c r="F6511" t="s">
        <v>199</v>
      </c>
      <c r="G6511">
        <v>18</v>
      </c>
      <c r="H6511" t="s">
        <v>24</v>
      </c>
      <c r="I6511">
        <v>1430</v>
      </c>
      <c r="J6511">
        <v>25740</v>
      </c>
      <c r="K6511">
        <v>25.74</v>
      </c>
      <c r="L6511">
        <v>10455</v>
      </c>
      <c r="M6511">
        <v>580.83333333333337</v>
      </c>
      <c r="N6511">
        <v>44204</v>
      </c>
      <c r="O6511">
        <v>13</v>
      </c>
      <c r="P6511" t="s">
        <v>55</v>
      </c>
      <c r="Q6511" t="s">
        <v>26</v>
      </c>
      <c r="R6511" t="str">
        <f>+VLOOKUP(Precio_semana_dia[[#This Row],[Mercado]],[1]!Codigos_mercados_mayoristas[#Data],2,0)</f>
        <v>Metropolitana</v>
      </c>
      <c r="S6511" t="e">
        <f>+VLOOKUP(Precio_semana_dia[[#This Row],[Especie]],[1]!Codigos_categoria[#Data],2,0)</f>
        <v>#N/A</v>
      </c>
    </row>
    <row r="6512" spans="1:19" x14ac:dyDescent="0.35">
      <c r="A6512">
        <v>44127</v>
      </c>
      <c r="B6512" t="s">
        <v>155</v>
      </c>
      <c r="C6512" t="s">
        <v>156</v>
      </c>
      <c r="D6512" t="s">
        <v>45</v>
      </c>
      <c r="E6512" t="s">
        <v>220</v>
      </c>
      <c r="F6512" t="s">
        <v>221</v>
      </c>
      <c r="G6512">
        <v>400</v>
      </c>
      <c r="H6512" t="s">
        <v>41</v>
      </c>
      <c r="I6512">
        <v>65</v>
      </c>
      <c r="J6512">
        <v>26000</v>
      </c>
      <c r="K6512">
        <v>26</v>
      </c>
      <c r="L6512">
        <v>184308</v>
      </c>
      <c r="M6512">
        <v>460.77</v>
      </c>
      <c r="N6512">
        <v>44126</v>
      </c>
      <c r="O6512">
        <v>13</v>
      </c>
      <c r="P6512" t="s">
        <v>139</v>
      </c>
      <c r="Q6512" t="s">
        <v>132</v>
      </c>
      <c r="R6512" t="str">
        <f>+VLOOKUP(Precio_semana_dia[[#This Row],[Mercado]],[1]!Codigos_mercados_mayoristas[#Data],2,0)</f>
        <v>Metropolitana</v>
      </c>
      <c r="S6512" t="str">
        <f>+VLOOKUP(Precio_semana_dia[[#This Row],[Especie]],[1]!Codigos_categoria[#Data],2,0)</f>
        <v>Frutos de pepita</v>
      </c>
    </row>
    <row r="6513" spans="1:19" x14ac:dyDescent="0.35">
      <c r="A6513">
        <v>44211</v>
      </c>
      <c r="B6513" t="s">
        <v>31</v>
      </c>
      <c r="C6513" t="s">
        <v>111</v>
      </c>
      <c r="D6513" t="s">
        <v>45</v>
      </c>
      <c r="E6513" t="s">
        <v>112</v>
      </c>
      <c r="F6513" t="s">
        <v>113</v>
      </c>
      <c r="G6513">
        <v>15</v>
      </c>
      <c r="H6513" t="s">
        <v>24</v>
      </c>
      <c r="I6513">
        <v>1740</v>
      </c>
      <c r="J6513">
        <v>26100</v>
      </c>
      <c r="K6513">
        <v>26.1</v>
      </c>
      <c r="L6513">
        <v>3230</v>
      </c>
      <c r="M6513">
        <v>215.33333333333334</v>
      </c>
      <c r="N6513">
        <v>44211</v>
      </c>
      <c r="O6513">
        <v>13</v>
      </c>
      <c r="P6513" t="s">
        <v>61</v>
      </c>
      <c r="Q6513" t="s">
        <v>26</v>
      </c>
      <c r="R6513" t="str">
        <f>+VLOOKUP(Precio_semana_dia[[#This Row],[Mercado]],[1]!Codigos_mercados_mayoristas[#Data],2,0)</f>
        <v>Metropolitana</v>
      </c>
      <c r="S6513" t="e">
        <f>+VLOOKUP(Precio_semana_dia[[#This Row],[Especie]],[1]!Codigos_categoria[#Data],2,0)</f>
        <v>#N/A</v>
      </c>
    </row>
    <row r="6514" spans="1:19" x14ac:dyDescent="0.35">
      <c r="A6514">
        <v>44196</v>
      </c>
      <c r="B6514" t="s">
        <v>204</v>
      </c>
      <c r="C6514" t="s">
        <v>20</v>
      </c>
      <c r="D6514" t="s">
        <v>45</v>
      </c>
      <c r="E6514" t="s">
        <v>205</v>
      </c>
      <c r="F6514" t="s">
        <v>206</v>
      </c>
      <c r="G6514">
        <v>20</v>
      </c>
      <c r="H6514" t="s">
        <v>29</v>
      </c>
      <c r="I6514">
        <v>1310</v>
      </c>
      <c r="J6514">
        <v>26200</v>
      </c>
      <c r="K6514">
        <v>26.2</v>
      </c>
      <c r="L6514">
        <v>5000</v>
      </c>
      <c r="M6514">
        <v>250</v>
      </c>
      <c r="N6514">
        <v>44193</v>
      </c>
      <c r="O6514">
        <v>13</v>
      </c>
      <c r="P6514" t="s">
        <v>107</v>
      </c>
      <c r="Q6514" t="s">
        <v>38</v>
      </c>
      <c r="R6514" t="str">
        <f>+VLOOKUP(Precio_semana_dia[[#This Row],[Mercado]],[1]!Codigos_mercados_mayoristas[#Data],2,0)</f>
        <v>Metropolitana</v>
      </c>
      <c r="S6514" t="e">
        <f>+VLOOKUP(Precio_semana_dia[[#This Row],[Especie]],[1]!Codigos_categoria[#Data],2,0)</f>
        <v>#N/A</v>
      </c>
    </row>
    <row r="6515" spans="1:19" x14ac:dyDescent="0.35">
      <c r="A6515">
        <v>44225</v>
      </c>
      <c r="B6515" t="s">
        <v>119</v>
      </c>
      <c r="C6515" t="s">
        <v>122</v>
      </c>
      <c r="D6515" t="s">
        <v>28</v>
      </c>
      <c r="E6515" t="s">
        <v>121</v>
      </c>
      <c r="F6515" t="s">
        <v>113</v>
      </c>
      <c r="G6515">
        <v>15</v>
      </c>
      <c r="H6515" t="s">
        <v>41</v>
      </c>
      <c r="I6515">
        <v>1750</v>
      </c>
      <c r="J6515">
        <v>26250</v>
      </c>
      <c r="K6515">
        <v>26.25</v>
      </c>
      <c r="L6515">
        <v>8000</v>
      </c>
      <c r="M6515">
        <v>533.33333333333337</v>
      </c>
      <c r="N6515">
        <v>44224</v>
      </c>
      <c r="O6515">
        <v>9</v>
      </c>
      <c r="P6515" t="s">
        <v>67</v>
      </c>
      <c r="Q6515" t="s">
        <v>26</v>
      </c>
      <c r="R6515" t="str">
        <f>+VLOOKUP(Precio_semana_dia[[#This Row],[Mercado]],[1]!Codigos_mercados_mayoristas[#Data],2,0)</f>
        <v>La Araucanía</v>
      </c>
      <c r="S6515" t="e">
        <f>+VLOOKUP(Precio_semana_dia[[#This Row],[Especie]],[1]!Codigos_categoria[#Data],2,0)</f>
        <v>#N/A</v>
      </c>
    </row>
    <row r="6516" spans="1:19" x14ac:dyDescent="0.35">
      <c r="A6516">
        <v>44127</v>
      </c>
      <c r="B6516" t="s">
        <v>125</v>
      </c>
      <c r="C6516" t="s">
        <v>20</v>
      </c>
      <c r="D6516" t="s">
        <v>45</v>
      </c>
      <c r="E6516" t="s">
        <v>181</v>
      </c>
      <c r="F6516" t="s">
        <v>182</v>
      </c>
      <c r="G6516">
        <v>18</v>
      </c>
      <c r="H6516" t="s">
        <v>29</v>
      </c>
      <c r="I6516">
        <v>1470</v>
      </c>
      <c r="J6516">
        <v>26460</v>
      </c>
      <c r="K6516">
        <v>26.46</v>
      </c>
      <c r="L6516">
        <v>5745</v>
      </c>
      <c r="M6516">
        <v>319.16666666666669</v>
      </c>
      <c r="N6516">
        <v>44123</v>
      </c>
      <c r="O6516">
        <v>13</v>
      </c>
      <c r="P6516" t="s">
        <v>137</v>
      </c>
      <c r="Q6516" t="s">
        <v>132</v>
      </c>
      <c r="R6516" t="str">
        <f>+VLOOKUP(Precio_semana_dia[[#This Row],[Mercado]],[1]!Codigos_mercados_mayoristas[#Data],2,0)</f>
        <v>Metropolitana</v>
      </c>
      <c r="S6516" t="str">
        <f>+VLOOKUP(Precio_semana_dia[[#This Row],[Especie]],[1]!Codigos_categoria[#Data],2,0)</f>
        <v>Cítricos</v>
      </c>
    </row>
    <row r="6517" spans="1:19" x14ac:dyDescent="0.35">
      <c r="A6517">
        <v>44183</v>
      </c>
      <c r="B6517" t="s">
        <v>125</v>
      </c>
      <c r="C6517" t="s">
        <v>20</v>
      </c>
      <c r="D6517" t="s">
        <v>45</v>
      </c>
      <c r="E6517" t="s">
        <v>181</v>
      </c>
      <c r="F6517" t="s">
        <v>182</v>
      </c>
      <c r="G6517">
        <v>18</v>
      </c>
      <c r="H6517" t="s">
        <v>36</v>
      </c>
      <c r="I6517">
        <v>1480</v>
      </c>
      <c r="J6517">
        <v>26640</v>
      </c>
      <c r="K6517">
        <v>26.64</v>
      </c>
      <c r="L6517">
        <v>11324</v>
      </c>
      <c r="M6517">
        <v>629.11111111111109</v>
      </c>
      <c r="N6517">
        <v>44180</v>
      </c>
      <c r="O6517">
        <v>13</v>
      </c>
      <c r="P6517" t="s">
        <v>37</v>
      </c>
      <c r="Q6517" t="s">
        <v>38</v>
      </c>
      <c r="R6517" t="str">
        <f>+VLOOKUP(Precio_semana_dia[[#This Row],[Mercado]],[1]!Codigos_mercados_mayoristas[#Data],2,0)</f>
        <v>Metropolitana</v>
      </c>
      <c r="S6517" t="str">
        <f>+VLOOKUP(Precio_semana_dia[[#This Row],[Especie]],[1]!Codigos_categoria[#Data],2,0)</f>
        <v>Cítricos</v>
      </c>
    </row>
    <row r="6518" spans="1:19" x14ac:dyDescent="0.35">
      <c r="A6518">
        <v>44204</v>
      </c>
      <c r="B6518" t="s">
        <v>31</v>
      </c>
      <c r="C6518" t="s">
        <v>32</v>
      </c>
      <c r="D6518" t="s">
        <v>45</v>
      </c>
      <c r="E6518" t="s">
        <v>34</v>
      </c>
      <c r="F6518" t="s">
        <v>35</v>
      </c>
      <c r="G6518">
        <v>10</v>
      </c>
      <c r="H6518" t="s">
        <v>41</v>
      </c>
      <c r="I6518">
        <v>2700</v>
      </c>
      <c r="J6518">
        <v>27000</v>
      </c>
      <c r="K6518">
        <v>27</v>
      </c>
      <c r="L6518">
        <v>3213</v>
      </c>
      <c r="M6518">
        <v>321.3</v>
      </c>
      <c r="N6518">
        <v>44203</v>
      </c>
      <c r="O6518">
        <v>13</v>
      </c>
      <c r="P6518" t="s">
        <v>56</v>
      </c>
      <c r="Q6518" t="s">
        <v>26</v>
      </c>
      <c r="R6518" t="str">
        <f>+VLOOKUP(Precio_semana_dia[[#This Row],[Mercado]],[1]!Codigos_mercados_mayoristas[#Data],2,0)</f>
        <v>Metropolitana</v>
      </c>
      <c r="S6518" t="e">
        <f>+VLOOKUP(Precio_semana_dia[[#This Row],[Especie]],[1]!Codigos_categoria[#Data],2,0)</f>
        <v>#N/A</v>
      </c>
    </row>
    <row r="6519" spans="1:19" x14ac:dyDescent="0.35">
      <c r="A6519">
        <v>44183</v>
      </c>
      <c r="B6519" t="s">
        <v>119</v>
      </c>
      <c r="C6519" t="s">
        <v>122</v>
      </c>
      <c r="D6519" t="s">
        <v>28</v>
      </c>
      <c r="E6519" t="s">
        <v>121</v>
      </c>
      <c r="F6519" t="s">
        <v>113</v>
      </c>
      <c r="G6519">
        <v>15</v>
      </c>
      <c r="H6519" t="s">
        <v>39</v>
      </c>
      <c r="I6519">
        <v>1800</v>
      </c>
      <c r="J6519">
        <v>27000</v>
      </c>
      <c r="K6519">
        <v>27</v>
      </c>
      <c r="L6519">
        <v>8653</v>
      </c>
      <c r="M6519">
        <v>576.86666666666667</v>
      </c>
      <c r="N6519">
        <v>44181</v>
      </c>
      <c r="O6519">
        <v>9</v>
      </c>
      <c r="P6519" t="s">
        <v>40</v>
      </c>
      <c r="Q6519" t="s">
        <v>38</v>
      </c>
      <c r="R6519" t="str">
        <f>+VLOOKUP(Precio_semana_dia[[#This Row],[Mercado]],[1]!Codigos_mercados_mayoristas[#Data],2,0)</f>
        <v>La Araucanía</v>
      </c>
      <c r="S6519" t="e">
        <f>+VLOOKUP(Precio_semana_dia[[#This Row],[Especie]],[1]!Codigos_categoria[#Data],2,0)</f>
        <v>#N/A</v>
      </c>
    </row>
    <row r="6520" spans="1:19" x14ac:dyDescent="0.35">
      <c r="A6520">
        <v>44211</v>
      </c>
      <c r="B6520" t="s">
        <v>119</v>
      </c>
      <c r="C6520" t="s">
        <v>122</v>
      </c>
      <c r="D6520" t="s">
        <v>28</v>
      </c>
      <c r="E6520" t="s">
        <v>121</v>
      </c>
      <c r="F6520" t="s">
        <v>113</v>
      </c>
      <c r="G6520">
        <v>15</v>
      </c>
      <c r="H6520" t="s">
        <v>29</v>
      </c>
      <c r="I6520">
        <v>1800</v>
      </c>
      <c r="J6520">
        <v>27000</v>
      </c>
      <c r="K6520">
        <v>27</v>
      </c>
      <c r="L6520">
        <v>7861</v>
      </c>
      <c r="M6520">
        <v>524.06666666666672</v>
      </c>
      <c r="N6520">
        <v>44207</v>
      </c>
      <c r="O6520">
        <v>9</v>
      </c>
      <c r="P6520" t="s">
        <v>58</v>
      </c>
      <c r="Q6520" t="s">
        <v>26</v>
      </c>
      <c r="R6520" t="str">
        <f>+VLOOKUP(Precio_semana_dia[[#This Row],[Mercado]],[1]!Codigos_mercados_mayoristas[#Data],2,0)</f>
        <v>La Araucanía</v>
      </c>
      <c r="S6520" t="e">
        <f>+VLOOKUP(Precio_semana_dia[[#This Row],[Especie]],[1]!Codigos_categoria[#Data],2,0)</f>
        <v>#N/A</v>
      </c>
    </row>
    <row r="6521" spans="1:19" x14ac:dyDescent="0.35">
      <c r="A6521">
        <v>44204</v>
      </c>
      <c r="B6521" t="s">
        <v>19</v>
      </c>
      <c r="C6521" t="s">
        <v>20</v>
      </c>
      <c r="D6521" t="s">
        <v>28</v>
      </c>
      <c r="E6521" t="s">
        <v>181</v>
      </c>
      <c r="F6521" t="s">
        <v>182</v>
      </c>
      <c r="G6521">
        <v>18</v>
      </c>
      <c r="H6521" t="s">
        <v>36</v>
      </c>
      <c r="I6521">
        <v>1500</v>
      </c>
      <c r="J6521">
        <v>27000</v>
      </c>
      <c r="K6521">
        <v>27</v>
      </c>
      <c r="L6521">
        <v>8000</v>
      </c>
      <c r="M6521">
        <v>444.44444444444446</v>
      </c>
      <c r="N6521">
        <v>44201</v>
      </c>
      <c r="O6521">
        <v>9</v>
      </c>
      <c r="P6521" t="s">
        <v>57</v>
      </c>
      <c r="Q6521" t="s">
        <v>26</v>
      </c>
      <c r="R6521" t="str">
        <f>+VLOOKUP(Precio_semana_dia[[#This Row],[Mercado]],[1]!Codigos_mercados_mayoristas[#Data],2,0)</f>
        <v>La Araucanía</v>
      </c>
      <c r="S6521" t="e">
        <f>+VLOOKUP(Precio_semana_dia[[#This Row],[Especie]],[1]!Codigos_categoria[#Data],2,0)</f>
        <v>#N/A</v>
      </c>
    </row>
    <row r="6522" spans="1:19" x14ac:dyDescent="0.35">
      <c r="A6522">
        <v>44183</v>
      </c>
      <c r="B6522" t="s">
        <v>125</v>
      </c>
      <c r="C6522" t="s">
        <v>20</v>
      </c>
      <c r="D6522" t="s">
        <v>33</v>
      </c>
      <c r="E6522" t="s">
        <v>181</v>
      </c>
      <c r="F6522" t="s">
        <v>182</v>
      </c>
      <c r="G6522">
        <v>18</v>
      </c>
      <c r="H6522" t="s">
        <v>36</v>
      </c>
      <c r="I6522">
        <v>1500</v>
      </c>
      <c r="J6522">
        <v>27000</v>
      </c>
      <c r="K6522">
        <v>27</v>
      </c>
      <c r="L6522">
        <v>9900</v>
      </c>
      <c r="M6522">
        <v>550</v>
      </c>
      <c r="N6522">
        <v>44180</v>
      </c>
      <c r="O6522">
        <v>4</v>
      </c>
      <c r="P6522" t="s">
        <v>37</v>
      </c>
      <c r="Q6522" t="s">
        <v>38</v>
      </c>
      <c r="R6522" t="str">
        <f>+VLOOKUP(Precio_semana_dia[[#This Row],[Mercado]],[1]!Codigos_mercados_mayoristas[#Data],2,0)</f>
        <v>Coquimbo</v>
      </c>
      <c r="S6522" t="str">
        <f>+VLOOKUP(Precio_semana_dia[[#This Row],[Especie]],[1]!Codigos_categoria[#Data],2,0)</f>
        <v>Cítricos</v>
      </c>
    </row>
    <row r="6523" spans="1:19" x14ac:dyDescent="0.35">
      <c r="A6523">
        <v>44196</v>
      </c>
      <c r="B6523" t="s">
        <v>119</v>
      </c>
      <c r="C6523" t="s">
        <v>122</v>
      </c>
      <c r="D6523" t="s">
        <v>28</v>
      </c>
      <c r="E6523" t="s">
        <v>198</v>
      </c>
      <c r="F6523" t="s">
        <v>199</v>
      </c>
      <c r="G6523">
        <v>18</v>
      </c>
      <c r="H6523" t="s">
        <v>36</v>
      </c>
      <c r="I6523">
        <v>1500</v>
      </c>
      <c r="J6523">
        <v>27000</v>
      </c>
      <c r="K6523">
        <v>27</v>
      </c>
      <c r="L6523">
        <v>21133</v>
      </c>
      <c r="M6523">
        <v>1174.0555555555557</v>
      </c>
      <c r="N6523">
        <v>44194</v>
      </c>
      <c r="O6523">
        <v>9</v>
      </c>
      <c r="P6523" t="s">
        <v>108</v>
      </c>
      <c r="Q6523" t="s">
        <v>38</v>
      </c>
      <c r="R6523" t="str">
        <f>+VLOOKUP(Precio_semana_dia[[#This Row],[Mercado]],[1]!Codigos_mercados_mayoristas[#Data],2,0)</f>
        <v>La Araucanía</v>
      </c>
      <c r="S6523" t="e">
        <f>+VLOOKUP(Precio_semana_dia[[#This Row],[Especie]],[1]!Codigos_categoria[#Data],2,0)</f>
        <v>#N/A</v>
      </c>
    </row>
    <row r="6524" spans="1:19" x14ac:dyDescent="0.35">
      <c r="A6524">
        <v>44204</v>
      </c>
      <c r="B6524" t="s">
        <v>119</v>
      </c>
      <c r="C6524" t="s">
        <v>122</v>
      </c>
      <c r="D6524" t="s">
        <v>28</v>
      </c>
      <c r="E6524" t="s">
        <v>198</v>
      </c>
      <c r="F6524" t="s">
        <v>199</v>
      </c>
      <c r="G6524">
        <v>18</v>
      </c>
      <c r="H6524" t="s">
        <v>24</v>
      </c>
      <c r="I6524">
        <v>1500</v>
      </c>
      <c r="J6524">
        <v>27000</v>
      </c>
      <c r="K6524">
        <v>27</v>
      </c>
      <c r="L6524">
        <v>10000</v>
      </c>
      <c r="M6524">
        <v>555.55555555555554</v>
      </c>
      <c r="N6524">
        <v>44204</v>
      </c>
      <c r="O6524">
        <v>9</v>
      </c>
      <c r="P6524" t="s">
        <v>55</v>
      </c>
      <c r="Q6524" t="s">
        <v>26</v>
      </c>
      <c r="R6524" t="str">
        <f>+VLOOKUP(Precio_semana_dia[[#This Row],[Mercado]],[1]!Codigos_mercados_mayoristas[#Data],2,0)</f>
        <v>La Araucanía</v>
      </c>
      <c r="S6524" t="e">
        <f>+VLOOKUP(Precio_semana_dia[[#This Row],[Especie]],[1]!Codigos_categoria[#Data],2,0)</f>
        <v>#N/A</v>
      </c>
    </row>
    <row r="6525" spans="1:19" x14ac:dyDescent="0.35">
      <c r="A6525">
        <v>43866</v>
      </c>
      <c r="B6525" t="s">
        <v>119</v>
      </c>
      <c r="C6525" t="s">
        <v>122</v>
      </c>
      <c r="D6525" t="s">
        <v>28</v>
      </c>
      <c r="E6525" t="s">
        <v>198</v>
      </c>
      <c r="F6525" t="s">
        <v>199</v>
      </c>
      <c r="G6525">
        <v>18</v>
      </c>
      <c r="H6525" t="s">
        <v>29</v>
      </c>
      <c r="I6525">
        <v>1500</v>
      </c>
      <c r="J6525">
        <v>27000</v>
      </c>
      <c r="K6525">
        <v>27</v>
      </c>
      <c r="L6525">
        <v>10000</v>
      </c>
      <c r="M6525">
        <v>555.55555555555554</v>
      </c>
      <c r="N6525">
        <v>44228</v>
      </c>
      <c r="O6525">
        <v>9</v>
      </c>
      <c r="P6525" t="s">
        <v>68</v>
      </c>
      <c r="Q6525" t="s">
        <v>69</v>
      </c>
      <c r="R6525" t="str">
        <f>+VLOOKUP(Precio_semana_dia[[#This Row],[Mercado]],[1]!Codigos_mercados_mayoristas[#Data],2,0)</f>
        <v>La Araucanía</v>
      </c>
      <c r="S6525" t="e">
        <f>+VLOOKUP(Precio_semana_dia[[#This Row],[Especie]],[1]!Codigos_categoria[#Data],2,0)</f>
        <v>#N/A</v>
      </c>
    </row>
    <row r="6526" spans="1:19" x14ac:dyDescent="0.35">
      <c r="A6526">
        <v>44134</v>
      </c>
      <c r="B6526" t="s">
        <v>155</v>
      </c>
      <c r="C6526" t="s">
        <v>219</v>
      </c>
      <c r="D6526" t="s">
        <v>45</v>
      </c>
      <c r="E6526" t="s">
        <v>220</v>
      </c>
      <c r="F6526" t="s">
        <v>221</v>
      </c>
      <c r="G6526">
        <v>400</v>
      </c>
      <c r="H6526" t="s">
        <v>41</v>
      </c>
      <c r="I6526">
        <v>68</v>
      </c>
      <c r="J6526">
        <v>27200</v>
      </c>
      <c r="K6526">
        <v>27.2</v>
      </c>
      <c r="L6526">
        <v>176618</v>
      </c>
      <c r="M6526">
        <v>441.54500000000002</v>
      </c>
      <c r="N6526">
        <v>44133</v>
      </c>
      <c r="O6526">
        <v>13</v>
      </c>
      <c r="P6526" t="s">
        <v>134</v>
      </c>
      <c r="Q6526" t="s">
        <v>132</v>
      </c>
      <c r="R6526" t="str">
        <f>+VLOOKUP(Precio_semana_dia[[#This Row],[Mercado]],[1]!Codigos_mercados_mayoristas[#Data],2,0)</f>
        <v>Metropolitana</v>
      </c>
      <c r="S6526" t="str">
        <f>+VLOOKUP(Precio_semana_dia[[#This Row],[Especie]],[1]!Codigos_categoria[#Data],2,0)</f>
        <v>Frutos de pepita</v>
      </c>
    </row>
    <row r="6527" spans="1:19" x14ac:dyDescent="0.35">
      <c r="A6527">
        <v>44148</v>
      </c>
      <c r="B6527" t="s">
        <v>190</v>
      </c>
      <c r="C6527" t="s">
        <v>191</v>
      </c>
      <c r="D6527" t="s">
        <v>45</v>
      </c>
      <c r="E6527" t="s">
        <v>196</v>
      </c>
      <c r="F6527" t="s">
        <v>197</v>
      </c>
      <c r="G6527">
        <v>450</v>
      </c>
      <c r="H6527" t="s">
        <v>36</v>
      </c>
      <c r="I6527">
        <v>61</v>
      </c>
      <c r="J6527">
        <v>27450</v>
      </c>
      <c r="K6527">
        <v>27.45</v>
      </c>
      <c r="L6527">
        <v>263934</v>
      </c>
      <c r="M6527">
        <v>586.52</v>
      </c>
      <c r="N6527" s="1">
        <v>44145</v>
      </c>
      <c r="O6527">
        <v>13</v>
      </c>
      <c r="P6527" t="s">
        <v>126</v>
      </c>
      <c r="Q6527" t="s">
        <v>84</v>
      </c>
      <c r="R6527" t="str">
        <f>+VLOOKUP(Precio_semana_dia[[#This Row],[Mercado]],[1]!Codigos_mercados_mayoristas[#Data],2,0)</f>
        <v>Metropolitana</v>
      </c>
      <c r="S6527" t="str">
        <f>+VLOOKUP(Precio_semana_dia[[#This Row],[Especie]],[1]!Codigos_categoria[#Data],2,0)</f>
        <v>Frutos de pepita</v>
      </c>
    </row>
    <row r="6528" spans="1:19" x14ac:dyDescent="0.35">
      <c r="A6528">
        <v>44204</v>
      </c>
      <c r="B6528" t="s">
        <v>207</v>
      </c>
      <c r="C6528" t="s">
        <v>215</v>
      </c>
      <c r="D6528" t="s">
        <v>45</v>
      </c>
      <c r="E6528" t="s">
        <v>209</v>
      </c>
      <c r="F6528" t="s">
        <v>210</v>
      </c>
      <c r="G6528">
        <v>25</v>
      </c>
      <c r="H6528" t="s">
        <v>41</v>
      </c>
      <c r="I6528">
        <v>1100</v>
      </c>
      <c r="J6528">
        <v>27500</v>
      </c>
      <c r="K6528">
        <v>27.5</v>
      </c>
      <c r="L6528">
        <v>12000</v>
      </c>
      <c r="M6528">
        <v>480</v>
      </c>
      <c r="N6528">
        <v>44203</v>
      </c>
      <c r="O6528">
        <v>13</v>
      </c>
      <c r="P6528" t="s">
        <v>56</v>
      </c>
      <c r="Q6528" t="s">
        <v>26</v>
      </c>
      <c r="R6528" t="str">
        <f>+VLOOKUP(Precio_semana_dia[[#This Row],[Mercado]],[1]!Codigos_mercados_mayoristas[#Data],2,0)</f>
        <v>Metropolitana</v>
      </c>
      <c r="S6528" t="e">
        <f>+VLOOKUP(Precio_semana_dia[[#This Row],[Especie]],[1]!Codigos_categoria[#Data],2,0)</f>
        <v>#N/A</v>
      </c>
    </row>
    <row r="6529" spans="1:19" x14ac:dyDescent="0.35">
      <c r="A6529">
        <v>44183</v>
      </c>
      <c r="B6529" t="s">
        <v>125</v>
      </c>
      <c r="C6529" t="s">
        <v>20</v>
      </c>
      <c r="D6529" t="s">
        <v>45</v>
      </c>
      <c r="E6529" t="s">
        <v>181</v>
      </c>
      <c r="F6529" t="s">
        <v>182</v>
      </c>
      <c r="G6529">
        <v>18</v>
      </c>
      <c r="H6529" t="s">
        <v>24</v>
      </c>
      <c r="I6529">
        <v>1530</v>
      </c>
      <c r="J6529">
        <v>27540</v>
      </c>
      <c r="K6529">
        <v>27.54</v>
      </c>
      <c r="L6529">
        <v>11471</v>
      </c>
      <c r="M6529">
        <v>637.27777777777783</v>
      </c>
      <c r="N6529">
        <v>44183</v>
      </c>
      <c r="O6529">
        <v>13</v>
      </c>
      <c r="P6529" t="s">
        <v>43</v>
      </c>
      <c r="Q6529" t="s">
        <v>38</v>
      </c>
      <c r="R6529" t="str">
        <f>+VLOOKUP(Precio_semana_dia[[#This Row],[Mercado]],[1]!Codigos_mercados_mayoristas[#Data],2,0)</f>
        <v>Metropolitana</v>
      </c>
      <c r="S6529" t="str">
        <f>+VLOOKUP(Precio_semana_dia[[#This Row],[Especie]],[1]!Codigos_categoria[#Data],2,0)</f>
        <v>Cítricos</v>
      </c>
    </row>
    <row r="6530" spans="1:19" x14ac:dyDescent="0.35">
      <c r="A6530">
        <v>44189</v>
      </c>
      <c r="B6530" t="s">
        <v>186</v>
      </c>
      <c r="C6530" t="s">
        <v>187</v>
      </c>
      <c r="D6530" t="s">
        <v>45</v>
      </c>
      <c r="E6530" t="s">
        <v>220</v>
      </c>
      <c r="F6530" t="s">
        <v>221</v>
      </c>
      <c r="G6530">
        <v>400</v>
      </c>
      <c r="H6530" t="s">
        <v>36</v>
      </c>
      <c r="I6530">
        <v>69</v>
      </c>
      <c r="J6530">
        <v>27600</v>
      </c>
      <c r="K6530">
        <v>27.6</v>
      </c>
      <c r="L6530">
        <v>390000</v>
      </c>
      <c r="M6530">
        <v>975</v>
      </c>
      <c r="N6530">
        <v>44187</v>
      </c>
      <c r="O6530">
        <v>13</v>
      </c>
      <c r="P6530" t="s">
        <v>48</v>
      </c>
      <c r="Q6530" t="s">
        <v>38</v>
      </c>
      <c r="R6530" t="str">
        <f>+VLOOKUP(Precio_semana_dia[[#This Row],[Mercado]],[1]!Codigos_mercados_mayoristas[#Data],2,0)</f>
        <v>Metropolitana</v>
      </c>
      <c r="S6530" t="str">
        <f>+VLOOKUP(Precio_semana_dia[[#This Row],[Especie]],[1]!Codigos_categoria[#Data],2,0)</f>
        <v>Cítricos</v>
      </c>
    </row>
    <row r="6531" spans="1:19" x14ac:dyDescent="0.35">
      <c r="A6531">
        <v>44225</v>
      </c>
      <c r="B6531" t="s">
        <v>31</v>
      </c>
      <c r="C6531" t="s">
        <v>111</v>
      </c>
      <c r="D6531" t="s">
        <v>45</v>
      </c>
      <c r="E6531" t="s">
        <v>112</v>
      </c>
      <c r="F6531" t="s">
        <v>113</v>
      </c>
      <c r="G6531">
        <v>15</v>
      </c>
      <c r="H6531" t="s">
        <v>29</v>
      </c>
      <c r="I6531">
        <v>1850</v>
      </c>
      <c r="J6531">
        <v>27750</v>
      </c>
      <c r="K6531">
        <v>27.75</v>
      </c>
      <c r="L6531">
        <v>5216</v>
      </c>
      <c r="M6531">
        <v>347.73333333333335</v>
      </c>
      <c r="N6531">
        <v>44221</v>
      </c>
      <c r="O6531">
        <v>13</v>
      </c>
      <c r="P6531" t="s">
        <v>64</v>
      </c>
      <c r="Q6531" t="s">
        <v>26</v>
      </c>
      <c r="R6531" t="str">
        <f>+VLOOKUP(Precio_semana_dia[[#This Row],[Mercado]],[1]!Codigos_mercados_mayoristas[#Data],2,0)</f>
        <v>Metropolitana</v>
      </c>
      <c r="S6531" t="e">
        <f>+VLOOKUP(Precio_semana_dia[[#This Row],[Especie]],[1]!Codigos_categoria[#Data],2,0)</f>
        <v>#N/A</v>
      </c>
    </row>
    <row r="6532" spans="1:19" x14ac:dyDescent="0.35">
      <c r="A6532">
        <v>44204</v>
      </c>
      <c r="B6532" t="s">
        <v>31</v>
      </c>
      <c r="C6532" t="s">
        <v>32</v>
      </c>
      <c r="D6532" t="s">
        <v>45</v>
      </c>
      <c r="E6532" t="s">
        <v>34</v>
      </c>
      <c r="F6532" t="s">
        <v>35</v>
      </c>
      <c r="G6532">
        <v>10</v>
      </c>
      <c r="H6532" t="s">
        <v>39</v>
      </c>
      <c r="I6532">
        <v>2790</v>
      </c>
      <c r="J6532">
        <v>27900</v>
      </c>
      <c r="K6532">
        <v>27.9</v>
      </c>
      <c r="L6532">
        <v>3286</v>
      </c>
      <c r="M6532">
        <v>328.6</v>
      </c>
      <c r="N6532">
        <v>44202</v>
      </c>
      <c r="O6532">
        <v>13</v>
      </c>
      <c r="P6532" t="s">
        <v>54</v>
      </c>
      <c r="Q6532" t="s">
        <v>26</v>
      </c>
      <c r="R6532" t="str">
        <f>+VLOOKUP(Precio_semana_dia[[#This Row],[Mercado]],[1]!Codigos_mercados_mayoristas[#Data],2,0)</f>
        <v>Metropolitana</v>
      </c>
      <c r="S6532" t="e">
        <f>+VLOOKUP(Precio_semana_dia[[#This Row],[Especie]],[1]!Codigos_categoria[#Data],2,0)</f>
        <v>#N/A</v>
      </c>
    </row>
    <row r="6533" spans="1:19" x14ac:dyDescent="0.35">
      <c r="A6533">
        <v>44204</v>
      </c>
      <c r="B6533" t="s">
        <v>31</v>
      </c>
      <c r="C6533" t="s">
        <v>32</v>
      </c>
      <c r="D6533" t="s">
        <v>45</v>
      </c>
      <c r="E6533" t="s">
        <v>34</v>
      </c>
      <c r="F6533" t="s">
        <v>35</v>
      </c>
      <c r="G6533">
        <v>10</v>
      </c>
      <c r="H6533" t="s">
        <v>24</v>
      </c>
      <c r="I6533">
        <v>2790</v>
      </c>
      <c r="J6533">
        <v>27900</v>
      </c>
      <c r="K6533">
        <v>27.9</v>
      </c>
      <c r="L6533">
        <v>3214</v>
      </c>
      <c r="M6533">
        <v>321.39999999999998</v>
      </c>
      <c r="N6533">
        <v>44204</v>
      </c>
      <c r="O6533">
        <v>13</v>
      </c>
      <c r="P6533" t="s">
        <v>55</v>
      </c>
      <c r="Q6533" t="s">
        <v>26</v>
      </c>
      <c r="R6533" t="str">
        <f>+VLOOKUP(Precio_semana_dia[[#This Row],[Mercado]],[1]!Codigos_mercados_mayoristas[#Data],2,0)</f>
        <v>Metropolitana</v>
      </c>
      <c r="S6533" t="e">
        <f>+VLOOKUP(Precio_semana_dia[[#This Row],[Especie]],[1]!Codigos_categoria[#Data],2,0)</f>
        <v>#N/A</v>
      </c>
    </row>
    <row r="6534" spans="1:19" x14ac:dyDescent="0.35">
      <c r="A6534">
        <v>44196</v>
      </c>
      <c r="B6534" t="s">
        <v>119</v>
      </c>
      <c r="C6534" t="s">
        <v>122</v>
      </c>
      <c r="D6534" t="s">
        <v>28</v>
      </c>
      <c r="E6534" t="s">
        <v>198</v>
      </c>
      <c r="F6534" t="s">
        <v>199</v>
      </c>
      <c r="G6534">
        <v>18</v>
      </c>
      <c r="H6534" t="s">
        <v>29</v>
      </c>
      <c r="I6534">
        <v>1550</v>
      </c>
      <c r="J6534">
        <v>27900</v>
      </c>
      <c r="K6534">
        <v>27.9</v>
      </c>
      <c r="L6534">
        <v>18242</v>
      </c>
      <c r="M6534">
        <v>1013.4444444444445</v>
      </c>
      <c r="N6534">
        <v>44193</v>
      </c>
      <c r="O6534">
        <v>9</v>
      </c>
      <c r="P6534" t="s">
        <v>107</v>
      </c>
      <c r="Q6534" t="s">
        <v>38</v>
      </c>
      <c r="R6534" t="str">
        <f>+VLOOKUP(Precio_semana_dia[[#This Row],[Mercado]],[1]!Codigos_mercados_mayoristas[#Data],2,0)</f>
        <v>La Araucanía</v>
      </c>
      <c r="S6534" t="e">
        <f>+VLOOKUP(Precio_semana_dia[[#This Row],[Especie]],[1]!Codigos_categoria[#Data],2,0)</f>
        <v>#N/A</v>
      </c>
    </row>
    <row r="6535" spans="1:19" x14ac:dyDescent="0.35">
      <c r="A6535">
        <v>44204</v>
      </c>
      <c r="B6535" t="s">
        <v>204</v>
      </c>
      <c r="C6535" t="s">
        <v>20</v>
      </c>
      <c r="D6535" t="s">
        <v>45</v>
      </c>
      <c r="E6535" t="s">
        <v>205</v>
      </c>
      <c r="F6535" t="s">
        <v>206</v>
      </c>
      <c r="G6535">
        <v>20</v>
      </c>
      <c r="H6535" t="s">
        <v>41</v>
      </c>
      <c r="I6535">
        <v>1400</v>
      </c>
      <c r="J6535">
        <v>28000</v>
      </c>
      <c r="K6535">
        <v>28</v>
      </c>
      <c r="L6535">
        <v>7000</v>
      </c>
      <c r="M6535">
        <v>350</v>
      </c>
      <c r="N6535">
        <v>44203</v>
      </c>
      <c r="O6535">
        <v>13</v>
      </c>
      <c r="P6535" t="s">
        <v>56</v>
      </c>
      <c r="Q6535" t="s">
        <v>26</v>
      </c>
      <c r="R6535" t="str">
        <f>+VLOOKUP(Precio_semana_dia[[#This Row],[Mercado]],[1]!Codigos_mercados_mayoristas[#Data],2,0)</f>
        <v>Metropolitana</v>
      </c>
      <c r="S6535" t="e">
        <f>+VLOOKUP(Precio_semana_dia[[#This Row],[Especie]],[1]!Codigos_categoria[#Data],2,0)</f>
        <v>#N/A</v>
      </c>
    </row>
    <row r="6536" spans="1:19" x14ac:dyDescent="0.35">
      <c r="A6536">
        <v>44148</v>
      </c>
      <c r="B6536" t="s">
        <v>155</v>
      </c>
      <c r="C6536" t="s">
        <v>219</v>
      </c>
      <c r="D6536" t="s">
        <v>45</v>
      </c>
      <c r="E6536" t="s">
        <v>220</v>
      </c>
      <c r="F6536" t="s">
        <v>221</v>
      </c>
      <c r="G6536">
        <v>400</v>
      </c>
      <c r="H6536" t="s">
        <v>41</v>
      </c>
      <c r="I6536">
        <v>70</v>
      </c>
      <c r="J6536">
        <v>28000</v>
      </c>
      <c r="K6536">
        <v>28</v>
      </c>
      <c r="L6536">
        <v>179429</v>
      </c>
      <c r="M6536">
        <v>448.57249999999999</v>
      </c>
      <c r="N6536">
        <v>44147</v>
      </c>
      <c r="O6536">
        <v>13</v>
      </c>
      <c r="P6536" t="s">
        <v>128</v>
      </c>
      <c r="Q6536" t="s">
        <v>84</v>
      </c>
      <c r="R6536" t="str">
        <f>+VLOOKUP(Precio_semana_dia[[#This Row],[Mercado]],[1]!Codigos_mercados_mayoristas[#Data],2,0)</f>
        <v>Metropolitana</v>
      </c>
      <c r="S6536" t="str">
        <f>+VLOOKUP(Precio_semana_dia[[#This Row],[Especie]],[1]!Codigos_categoria[#Data],2,0)</f>
        <v>Frutos de pepita</v>
      </c>
    </row>
    <row r="6537" spans="1:19" x14ac:dyDescent="0.35">
      <c r="A6537">
        <v>44134</v>
      </c>
      <c r="B6537" t="s">
        <v>125</v>
      </c>
      <c r="C6537" t="s">
        <v>20</v>
      </c>
      <c r="D6537" t="s">
        <v>45</v>
      </c>
      <c r="E6537" t="s">
        <v>181</v>
      </c>
      <c r="F6537" t="s">
        <v>182</v>
      </c>
      <c r="G6537">
        <v>18</v>
      </c>
      <c r="H6537" t="s">
        <v>29</v>
      </c>
      <c r="I6537">
        <v>1580</v>
      </c>
      <c r="J6537">
        <v>28440</v>
      </c>
      <c r="K6537">
        <v>28.44</v>
      </c>
      <c r="L6537">
        <v>5491</v>
      </c>
      <c r="M6537">
        <v>305.05555555555554</v>
      </c>
      <c r="N6537">
        <v>44130</v>
      </c>
      <c r="O6537">
        <v>13</v>
      </c>
      <c r="P6537" t="s">
        <v>136</v>
      </c>
      <c r="Q6537" t="s">
        <v>132</v>
      </c>
      <c r="R6537" t="str">
        <f>+VLOOKUP(Precio_semana_dia[[#This Row],[Mercado]],[1]!Codigos_mercados_mayoristas[#Data],2,0)</f>
        <v>Metropolitana</v>
      </c>
      <c r="S6537" t="str">
        <f>+VLOOKUP(Precio_semana_dia[[#This Row],[Especie]],[1]!Codigos_categoria[#Data],2,0)</f>
        <v>Cítricos</v>
      </c>
    </row>
    <row r="6538" spans="1:19" x14ac:dyDescent="0.35">
      <c r="A6538">
        <v>44225</v>
      </c>
      <c r="B6538" t="s">
        <v>119</v>
      </c>
      <c r="C6538" t="s">
        <v>120</v>
      </c>
      <c r="D6538" t="s">
        <v>200</v>
      </c>
      <c r="E6538" t="s">
        <v>198</v>
      </c>
      <c r="F6538" t="s">
        <v>199</v>
      </c>
      <c r="G6538">
        <v>18</v>
      </c>
      <c r="H6538" t="s">
        <v>41</v>
      </c>
      <c r="I6538">
        <v>1590</v>
      </c>
      <c r="J6538">
        <v>28620</v>
      </c>
      <c r="K6538">
        <v>28.62</v>
      </c>
      <c r="L6538">
        <v>5009</v>
      </c>
      <c r="M6538">
        <v>278.27777777777777</v>
      </c>
      <c r="N6538">
        <v>44224</v>
      </c>
      <c r="O6538">
        <v>13</v>
      </c>
      <c r="P6538" t="s">
        <v>67</v>
      </c>
      <c r="Q6538" t="s">
        <v>26</v>
      </c>
      <c r="R6538" t="str">
        <f>+VLOOKUP(Precio_semana_dia[[#This Row],[Mercado]],[1]!Codigos_mercados_mayoristas[#Data],2,0)</f>
        <v>Metropolitana</v>
      </c>
      <c r="S6538" t="e">
        <f>+VLOOKUP(Precio_semana_dia[[#This Row],[Especie]],[1]!Codigos_categoria[#Data],2,0)</f>
        <v>#N/A</v>
      </c>
    </row>
    <row r="6539" spans="1:19" x14ac:dyDescent="0.35">
      <c r="A6539">
        <v>44183</v>
      </c>
      <c r="B6539" t="s">
        <v>19</v>
      </c>
      <c r="C6539" t="s">
        <v>20</v>
      </c>
      <c r="D6539" t="s">
        <v>33</v>
      </c>
      <c r="E6539" t="s">
        <v>181</v>
      </c>
      <c r="F6539" t="s">
        <v>182</v>
      </c>
      <c r="G6539">
        <v>18</v>
      </c>
      <c r="H6539" t="s">
        <v>24</v>
      </c>
      <c r="I6539">
        <v>1600</v>
      </c>
      <c r="J6539">
        <v>28800</v>
      </c>
      <c r="K6539">
        <v>28.8</v>
      </c>
      <c r="L6539">
        <v>7750</v>
      </c>
      <c r="M6539">
        <v>430.55555555555554</v>
      </c>
      <c r="N6539">
        <v>44183</v>
      </c>
      <c r="O6539">
        <v>4</v>
      </c>
      <c r="P6539" t="s">
        <v>43</v>
      </c>
      <c r="Q6539" t="s">
        <v>38</v>
      </c>
      <c r="R6539" t="str">
        <f>+VLOOKUP(Precio_semana_dia[[#This Row],[Mercado]],[1]!Codigos_mercados_mayoristas[#Data],2,0)</f>
        <v>Coquimbo</v>
      </c>
      <c r="S6539" t="e">
        <f>+VLOOKUP(Precio_semana_dia[[#This Row],[Especie]],[1]!Codigos_categoria[#Data],2,0)</f>
        <v>#N/A</v>
      </c>
    </row>
    <row r="6540" spans="1:19" x14ac:dyDescent="0.35">
      <c r="A6540">
        <v>44183</v>
      </c>
      <c r="B6540" t="s">
        <v>19</v>
      </c>
      <c r="C6540" t="s">
        <v>20</v>
      </c>
      <c r="D6540" t="s">
        <v>28</v>
      </c>
      <c r="E6540" t="s">
        <v>181</v>
      </c>
      <c r="F6540" t="s">
        <v>182</v>
      </c>
      <c r="G6540">
        <v>18</v>
      </c>
      <c r="H6540" t="s">
        <v>39</v>
      </c>
      <c r="I6540">
        <v>1600</v>
      </c>
      <c r="J6540">
        <v>28800</v>
      </c>
      <c r="K6540">
        <v>28.8</v>
      </c>
      <c r="L6540">
        <v>8297</v>
      </c>
      <c r="M6540">
        <v>460.94444444444446</v>
      </c>
      <c r="N6540">
        <v>44181</v>
      </c>
      <c r="O6540">
        <v>9</v>
      </c>
      <c r="P6540" t="s">
        <v>40</v>
      </c>
      <c r="Q6540" t="s">
        <v>38</v>
      </c>
      <c r="R6540" t="str">
        <f>+VLOOKUP(Precio_semana_dia[[#This Row],[Mercado]],[1]!Codigos_mercados_mayoristas[#Data],2,0)</f>
        <v>La Araucanía</v>
      </c>
      <c r="S6540" t="e">
        <f>+VLOOKUP(Precio_semana_dia[[#This Row],[Especie]],[1]!Codigos_categoria[#Data],2,0)</f>
        <v>#N/A</v>
      </c>
    </row>
    <row r="6541" spans="1:19" x14ac:dyDescent="0.35">
      <c r="A6541">
        <v>43866</v>
      </c>
      <c r="B6541" t="s">
        <v>119</v>
      </c>
      <c r="C6541" t="s">
        <v>120</v>
      </c>
      <c r="D6541" t="s">
        <v>105</v>
      </c>
      <c r="E6541" t="s">
        <v>198</v>
      </c>
      <c r="F6541" t="s">
        <v>199</v>
      </c>
      <c r="G6541">
        <v>18</v>
      </c>
      <c r="H6541" t="s">
        <v>39</v>
      </c>
      <c r="I6541">
        <v>1600</v>
      </c>
      <c r="J6541">
        <v>28800</v>
      </c>
      <c r="K6541">
        <v>28.8</v>
      </c>
      <c r="L6541">
        <v>7750</v>
      </c>
      <c r="M6541">
        <v>430.55555555555554</v>
      </c>
      <c r="N6541">
        <v>44230</v>
      </c>
      <c r="O6541">
        <v>4</v>
      </c>
      <c r="P6541" t="s">
        <v>70</v>
      </c>
      <c r="Q6541" t="s">
        <v>69</v>
      </c>
      <c r="R6541" t="str">
        <f>+VLOOKUP(Precio_semana_dia[[#This Row],[Mercado]],[1]!Codigos_mercados_mayoristas[#Data],2,0)</f>
        <v>Coquimbo</v>
      </c>
      <c r="S6541" t="e">
        <f>+VLOOKUP(Precio_semana_dia[[#This Row],[Especie]],[1]!Codigos_categoria[#Data],2,0)</f>
        <v>#N/A</v>
      </c>
    </row>
    <row r="6542" spans="1:19" x14ac:dyDescent="0.35">
      <c r="A6542">
        <v>44127</v>
      </c>
      <c r="B6542" t="s">
        <v>155</v>
      </c>
      <c r="C6542" t="s">
        <v>219</v>
      </c>
      <c r="D6542" t="s">
        <v>45</v>
      </c>
      <c r="E6542" t="s">
        <v>220</v>
      </c>
      <c r="F6542" t="s">
        <v>221</v>
      </c>
      <c r="G6542">
        <v>400</v>
      </c>
      <c r="H6542" t="s">
        <v>29</v>
      </c>
      <c r="I6542">
        <v>72</v>
      </c>
      <c r="J6542">
        <v>28800</v>
      </c>
      <c r="K6542">
        <v>28.8</v>
      </c>
      <c r="L6542">
        <v>183750</v>
      </c>
      <c r="M6542">
        <v>459.375</v>
      </c>
      <c r="N6542">
        <v>44123</v>
      </c>
      <c r="O6542">
        <v>13</v>
      </c>
      <c r="P6542" t="s">
        <v>137</v>
      </c>
      <c r="Q6542" t="s">
        <v>132</v>
      </c>
      <c r="R6542" t="str">
        <f>+VLOOKUP(Precio_semana_dia[[#This Row],[Mercado]],[1]!Codigos_mercados_mayoristas[#Data],2,0)</f>
        <v>Metropolitana</v>
      </c>
      <c r="S6542" t="str">
        <f>+VLOOKUP(Precio_semana_dia[[#This Row],[Especie]],[1]!Codigos_categoria[#Data],2,0)</f>
        <v>Frutos de pepita</v>
      </c>
    </row>
    <row r="6543" spans="1:19" x14ac:dyDescent="0.35">
      <c r="A6543">
        <v>44211</v>
      </c>
      <c r="B6543" t="s">
        <v>19</v>
      </c>
      <c r="C6543" t="s">
        <v>20</v>
      </c>
      <c r="D6543" t="s">
        <v>45</v>
      </c>
      <c r="E6543" t="s">
        <v>181</v>
      </c>
      <c r="F6543" t="s">
        <v>182</v>
      </c>
      <c r="G6543">
        <v>18</v>
      </c>
      <c r="H6543" t="s">
        <v>24</v>
      </c>
      <c r="I6543">
        <v>1610</v>
      </c>
      <c r="J6543">
        <v>28980</v>
      </c>
      <c r="K6543">
        <v>28.98</v>
      </c>
      <c r="L6543">
        <v>6784</v>
      </c>
      <c r="M6543">
        <v>376.88888888888891</v>
      </c>
      <c r="N6543">
        <v>44211</v>
      </c>
      <c r="O6543">
        <v>13</v>
      </c>
      <c r="P6543" t="s">
        <v>61</v>
      </c>
      <c r="Q6543" t="s">
        <v>26</v>
      </c>
      <c r="R6543" t="str">
        <f>+VLOOKUP(Precio_semana_dia[[#This Row],[Mercado]],[1]!Codigos_mercados_mayoristas[#Data],2,0)</f>
        <v>Metropolitana</v>
      </c>
      <c r="S6543" t="e">
        <f>+VLOOKUP(Precio_semana_dia[[#This Row],[Especie]],[1]!Codigos_categoria[#Data],2,0)</f>
        <v>#N/A</v>
      </c>
    </row>
    <row r="6544" spans="1:19" x14ac:dyDescent="0.35">
      <c r="A6544">
        <v>44169</v>
      </c>
      <c r="B6544" t="s">
        <v>125</v>
      </c>
      <c r="C6544" t="s">
        <v>20</v>
      </c>
      <c r="D6544" t="s">
        <v>45</v>
      </c>
      <c r="E6544" t="s">
        <v>181</v>
      </c>
      <c r="F6544" t="s">
        <v>182</v>
      </c>
      <c r="G6544">
        <v>18</v>
      </c>
      <c r="H6544" t="s">
        <v>36</v>
      </c>
      <c r="I6544">
        <v>1610</v>
      </c>
      <c r="J6544">
        <v>28980</v>
      </c>
      <c r="K6544">
        <v>28.98</v>
      </c>
      <c r="L6544">
        <v>7652</v>
      </c>
      <c r="M6544">
        <v>425.11111111111109</v>
      </c>
      <c r="N6544">
        <v>44166</v>
      </c>
      <c r="O6544">
        <v>13</v>
      </c>
      <c r="P6544" t="s">
        <v>87</v>
      </c>
      <c r="Q6544" t="s">
        <v>38</v>
      </c>
      <c r="R6544" t="str">
        <f>+VLOOKUP(Precio_semana_dia[[#This Row],[Mercado]],[1]!Codigos_mercados_mayoristas[#Data],2,0)</f>
        <v>Metropolitana</v>
      </c>
      <c r="S6544" t="str">
        <f>+VLOOKUP(Precio_semana_dia[[#This Row],[Especie]],[1]!Codigos_categoria[#Data],2,0)</f>
        <v>Cítricos</v>
      </c>
    </row>
    <row r="6545" spans="1:19" x14ac:dyDescent="0.35">
      <c r="A6545">
        <v>44127</v>
      </c>
      <c r="B6545" t="s">
        <v>155</v>
      </c>
      <c r="C6545" t="s">
        <v>219</v>
      </c>
      <c r="D6545" t="s">
        <v>45</v>
      </c>
      <c r="E6545" t="s">
        <v>220</v>
      </c>
      <c r="F6545" t="s">
        <v>221</v>
      </c>
      <c r="G6545">
        <v>400</v>
      </c>
      <c r="H6545" t="s">
        <v>41</v>
      </c>
      <c r="I6545">
        <v>73</v>
      </c>
      <c r="J6545">
        <v>29200</v>
      </c>
      <c r="K6545">
        <v>29.2</v>
      </c>
      <c r="L6545">
        <v>175616</v>
      </c>
      <c r="M6545">
        <v>439.04</v>
      </c>
      <c r="N6545">
        <v>44126</v>
      </c>
      <c r="O6545">
        <v>13</v>
      </c>
      <c r="P6545" t="s">
        <v>139</v>
      </c>
      <c r="Q6545" t="s">
        <v>132</v>
      </c>
      <c r="R6545" t="str">
        <f>+VLOOKUP(Precio_semana_dia[[#This Row],[Mercado]],[1]!Codigos_mercados_mayoristas[#Data],2,0)</f>
        <v>Metropolitana</v>
      </c>
      <c r="S6545" t="str">
        <f>+VLOOKUP(Precio_semana_dia[[#This Row],[Especie]],[1]!Codigos_categoria[#Data],2,0)</f>
        <v>Frutos de pepita</v>
      </c>
    </row>
    <row r="6546" spans="1:19" x14ac:dyDescent="0.35">
      <c r="A6546">
        <v>44211</v>
      </c>
      <c r="B6546" t="s">
        <v>125</v>
      </c>
      <c r="C6546" t="s">
        <v>20</v>
      </c>
      <c r="D6546" t="s">
        <v>45</v>
      </c>
      <c r="E6546" t="s">
        <v>123</v>
      </c>
      <c r="F6546" t="s">
        <v>124</v>
      </c>
      <c r="G6546">
        <v>16</v>
      </c>
      <c r="H6546" t="s">
        <v>29</v>
      </c>
      <c r="I6546">
        <v>1850</v>
      </c>
      <c r="J6546">
        <v>29600</v>
      </c>
      <c r="K6546">
        <v>29.6</v>
      </c>
      <c r="L6546">
        <v>19503</v>
      </c>
      <c r="M6546">
        <v>1218.9375</v>
      </c>
      <c r="N6546">
        <v>44207</v>
      </c>
      <c r="O6546">
        <v>13</v>
      </c>
      <c r="P6546" t="s">
        <v>58</v>
      </c>
      <c r="Q6546" t="s">
        <v>26</v>
      </c>
      <c r="R6546" t="str">
        <f>+VLOOKUP(Precio_semana_dia[[#This Row],[Mercado]],[1]!Codigos_mercados_mayoristas[#Data],2,0)</f>
        <v>Metropolitana</v>
      </c>
      <c r="S6546" t="str">
        <f>+VLOOKUP(Precio_semana_dia[[#This Row],[Especie]],[1]!Codigos_categoria[#Data],2,0)</f>
        <v>Cítricos</v>
      </c>
    </row>
    <row r="6547" spans="1:19" x14ac:dyDescent="0.35">
      <c r="A6547">
        <v>44211</v>
      </c>
      <c r="B6547" t="s">
        <v>125</v>
      </c>
      <c r="C6547" t="s">
        <v>20</v>
      </c>
      <c r="D6547" t="s">
        <v>45</v>
      </c>
      <c r="E6547" t="s">
        <v>123</v>
      </c>
      <c r="F6547" t="s">
        <v>124</v>
      </c>
      <c r="G6547">
        <v>16</v>
      </c>
      <c r="H6547" t="s">
        <v>39</v>
      </c>
      <c r="I6547">
        <v>1850</v>
      </c>
      <c r="J6547">
        <v>29600</v>
      </c>
      <c r="K6547">
        <v>29.6</v>
      </c>
      <c r="L6547">
        <v>20216</v>
      </c>
      <c r="M6547">
        <v>1263.5</v>
      </c>
      <c r="N6547">
        <v>44209</v>
      </c>
      <c r="O6547">
        <v>13</v>
      </c>
      <c r="P6547" t="s">
        <v>60</v>
      </c>
      <c r="Q6547" t="s">
        <v>26</v>
      </c>
      <c r="R6547" t="str">
        <f>+VLOOKUP(Precio_semana_dia[[#This Row],[Mercado]],[1]!Codigos_mercados_mayoristas[#Data],2,0)</f>
        <v>Metropolitana</v>
      </c>
      <c r="S6547" t="str">
        <f>+VLOOKUP(Precio_semana_dia[[#This Row],[Especie]],[1]!Codigos_categoria[#Data],2,0)</f>
        <v>Cítricos</v>
      </c>
    </row>
    <row r="6548" spans="1:19" x14ac:dyDescent="0.35">
      <c r="A6548">
        <v>44183</v>
      </c>
      <c r="B6548" t="s">
        <v>19</v>
      </c>
      <c r="C6548" t="s">
        <v>20</v>
      </c>
      <c r="D6548" t="s">
        <v>28</v>
      </c>
      <c r="E6548" t="s">
        <v>181</v>
      </c>
      <c r="F6548" t="s">
        <v>182</v>
      </c>
      <c r="G6548">
        <v>18</v>
      </c>
      <c r="H6548" t="s">
        <v>41</v>
      </c>
      <c r="I6548">
        <v>1650</v>
      </c>
      <c r="J6548">
        <v>29700</v>
      </c>
      <c r="K6548">
        <v>29.7</v>
      </c>
      <c r="L6548">
        <v>7500</v>
      </c>
      <c r="M6548">
        <v>416.66666666666669</v>
      </c>
      <c r="N6548">
        <v>44182</v>
      </c>
      <c r="O6548">
        <v>9</v>
      </c>
      <c r="P6548" t="s">
        <v>42</v>
      </c>
      <c r="Q6548" t="s">
        <v>38</v>
      </c>
      <c r="R6548" t="str">
        <f>+VLOOKUP(Precio_semana_dia[[#This Row],[Mercado]],[1]!Codigos_mercados_mayoristas[#Data],2,0)</f>
        <v>La Araucanía</v>
      </c>
      <c r="S6548" t="e">
        <f>+VLOOKUP(Precio_semana_dia[[#This Row],[Especie]],[1]!Codigos_categoria[#Data],2,0)</f>
        <v>#N/A</v>
      </c>
    </row>
    <row r="6549" spans="1:19" x14ac:dyDescent="0.35">
      <c r="A6549">
        <v>44204</v>
      </c>
      <c r="B6549" t="s">
        <v>19</v>
      </c>
      <c r="C6549" t="s">
        <v>20</v>
      </c>
      <c r="D6549" t="s">
        <v>28</v>
      </c>
      <c r="E6549" t="s">
        <v>22</v>
      </c>
      <c r="F6549" t="s">
        <v>23</v>
      </c>
      <c r="G6549">
        <v>10</v>
      </c>
      <c r="H6549" t="s">
        <v>41</v>
      </c>
      <c r="I6549">
        <v>3000</v>
      </c>
      <c r="J6549">
        <v>30000</v>
      </c>
      <c r="K6549">
        <v>30</v>
      </c>
      <c r="L6549">
        <v>1700</v>
      </c>
      <c r="M6549">
        <v>170</v>
      </c>
      <c r="N6549">
        <v>44203</v>
      </c>
      <c r="O6549">
        <v>9</v>
      </c>
      <c r="P6549" t="s">
        <v>56</v>
      </c>
      <c r="Q6549" t="s">
        <v>26</v>
      </c>
      <c r="R6549" t="str">
        <f>+VLOOKUP(Precio_semana_dia[[#This Row],[Mercado]],[1]!Codigos_mercados_mayoristas[#Data],2,0)</f>
        <v>La Araucanía</v>
      </c>
      <c r="S6549" t="e">
        <f>+VLOOKUP(Precio_semana_dia[[#This Row],[Especie]],[1]!Codigos_categoria[#Data],2,0)</f>
        <v>#N/A</v>
      </c>
    </row>
    <row r="6550" spans="1:19" x14ac:dyDescent="0.35">
      <c r="A6550">
        <v>44204</v>
      </c>
      <c r="B6550" t="s">
        <v>19</v>
      </c>
      <c r="C6550" t="s">
        <v>20</v>
      </c>
      <c r="D6550" t="s">
        <v>28</v>
      </c>
      <c r="E6550" t="s">
        <v>22</v>
      </c>
      <c r="F6550" t="s">
        <v>23</v>
      </c>
      <c r="G6550">
        <v>10</v>
      </c>
      <c r="H6550" t="s">
        <v>24</v>
      </c>
      <c r="I6550">
        <v>3000</v>
      </c>
      <c r="J6550">
        <v>30000</v>
      </c>
      <c r="K6550">
        <v>30</v>
      </c>
      <c r="L6550">
        <v>1700</v>
      </c>
      <c r="M6550">
        <v>170</v>
      </c>
      <c r="N6550">
        <v>44204</v>
      </c>
      <c r="O6550">
        <v>9</v>
      </c>
      <c r="P6550" t="s">
        <v>55</v>
      </c>
      <c r="Q6550" t="s">
        <v>26</v>
      </c>
      <c r="R6550" t="str">
        <f>+VLOOKUP(Precio_semana_dia[[#This Row],[Mercado]],[1]!Codigos_mercados_mayoristas[#Data],2,0)</f>
        <v>La Araucanía</v>
      </c>
      <c r="S6550" t="e">
        <f>+VLOOKUP(Precio_semana_dia[[#This Row],[Especie]],[1]!Codigos_categoria[#Data],2,0)</f>
        <v>#N/A</v>
      </c>
    </row>
    <row r="6551" spans="1:19" x14ac:dyDescent="0.35">
      <c r="A6551">
        <v>44225</v>
      </c>
      <c r="B6551" t="s">
        <v>31</v>
      </c>
      <c r="C6551" t="s">
        <v>111</v>
      </c>
      <c r="D6551" t="s">
        <v>45</v>
      </c>
      <c r="E6551" t="s">
        <v>112</v>
      </c>
      <c r="F6551" t="s">
        <v>113</v>
      </c>
      <c r="G6551">
        <v>15</v>
      </c>
      <c r="H6551" t="s">
        <v>36</v>
      </c>
      <c r="I6551">
        <v>2000</v>
      </c>
      <c r="J6551">
        <v>30000</v>
      </c>
      <c r="K6551">
        <v>30</v>
      </c>
      <c r="L6551">
        <v>6700</v>
      </c>
      <c r="M6551">
        <v>446.66666666666669</v>
      </c>
      <c r="N6551">
        <v>44222</v>
      </c>
      <c r="O6551">
        <v>13</v>
      </c>
      <c r="P6551" t="s">
        <v>63</v>
      </c>
      <c r="Q6551" t="s">
        <v>26</v>
      </c>
      <c r="R6551" t="str">
        <f>+VLOOKUP(Precio_semana_dia[[#This Row],[Mercado]],[1]!Codigos_mercados_mayoristas[#Data],2,0)</f>
        <v>Metropolitana</v>
      </c>
      <c r="S6551" t="e">
        <f>+VLOOKUP(Precio_semana_dia[[#This Row],[Especie]],[1]!Codigos_categoria[#Data],2,0)</f>
        <v>#N/A</v>
      </c>
    </row>
    <row r="6552" spans="1:19" x14ac:dyDescent="0.35">
      <c r="A6552">
        <v>44204</v>
      </c>
      <c r="B6552" t="s">
        <v>119</v>
      </c>
      <c r="C6552" t="s">
        <v>122</v>
      </c>
      <c r="D6552" t="s">
        <v>28</v>
      </c>
      <c r="E6552" t="s">
        <v>121</v>
      </c>
      <c r="F6552" t="s">
        <v>113</v>
      </c>
      <c r="G6552">
        <v>15</v>
      </c>
      <c r="H6552" t="s">
        <v>24</v>
      </c>
      <c r="I6552">
        <v>2000</v>
      </c>
      <c r="J6552">
        <v>30000</v>
      </c>
      <c r="K6552">
        <v>30</v>
      </c>
      <c r="L6552">
        <v>8000</v>
      </c>
      <c r="M6552">
        <v>533.33333333333337</v>
      </c>
      <c r="N6552">
        <v>44204</v>
      </c>
      <c r="O6552">
        <v>9</v>
      </c>
      <c r="P6552" t="s">
        <v>55</v>
      </c>
      <c r="Q6552" t="s">
        <v>26</v>
      </c>
      <c r="R6552" t="str">
        <f>+VLOOKUP(Precio_semana_dia[[#This Row],[Mercado]],[1]!Codigos_mercados_mayoristas[#Data],2,0)</f>
        <v>La Araucanía</v>
      </c>
      <c r="S6552" t="e">
        <f>+VLOOKUP(Precio_semana_dia[[#This Row],[Especie]],[1]!Codigos_categoria[#Data],2,0)</f>
        <v>#N/A</v>
      </c>
    </row>
    <row r="6553" spans="1:19" x14ac:dyDescent="0.35">
      <c r="A6553">
        <v>44211</v>
      </c>
      <c r="B6553" t="s">
        <v>119</v>
      </c>
      <c r="C6553" t="s">
        <v>122</v>
      </c>
      <c r="D6553" t="s">
        <v>28</v>
      </c>
      <c r="E6553" t="s">
        <v>121</v>
      </c>
      <c r="F6553" t="s">
        <v>113</v>
      </c>
      <c r="G6553">
        <v>15</v>
      </c>
      <c r="H6553" t="s">
        <v>24</v>
      </c>
      <c r="I6553">
        <v>2000</v>
      </c>
      <c r="J6553">
        <v>30000</v>
      </c>
      <c r="K6553">
        <v>30</v>
      </c>
      <c r="L6553">
        <v>7850</v>
      </c>
      <c r="M6553">
        <v>523.33333333333337</v>
      </c>
      <c r="N6553">
        <v>44211</v>
      </c>
      <c r="O6553">
        <v>9</v>
      </c>
      <c r="P6553" t="s">
        <v>61</v>
      </c>
      <c r="Q6553" t="s">
        <v>26</v>
      </c>
      <c r="R6553" t="str">
        <f>+VLOOKUP(Precio_semana_dia[[#This Row],[Mercado]],[1]!Codigos_mercados_mayoristas[#Data],2,0)</f>
        <v>La Araucanía</v>
      </c>
      <c r="S6553" t="e">
        <f>+VLOOKUP(Precio_semana_dia[[#This Row],[Especie]],[1]!Codigos_categoria[#Data],2,0)</f>
        <v>#N/A</v>
      </c>
    </row>
    <row r="6554" spans="1:19" x14ac:dyDescent="0.35">
      <c r="A6554">
        <v>44183</v>
      </c>
      <c r="B6554" t="s">
        <v>207</v>
      </c>
      <c r="C6554" t="s">
        <v>208</v>
      </c>
      <c r="D6554" t="s">
        <v>21</v>
      </c>
      <c r="E6554" t="s">
        <v>209</v>
      </c>
      <c r="F6554" t="s">
        <v>210</v>
      </c>
      <c r="G6554">
        <v>25</v>
      </c>
      <c r="H6554" t="s">
        <v>29</v>
      </c>
      <c r="I6554">
        <v>1200</v>
      </c>
      <c r="J6554">
        <v>30000</v>
      </c>
      <c r="K6554">
        <v>30</v>
      </c>
      <c r="L6554">
        <v>9000</v>
      </c>
      <c r="M6554">
        <v>360</v>
      </c>
      <c r="N6554">
        <v>44179</v>
      </c>
      <c r="O6554">
        <v>7</v>
      </c>
      <c r="P6554" t="s">
        <v>44</v>
      </c>
      <c r="Q6554" t="s">
        <v>38</v>
      </c>
      <c r="R6554" t="str">
        <f>+VLOOKUP(Precio_semana_dia[[#This Row],[Mercado]],[1]!Codigos_mercados_mayoristas[#Data],2,0)</f>
        <v>Maule</v>
      </c>
      <c r="S6554" t="e">
        <f>+VLOOKUP(Precio_semana_dia[[#This Row],[Especie]],[1]!Codigos_categoria[#Data],2,0)</f>
        <v>#N/A</v>
      </c>
    </row>
    <row r="6555" spans="1:19" x14ac:dyDescent="0.35">
      <c r="A6555">
        <v>44183</v>
      </c>
      <c r="B6555" t="s">
        <v>207</v>
      </c>
      <c r="C6555" t="s">
        <v>214</v>
      </c>
      <c r="D6555" t="s">
        <v>21</v>
      </c>
      <c r="E6555" t="s">
        <v>209</v>
      </c>
      <c r="F6555" t="s">
        <v>210</v>
      </c>
      <c r="G6555">
        <v>25</v>
      </c>
      <c r="H6555" t="s">
        <v>29</v>
      </c>
      <c r="I6555">
        <v>1200</v>
      </c>
      <c r="J6555">
        <v>30000</v>
      </c>
      <c r="K6555">
        <v>30</v>
      </c>
      <c r="L6555">
        <v>8000</v>
      </c>
      <c r="M6555">
        <v>320</v>
      </c>
      <c r="N6555">
        <v>44179</v>
      </c>
      <c r="O6555">
        <v>7</v>
      </c>
      <c r="P6555" t="s">
        <v>44</v>
      </c>
      <c r="Q6555" t="s">
        <v>38</v>
      </c>
      <c r="R6555" t="str">
        <f>+VLOOKUP(Precio_semana_dia[[#This Row],[Mercado]],[1]!Codigos_mercados_mayoristas[#Data],2,0)</f>
        <v>Maule</v>
      </c>
      <c r="S6555" t="e">
        <f>+VLOOKUP(Precio_semana_dia[[#This Row],[Especie]],[1]!Codigos_categoria[#Data],2,0)</f>
        <v>#N/A</v>
      </c>
    </row>
    <row r="6556" spans="1:19" x14ac:dyDescent="0.35">
      <c r="A6556">
        <v>44189</v>
      </c>
      <c r="B6556" t="s">
        <v>207</v>
      </c>
      <c r="C6556" t="s">
        <v>208</v>
      </c>
      <c r="D6556" t="s">
        <v>21</v>
      </c>
      <c r="E6556" t="s">
        <v>209</v>
      </c>
      <c r="F6556" t="s">
        <v>210</v>
      </c>
      <c r="G6556">
        <v>25</v>
      </c>
      <c r="H6556" t="s">
        <v>36</v>
      </c>
      <c r="I6556">
        <v>1200</v>
      </c>
      <c r="J6556">
        <v>30000</v>
      </c>
      <c r="K6556">
        <v>30</v>
      </c>
      <c r="L6556">
        <v>10000</v>
      </c>
      <c r="M6556">
        <v>400</v>
      </c>
      <c r="N6556">
        <v>44187</v>
      </c>
      <c r="O6556">
        <v>7</v>
      </c>
      <c r="P6556" t="s">
        <v>48</v>
      </c>
      <c r="Q6556" t="s">
        <v>38</v>
      </c>
      <c r="R6556" t="str">
        <f>+VLOOKUP(Precio_semana_dia[[#This Row],[Mercado]],[1]!Codigos_mercados_mayoristas[#Data],2,0)</f>
        <v>Maule</v>
      </c>
      <c r="S6556" t="e">
        <f>+VLOOKUP(Precio_semana_dia[[#This Row],[Especie]],[1]!Codigos_categoria[#Data],2,0)</f>
        <v>#N/A</v>
      </c>
    </row>
    <row r="6557" spans="1:19" x14ac:dyDescent="0.35">
      <c r="A6557">
        <v>44189</v>
      </c>
      <c r="B6557" t="s">
        <v>207</v>
      </c>
      <c r="C6557" t="s">
        <v>208</v>
      </c>
      <c r="D6557" t="s">
        <v>21</v>
      </c>
      <c r="E6557" t="s">
        <v>209</v>
      </c>
      <c r="F6557" t="s">
        <v>210</v>
      </c>
      <c r="G6557">
        <v>25</v>
      </c>
      <c r="H6557" t="s">
        <v>41</v>
      </c>
      <c r="I6557">
        <v>1200</v>
      </c>
      <c r="J6557">
        <v>30000</v>
      </c>
      <c r="K6557">
        <v>30</v>
      </c>
      <c r="L6557">
        <v>13000</v>
      </c>
      <c r="M6557">
        <v>520</v>
      </c>
      <c r="N6557">
        <v>44189</v>
      </c>
      <c r="O6557">
        <v>7</v>
      </c>
      <c r="P6557" t="s">
        <v>49</v>
      </c>
      <c r="Q6557" t="s">
        <v>38</v>
      </c>
      <c r="R6557" t="str">
        <f>+VLOOKUP(Precio_semana_dia[[#This Row],[Mercado]],[1]!Codigos_mercados_mayoristas[#Data],2,0)</f>
        <v>Maule</v>
      </c>
      <c r="S6557" t="e">
        <f>+VLOOKUP(Precio_semana_dia[[#This Row],[Especie]],[1]!Codigos_categoria[#Data],2,0)</f>
        <v>#N/A</v>
      </c>
    </row>
    <row r="6558" spans="1:19" x14ac:dyDescent="0.35">
      <c r="A6558">
        <v>44189</v>
      </c>
      <c r="B6558" t="s">
        <v>207</v>
      </c>
      <c r="C6558" t="s">
        <v>212</v>
      </c>
      <c r="D6558" t="s">
        <v>45</v>
      </c>
      <c r="E6558" t="s">
        <v>209</v>
      </c>
      <c r="F6558" t="s">
        <v>210</v>
      </c>
      <c r="G6558">
        <v>25</v>
      </c>
      <c r="H6558" t="s">
        <v>29</v>
      </c>
      <c r="I6558">
        <v>1200</v>
      </c>
      <c r="J6558">
        <v>30000</v>
      </c>
      <c r="K6558">
        <v>30</v>
      </c>
      <c r="L6558">
        <v>10417</v>
      </c>
      <c r="M6558">
        <v>416.68</v>
      </c>
      <c r="N6558">
        <v>44186</v>
      </c>
      <c r="O6558">
        <v>13</v>
      </c>
      <c r="P6558" t="s">
        <v>51</v>
      </c>
      <c r="Q6558" t="s">
        <v>38</v>
      </c>
      <c r="R6558" t="str">
        <f>+VLOOKUP(Precio_semana_dia[[#This Row],[Mercado]],[1]!Codigos_mercados_mayoristas[#Data],2,0)</f>
        <v>Metropolitana</v>
      </c>
      <c r="S6558" t="e">
        <f>+VLOOKUP(Precio_semana_dia[[#This Row],[Especie]],[1]!Codigos_categoria[#Data],2,0)</f>
        <v>#N/A</v>
      </c>
    </row>
    <row r="6559" spans="1:19" x14ac:dyDescent="0.35">
      <c r="A6559">
        <v>44196</v>
      </c>
      <c r="B6559" t="s">
        <v>207</v>
      </c>
      <c r="C6559" t="s">
        <v>208</v>
      </c>
      <c r="D6559" t="s">
        <v>21</v>
      </c>
      <c r="E6559" t="s">
        <v>209</v>
      </c>
      <c r="F6559" t="s">
        <v>210</v>
      </c>
      <c r="G6559">
        <v>25</v>
      </c>
      <c r="H6559" t="s">
        <v>29</v>
      </c>
      <c r="I6559">
        <v>1200</v>
      </c>
      <c r="J6559">
        <v>30000</v>
      </c>
      <c r="K6559">
        <v>30</v>
      </c>
      <c r="L6559">
        <v>12000</v>
      </c>
      <c r="M6559">
        <v>480</v>
      </c>
      <c r="N6559">
        <v>44193</v>
      </c>
      <c r="O6559">
        <v>7</v>
      </c>
      <c r="P6559" t="s">
        <v>107</v>
      </c>
      <c r="Q6559" t="s">
        <v>38</v>
      </c>
      <c r="R6559" t="str">
        <f>+VLOOKUP(Precio_semana_dia[[#This Row],[Mercado]],[1]!Codigos_mercados_mayoristas[#Data],2,0)</f>
        <v>Maule</v>
      </c>
      <c r="S6559" t="e">
        <f>+VLOOKUP(Precio_semana_dia[[#This Row],[Especie]],[1]!Codigos_categoria[#Data],2,0)</f>
        <v>#N/A</v>
      </c>
    </row>
    <row r="6560" spans="1:19" x14ac:dyDescent="0.35">
      <c r="A6560">
        <v>44196</v>
      </c>
      <c r="B6560" t="s">
        <v>207</v>
      </c>
      <c r="C6560" t="s">
        <v>208</v>
      </c>
      <c r="D6560" t="s">
        <v>21</v>
      </c>
      <c r="E6560" t="s">
        <v>209</v>
      </c>
      <c r="F6560" t="s">
        <v>210</v>
      </c>
      <c r="G6560">
        <v>25</v>
      </c>
      <c r="H6560" t="s">
        <v>41</v>
      </c>
      <c r="I6560">
        <v>1200</v>
      </c>
      <c r="J6560">
        <v>30000</v>
      </c>
      <c r="K6560">
        <v>30</v>
      </c>
      <c r="L6560">
        <v>10000</v>
      </c>
      <c r="M6560">
        <v>400</v>
      </c>
      <c r="N6560">
        <v>44196</v>
      </c>
      <c r="O6560">
        <v>7</v>
      </c>
      <c r="P6560" t="s">
        <v>110</v>
      </c>
      <c r="Q6560" t="s">
        <v>38</v>
      </c>
      <c r="R6560" t="str">
        <f>+VLOOKUP(Precio_semana_dia[[#This Row],[Mercado]],[1]!Codigos_mercados_mayoristas[#Data],2,0)</f>
        <v>Maule</v>
      </c>
      <c r="S6560" t="e">
        <f>+VLOOKUP(Precio_semana_dia[[#This Row],[Especie]],[1]!Codigos_categoria[#Data],2,0)</f>
        <v>#N/A</v>
      </c>
    </row>
    <row r="6561" spans="1:19" x14ac:dyDescent="0.35">
      <c r="A6561">
        <v>44196</v>
      </c>
      <c r="B6561" t="s">
        <v>207</v>
      </c>
      <c r="C6561" t="s">
        <v>214</v>
      </c>
      <c r="D6561" t="s">
        <v>21</v>
      </c>
      <c r="E6561" t="s">
        <v>209</v>
      </c>
      <c r="F6561" t="s">
        <v>210</v>
      </c>
      <c r="G6561">
        <v>25</v>
      </c>
      <c r="H6561" t="s">
        <v>36</v>
      </c>
      <c r="I6561">
        <v>1200</v>
      </c>
      <c r="J6561">
        <v>30000</v>
      </c>
      <c r="K6561">
        <v>30</v>
      </c>
      <c r="L6561">
        <v>11000</v>
      </c>
      <c r="M6561">
        <v>440</v>
      </c>
      <c r="N6561">
        <v>44194</v>
      </c>
      <c r="O6561">
        <v>7</v>
      </c>
      <c r="P6561" t="s">
        <v>108</v>
      </c>
      <c r="Q6561" t="s">
        <v>38</v>
      </c>
      <c r="R6561" t="str">
        <f>+VLOOKUP(Precio_semana_dia[[#This Row],[Mercado]],[1]!Codigos_mercados_mayoristas[#Data],2,0)</f>
        <v>Maule</v>
      </c>
      <c r="S6561" t="e">
        <f>+VLOOKUP(Precio_semana_dia[[#This Row],[Especie]],[1]!Codigos_categoria[#Data],2,0)</f>
        <v>#N/A</v>
      </c>
    </row>
    <row r="6562" spans="1:19" x14ac:dyDescent="0.35">
      <c r="A6562">
        <v>44204</v>
      </c>
      <c r="B6562" t="s">
        <v>207</v>
      </c>
      <c r="C6562" t="s">
        <v>208</v>
      </c>
      <c r="D6562" t="s">
        <v>21</v>
      </c>
      <c r="E6562" t="s">
        <v>209</v>
      </c>
      <c r="F6562" t="s">
        <v>210</v>
      </c>
      <c r="G6562">
        <v>25</v>
      </c>
      <c r="H6562" t="s">
        <v>36</v>
      </c>
      <c r="I6562">
        <v>1200</v>
      </c>
      <c r="J6562">
        <v>30000</v>
      </c>
      <c r="K6562">
        <v>30</v>
      </c>
      <c r="L6562">
        <v>10000</v>
      </c>
      <c r="M6562">
        <v>400</v>
      </c>
      <c r="N6562">
        <v>44201</v>
      </c>
      <c r="O6562">
        <v>7</v>
      </c>
      <c r="P6562" t="s">
        <v>57</v>
      </c>
      <c r="Q6562" t="s">
        <v>26</v>
      </c>
      <c r="R6562" t="str">
        <f>+VLOOKUP(Precio_semana_dia[[#This Row],[Mercado]],[1]!Codigos_mercados_mayoristas[#Data],2,0)</f>
        <v>Maule</v>
      </c>
      <c r="S6562" t="e">
        <f>+VLOOKUP(Precio_semana_dia[[#This Row],[Especie]],[1]!Codigos_categoria[#Data],2,0)</f>
        <v>#N/A</v>
      </c>
    </row>
    <row r="6563" spans="1:19" x14ac:dyDescent="0.35">
      <c r="A6563">
        <v>44204</v>
      </c>
      <c r="B6563" t="s">
        <v>207</v>
      </c>
      <c r="C6563" t="s">
        <v>208</v>
      </c>
      <c r="D6563" t="s">
        <v>21</v>
      </c>
      <c r="E6563" t="s">
        <v>209</v>
      </c>
      <c r="F6563" t="s">
        <v>210</v>
      </c>
      <c r="G6563">
        <v>25</v>
      </c>
      <c r="H6563" t="s">
        <v>24</v>
      </c>
      <c r="I6563">
        <v>1200</v>
      </c>
      <c r="J6563">
        <v>30000</v>
      </c>
      <c r="K6563">
        <v>30</v>
      </c>
      <c r="L6563">
        <v>10000</v>
      </c>
      <c r="M6563">
        <v>400</v>
      </c>
      <c r="N6563">
        <v>44204</v>
      </c>
      <c r="O6563">
        <v>7</v>
      </c>
      <c r="P6563" t="s">
        <v>55</v>
      </c>
      <c r="Q6563" t="s">
        <v>26</v>
      </c>
      <c r="R6563" t="str">
        <f>+VLOOKUP(Precio_semana_dia[[#This Row],[Mercado]],[1]!Codigos_mercados_mayoristas[#Data],2,0)</f>
        <v>Maule</v>
      </c>
      <c r="S6563" t="e">
        <f>+VLOOKUP(Precio_semana_dia[[#This Row],[Especie]],[1]!Codigos_categoria[#Data],2,0)</f>
        <v>#N/A</v>
      </c>
    </row>
    <row r="6564" spans="1:19" x14ac:dyDescent="0.35">
      <c r="A6564">
        <v>44204</v>
      </c>
      <c r="B6564" t="s">
        <v>207</v>
      </c>
      <c r="C6564" t="s">
        <v>213</v>
      </c>
      <c r="D6564" t="s">
        <v>28</v>
      </c>
      <c r="E6564" t="s">
        <v>209</v>
      </c>
      <c r="F6564" t="s">
        <v>210</v>
      </c>
      <c r="G6564">
        <v>25</v>
      </c>
      <c r="H6564" t="s">
        <v>36</v>
      </c>
      <c r="I6564">
        <v>1200</v>
      </c>
      <c r="J6564">
        <v>30000</v>
      </c>
      <c r="K6564">
        <v>30</v>
      </c>
      <c r="L6564">
        <v>11000</v>
      </c>
      <c r="M6564">
        <v>440</v>
      </c>
      <c r="N6564">
        <v>44201</v>
      </c>
      <c r="O6564">
        <v>9</v>
      </c>
      <c r="P6564" t="s">
        <v>57</v>
      </c>
      <c r="Q6564" t="s">
        <v>26</v>
      </c>
      <c r="R6564" t="str">
        <f>+VLOOKUP(Precio_semana_dia[[#This Row],[Mercado]],[1]!Codigos_mercados_mayoristas[#Data],2,0)</f>
        <v>La Araucanía</v>
      </c>
      <c r="S6564" t="e">
        <f>+VLOOKUP(Precio_semana_dia[[#This Row],[Especie]],[1]!Codigos_categoria[#Data],2,0)</f>
        <v>#N/A</v>
      </c>
    </row>
    <row r="6565" spans="1:19" x14ac:dyDescent="0.35">
      <c r="A6565">
        <v>44204</v>
      </c>
      <c r="B6565" t="s">
        <v>207</v>
      </c>
      <c r="C6565" t="s">
        <v>214</v>
      </c>
      <c r="D6565" t="s">
        <v>21</v>
      </c>
      <c r="E6565" t="s">
        <v>209</v>
      </c>
      <c r="F6565" t="s">
        <v>210</v>
      </c>
      <c r="G6565">
        <v>25</v>
      </c>
      <c r="H6565" t="s">
        <v>24</v>
      </c>
      <c r="I6565">
        <v>1200</v>
      </c>
      <c r="J6565">
        <v>30000</v>
      </c>
      <c r="K6565">
        <v>30</v>
      </c>
      <c r="L6565">
        <v>9000</v>
      </c>
      <c r="M6565">
        <v>360</v>
      </c>
      <c r="N6565">
        <v>44204</v>
      </c>
      <c r="O6565">
        <v>7</v>
      </c>
      <c r="P6565" t="s">
        <v>55</v>
      </c>
      <c r="Q6565" t="s">
        <v>26</v>
      </c>
      <c r="R6565" t="str">
        <f>+VLOOKUP(Precio_semana_dia[[#This Row],[Mercado]],[1]!Codigos_mercados_mayoristas[#Data],2,0)</f>
        <v>Maule</v>
      </c>
      <c r="S6565" t="e">
        <f>+VLOOKUP(Precio_semana_dia[[#This Row],[Especie]],[1]!Codigos_categoria[#Data],2,0)</f>
        <v>#N/A</v>
      </c>
    </row>
    <row r="6566" spans="1:19" x14ac:dyDescent="0.35">
      <c r="A6566">
        <v>44211</v>
      </c>
      <c r="B6566" t="s">
        <v>207</v>
      </c>
      <c r="C6566" t="s">
        <v>208</v>
      </c>
      <c r="D6566" t="s">
        <v>21</v>
      </c>
      <c r="E6566" t="s">
        <v>209</v>
      </c>
      <c r="F6566" t="s">
        <v>210</v>
      </c>
      <c r="G6566">
        <v>25</v>
      </c>
      <c r="H6566" t="s">
        <v>24</v>
      </c>
      <c r="I6566">
        <v>1200</v>
      </c>
      <c r="J6566">
        <v>30000</v>
      </c>
      <c r="K6566">
        <v>30</v>
      </c>
      <c r="L6566">
        <v>10000</v>
      </c>
      <c r="M6566">
        <v>400</v>
      </c>
      <c r="N6566">
        <v>44211</v>
      </c>
      <c r="O6566">
        <v>7</v>
      </c>
      <c r="P6566" t="s">
        <v>61</v>
      </c>
      <c r="Q6566" t="s">
        <v>26</v>
      </c>
      <c r="R6566" t="str">
        <f>+VLOOKUP(Precio_semana_dia[[#This Row],[Mercado]],[1]!Codigos_mercados_mayoristas[#Data],2,0)</f>
        <v>Maule</v>
      </c>
      <c r="S6566" t="e">
        <f>+VLOOKUP(Precio_semana_dia[[#This Row],[Especie]],[1]!Codigos_categoria[#Data],2,0)</f>
        <v>#N/A</v>
      </c>
    </row>
    <row r="6567" spans="1:19" x14ac:dyDescent="0.35">
      <c r="A6567">
        <v>44211</v>
      </c>
      <c r="B6567" t="s">
        <v>207</v>
      </c>
      <c r="C6567" t="s">
        <v>214</v>
      </c>
      <c r="D6567" t="s">
        <v>21</v>
      </c>
      <c r="E6567" t="s">
        <v>209</v>
      </c>
      <c r="F6567" t="s">
        <v>210</v>
      </c>
      <c r="G6567">
        <v>25</v>
      </c>
      <c r="H6567" t="s">
        <v>29</v>
      </c>
      <c r="I6567">
        <v>1200</v>
      </c>
      <c r="J6567">
        <v>30000</v>
      </c>
      <c r="K6567">
        <v>30</v>
      </c>
      <c r="L6567">
        <v>8000</v>
      </c>
      <c r="M6567">
        <v>320</v>
      </c>
      <c r="N6567">
        <v>44207</v>
      </c>
      <c r="O6567">
        <v>7</v>
      </c>
      <c r="P6567" t="s">
        <v>58</v>
      </c>
      <c r="Q6567" t="s">
        <v>26</v>
      </c>
      <c r="R6567" t="str">
        <f>+VLOOKUP(Precio_semana_dia[[#This Row],[Mercado]],[1]!Codigos_mercados_mayoristas[#Data],2,0)</f>
        <v>Maule</v>
      </c>
      <c r="S6567" t="e">
        <f>+VLOOKUP(Precio_semana_dia[[#This Row],[Especie]],[1]!Codigos_categoria[#Data],2,0)</f>
        <v>#N/A</v>
      </c>
    </row>
    <row r="6568" spans="1:19" x14ac:dyDescent="0.35">
      <c r="A6568">
        <v>44211</v>
      </c>
      <c r="B6568" t="s">
        <v>207</v>
      </c>
      <c r="C6568" t="s">
        <v>214</v>
      </c>
      <c r="D6568" t="s">
        <v>21</v>
      </c>
      <c r="E6568" t="s">
        <v>209</v>
      </c>
      <c r="F6568" t="s">
        <v>210</v>
      </c>
      <c r="G6568">
        <v>25</v>
      </c>
      <c r="H6568" t="s">
        <v>36</v>
      </c>
      <c r="I6568">
        <v>1200</v>
      </c>
      <c r="J6568">
        <v>30000</v>
      </c>
      <c r="K6568">
        <v>30</v>
      </c>
      <c r="L6568">
        <v>8000</v>
      </c>
      <c r="M6568">
        <v>320</v>
      </c>
      <c r="N6568">
        <v>44208</v>
      </c>
      <c r="O6568">
        <v>7</v>
      </c>
      <c r="P6568" t="s">
        <v>59</v>
      </c>
      <c r="Q6568" t="s">
        <v>26</v>
      </c>
      <c r="R6568" t="str">
        <f>+VLOOKUP(Precio_semana_dia[[#This Row],[Mercado]],[1]!Codigos_mercados_mayoristas[#Data],2,0)</f>
        <v>Maule</v>
      </c>
      <c r="S6568" t="e">
        <f>+VLOOKUP(Precio_semana_dia[[#This Row],[Especie]],[1]!Codigos_categoria[#Data],2,0)</f>
        <v>#N/A</v>
      </c>
    </row>
    <row r="6569" spans="1:19" x14ac:dyDescent="0.35">
      <c r="A6569">
        <v>44211</v>
      </c>
      <c r="B6569" t="s">
        <v>207</v>
      </c>
      <c r="C6569" t="s">
        <v>214</v>
      </c>
      <c r="D6569" t="s">
        <v>21</v>
      </c>
      <c r="E6569" t="s">
        <v>209</v>
      </c>
      <c r="F6569" t="s">
        <v>210</v>
      </c>
      <c r="G6569">
        <v>25</v>
      </c>
      <c r="H6569" t="s">
        <v>41</v>
      </c>
      <c r="I6569">
        <v>1200</v>
      </c>
      <c r="J6569">
        <v>30000</v>
      </c>
      <c r="K6569">
        <v>30</v>
      </c>
      <c r="L6569">
        <v>8000</v>
      </c>
      <c r="M6569">
        <v>320</v>
      </c>
      <c r="N6569">
        <v>44210</v>
      </c>
      <c r="O6569">
        <v>7</v>
      </c>
      <c r="P6569" t="s">
        <v>62</v>
      </c>
      <c r="Q6569" t="s">
        <v>26</v>
      </c>
      <c r="R6569" t="str">
        <f>+VLOOKUP(Precio_semana_dia[[#This Row],[Mercado]],[1]!Codigos_mercados_mayoristas[#Data],2,0)</f>
        <v>Maule</v>
      </c>
      <c r="S6569" t="e">
        <f>+VLOOKUP(Precio_semana_dia[[#This Row],[Especie]],[1]!Codigos_categoria[#Data],2,0)</f>
        <v>#N/A</v>
      </c>
    </row>
    <row r="6570" spans="1:19" x14ac:dyDescent="0.35">
      <c r="A6570">
        <v>44211</v>
      </c>
      <c r="B6570" t="s">
        <v>207</v>
      </c>
      <c r="C6570" t="s">
        <v>214</v>
      </c>
      <c r="D6570" t="s">
        <v>21</v>
      </c>
      <c r="E6570" t="s">
        <v>209</v>
      </c>
      <c r="F6570" t="s">
        <v>210</v>
      </c>
      <c r="G6570">
        <v>25</v>
      </c>
      <c r="H6570" t="s">
        <v>24</v>
      </c>
      <c r="I6570">
        <v>1200</v>
      </c>
      <c r="J6570">
        <v>30000</v>
      </c>
      <c r="K6570">
        <v>30</v>
      </c>
      <c r="L6570">
        <v>8000</v>
      </c>
      <c r="M6570">
        <v>320</v>
      </c>
      <c r="N6570">
        <v>44211</v>
      </c>
      <c r="O6570">
        <v>7</v>
      </c>
      <c r="P6570" t="s">
        <v>61</v>
      </c>
      <c r="Q6570" t="s">
        <v>26</v>
      </c>
      <c r="R6570" t="str">
        <f>+VLOOKUP(Precio_semana_dia[[#This Row],[Mercado]],[1]!Codigos_mercados_mayoristas[#Data],2,0)</f>
        <v>Maule</v>
      </c>
      <c r="S6570" t="e">
        <f>+VLOOKUP(Precio_semana_dia[[#This Row],[Especie]],[1]!Codigos_categoria[#Data],2,0)</f>
        <v>#N/A</v>
      </c>
    </row>
    <row r="6571" spans="1:19" x14ac:dyDescent="0.35">
      <c r="A6571">
        <v>44225</v>
      </c>
      <c r="B6571" t="s">
        <v>207</v>
      </c>
      <c r="C6571" t="s">
        <v>208</v>
      </c>
      <c r="D6571" t="s">
        <v>21</v>
      </c>
      <c r="E6571" t="s">
        <v>209</v>
      </c>
      <c r="F6571" t="s">
        <v>210</v>
      </c>
      <c r="G6571">
        <v>25</v>
      </c>
      <c r="H6571" t="s">
        <v>36</v>
      </c>
      <c r="I6571">
        <v>1200</v>
      </c>
      <c r="J6571">
        <v>30000</v>
      </c>
      <c r="K6571">
        <v>30</v>
      </c>
      <c r="L6571">
        <v>7500</v>
      </c>
      <c r="M6571">
        <v>300</v>
      </c>
      <c r="N6571">
        <v>44222</v>
      </c>
      <c r="O6571">
        <v>7</v>
      </c>
      <c r="P6571" t="s">
        <v>63</v>
      </c>
      <c r="Q6571" t="s">
        <v>26</v>
      </c>
      <c r="R6571" t="str">
        <f>+VLOOKUP(Precio_semana_dia[[#This Row],[Mercado]],[1]!Codigos_mercados_mayoristas[#Data],2,0)</f>
        <v>Maule</v>
      </c>
      <c r="S6571" t="e">
        <f>+VLOOKUP(Precio_semana_dia[[#This Row],[Especie]],[1]!Codigos_categoria[#Data],2,0)</f>
        <v>#N/A</v>
      </c>
    </row>
    <row r="6572" spans="1:19" x14ac:dyDescent="0.35">
      <c r="A6572">
        <v>44225</v>
      </c>
      <c r="B6572" t="s">
        <v>207</v>
      </c>
      <c r="C6572" t="s">
        <v>214</v>
      </c>
      <c r="D6572" t="s">
        <v>21</v>
      </c>
      <c r="E6572" t="s">
        <v>209</v>
      </c>
      <c r="F6572" t="s">
        <v>210</v>
      </c>
      <c r="G6572">
        <v>25</v>
      </c>
      <c r="H6572" t="s">
        <v>36</v>
      </c>
      <c r="I6572">
        <v>1200</v>
      </c>
      <c r="J6572">
        <v>30000</v>
      </c>
      <c r="K6572">
        <v>30</v>
      </c>
      <c r="L6572">
        <v>6000</v>
      </c>
      <c r="M6572">
        <v>240</v>
      </c>
      <c r="N6572">
        <v>44222</v>
      </c>
      <c r="O6572">
        <v>7</v>
      </c>
      <c r="P6572" t="s">
        <v>63</v>
      </c>
      <c r="Q6572" t="s">
        <v>26</v>
      </c>
      <c r="R6572" t="str">
        <f>+VLOOKUP(Precio_semana_dia[[#This Row],[Mercado]],[1]!Codigos_mercados_mayoristas[#Data],2,0)</f>
        <v>Maule</v>
      </c>
      <c r="S6572" t="e">
        <f>+VLOOKUP(Precio_semana_dia[[#This Row],[Especie]],[1]!Codigos_categoria[#Data],2,0)</f>
        <v>#N/A</v>
      </c>
    </row>
    <row r="6573" spans="1:19" x14ac:dyDescent="0.35">
      <c r="A6573">
        <v>43866</v>
      </c>
      <c r="B6573" t="s">
        <v>207</v>
      </c>
      <c r="C6573" t="s">
        <v>208</v>
      </c>
      <c r="D6573" t="s">
        <v>21</v>
      </c>
      <c r="E6573" t="s">
        <v>209</v>
      </c>
      <c r="F6573" t="s">
        <v>210</v>
      </c>
      <c r="G6573">
        <v>25</v>
      </c>
      <c r="H6573" t="s">
        <v>36</v>
      </c>
      <c r="I6573">
        <v>1200</v>
      </c>
      <c r="J6573">
        <v>30000</v>
      </c>
      <c r="K6573">
        <v>30</v>
      </c>
      <c r="L6573">
        <v>7000</v>
      </c>
      <c r="M6573">
        <v>280</v>
      </c>
      <c r="N6573">
        <v>44229</v>
      </c>
      <c r="O6573">
        <v>7</v>
      </c>
      <c r="P6573" t="s">
        <v>72</v>
      </c>
      <c r="Q6573" t="s">
        <v>69</v>
      </c>
      <c r="R6573" t="str">
        <f>+VLOOKUP(Precio_semana_dia[[#This Row],[Mercado]],[1]!Codigos_mercados_mayoristas[#Data],2,0)</f>
        <v>Maule</v>
      </c>
      <c r="S6573" t="e">
        <f>+VLOOKUP(Precio_semana_dia[[#This Row],[Especie]],[1]!Codigos_categoria[#Data],2,0)</f>
        <v>#N/A</v>
      </c>
    </row>
    <row r="6574" spans="1:19" x14ac:dyDescent="0.35">
      <c r="A6574">
        <v>43866</v>
      </c>
      <c r="B6574" t="s">
        <v>207</v>
      </c>
      <c r="C6574" t="s">
        <v>213</v>
      </c>
      <c r="D6574" t="s">
        <v>21</v>
      </c>
      <c r="E6574" t="s">
        <v>209</v>
      </c>
      <c r="F6574" t="s">
        <v>210</v>
      </c>
      <c r="G6574">
        <v>25</v>
      </c>
      <c r="H6574" t="s">
        <v>39</v>
      </c>
      <c r="I6574">
        <v>1200</v>
      </c>
      <c r="J6574">
        <v>30000</v>
      </c>
      <c r="K6574">
        <v>30</v>
      </c>
      <c r="L6574">
        <v>7000</v>
      </c>
      <c r="M6574">
        <v>280</v>
      </c>
      <c r="N6574">
        <v>44230</v>
      </c>
      <c r="O6574">
        <v>7</v>
      </c>
      <c r="P6574" t="s">
        <v>70</v>
      </c>
      <c r="Q6574" t="s">
        <v>69</v>
      </c>
      <c r="R6574" t="str">
        <f>+VLOOKUP(Precio_semana_dia[[#This Row],[Mercado]],[1]!Codigos_mercados_mayoristas[#Data],2,0)</f>
        <v>Maule</v>
      </c>
      <c r="S6574" t="e">
        <f>+VLOOKUP(Precio_semana_dia[[#This Row],[Especie]],[1]!Codigos_categoria[#Data],2,0)</f>
        <v>#N/A</v>
      </c>
    </row>
    <row r="6575" spans="1:19" x14ac:dyDescent="0.35">
      <c r="A6575">
        <v>43866</v>
      </c>
      <c r="B6575" t="s">
        <v>207</v>
      </c>
      <c r="C6575" t="s">
        <v>213</v>
      </c>
      <c r="D6575" t="s">
        <v>21</v>
      </c>
      <c r="E6575" t="s">
        <v>209</v>
      </c>
      <c r="F6575" t="s">
        <v>210</v>
      </c>
      <c r="G6575">
        <v>25</v>
      </c>
      <c r="H6575" t="s">
        <v>41</v>
      </c>
      <c r="I6575">
        <v>1200</v>
      </c>
      <c r="J6575">
        <v>30000</v>
      </c>
      <c r="K6575">
        <v>30</v>
      </c>
      <c r="L6575">
        <v>7000</v>
      </c>
      <c r="M6575">
        <v>280</v>
      </c>
      <c r="N6575">
        <v>44231</v>
      </c>
      <c r="O6575">
        <v>7</v>
      </c>
      <c r="P6575" t="s">
        <v>73</v>
      </c>
      <c r="Q6575" t="s">
        <v>69</v>
      </c>
      <c r="R6575" t="str">
        <f>+VLOOKUP(Precio_semana_dia[[#This Row],[Mercado]],[1]!Codigos_mercados_mayoristas[#Data],2,0)</f>
        <v>Maule</v>
      </c>
      <c r="S6575" t="e">
        <f>+VLOOKUP(Precio_semana_dia[[#This Row],[Especie]],[1]!Codigos_categoria[#Data],2,0)</f>
        <v>#N/A</v>
      </c>
    </row>
    <row r="6576" spans="1:19" x14ac:dyDescent="0.35">
      <c r="A6576">
        <v>43866</v>
      </c>
      <c r="B6576" t="s">
        <v>207</v>
      </c>
      <c r="C6576" t="s">
        <v>214</v>
      </c>
      <c r="D6576" t="s">
        <v>45</v>
      </c>
      <c r="E6576" t="s">
        <v>209</v>
      </c>
      <c r="F6576" t="s">
        <v>210</v>
      </c>
      <c r="G6576">
        <v>25</v>
      </c>
      <c r="H6576" t="s">
        <v>36</v>
      </c>
      <c r="I6576">
        <v>1200</v>
      </c>
      <c r="J6576">
        <v>30000</v>
      </c>
      <c r="K6576">
        <v>30</v>
      </c>
      <c r="L6576">
        <v>5667</v>
      </c>
      <c r="M6576">
        <v>226.68</v>
      </c>
      <c r="N6576">
        <v>44229</v>
      </c>
      <c r="O6576">
        <v>13</v>
      </c>
      <c r="P6576" t="s">
        <v>72</v>
      </c>
      <c r="Q6576" t="s">
        <v>69</v>
      </c>
      <c r="R6576" t="str">
        <f>+VLOOKUP(Precio_semana_dia[[#This Row],[Mercado]],[1]!Codigos_mercados_mayoristas[#Data],2,0)</f>
        <v>Metropolitana</v>
      </c>
      <c r="S6576" t="e">
        <f>+VLOOKUP(Precio_semana_dia[[#This Row],[Especie]],[1]!Codigos_categoria[#Data],2,0)</f>
        <v>#N/A</v>
      </c>
    </row>
    <row r="6577" spans="1:19" x14ac:dyDescent="0.35">
      <c r="A6577">
        <v>43866</v>
      </c>
      <c r="B6577" t="s">
        <v>207</v>
      </c>
      <c r="C6577" t="s">
        <v>214</v>
      </c>
      <c r="D6577" t="s">
        <v>21</v>
      </c>
      <c r="E6577" t="s">
        <v>209</v>
      </c>
      <c r="F6577" t="s">
        <v>210</v>
      </c>
      <c r="G6577">
        <v>25</v>
      </c>
      <c r="H6577" t="s">
        <v>29</v>
      </c>
      <c r="I6577">
        <v>1200</v>
      </c>
      <c r="J6577">
        <v>30000</v>
      </c>
      <c r="K6577">
        <v>30</v>
      </c>
      <c r="L6577">
        <v>5000</v>
      </c>
      <c r="M6577">
        <v>200</v>
      </c>
      <c r="N6577">
        <v>44228</v>
      </c>
      <c r="O6577">
        <v>7</v>
      </c>
      <c r="P6577" t="s">
        <v>68</v>
      </c>
      <c r="Q6577" t="s">
        <v>69</v>
      </c>
      <c r="R6577" t="str">
        <f>+VLOOKUP(Precio_semana_dia[[#This Row],[Mercado]],[1]!Codigos_mercados_mayoristas[#Data],2,0)</f>
        <v>Maule</v>
      </c>
      <c r="S6577" t="e">
        <f>+VLOOKUP(Precio_semana_dia[[#This Row],[Especie]],[1]!Codigos_categoria[#Data],2,0)</f>
        <v>#N/A</v>
      </c>
    </row>
    <row r="6578" spans="1:19" x14ac:dyDescent="0.35">
      <c r="A6578">
        <v>44162</v>
      </c>
      <c r="B6578" t="s">
        <v>155</v>
      </c>
      <c r="C6578" t="s">
        <v>219</v>
      </c>
      <c r="D6578" t="s">
        <v>45</v>
      </c>
      <c r="E6578" t="s">
        <v>220</v>
      </c>
      <c r="F6578" t="s">
        <v>221</v>
      </c>
      <c r="G6578">
        <v>400</v>
      </c>
      <c r="H6578" t="s">
        <v>24</v>
      </c>
      <c r="I6578">
        <v>75</v>
      </c>
      <c r="J6578">
        <v>30000</v>
      </c>
      <c r="K6578">
        <v>30</v>
      </c>
      <c r="L6578">
        <v>188000</v>
      </c>
      <c r="M6578">
        <v>470</v>
      </c>
      <c r="N6578">
        <v>44162</v>
      </c>
      <c r="O6578">
        <v>13</v>
      </c>
      <c r="P6578" t="s">
        <v>93</v>
      </c>
      <c r="Q6578" t="s">
        <v>84</v>
      </c>
      <c r="R6578" t="str">
        <f>+VLOOKUP(Precio_semana_dia[[#This Row],[Mercado]],[1]!Codigos_mercados_mayoristas[#Data],2,0)</f>
        <v>Metropolitana</v>
      </c>
      <c r="S6578" t="str">
        <f>+VLOOKUP(Precio_semana_dia[[#This Row],[Especie]],[1]!Codigos_categoria[#Data],2,0)</f>
        <v>Frutos de pepita</v>
      </c>
    </row>
    <row r="6579" spans="1:19" x14ac:dyDescent="0.35">
      <c r="A6579">
        <v>44204</v>
      </c>
      <c r="B6579" t="s">
        <v>19</v>
      </c>
      <c r="C6579" t="s">
        <v>20</v>
      </c>
      <c r="D6579" t="s">
        <v>28</v>
      </c>
      <c r="E6579" t="s">
        <v>181</v>
      </c>
      <c r="F6579" t="s">
        <v>182</v>
      </c>
      <c r="G6579">
        <v>18</v>
      </c>
      <c r="H6579" t="s">
        <v>39</v>
      </c>
      <c r="I6579">
        <v>1700</v>
      </c>
      <c r="J6579">
        <v>30600</v>
      </c>
      <c r="K6579">
        <v>30.6</v>
      </c>
      <c r="L6579">
        <v>8000</v>
      </c>
      <c r="M6579">
        <v>444.44444444444446</v>
      </c>
      <c r="N6579">
        <v>44202</v>
      </c>
      <c r="O6579">
        <v>9</v>
      </c>
      <c r="P6579" t="s">
        <v>54</v>
      </c>
      <c r="Q6579" t="s">
        <v>26</v>
      </c>
      <c r="R6579" t="str">
        <f>+VLOOKUP(Precio_semana_dia[[#This Row],[Mercado]],[1]!Codigos_mercados_mayoristas[#Data],2,0)</f>
        <v>La Araucanía</v>
      </c>
      <c r="S6579" t="e">
        <f>+VLOOKUP(Precio_semana_dia[[#This Row],[Especie]],[1]!Codigos_categoria[#Data],2,0)</f>
        <v>#N/A</v>
      </c>
    </row>
    <row r="6580" spans="1:19" x14ac:dyDescent="0.35">
      <c r="A6580">
        <v>44183</v>
      </c>
      <c r="B6580" t="s">
        <v>119</v>
      </c>
      <c r="C6580" t="s">
        <v>120</v>
      </c>
      <c r="D6580" t="s">
        <v>28</v>
      </c>
      <c r="E6580" t="s">
        <v>198</v>
      </c>
      <c r="F6580" t="s">
        <v>199</v>
      </c>
      <c r="G6580">
        <v>18</v>
      </c>
      <c r="H6580" t="s">
        <v>36</v>
      </c>
      <c r="I6580">
        <v>1700</v>
      </c>
      <c r="J6580">
        <v>30600</v>
      </c>
      <c r="K6580">
        <v>30.6</v>
      </c>
      <c r="L6580">
        <v>11118</v>
      </c>
      <c r="M6580">
        <v>617.66666666666663</v>
      </c>
      <c r="N6580">
        <v>44180</v>
      </c>
      <c r="O6580">
        <v>9</v>
      </c>
      <c r="P6580" t="s">
        <v>37</v>
      </c>
      <c r="Q6580" t="s">
        <v>38</v>
      </c>
      <c r="R6580" t="str">
        <f>+VLOOKUP(Precio_semana_dia[[#This Row],[Mercado]],[1]!Codigos_mercados_mayoristas[#Data],2,0)</f>
        <v>La Araucanía</v>
      </c>
      <c r="S6580" t="e">
        <f>+VLOOKUP(Precio_semana_dia[[#This Row],[Especie]],[1]!Codigos_categoria[#Data],2,0)</f>
        <v>#N/A</v>
      </c>
    </row>
    <row r="6581" spans="1:19" x14ac:dyDescent="0.35">
      <c r="A6581">
        <v>44189</v>
      </c>
      <c r="B6581" t="s">
        <v>119</v>
      </c>
      <c r="C6581" t="s">
        <v>120</v>
      </c>
      <c r="D6581" t="s">
        <v>45</v>
      </c>
      <c r="E6581" t="s">
        <v>198</v>
      </c>
      <c r="F6581" t="s">
        <v>199</v>
      </c>
      <c r="G6581">
        <v>18</v>
      </c>
      <c r="H6581" t="s">
        <v>39</v>
      </c>
      <c r="I6581">
        <v>1700</v>
      </c>
      <c r="J6581">
        <v>30600</v>
      </c>
      <c r="K6581">
        <v>30.6</v>
      </c>
      <c r="L6581">
        <v>17353</v>
      </c>
      <c r="M6581">
        <v>964.05555555555554</v>
      </c>
      <c r="N6581">
        <v>44188</v>
      </c>
      <c r="O6581">
        <v>13</v>
      </c>
      <c r="P6581" t="s">
        <v>106</v>
      </c>
      <c r="Q6581" t="s">
        <v>38</v>
      </c>
      <c r="R6581" t="str">
        <f>+VLOOKUP(Precio_semana_dia[[#This Row],[Mercado]],[1]!Codigos_mercados_mayoristas[#Data],2,0)</f>
        <v>Metropolitana</v>
      </c>
      <c r="S6581" t="e">
        <f>+VLOOKUP(Precio_semana_dia[[#This Row],[Especie]],[1]!Codigos_categoria[#Data],2,0)</f>
        <v>#N/A</v>
      </c>
    </row>
    <row r="6582" spans="1:19" x14ac:dyDescent="0.35">
      <c r="A6582">
        <v>44189</v>
      </c>
      <c r="B6582" t="s">
        <v>119</v>
      </c>
      <c r="C6582" t="s">
        <v>120</v>
      </c>
      <c r="D6582" t="s">
        <v>28</v>
      </c>
      <c r="E6582" t="s">
        <v>198</v>
      </c>
      <c r="F6582" t="s">
        <v>199</v>
      </c>
      <c r="G6582">
        <v>18</v>
      </c>
      <c r="H6582" t="s">
        <v>41</v>
      </c>
      <c r="I6582">
        <v>1700</v>
      </c>
      <c r="J6582">
        <v>30600</v>
      </c>
      <c r="K6582">
        <v>30.6</v>
      </c>
      <c r="L6582">
        <v>22471</v>
      </c>
      <c r="M6582">
        <v>1248.3888888888889</v>
      </c>
      <c r="N6582">
        <v>44189</v>
      </c>
      <c r="O6582">
        <v>9</v>
      </c>
      <c r="P6582" t="s">
        <v>49</v>
      </c>
      <c r="Q6582" t="s">
        <v>38</v>
      </c>
      <c r="R6582" t="str">
        <f>+VLOOKUP(Precio_semana_dia[[#This Row],[Mercado]],[1]!Codigos_mercados_mayoristas[#Data],2,0)</f>
        <v>La Araucanía</v>
      </c>
      <c r="S6582" t="e">
        <f>+VLOOKUP(Precio_semana_dia[[#This Row],[Especie]],[1]!Codigos_categoria[#Data],2,0)</f>
        <v>#N/A</v>
      </c>
    </row>
    <row r="6583" spans="1:19" x14ac:dyDescent="0.35">
      <c r="A6583">
        <v>44155</v>
      </c>
      <c r="B6583" t="s">
        <v>186</v>
      </c>
      <c r="C6583" t="s">
        <v>187</v>
      </c>
      <c r="D6583" t="s">
        <v>45</v>
      </c>
      <c r="E6583" t="s">
        <v>220</v>
      </c>
      <c r="F6583" t="s">
        <v>221</v>
      </c>
      <c r="G6583">
        <v>400</v>
      </c>
      <c r="H6583" t="s">
        <v>41</v>
      </c>
      <c r="I6583">
        <v>77</v>
      </c>
      <c r="J6583">
        <v>30800</v>
      </c>
      <c r="K6583">
        <v>30.8</v>
      </c>
      <c r="L6583">
        <v>313117</v>
      </c>
      <c r="M6583">
        <v>782.79250000000002</v>
      </c>
      <c r="N6583">
        <v>44154</v>
      </c>
      <c r="O6583">
        <v>13</v>
      </c>
      <c r="P6583" t="s">
        <v>99</v>
      </c>
      <c r="Q6583" t="s">
        <v>84</v>
      </c>
      <c r="R6583" t="str">
        <f>+VLOOKUP(Precio_semana_dia[[#This Row],[Mercado]],[1]!Codigos_mercados_mayoristas[#Data],2,0)</f>
        <v>Metropolitana</v>
      </c>
      <c r="S6583" t="str">
        <f>+VLOOKUP(Precio_semana_dia[[#This Row],[Especie]],[1]!Codigos_categoria[#Data],2,0)</f>
        <v>Cítricos</v>
      </c>
    </row>
    <row r="6584" spans="1:19" x14ac:dyDescent="0.35">
      <c r="A6584">
        <v>44189</v>
      </c>
      <c r="B6584" t="s">
        <v>119</v>
      </c>
      <c r="C6584" t="s">
        <v>120</v>
      </c>
      <c r="D6584" t="s">
        <v>45</v>
      </c>
      <c r="E6584" t="s">
        <v>198</v>
      </c>
      <c r="F6584" t="s">
        <v>199</v>
      </c>
      <c r="G6584">
        <v>18</v>
      </c>
      <c r="H6584" t="s">
        <v>41</v>
      </c>
      <c r="I6584">
        <v>1720</v>
      </c>
      <c r="J6584">
        <v>30960</v>
      </c>
      <c r="K6584">
        <v>30.96</v>
      </c>
      <c r="L6584">
        <v>16163</v>
      </c>
      <c r="M6584">
        <v>897.94444444444446</v>
      </c>
      <c r="N6584">
        <v>44189</v>
      </c>
      <c r="O6584">
        <v>13</v>
      </c>
      <c r="P6584" t="s">
        <v>49</v>
      </c>
      <c r="Q6584" t="s">
        <v>38</v>
      </c>
      <c r="R6584" t="str">
        <f>+VLOOKUP(Precio_semana_dia[[#This Row],[Mercado]],[1]!Codigos_mercados_mayoristas[#Data],2,0)</f>
        <v>Metropolitana</v>
      </c>
      <c r="S6584" t="e">
        <f>+VLOOKUP(Precio_semana_dia[[#This Row],[Especie]],[1]!Codigos_categoria[#Data],2,0)</f>
        <v>#N/A</v>
      </c>
    </row>
    <row r="6585" spans="1:19" x14ac:dyDescent="0.35">
      <c r="A6585">
        <v>44204</v>
      </c>
      <c r="B6585" t="s">
        <v>19</v>
      </c>
      <c r="C6585" t="s">
        <v>20</v>
      </c>
      <c r="D6585" t="s">
        <v>21</v>
      </c>
      <c r="E6585" t="s">
        <v>22</v>
      </c>
      <c r="F6585" t="s">
        <v>23</v>
      </c>
      <c r="G6585">
        <v>10</v>
      </c>
      <c r="H6585" t="s">
        <v>36</v>
      </c>
      <c r="I6585">
        <v>3100</v>
      </c>
      <c r="J6585">
        <v>31000</v>
      </c>
      <c r="K6585">
        <v>31</v>
      </c>
      <c r="L6585">
        <v>20000</v>
      </c>
      <c r="M6585">
        <v>2000</v>
      </c>
      <c r="N6585">
        <v>44201</v>
      </c>
      <c r="O6585">
        <v>7</v>
      </c>
      <c r="P6585" t="s">
        <v>57</v>
      </c>
      <c r="Q6585" t="s">
        <v>26</v>
      </c>
      <c r="R6585" t="str">
        <f>+VLOOKUP(Precio_semana_dia[[#This Row],[Mercado]],[1]!Codigos_mercados_mayoristas[#Data],2,0)</f>
        <v>Maule</v>
      </c>
      <c r="S6585" t="e">
        <f>+VLOOKUP(Precio_semana_dia[[#This Row],[Especie]],[1]!Codigos_categoria[#Data],2,0)</f>
        <v>#N/A</v>
      </c>
    </row>
    <row r="6586" spans="1:19" x14ac:dyDescent="0.35">
      <c r="A6586">
        <v>43866</v>
      </c>
      <c r="B6586" t="s">
        <v>119</v>
      </c>
      <c r="C6586" t="s">
        <v>122</v>
      </c>
      <c r="D6586" t="s">
        <v>45</v>
      </c>
      <c r="E6586" t="s">
        <v>198</v>
      </c>
      <c r="F6586" t="s">
        <v>199</v>
      </c>
      <c r="G6586">
        <v>18</v>
      </c>
      <c r="H6586" t="s">
        <v>39</v>
      </c>
      <c r="I6586">
        <v>1730</v>
      </c>
      <c r="J6586">
        <v>31140</v>
      </c>
      <c r="K6586">
        <v>31.14</v>
      </c>
      <c r="L6586">
        <v>7462</v>
      </c>
      <c r="M6586">
        <v>414.55555555555554</v>
      </c>
      <c r="N6586">
        <v>44230</v>
      </c>
      <c r="O6586">
        <v>13</v>
      </c>
      <c r="P6586" t="s">
        <v>70</v>
      </c>
      <c r="Q6586" t="s">
        <v>69</v>
      </c>
      <c r="R6586" t="str">
        <f>+VLOOKUP(Precio_semana_dia[[#This Row],[Mercado]],[1]!Codigos_mercados_mayoristas[#Data],2,0)</f>
        <v>Metropolitana</v>
      </c>
      <c r="S6586" t="e">
        <f>+VLOOKUP(Precio_semana_dia[[#This Row],[Especie]],[1]!Codigos_categoria[#Data],2,0)</f>
        <v>#N/A</v>
      </c>
    </row>
    <row r="6587" spans="1:19" x14ac:dyDescent="0.35">
      <c r="A6587">
        <v>44196</v>
      </c>
      <c r="B6587" t="s">
        <v>31</v>
      </c>
      <c r="C6587" t="s">
        <v>115</v>
      </c>
      <c r="D6587" t="s">
        <v>45</v>
      </c>
      <c r="E6587" t="s">
        <v>112</v>
      </c>
      <c r="F6587" t="s">
        <v>113</v>
      </c>
      <c r="G6587">
        <v>15</v>
      </c>
      <c r="H6587" t="s">
        <v>39</v>
      </c>
      <c r="I6587">
        <v>2100</v>
      </c>
      <c r="J6587">
        <v>31500</v>
      </c>
      <c r="K6587">
        <v>31.5</v>
      </c>
      <c r="L6587">
        <v>3286</v>
      </c>
      <c r="M6587">
        <v>219.06666666666666</v>
      </c>
      <c r="N6587">
        <v>44195</v>
      </c>
      <c r="O6587">
        <v>13</v>
      </c>
      <c r="P6587" t="s">
        <v>109</v>
      </c>
      <c r="Q6587" t="s">
        <v>38</v>
      </c>
      <c r="R6587" t="str">
        <f>+VLOOKUP(Precio_semana_dia[[#This Row],[Mercado]],[1]!Codigos_mercados_mayoristas[#Data],2,0)</f>
        <v>Metropolitana</v>
      </c>
      <c r="S6587" t="e">
        <f>+VLOOKUP(Precio_semana_dia[[#This Row],[Especie]],[1]!Codigos_categoria[#Data],2,0)</f>
        <v>#N/A</v>
      </c>
    </row>
    <row r="6588" spans="1:19" x14ac:dyDescent="0.35">
      <c r="A6588">
        <v>44183</v>
      </c>
      <c r="B6588" t="s">
        <v>204</v>
      </c>
      <c r="C6588" t="s">
        <v>20</v>
      </c>
      <c r="D6588" t="s">
        <v>45</v>
      </c>
      <c r="E6588" t="s">
        <v>205</v>
      </c>
      <c r="F6588" t="s">
        <v>206</v>
      </c>
      <c r="G6588">
        <v>20</v>
      </c>
      <c r="H6588" t="s">
        <v>29</v>
      </c>
      <c r="I6588">
        <v>1580</v>
      </c>
      <c r="J6588">
        <v>31600</v>
      </c>
      <c r="K6588">
        <v>31.6</v>
      </c>
      <c r="L6588">
        <v>5000</v>
      </c>
      <c r="M6588">
        <v>250</v>
      </c>
      <c r="N6588">
        <v>44179</v>
      </c>
      <c r="O6588">
        <v>13</v>
      </c>
      <c r="P6588" t="s">
        <v>44</v>
      </c>
      <c r="Q6588" t="s">
        <v>38</v>
      </c>
      <c r="R6588" t="str">
        <f>+VLOOKUP(Precio_semana_dia[[#This Row],[Mercado]],[1]!Codigos_mercados_mayoristas[#Data],2,0)</f>
        <v>Metropolitana</v>
      </c>
      <c r="S6588" t="e">
        <f>+VLOOKUP(Precio_semana_dia[[#This Row],[Especie]],[1]!Codigos_categoria[#Data],2,0)</f>
        <v>#N/A</v>
      </c>
    </row>
    <row r="6589" spans="1:19" x14ac:dyDescent="0.35">
      <c r="A6589">
        <v>44183</v>
      </c>
      <c r="B6589" t="s">
        <v>125</v>
      </c>
      <c r="C6589" t="s">
        <v>20</v>
      </c>
      <c r="D6589" t="s">
        <v>45</v>
      </c>
      <c r="E6589" t="s">
        <v>181</v>
      </c>
      <c r="F6589" t="s">
        <v>182</v>
      </c>
      <c r="G6589">
        <v>18</v>
      </c>
      <c r="H6589" t="s">
        <v>29</v>
      </c>
      <c r="I6589">
        <v>1760</v>
      </c>
      <c r="J6589">
        <v>31680</v>
      </c>
      <c r="K6589">
        <v>31.68</v>
      </c>
      <c r="L6589">
        <v>10551</v>
      </c>
      <c r="M6589">
        <v>586.16666666666663</v>
      </c>
      <c r="N6589">
        <v>44179</v>
      </c>
      <c r="O6589">
        <v>13</v>
      </c>
      <c r="P6589" t="s">
        <v>44</v>
      </c>
      <c r="Q6589" t="s">
        <v>38</v>
      </c>
      <c r="R6589" t="str">
        <f>+VLOOKUP(Precio_semana_dia[[#This Row],[Mercado]],[1]!Codigos_mercados_mayoristas[#Data],2,0)</f>
        <v>Metropolitana</v>
      </c>
      <c r="S6589" t="str">
        <f>+VLOOKUP(Precio_semana_dia[[#This Row],[Especie]],[1]!Codigos_categoria[#Data],2,0)</f>
        <v>Cítricos</v>
      </c>
    </row>
    <row r="6590" spans="1:19" x14ac:dyDescent="0.35">
      <c r="A6590">
        <v>44211</v>
      </c>
      <c r="B6590" t="s">
        <v>119</v>
      </c>
      <c r="C6590" t="s">
        <v>122</v>
      </c>
      <c r="D6590" t="s">
        <v>28</v>
      </c>
      <c r="E6590" t="s">
        <v>198</v>
      </c>
      <c r="F6590" t="s">
        <v>199</v>
      </c>
      <c r="G6590">
        <v>18</v>
      </c>
      <c r="H6590" t="s">
        <v>41</v>
      </c>
      <c r="I6590">
        <v>1760</v>
      </c>
      <c r="J6590">
        <v>31680</v>
      </c>
      <c r="K6590">
        <v>31.68</v>
      </c>
      <c r="L6590">
        <v>14415</v>
      </c>
      <c r="M6590">
        <v>800.83333333333337</v>
      </c>
      <c r="N6590">
        <v>44210</v>
      </c>
      <c r="O6590">
        <v>9</v>
      </c>
      <c r="P6590" t="s">
        <v>62</v>
      </c>
      <c r="Q6590" t="s">
        <v>26</v>
      </c>
      <c r="R6590" t="str">
        <f>+VLOOKUP(Precio_semana_dia[[#This Row],[Mercado]],[1]!Codigos_mercados_mayoristas[#Data],2,0)</f>
        <v>La Araucanía</v>
      </c>
      <c r="S6590" t="e">
        <f>+VLOOKUP(Precio_semana_dia[[#This Row],[Especie]],[1]!Codigos_categoria[#Data],2,0)</f>
        <v>#N/A</v>
      </c>
    </row>
    <row r="6591" spans="1:19" x14ac:dyDescent="0.35">
      <c r="A6591">
        <v>44225</v>
      </c>
      <c r="B6591" t="s">
        <v>119</v>
      </c>
      <c r="C6591" t="s">
        <v>120</v>
      </c>
      <c r="D6591" t="s">
        <v>45</v>
      </c>
      <c r="E6591" t="s">
        <v>198</v>
      </c>
      <c r="F6591" t="s">
        <v>199</v>
      </c>
      <c r="G6591">
        <v>18</v>
      </c>
      <c r="H6591" t="s">
        <v>24</v>
      </c>
      <c r="I6591">
        <v>1760</v>
      </c>
      <c r="J6591">
        <v>31680</v>
      </c>
      <c r="K6591">
        <v>31.68</v>
      </c>
      <c r="L6591">
        <v>10187</v>
      </c>
      <c r="M6591">
        <v>565.94444444444446</v>
      </c>
      <c r="N6591">
        <v>44225</v>
      </c>
      <c r="O6591">
        <v>13</v>
      </c>
      <c r="P6591" t="s">
        <v>66</v>
      </c>
      <c r="Q6591" t="s">
        <v>26</v>
      </c>
      <c r="R6591" t="str">
        <f>+VLOOKUP(Precio_semana_dia[[#This Row],[Mercado]],[1]!Codigos_mercados_mayoristas[#Data],2,0)</f>
        <v>Metropolitana</v>
      </c>
      <c r="S6591" t="e">
        <f>+VLOOKUP(Precio_semana_dia[[#This Row],[Especie]],[1]!Codigos_categoria[#Data],2,0)</f>
        <v>#N/A</v>
      </c>
    </row>
    <row r="6592" spans="1:19" x14ac:dyDescent="0.35">
      <c r="A6592">
        <v>44211</v>
      </c>
      <c r="B6592" t="s">
        <v>204</v>
      </c>
      <c r="C6592" t="s">
        <v>20</v>
      </c>
      <c r="D6592" t="s">
        <v>45</v>
      </c>
      <c r="E6592" t="s">
        <v>205</v>
      </c>
      <c r="F6592" t="s">
        <v>206</v>
      </c>
      <c r="G6592">
        <v>20</v>
      </c>
      <c r="H6592" t="s">
        <v>29</v>
      </c>
      <c r="I6592">
        <v>1590</v>
      </c>
      <c r="J6592">
        <v>31800</v>
      </c>
      <c r="K6592">
        <v>31.8</v>
      </c>
      <c r="L6592">
        <v>6000</v>
      </c>
      <c r="M6592">
        <v>300</v>
      </c>
      <c r="N6592">
        <v>44207</v>
      </c>
      <c r="O6592">
        <v>13</v>
      </c>
      <c r="P6592" t="s">
        <v>58</v>
      </c>
      <c r="Q6592" t="s">
        <v>26</v>
      </c>
      <c r="R6592" t="str">
        <f>+VLOOKUP(Precio_semana_dia[[#This Row],[Mercado]],[1]!Codigos_mercados_mayoristas[#Data],2,0)</f>
        <v>Metropolitana</v>
      </c>
      <c r="S6592" t="e">
        <f>+VLOOKUP(Precio_semana_dia[[#This Row],[Especie]],[1]!Codigos_categoria[#Data],2,0)</f>
        <v>#N/A</v>
      </c>
    </row>
    <row r="6593" spans="1:19" x14ac:dyDescent="0.35">
      <c r="A6593">
        <v>43866</v>
      </c>
      <c r="B6593" t="s">
        <v>204</v>
      </c>
      <c r="C6593" t="s">
        <v>20</v>
      </c>
      <c r="D6593" t="s">
        <v>45</v>
      </c>
      <c r="E6593" t="s">
        <v>205</v>
      </c>
      <c r="F6593" t="s">
        <v>206</v>
      </c>
      <c r="G6593">
        <v>20</v>
      </c>
      <c r="H6593" t="s">
        <v>29</v>
      </c>
      <c r="I6593">
        <v>1590</v>
      </c>
      <c r="J6593">
        <v>31800</v>
      </c>
      <c r="K6593">
        <v>31.8</v>
      </c>
      <c r="L6593">
        <v>8000</v>
      </c>
      <c r="M6593">
        <v>400</v>
      </c>
      <c r="N6593">
        <v>44228</v>
      </c>
      <c r="O6593">
        <v>13</v>
      </c>
      <c r="P6593" t="s">
        <v>68</v>
      </c>
      <c r="Q6593" t="s">
        <v>69</v>
      </c>
      <c r="R6593" t="str">
        <f>+VLOOKUP(Precio_semana_dia[[#This Row],[Mercado]],[1]!Codigos_mercados_mayoristas[#Data],2,0)</f>
        <v>Metropolitana</v>
      </c>
      <c r="S6593" t="e">
        <f>+VLOOKUP(Precio_semana_dia[[#This Row],[Especie]],[1]!Codigos_categoria[#Data],2,0)</f>
        <v>#N/A</v>
      </c>
    </row>
    <row r="6594" spans="1:19" x14ac:dyDescent="0.35">
      <c r="A6594">
        <v>43866</v>
      </c>
      <c r="B6594" t="s">
        <v>119</v>
      </c>
      <c r="C6594" t="s">
        <v>122</v>
      </c>
      <c r="D6594" t="s">
        <v>45</v>
      </c>
      <c r="E6594" t="s">
        <v>198</v>
      </c>
      <c r="F6594" t="s">
        <v>199</v>
      </c>
      <c r="G6594">
        <v>18</v>
      </c>
      <c r="H6594" t="s">
        <v>24</v>
      </c>
      <c r="I6594">
        <v>1770</v>
      </c>
      <c r="J6594">
        <v>31860</v>
      </c>
      <c r="K6594">
        <v>31.86</v>
      </c>
      <c r="L6594">
        <v>6548</v>
      </c>
      <c r="M6594">
        <v>363.77777777777777</v>
      </c>
      <c r="N6594">
        <v>44232</v>
      </c>
      <c r="O6594">
        <v>13</v>
      </c>
      <c r="P6594" t="s">
        <v>71</v>
      </c>
      <c r="Q6594" t="s">
        <v>69</v>
      </c>
      <c r="R6594" t="str">
        <f>+VLOOKUP(Precio_semana_dia[[#This Row],[Mercado]],[1]!Codigos_mercados_mayoristas[#Data],2,0)</f>
        <v>Metropolitana</v>
      </c>
      <c r="S6594" t="e">
        <f>+VLOOKUP(Precio_semana_dia[[#This Row],[Especie]],[1]!Codigos_categoria[#Data],2,0)</f>
        <v>#N/A</v>
      </c>
    </row>
    <row r="6595" spans="1:19" x14ac:dyDescent="0.35">
      <c r="A6595">
        <v>44162</v>
      </c>
      <c r="B6595" t="s">
        <v>155</v>
      </c>
      <c r="C6595" t="s">
        <v>156</v>
      </c>
      <c r="D6595" t="s">
        <v>45</v>
      </c>
      <c r="E6595" t="s">
        <v>220</v>
      </c>
      <c r="F6595" t="s">
        <v>221</v>
      </c>
      <c r="G6595">
        <v>400</v>
      </c>
      <c r="H6595" t="s">
        <v>24</v>
      </c>
      <c r="I6595">
        <v>80</v>
      </c>
      <c r="J6595">
        <v>32000</v>
      </c>
      <c r="K6595">
        <v>32</v>
      </c>
      <c r="L6595">
        <v>151250</v>
      </c>
      <c r="M6595">
        <v>378.125</v>
      </c>
      <c r="N6595">
        <v>44162</v>
      </c>
      <c r="O6595">
        <v>13</v>
      </c>
      <c r="P6595" t="s">
        <v>93</v>
      </c>
      <c r="Q6595" t="s">
        <v>84</v>
      </c>
      <c r="R6595" t="str">
        <f>+VLOOKUP(Precio_semana_dia[[#This Row],[Mercado]],[1]!Codigos_mercados_mayoristas[#Data],2,0)</f>
        <v>Metropolitana</v>
      </c>
      <c r="S6595" t="str">
        <f>+VLOOKUP(Precio_semana_dia[[#This Row],[Especie]],[1]!Codigos_categoria[#Data],2,0)</f>
        <v>Frutos de pepita</v>
      </c>
    </row>
    <row r="6596" spans="1:19" x14ac:dyDescent="0.35">
      <c r="A6596">
        <v>44162</v>
      </c>
      <c r="B6596" t="s">
        <v>155</v>
      </c>
      <c r="C6596" t="s">
        <v>159</v>
      </c>
      <c r="D6596" t="s">
        <v>45</v>
      </c>
      <c r="E6596" t="s">
        <v>220</v>
      </c>
      <c r="F6596" t="s">
        <v>221</v>
      </c>
      <c r="G6596">
        <v>400</v>
      </c>
      <c r="H6596" t="s">
        <v>24</v>
      </c>
      <c r="I6596">
        <v>80</v>
      </c>
      <c r="J6596">
        <v>32000</v>
      </c>
      <c r="K6596">
        <v>32</v>
      </c>
      <c r="L6596">
        <v>118750</v>
      </c>
      <c r="M6596">
        <v>296.875</v>
      </c>
      <c r="N6596">
        <v>44162</v>
      </c>
      <c r="O6596">
        <v>13</v>
      </c>
      <c r="P6596" t="s">
        <v>93</v>
      </c>
      <c r="Q6596" t="s">
        <v>84</v>
      </c>
      <c r="R6596" t="str">
        <f>+VLOOKUP(Precio_semana_dia[[#This Row],[Mercado]],[1]!Codigos_mercados_mayoristas[#Data],2,0)</f>
        <v>Metropolitana</v>
      </c>
      <c r="S6596" t="str">
        <f>+VLOOKUP(Precio_semana_dia[[#This Row],[Especie]],[1]!Codigos_categoria[#Data],2,0)</f>
        <v>Frutos de pepita</v>
      </c>
    </row>
    <row r="6597" spans="1:19" x14ac:dyDescent="0.35">
      <c r="A6597">
        <v>43866</v>
      </c>
      <c r="B6597" t="s">
        <v>119</v>
      </c>
      <c r="C6597" t="s">
        <v>120</v>
      </c>
      <c r="D6597" t="s">
        <v>45</v>
      </c>
      <c r="E6597" t="s">
        <v>198</v>
      </c>
      <c r="F6597" t="s">
        <v>199</v>
      </c>
      <c r="G6597">
        <v>18</v>
      </c>
      <c r="H6597" t="s">
        <v>41</v>
      </c>
      <c r="I6597">
        <v>1780</v>
      </c>
      <c r="J6597">
        <v>32040</v>
      </c>
      <c r="K6597">
        <v>32.04</v>
      </c>
      <c r="L6597">
        <v>10146</v>
      </c>
      <c r="M6597">
        <v>563.66666666666663</v>
      </c>
      <c r="N6597">
        <v>44231</v>
      </c>
      <c r="O6597">
        <v>13</v>
      </c>
      <c r="P6597" t="s">
        <v>73</v>
      </c>
      <c r="Q6597" t="s">
        <v>69</v>
      </c>
      <c r="R6597" t="str">
        <f>+VLOOKUP(Precio_semana_dia[[#This Row],[Mercado]],[1]!Codigos_mercados_mayoristas[#Data],2,0)</f>
        <v>Metropolitana</v>
      </c>
      <c r="S6597" t="e">
        <f>+VLOOKUP(Precio_semana_dia[[#This Row],[Especie]],[1]!Codigos_categoria[#Data],2,0)</f>
        <v>#N/A</v>
      </c>
    </row>
    <row r="6598" spans="1:19" x14ac:dyDescent="0.35">
      <c r="A6598">
        <v>44183</v>
      </c>
      <c r="B6598" t="s">
        <v>19</v>
      </c>
      <c r="C6598" t="s">
        <v>20</v>
      </c>
      <c r="D6598" t="s">
        <v>33</v>
      </c>
      <c r="E6598" t="s">
        <v>181</v>
      </c>
      <c r="F6598" t="s">
        <v>182</v>
      </c>
      <c r="G6598">
        <v>18</v>
      </c>
      <c r="H6598" t="s">
        <v>39</v>
      </c>
      <c r="I6598">
        <v>1800</v>
      </c>
      <c r="J6598">
        <v>32400</v>
      </c>
      <c r="K6598">
        <v>32.4</v>
      </c>
      <c r="L6598">
        <v>7750</v>
      </c>
      <c r="M6598">
        <v>430.55555555555554</v>
      </c>
      <c r="N6598">
        <v>44181</v>
      </c>
      <c r="O6598">
        <v>4</v>
      </c>
      <c r="P6598" t="s">
        <v>40</v>
      </c>
      <c r="Q6598" t="s">
        <v>38</v>
      </c>
      <c r="R6598" t="str">
        <f>+VLOOKUP(Precio_semana_dia[[#This Row],[Mercado]],[1]!Codigos_mercados_mayoristas[#Data],2,0)</f>
        <v>Coquimbo</v>
      </c>
      <c r="S6598" t="e">
        <f>+VLOOKUP(Precio_semana_dia[[#This Row],[Especie]],[1]!Codigos_categoria[#Data],2,0)</f>
        <v>#N/A</v>
      </c>
    </row>
    <row r="6599" spans="1:19" x14ac:dyDescent="0.35">
      <c r="A6599">
        <v>44196</v>
      </c>
      <c r="B6599" t="s">
        <v>19</v>
      </c>
      <c r="C6599" t="s">
        <v>20</v>
      </c>
      <c r="D6599" t="s">
        <v>28</v>
      </c>
      <c r="E6599" t="s">
        <v>181</v>
      </c>
      <c r="F6599" t="s">
        <v>182</v>
      </c>
      <c r="G6599">
        <v>18</v>
      </c>
      <c r="H6599" t="s">
        <v>29</v>
      </c>
      <c r="I6599">
        <v>1800</v>
      </c>
      <c r="J6599">
        <v>32400</v>
      </c>
      <c r="K6599">
        <v>32.4</v>
      </c>
      <c r="L6599">
        <v>8472</v>
      </c>
      <c r="M6599">
        <v>470.66666666666669</v>
      </c>
      <c r="N6599">
        <v>44193</v>
      </c>
      <c r="O6599">
        <v>9</v>
      </c>
      <c r="P6599" t="s">
        <v>107</v>
      </c>
      <c r="Q6599" t="s">
        <v>38</v>
      </c>
      <c r="R6599" t="str">
        <f>+VLOOKUP(Precio_semana_dia[[#This Row],[Mercado]],[1]!Codigos_mercados_mayoristas[#Data],2,0)</f>
        <v>La Araucanía</v>
      </c>
      <c r="S6599" t="e">
        <f>+VLOOKUP(Precio_semana_dia[[#This Row],[Especie]],[1]!Codigos_categoria[#Data],2,0)</f>
        <v>#N/A</v>
      </c>
    </row>
    <row r="6600" spans="1:19" x14ac:dyDescent="0.35">
      <c r="A6600">
        <v>44196</v>
      </c>
      <c r="B6600" t="s">
        <v>119</v>
      </c>
      <c r="C6600" t="s">
        <v>122</v>
      </c>
      <c r="D6600" t="s">
        <v>105</v>
      </c>
      <c r="E6600" t="s">
        <v>198</v>
      </c>
      <c r="F6600" t="s">
        <v>199</v>
      </c>
      <c r="G6600">
        <v>18</v>
      </c>
      <c r="H6600" t="s">
        <v>39</v>
      </c>
      <c r="I6600">
        <v>1800</v>
      </c>
      <c r="J6600">
        <v>32400</v>
      </c>
      <c r="K6600">
        <v>32.4</v>
      </c>
      <c r="L6600">
        <v>9500</v>
      </c>
      <c r="M6600">
        <v>527.77777777777783</v>
      </c>
      <c r="N6600">
        <v>44195</v>
      </c>
      <c r="O6600">
        <v>4</v>
      </c>
      <c r="P6600" t="s">
        <v>109</v>
      </c>
      <c r="Q6600" t="s">
        <v>38</v>
      </c>
      <c r="R6600" t="str">
        <f>+VLOOKUP(Precio_semana_dia[[#This Row],[Mercado]],[1]!Codigos_mercados_mayoristas[#Data],2,0)</f>
        <v>Coquimbo</v>
      </c>
      <c r="S6600" t="e">
        <f>+VLOOKUP(Precio_semana_dia[[#This Row],[Especie]],[1]!Codigos_categoria[#Data],2,0)</f>
        <v>#N/A</v>
      </c>
    </row>
    <row r="6601" spans="1:19" x14ac:dyDescent="0.35">
      <c r="A6601">
        <v>44225</v>
      </c>
      <c r="B6601" t="s">
        <v>119</v>
      </c>
      <c r="C6601" t="s">
        <v>120</v>
      </c>
      <c r="D6601" t="s">
        <v>45</v>
      </c>
      <c r="E6601" t="s">
        <v>198</v>
      </c>
      <c r="F6601" t="s">
        <v>199</v>
      </c>
      <c r="G6601">
        <v>18</v>
      </c>
      <c r="H6601" t="s">
        <v>39</v>
      </c>
      <c r="I6601">
        <v>1800</v>
      </c>
      <c r="J6601">
        <v>32400</v>
      </c>
      <c r="K6601">
        <v>32.4</v>
      </c>
      <c r="L6601">
        <v>9556</v>
      </c>
      <c r="M6601">
        <v>530.88888888888891</v>
      </c>
      <c r="N6601">
        <v>44223</v>
      </c>
      <c r="O6601">
        <v>13</v>
      </c>
      <c r="P6601" t="s">
        <v>65</v>
      </c>
      <c r="Q6601" t="s">
        <v>26</v>
      </c>
      <c r="R6601" t="str">
        <f>+VLOOKUP(Precio_semana_dia[[#This Row],[Mercado]],[1]!Codigos_mercados_mayoristas[#Data],2,0)</f>
        <v>Metropolitana</v>
      </c>
      <c r="S6601" t="e">
        <f>+VLOOKUP(Precio_semana_dia[[#This Row],[Especie]],[1]!Codigos_categoria[#Data],2,0)</f>
        <v>#N/A</v>
      </c>
    </row>
    <row r="6602" spans="1:19" x14ac:dyDescent="0.35">
      <c r="A6602">
        <v>43866</v>
      </c>
      <c r="B6602" t="s">
        <v>119</v>
      </c>
      <c r="C6602" t="s">
        <v>120</v>
      </c>
      <c r="D6602" t="s">
        <v>105</v>
      </c>
      <c r="E6602" t="s">
        <v>198</v>
      </c>
      <c r="F6602" t="s">
        <v>199</v>
      </c>
      <c r="G6602">
        <v>18</v>
      </c>
      <c r="H6602" t="s">
        <v>36</v>
      </c>
      <c r="I6602">
        <v>1800</v>
      </c>
      <c r="J6602">
        <v>32400</v>
      </c>
      <c r="K6602">
        <v>32.4</v>
      </c>
      <c r="L6602">
        <v>7750</v>
      </c>
      <c r="M6602">
        <v>430.55555555555554</v>
      </c>
      <c r="N6602">
        <v>44229</v>
      </c>
      <c r="O6602">
        <v>4</v>
      </c>
      <c r="P6602" t="s">
        <v>72</v>
      </c>
      <c r="Q6602" t="s">
        <v>69</v>
      </c>
      <c r="R6602" t="str">
        <f>+VLOOKUP(Precio_semana_dia[[#This Row],[Mercado]],[1]!Codigos_mercados_mayoristas[#Data],2,0)</f>
        <v>Coquimbo</v>
      </c>
      <c r="S6602" t="e">
        <f>+VLOOKUP(Precio_semana_dia[[#This Row],[Especie]],[1]!Codigos_categoria[#Data],2,0)</f>
        <v>#N/A</v>
      </c>
    </row>
    <row r="6603" spans="1:19" x14ac:dyDescent="0.35">
      <c r="A6603">
        <v>44183</v>
      </c>
      <c r="B6603" t="s">
        <v>207</v>
      </c>
      <c r="C6603" t="s">
        <v>211</v>
      </c>
      <c r="D6603" t="s">
        <v>45</v>
      </c>
      <c r="E6603" t="s">
        <v>209</v>
      </c>
      <c r="F6603" t="s">
        <v>210</v>
      </c>
      <c r="G6603">
        <v>25</v>
      </c>
      <c r="H6603" t="s">
        <v>36</v>
      </c>
      <c r="I6603">
        <v>1300</v>
      </c>
      <c r="J6603">
        <v>32500</v>
      </c>
      <c r="K6603">
        <v>32.5</v>
      </c>
      <c r="L6603">
        <v>10231</v>
      </c>
      <c r="M6603">
        <v>409.24</v>
      </c>
      <c r="N6603">
        <v>44180</v>
      </c>
      <c r="O6603">
        <v>13</v>
      </c>
      <c r="P6603" t="s">
        <v>37</v>
      </c>
      <c r="Q6603" t="s">
        <v>38</v>
      </c>
      <c r="R6603" t="str">
        <f>+VLOOKUP(Precio_semana_dia[[#This Row],[Mercado]],[1]!Codigos_mercados_mayoristas[#Data],2,0)</f>
        <v>Metropolitana</v>
      </c>
      <c r="S6603" t="e">
        <f>+VLOOKUP(Precio_semana_dia[[#This Row],[Especie]],[1]!Codigos_categoria[#Data],2,0)</f>
        <v>#N/A</v>
      </c>
    </row>
    <row r="6604" spans="1:19" x14ac:dyDescent="0.35">
      <c r="A6604">
        <v>44183</v>
      </c>
      <c r="B6604" t="s">
        <v>207</v>
      </c>
      <c r="C6604" t="s">
        <v>214</v>
      </c>
      <c r="D6604" t="s">
        <v>45</v>
      </c>
      <c r="E6604" t="s">
        <v>209</v>
      </c>
      <c r="F6604" t="s">
        <v>210</v>
      </c>
      <c r="G6604">
        <v>25</v>
      </c>
      <c r="H6604" t="s">
        <v>29</v>
      </c>
      <c r="I6604">
        <v>1300</v>
      </c>
      <c r="J6604">
        <v>32500</v>
      </c>
      <c r="K6604">
        <v>32.5</v>
      </c>
      <c r="L6604">
        <v>10231</v>
      </c>
      <c r="M6604">
        <v>409.24</v>
      </c>
      <c r="N6604">
        <v>44179</v>
      </c>
      <c r="O6604">
        <v>13</v>
      </c>
      <c r="P6604" t="s">
        <v>44</v>
      </c>
      <c r="Q6604" t="s">
        <v>38</v>
      </c>
      <c r="R6604" t="str">
        <f>+VLOOKUP(Precio_semana_dia[[#This Row],[Mercado]],[1]!Codigos_mercados_mayoristas[#Data],2,0)</f>
        <v>Metropolitana</v>
      </c>
      <c r="S6604" t="e">
        <f>+VLOOKUP(Precio_semana_dia[[#This Row],[Especie]],[1]!Codigos_categoria[#Data],2,0)</f>
        <v>#N/A</v>
      </c>
    </row>
    <row r="6605" spans="1:19" x14ac:dyDescent="0.35">
      <c r="A6605">
        <v>44189</v>
      </c>
      <c r="B6605" t="s">
        <v>207</v>
      </c>
      <c r="C6605" t="s">
        <v>211</v>
      </c>
      <c r="D6605" t="s">
        <v>45</v>
      </c>
      <c r="E6605" t="s">
        <v>209</v>
      </c>
      <c r="F6605" t="s">
        <v>210</v>
      </c>
      <c r="G6605">
        <v>25</v>
      </c>
      <c r="H6605" t="s">
        <v>36</v>
      </c>
      <c r="I6605">
        <v>1300</v>
      </c>
      <c r="J6605">
        <v>32500</v>
      </c>
      <c r="K6605">
        <v>32.5</v>
      </c>
      <c r="L6605">
        <v>12462</v>
      </c>
      <c r="M6605">
        <v>498.48</v>
      </c>
      <c r="N6605">
        <v>44187</v>
      </c>
      <c r="O6605">
        <v>13</v>
      </c>
      <c r="P6605" t="s">
        <v>48</v>
      </c>
      <c r="Q6605" t="s">
        <v>38</v>
      </c>
      <c r="R6605" t="str">
        <f>+VLOOKUP(Precio_semana_dia[[#This Row],[Mercado]],[1]!Codigos_mercados_mayoristas[#Data],2,0)</f>
        <v>Metropolitana</v>
      </c>
      <c r="S6605" t="e">
        <f>+VLOOKUP(Precio_semana_dia[[#This Row],[Especie]],[1]!Codigos_categoria[#Data],2,0)</f>
        <v>#N/A</v>
      </c>
    </row>
    <row r="6606" spans="1:19" x14ac:dyDescent="0.35">
      <c r="A6606">
        <v>44189</v>
      </c>
      <c r="B6606" t="s">
        <v>207</v>
      </c>
      <c r="C6606" t="s">
        <v>211</v>
      </c>
      <c r="D6606" t="s">
        <v>45</v>
      </c>
      <c r="E6606" t="s">
        <v>209</v>
      </c>
      <c r="F6606" t="s">
        <v>210</v>
      </c>
      <c r="G6606">
        <v>25</v>
      </c>
      <c r="H6606" t="s">
        <v>41</v>
      </c>
      <c r="I6606">
        <v>1300</v>
      </c>
      <c r="J6606">
        <v>32500</v>
      </c>
      <c r="K6606">
        <v>32.5</v>
      </c>
      <c r="L6606">
        <v>13462</v>
      </c>
      <c r="M6606">
        <v>538.48</v>
      </c>
      <c r="N6606">
        <v>44189</v>
      </c>
      <c r="O6606">
        <v>13</v>
      </c>
      <c r="P6606" t="s">
        <v>49</v>
      </c>
      <c r="Q6606" t="s">
        <v>38</v>
      </c>
      <c r="R6606" t="str">
        <f>+VLOOKUP(Precio_semana_dia[[#This Row],[Mercado]],[1]!Codigos_mercados_mayoristas[#Data],2,0)</f>
        <v>Metropolitana</v>
      </c>
      <c r="S6606" t="e">
        <f>+VLOOKUP(Precio_semana_dia[[#This Row],[Especie]],[1]!Codigos_categoria[#Data],2,0)</f>
        <v>#N/A</v>
      </c>
    </row>
    <row r="6607" spans="1:19" x14ac:dyDescent="0.35">
      <c r="A6607">
        <v>44189</v>
      </c>
      <c r="B6607" t="s">
        <v>207</v>
      </c>
      <c r="C6607" t="s">
        <v>214</v>
      </c>
      <c r="D6607" t="s">
        <v>45</v>
      </c>
      <c r="E6607" t="s">
        <v>209</v>
      </c>
      <c r="F6607" t="s">
        <v>210</v>
      </c>
      <c r="G6607">
        <v>25</v>
      </c>
      <c r="H6607" t="s">
        <v>29</v>
      </c>
      <c r="I6607">
        <v>1300</v>
      </c>
      <c r="J6607">
        <v>32500</v>
      </c>
      <c r="K6607">
        <v>32.5</v>
      </c>
      <c r="L6607">
        <v>10538</v>
      </c>
      <c r="M6607">
        <v>421.52</v>
      </c>
      <c r="N6607">
        <v>44186</v>
      </c>
      <c r="O6607">
        <v>13</v>
      </c>
      <c r="P6607" t="s">
        <v>51</v>
      </c>
      <c r="Q6607" t="s">
        <v>38</v>
      </c>
      <c r="R6607" t="str">
        <f>+VLOOKUP(Precio_semana_dia[[#This Row],[Mercado]],[1]!Codigos_mercados_mayoristas[#Data],2,0)</f>
        <v>Metropolitana</v>
      </c>
      <c r="S6607" t="e">
        <f>+VLOOKUP(Precio_semana_dia[[#This Row],[Especie]],[1]!Codigos_categoria[#Data],2,0)</f>
        <v>#N/A</v>
      </c>
    </row>
    <row r="6608" spans="1:19" x14ac:dyDescent="0.35">
      <c r="A6608">
        <v>44196</v>
      </c>
      <c r="B6608" t="s">
        <v>207</v>
      </c>
      <c r="C6608" t="s">
        <v>208</v>
      </c>
      <c r="D6608" t="s">
        <v>45</v>
      </c>
      <c r="E6608" t="s">
        <v>209</v>
      </c>
      <c r="F6608" t="s">
        <v>210</v>
      </c>
      <c r="G6608">
        <v>25</v>
      </c>
      <c r="H6608" t="s">
        <v>41</v>
      </c>
      <c r="I6608">
        <v>1300</v>
      </c>
      <c r="J6608">
        <v>32500</v>
      </c>
      <c r="K6608">
        <v>32.5</v>
      </c>
      <c r="L6608">
        <v>12385</v>
      </c>
      <c r="M6608">
        <v>495.4</v>
      </c>
      <c r="N6608">
        <v>44196</v>
      </c>
      <c r="O6608">
        <v>13</v>
      </c>
      <c r="P6608" t="s">
        <v>110</v>
      </c>
      <c r="Q6608" t="s">
        <v>38</v>
      </c>
      <c r="R6608" t="str">
        <f>+VLOOKUP(Precio_semana_dia[[#This Row],[Mercado]],[1]!Codigos_mercados_mayoristas[#Data],2,0)</f>
        <v>Metropolitana</v>
      </c>
      <c r="S6608" t="e">
        <f>+VLOOKUP(Precio_semana_dia[[#This Row],[Especie]],[1]!Codigos_categoria[#Data],2,0)</f>
        <v>#N/A</v>
      </c>
    </row>
    <row r="6609" spans="1:19" x14ac:dyDescent="0.35">
      <c r="A6609">
        <v>44225</v>
      </c>
      <c r="B6609" t="s">
        <v>207</v>
      </c>
      <c r="C6609" t="s">
        <v>213</v>
      </c>
      <c r="D6609" t="s">
        <v>45</v>
      </c>
      <c r="E6609" t="s">
        <v>209</v>
      </c>
      <c r="F6609" t="s">
        <v>210</v>
      </c>
      <c r="G6609">
        <v>25</v>
      </c>
      <c r="H6609" t="s">
        <v>41</v>
      </c>
      <c r="I6609">
        <v>1300</v>
      </c>
      <c r="J6609">
        <v>32500</v>
      </c>
      <c r="K6609">
        <v>32.5</v>
      </c>
      <c r="L6609">
        <v>6192</v>
      </c>
      <c r="M6609">
        <v>247.68</v>
      </c>
      <c r="N6609">
        <v>44224</v>
      </c>
      <c r="O6609">
        <v>13</v>
      </c>
      <c r="P6609" t="s">
        <v>67</v>
      </c>
      <c r="Q6609" t="s">
        <v>26</v>
      </c>
      <c r="R6609" t="str">
        <f>+VLOOKUP(Precio_semana_dia[[#This Row],[Mercado]],[1]!Codigos_mercados_mayoristas[#Data],2,0)</f>
        <v>Metropolitana</v>
      </c>
      <c r="S6609" t="e">
        <f>+VLOOKUP(Precio_semana_dia[[#This Row],[Especie]],[1]!Codigos_categoria[#Data],2,0)</f>
        <v>#N/A</v>
      </c>
    </row>
    <row r="6610" spans="1:19" x14ac:dyDescent="0.35">
      <c r="A6610">
        <v>44225</v>
      </c>
      <c r="B6610" t="s">
        <v>207</v>
      </c>
      <c r="C6610" t="s">
        <v>216</v>
      </c>
      <c r="D6610" t="s">
        <v>45</v>
      </c>
      <c r="E6610" t="s">
        <v>209</v>
      </c>
      <c r="F6610" t="s">
        <v>210</v>
      </c>
      <c r="G6610">
        <v>25</v>
      </c>
      <c r="H6610" t="s">
        <v>24</v>
      </c>
      <c r="I6610">
        <v>1300</v>
      </c>
      <c r="J6610">
        <v>32500</v>
      </c>
      <c r="K6610">
        <v>32.5</v>
      </c>
      <c r="L6610">
        <v>6308</v>
      </c>
      <c r="M6610">
        <v>252.32</v>
      </c>
      <c r="N6610">
        <v>44225</v>
      </c>
      <c r="O6610">
        <v>13</v>
      </c>
      <c r="P6610" t="s">
        <v>66</v>
      </c>
      <c r="Q6610" t="s">
        <v>26</v>
      </c>
      <c r="R6610" t="str">
        <f>+VLOOKUP(Precio_semana_dia[[#This Row],[Mercado]],[1]!Codigos_mercados_mayoristas[#Data],2,0)</f>
        <v>Metropolitana</v>
      </c>
      <c r="S6610" t="e">
        <f>+VLOOKUP(Precio_semana_dia[[#This Row],[Especie]],[1]!Codigos_categoria[#Data],2,0)</f>
        <v>#N/A</v>
      </c>
    </row>
    <row r="6611" spans="1:19" x14ac:dyDescent="0.35">
      <c r="A6611">
        <v>43866</v>
      </c>
      <c r="B6611" t="s">
        <v>207</v>
      </c>
      <c r="C6611" t="s">
        <v>208</v>
      </c>
      <c r="D6611" t="s">
        <v>45</v>
      </c>
      <c r="E6611" t="s">
        <v>209</v>
      </c>
      <c r="F6611" t="s">
        <v>210</v>
      </c>
      <c r="G6611">
        <v>25</v>
      </c>
      <c r="H6611" t="s">
        <v>39</v>
      </c>
      <c r="I6611">
        <v>1300</v>
      </c>
      <c r="J6611">
        <v>32500</v>
      </c>
      <c r="K6611">
        <v>32.5</v>
      </c>
      <c r="L6611">
        <v>6192</v>
      </c>
      <c r="M6611">
        <v>247.68</v>
      </c>
      <c r="N6611">
        <v>44230</v>
      </c>
      <c r="O6611">
        <v>13</v>
      </c>
      <c r="P6611" t="s">
        <v>70</v>
      </c>
      <c r="Q6611" t="s">
        <v>69</v>
      </c>
      <c r="R6611" t="str">
        <f>+VLOOKUP(Precio_semana_dia[[#This Row],[Mercado]],[1]!Codigos_mercados_mayoristas[#Data],2,0)</f>
        <v>Metropolitana</v>
      </c>
      <c r="S6611" t="e">
        <f>+VLOOKUP(Precio_semana_dia[[#This Row],[Especie]],[1]!Codigos_categoria[#Data],2,0)</f>
        <v>#N/A</v>
      </c>
    </row>
    <row r="6612" spans="1:19" x14ac:dyDescent="0.35">
      <c r="A6612">
        <v>43866</v>
      </c>
      <c r="B6612" t="s">
        <v>207</v>
      </c>
      <c r="C6612" t="s">
        <v>208</v>
      </c>
      <c r="D6612" t="s">
        <v>45</v>
      </c>
      <c r="E6612" t="s">
        <v>209</v>
      </c>
      <c r="F6612" t="s">
        <v>210</v>
      </c>
      <c r="G6612">
        <v>25</v>
      </c>
      <c r="H6612" t="s">
        <v>24</v>
      </c>
      <c r="I6612">
        <v>1300</v>
      </c>
      <c r="J6612">
        <v>32500</v>
      </c>
      <c r="K6612">
        <v>32.5</v>
      </c>
      <c r="L6612">
        <v>6808</v>
      </c>
      <c r="M6612">
        <v>272.32</v>
      </c>
      <c r="N6612">
        <v>44232</v>
      </c>
      <c r="O6612">
        <v>13</v>
      </c>
      <c r="P6612" t="s">
        <v>71</v>
      </c>
      <c r="Q6612" t="s">
        <v>69</v>
      </c>
      <c r="R6612" t="str">
        <f>+VLOOKUP(Precio_semana_dia[[#This Row],[Mercado]],[1]!Codigos_mercados_mayoristas[#Data],2,0)</f>
        <v>Metropolitana</v>
      </c>
      <c r="S6612" t="e">
        <f>+VLOOKUP(Precio_semana_dia[[#This Row],[Especie]],[1]!Codigos_categoria[#Data],2,0)</f>
        <v>#N/A</v>
      </c>
    </row>
    <row r="6613" spans="1:19" x14ac:dyDescent="0.35">
      <c r="A6613">
        <v>43866</v>
      </c>
      <c r="B6613" t="s">
        <v>207</v>
      </c>
      <c r="C6613" t="s">
        <v>213</v>
      </c>
      <c r="D6613" t="s">
        <v>45</v>
      </c>
      <c r="E6613" t="s">
        <v>209</v>
      </c>
      <c r="F6613" t="s">
        <v>210</v>
      </c>
      <c r="G6613">
        <v>25</v>
      </c>
      <c r="H6613" t="s">
        <v>24</v>
      </c>
      <c r="I6613">
        <v>1300</v>
      </c>
      <c r="J6613">
        <v>32500</v>
      </c>
      <c r="K6613">
        <v>32.5</v>
      </c>
      <c r="L6613">
        <v>6231</v>
      </c>
      <c r="M6613">
        <v>249.24</v>
      </c>
      <c r="N6613">
        <v>44232</v>
      </c>
      <c r="O6613">
        <v>13</v>
      </c>
      <c r="P6613" t="s">
        <v>71</v>
      </c>
      <c r="Q6613" t="s">
        <v>69</v>
      </c>
      <c r="R6613" t="str">
        <f>+VLOOKUP(Precio_semana_dia[[#This Row],[Mercado]],[1]!Codigos_mercados_mayoristas[#Data],2,0)</f>
        <v>Metropolitana</v>
      </c>
      <c r="S6613" t="e">
        <f>+VLOOKUP(Precio_semana_dia[[#This Row],[Especie]],[1]!Codigos_categoria[#Data],2,0)</f>
        <v>#N/A</v>
      </c>
    </row>
    <row r="6614" spans="1:19" x14ac:dyDescent="0.35">
      <c r="A6614">
        <v>43866</v>
      </c>
      <c r="B6614" t="s">
        <v>207</v>
      </c>
      <c r="C6614" t="s">
        <v>214</v>
      </c>
      <c r="D6614" t="s">
        <v>45</v>
      </c>
      <c r="E6614" t="s">
        <v>209</v>
      </c>
      <c r="F6614" t="s">
        <v>210</v>
      </c>
      <c r="G6614">
        <v>25</v>
      </c>
      <c r="H6614" t="s">
        <v>41</v>
      </c>
      <c r="I6614">
        <v>1300</v>
      </c>
      <c r="J6614">
        <v>32500</v>
      </c>
      <c r="K6614">
        <v>32.5</v>
      </c>
      <c r="L6614">
        <v>6192</v>
      </c>
      <c r="M6614">
        <v>247.68</v>
      </c>
      <c r="N6614">
        <v>44231</v>
      </c>
      <c r="O6614">
        <v>13</v>
      </c>
      <c r="P6614" t="s">
        <v>73</v>
      </c>
      <c r="Q6614" t="s">
        <v>69</v>
      </c>
      <c r="R6614" t="str">
        <f>+VLOOKUP(Precio_semana_dia[[#This Row],[Mercado]],[1]!Codigos_mercados_mayoristas[#Data],2,0)</f>
        <v>Metropolitana</v>
      </c>
      <c r="S6614" t="e">
        <f>+VLOOKUP(Precio_semana_dia[[#This Row],[Especie]],[1]!Codigos_categoria[#Data],2,0)</f>
        <v>#N/A</v>
      </c>
    </row>
    <row r="6615" spans="1:19" x14ac:dyDescent="0.35">
      <c r="A6615">
        <v>44225</v>
      </c>
      <c r="B6615" t="s">
        <v>119</v>
      </c>
      <c r="C6615" t="s">
        <v>122</v>
      </c>
      <c r="D6615" t="s">
        <v>45</v>
      </c>
      <c r="E6615" t="s">
        <v>198</v>
      </c>
      <c r="F6615" t="s">
        <v>199</v>
      </c>
      <c r="G6615">
        <v>18</v>
      </c>
      <c r="H6615" t="s">
        <v>29</v>
      </c>
      <c r="I6615">
        <v>1810</v>
      </c>
      <c r="J6615">
        <v>32580</v>
      </c>
      <c r="K6615">
        <v>32.58</v>
      </c>
      <c r="L6615">
        <v>7464</v>
      </c>
      <c r="M6615">
        <v>414.66666666666669</v>
      </c>
      <c r="N6615">
        <v>44221</v>
      </c>
      <c r="O6615">
        <v>13</v>
      </c>
      <c r="P6615" t="s">
        <v>64</v>
      </c>
      <c r="Q6615" t="s">
        <v>26</v>
      </c>
      <c r="R6615" t="str">
        <f>+VLOOKUP(Precio_semana_dia[[#This Row],[Mercado]],[1]!Codigos_mercados_mayoristas[#Data],2,0)</f>
        <v>Metropolitana</v>
      </c>
      <c r="S6615" t="e">
        <f>+VLOOKUP(Precio_semana_dia[[#This Row],[Especie]],[1]!Codigos_categoria[#Data],2,0)</f>
        <v>#N/A</v>
      </c>
    </row>
    <row r="6616" spans="1:19" x14ac:dyDescent="0.35">
      <c r="A6616">
        <v>44204</v>
      </c>
      <c r="B6616" t="s">
        <v>204</v>
      </c>
      <c r="C6616" t="s">
        <v>20</v>
      </c>
      <c r="D6616" t="s">
        <v>45</v>
      </c>
      <c r="E6616" t="s">
        <v>205</v>
      </c>
      <c r="F6616" t="s">
        <v>206</v>
      </c>
      <c r="G6616">
        <v>20</v>
      </c>
      <c r="H6616" t="s">
        <v>29</v>
      </c>
      <c r="I6616">
        <v>1640</v>
      </c>
      <c r="J6616">
        <v>32800</v>
      </c>
      <c r="K6616">
        <v>32.799999999999997</v>
      </c>
      <c r="L6616">
        <v>8884</v>
      </c>
      <c r="M6616">
        <v>444.2</v>
      </c>
      <c r="N6616">
        <v>44200</v>
      </c>
      <c r="O6616">
        <v>13</v>
      </c>
      <c r="P6616" t="s">
        <v>30</v>
      </c>
      <c r="Q6616" t="s">
        <v>26</v>
      </c>
      <c r="R6616" t="str">
        <f>+VLOOKUP(Precio_semana_dia[[#This Row],[Mercado]],[1]!Codigos_mercados_mayoristas[#Data],2,0)</f>
        <v>Metropolitana</v>
      </c>
      <c r="S6616" t="e">
        <f>+VLOOKUP(Precio_semana_dia[[#This Row],[Especie]],[1]!Codigos_categoria[#Data],2,0)</f>
        <v>#N/A</v>
      </c>
    </row>
    <row r="6617" spans="1:19" x14ac:dyDescent="0.35">
      <c r="A6617">
        <v>44196</v>
      </c>
      <c r="B6617" t="s">
        <v>119</v>
      </c>
      <c r="C6617" t="s">
        <v>122</v>
      </c>
      <c r="D6617" t="s">
        <v>28</v>
      </c>
      <c r="E6617" t="s">
        <v>121</v>
      </c>
      <c r="F6617" t="s">
        <v>113</v>
      </c>
      <c r="G6617">
        <v>15</v>
      </c>
      <c r="H6617" t="s">
        <v>36</v>
      </c>
      <c r="I6617">
        <v>2200</v>
      </c>
      <c r="J6617">
        <v>33000</v>
      </c>
      <c r="K6617">
        <v>33</v>
      </c>
      <c r="L6617">
        <v>14852</v>
      </c>
      <c r="M6617">
        <v>990.13333333333333</v>
      </c>
      <c r="N6617">
        <v>44194</v>
      </c>
      <c r="O6617">
        <v>9</v>
      </c>
      <c r="P6617" t="s">
        <v>108</v>
      </c>
      <c r="Q6617" t="s">
        <v>38</v>
      </c>
      <c r="R6617" t="str">
        <f>+VLOOKUP(Precio_semana_dia[[#This Row],[Mercado]],[1]!Codigos_mercados_mayoristas[#Data],2,0)</f>
        <v>La Araucanía</v>
      </c>
      <c r="S6617" t="e">
        <f>+VLOOKUP(Precio_semana_dia[[#This Row],[Especie]],[1]!Codigos_categoria[#Data],2,0)</f>
        <v>#N/A</v>
      </c>
    </row>
    <row r="6618" spans="1:19" x14ac:dyDescent="0.35">
      <c r="A6618">
        <v>44204</v>
      </c>
      <c r="B6618" t="s">
        <v>119</v>
      </c>
      <c r="C6618" t="s">
        <v>122</v>
      </c>
      <c r="D6618" t="s">
        <v>28</v>
      </c>
      <c r="E6618" t="s">
        <v>121</v>
      </c>
      <c r="F6618" t="s">
        <v>113</v>
      </c>
      <c r="G6618">
        <v>15</v>
      </c>
      <c r="H6618" t="s">
        <v>41</v>
      </c>
      <c r="I6618">
        <v>2200</v>
      </c>
      <c r="J6618">
        <v>33000</v>
      </c>
      <c r="K6618">
        <v>33</v>
      </c>
      <c r="L6618">
        <v>9000</v>
      </c>
      <c r="M6618">
        <v>600</v>
      </c>
      <c r="N6618">
        <v>44203</v>
      </c>
      <c r="O6618">
        <v>9</v>
      </c>
      <c r="P6618" t="s">
        <v>56</v>
      </c>
      <c r="Q6618" t="s">
        <v>26</v>
      </c>
      <c r="R6618" t="str">
        <f>+VLOOKUP(Precio_semana_dia[[#This Row],[Mercado]],[1]!Codigos_mercados_mayoristas[#Data],2,0)</f>
        <v>La Araucanía</v>
      </c>
      <c r="S6618" t="e">
        <f>+VLOOKUP(Precio_semana_dia[[#This Row],[Especie]],[1]!Codigos_categoria[#Data],2,0)</f>
        <v>#N/A</v>
      </c>
    </row>
    <row r="6619" spans="1:19" x14ac:dyDescent="0.35">
      <c r="A6619">
        <v>43866</v>
      </c>
      <c r="B6619" t="s">
        <v>119</v>
      </c>
      <c r="C6619" t="s">
        <v>122</v>
      </c>
      <c r="D6619" t="s">
        <v>28</v>
      </c>
      <c r="E6619" t="s">
        <v>121</v>
      </c>
      <c r="F6619" t="s">
        <v>113</v>
      </c>
      <c r="G6619">
        <v>15</v>
      </c>
      <c r="H6619" t="s">
        <v>29</v>
      </c>
      <c r="I6619">
        <v>2200</v>
      </c>
      <c r="J6619">
        <v>33000</v>
      </c>
      <c r="K6619">
        <v>33</v>
      </c>
      <c r="L6619">
        <v>7545</v>
      </c>
      <c r="M6619">
        <v>503</v>
      </c>
      <c r="N6619">
        <v>44228</v>
      </c>
      <c r="O6619">
        <v>9</v>
      </c>
      <c r="P6619" t="s">
        <v>68</v>
      </c>
      <c r="Q6619" t="s">
        <v>69</v>
      </c>
      <c r="R6619" t="str">
        <f>+VLOOKUP(Precio_semana_dia[[#This Row],[Mercado]],[1]!Codigos_mercados_mayoristas[#Data],2,0)</f>
        <v>La Araucanía</v>
      </c>
      <c r="S6619" t="e">
        <f>+VLOOKUP(Precio_semana_dia[[#This Row],[Especie]],[1]!Codigos_categoria[#Data],2,0)</f>
        <v>#N/A</v>
      </c>
    </row>
    <row r="6620" spans="1:19" x14ac:dyDescent="0.35">
      <c r="A6620">
        <v>44183</v>
      </c>
      <c r="B6620" t="s">
        <v>204</v>
      </c>
      <c r="C6620" t="s">
        <v>20</v>
      </c>
      <c r="D6620" t="s">
        <v>45</v>
      </c>
      <c r="E6620" t="s">
        <v>205</v>
      </c>
      <c r="F6620" t="s">
        <v>206</v>
      </c>
      <c r="G6620">
        <v>20</v>
      </c>
      <c r="H6620" t="s">
        <v>39</v>
      </c>
      <c r="I6620">
        <v>1670</v>
      </c>
      <c r="J6620">
        <v>33400</v>
      </c>
      <c r="K6620">
        <v>33.4</v>
      </c>
      <c r="L6620">
        <v>5000</v>
      </c>
      <c r="M6620">
        <v>250</v>
      </c>
      <c r="N6620">
        <v>44181</v>
      </c>
      <c r="O6620">
        <v>13</v>
      </c>
      <c r="P6620" t="s">
        <v>40</v>
      </c>
      <c r="Q6620" t="s">
        <v>38</v>
      </c>
      <c r="R6620" t="str">
        <f>+VLOOKUP(Precio_semana_dia[[#This Row],[Mercado]],[1]!Codigos_mercados_mayoristas[#Data],2,0)</f>
        <v>Metropolitana</v>
      </c>
      <c r="S6620" t="e">
        <f>+VLOOKUP(Precio_semana_dia[[#This Row],[Especie]],[1]!Codigos_categoria[#Data],2,0)</f>
        <v>#N/A</v>
      </c>
    </row>
    <row r="6621" spans="1:19" x14ac:dyDescent="0.35">
      <c r="A6621">
        <v>44183</v>
      </c>
      <c r="B6621" t="s">
        <v>204</v>
      </c>
      <c r="C6621" t="s">
        <v>20</v>
      </c>
      <c r="D6621" t="s">
        <v>45</v>
      </c>
      <c r="E6621" t="s">
        <v>205</v>
      </c>
      <c r="F6621" t="s">
        <v>206</v>
      </c>
      <c r="G6621">
        <v>20</v>
      </c>
      <c r="H6621" t="s">
        <v>24</v>
      </c>
      <c r="I6621">
        <v>1670</v>
      </c>
      <c r="J6621">
        <v>33400</v>
      </c>
      <c r="K6621">
        <v>33.4</v>
      </c>
      <c r="L6621">
        <v>5000</v>
      </c>
      <c r="M6621">
        <v>250</v>
      </c>
      <c r="N6621">
        <v>44183</v>
      </c>
      <c r="O6621">
        <v>13</v>
      </c>
      <c r="P6621" t="s">
        <v>43</v>
      </c>
      <c r="Q6621" t="s">
        <v>38</v>
      </c>
      <c r="R6621" t="str">
        <f>+VLOOKUP(Precio_semana_dia[[#This Row],[Mercado]],[1]!Codigos_mercados_mayoristas[#Data],2,0)</f>
        <v>Metropolitana</v>
      </c>
      <c r="S6621" t="e">
        <f>+VLOOKUP(Precio_semana_dia[[#This Row],[Especie]],[1]!Codigos_categoria[#Data],2,0)</f>
        <v>#N/A</v>
      </c>
    </row>
    <row r="6622" spans="1:19" x14ac:dyDescent="0.35">
      <c r="A6622">
        <v>44189</v>
      </c>
      <c r="B6622" t="s">
        <v>204</v>
      </c>
      <c r="C6622" t="s">
        <v>20</v>
      </c>
      <c r="D6622" t="s">
        <v>45</v>
      </c>
      <c r="E6622" t="s">
        <v>205</v>
      </c>
      <c r="F6622" t="s">
        <v>206</v>
      </c>
      <c r="G6622">
        <v>20</v>
      </c>
      <c r="H6622" t="s">
        <v>29</v>
      </c>
      <c r="I6622">
        <v>1670</v>
      </c>
      <c r="J6622">
        <v>33400</v>
      </c>
      <c r="K6622">
        <v>33.4</v>
      </c>
      <c r="L6622">
        <v>5000</v>
      </c>
      <c r="M6622">
        <v>250</v>
      </c>
      <c r="N6622">
        <v>44186</v>
      </c>
      <c r="O6622">
        <v>13</v>
      </c>
      <c r="P6622" t="s">
        <v>51</v>
      </c>
      <c r="Q6622" t="s">
        <v>38</v>
      </c>
      <c r="R6622" t="str">
        <f>+VLOOKUP(Precio_semana_dia[[#This Row],[Mercado]],[1]!Codigos_mercados_mayoristas[#Data],2,0)</f>
        <v>Metropolitana</v>
      </c>
      <c r="S6622" t="e">
        <f>+VLOOKUP(Precio_semana_dia[[#This Row],[Especie]],[1]!Codigos_categoria[#Data],2,0)</f>
        <v>#N/A</v>
      </c>
    </row>
    <row r="6623" spans="1:19" x14ac:dyDescent="0.35">
      <c r="A6623">
        <v>44189</v>
      </c>
      <c r="B6623" t="s">
        <v>204</v>
      </c>
      <c r="C6623" t="s">
        <v>20</v>
      </c>
      <c r="D6623" t="s">
        <v>45</v>
      </c>
      <c r="E6623" t="s">
        <v>205</v>
      </c>
      <c r="F6623" t="s">
        <v>206</v>
      </c>
      <c r="G6623">
        <v>20</v>
      </c>
      <c r="H6623" t="s">
        <v>39</v>
      </c>
      <c r="I6623">
        <v>1670</v>
      </c>
      <c r="J6623">
        <v>33400</v>
      </c>
      <c r="K6623">
        <v>33.4</v>
      </c>
      <c r="L6623">
        <v>5000</v>
      </c>
      <c r="M6623">
        <v>250</v>
      </c>
      <c r="N6623">
        <v>44188</v>
      </c>
      <c r="O6623">
        <v>13</v>
      </c>
      <c r="P6623" t="s">
        <v>106</v>
      </c>
      <c r="Q6623" t="s">
        <v>38</v>
      </c>
      <c r="R6623" t="str">
        <f>+VLOOKUP(Precio_semana_dia[[#This Row],[Mercado]],[1]!Codigos_mercados_mayoristas[#Data],2,0)</f>
        <v>Metropolitana</v>
      </c>
      <c r="S6623" t="e">
        <f>+VLOOKUP(Precio_semana_dia[[#This Row],[Especie]],[1]!Codigos_categoria[#Data],2,0)</f>
        <v>#N/A</v>
      </c>
    </row>
    <row r="6624" spans="1:19" x14ac:dyDescent="0.35">
      <c r="A6624">
        <v>44204</v>
      </c>
      <c r="B6624" t="s">
        <v>204</v>
      </c>
      <c r="C6624" t="s">
        <v>20</v>
      </c>
      <c r="D6624" t="s">
        <v>45</v>
      </c>
      <c r="E6624" t="s">
        <v>205</v>
      </c>
      <c r="F6624" t="s">
        <v>206</v>
      </c>
      <c r="G6624">
        <v>20</v>
      </c>
      <c r="H6624" t="s">
        <v>36</v>
      </c>
      <c r="I6624">
        <v>1670</v>
      </c>
      <c r="J6624">
        <v>33400</v>
      </c>
      <c r="K6624">
        <v>33.4</v>
      </c>
      <c r="L6624">
        <v>7000</v>
      </c>
      <c r="M6624">
        <v>350</v>
      </c>
      <c r="N6624">
        <v>44201</v>
      </c>
      <c r="O6624">
        <v>13</v>
      </c>
      <c r="P6624" t="s">
        <v>57</v>
      </c>
      <c r="Q6624" t="s">
        <v>26</v>
      </c>
      <c r="R6624" t="str">
        <f>+VLOOKUP(Precio_semana_dia[[#This Row],[Mercado]],[1]!Codigos_mercados_mayoristas[#Data],2,0)</f>
        <v>Metropolitana</v>
      </c>
      <c r="S6624" t="e">
        <f>+VLOOKUP(Precio_semana_dia[[#This Row],[Especie]],[1]!Codigos_categoria[#Data],2,0)</f>
        <v>#N/A</v>
      </c>
    </row>
    <row r="6625" spans="1:19" x14ac:dyDescent="0.35">
      <c r="A6625">
        <v>43866</v>
      </c>
      <c r="B6625" t="s">
        <v>204</v>
      </c>
      <c r="C6625" t="s">
        <v>20</v>
      </c>
      <c r="D6625" t="s">
        <v>45</v>
      </c>
      <c r="E6625" t="s">
        <v>205</v>
      </c>
      <c r="F6625" t="s">
        <v>206</v>
      </c>
      <c r="G6625">
        <v>20</v>
      </c>
      <c r="H6625" t="s">
        <v>36</v>
      </c>
      <c r="I6625">
        <v>1670</v>
      </c>
      <c r="J6625">
        <v>33400</v>
      </c>
      <c r="K6625">
        <v>33.4</v>
      </c>
      <c r="L6625">
        <v>8000</v>
      </c>
      <c r="M6625">
        <v>400</v>
      </c>
      <c r="N6625">
        <v>44229</v>
      </c>
      <c r="O6625">
        <v>13</v>
      </c>
      <c r="P6625" t="s">
        <v>72</v>
      </c>
      <c r="Q6625" t="s">
        <v>69</v>
      </c>
      <c r="R6625" t="str">
        <f>+VLOOKUP(Precio_semana_dia[[#This Row],[Mercado]],[1]!Codigos_mercados_mayoristas[#Data],2,0)</f>
        <v>Metropolitana</v>
      </c>
      <c r="S6625" t="e">
        <f>+VLOOKUP(Precio_semana_dia[[#This Row],[Especie]],[1]!Codigos_categoria[#Data],2,0)</f>
        <v>#N/A</v>
      </c>
    </row>
    <row r="6626" spans="1:19" x14ac:dyDescent="0.35">
      <c r="A6626">
        <v>44162</v>
      </c>
      <c r="B6626" t="s">
        <v>186</v>
      </c>
      <c r="C6626" t="s">
        <v>187</v>
      </c>
      <c r="D6626" t="s">
        <v>45</v>
      </c>
      <c r="E6626" t="s">
        <v>220</v>
      </c>
      <c r="F6626" t="s">
        <v>221</v>
      </c>
      <c r="G6626">
        <v>400</v>
      </c>
      <c r="H6626" t="s">
        <v>41</v>
      </c>
      <c r="I6626">
        <v>84</v>
      </c>
      <c r="J6626">
        <v>33600</v>
      </c>
      <c r="K6626">
        <v>33.6</v>
      </c>
      <c r="L6626">
        <v>320000</v>
      </c>
      <c r="M6626">
        <v>800</v>
      </c>
      <c r="N6626">
        <v>44161</v>
      </c>
      <c r="O6626">
        <v>13</v>
      </c>
      <c r="P6626" t="s">
        <v>92</v>
      </c>
      <c r="Q6626" t="s">
        <v>84</v>
      </c>
      <c r="R6626" t="str">
        <f>+VLOOKUP(Precio_semana_dia[[#This Row],[Mercado]],[1]!Codigos_mercados_mayoristas[#Data],2,0)</f>
        <v>Metropolitana</v>
      </c>
      <c r="S6626" t="str">
        <f>+VLOOKUP(Precio_semana_dia[[#This Row],[Especie]],[1]!Codigos_categoria[#Data],2,0)</f>
        <v>Cítricos</v>
      </c>
    </row>
    <row r="6627" spans="1:19" x14ac:dyDescent="0.35">
      <c r="A6627">
        <v>44225</v>
      </c>
      <c r="B6627" t="s">
        <v>119</v>
      </c>
      <c r="C6627" t="s">
        <v>122</v>
      </c>
      <c r="D6627" t="s">
        <v>45</v>
      </c>
      <c r="E6627" t="s">
        <v>198</v>
      </c>
      <c r="F6627" t="s">
        <v>199</v>
      </c>
      <c r="G6627">
        <v>18</v>
      </c>
      <c r="H6627" t="s">
        <v>24</v>
      </c>
      <c r="I6627">
        <v>1880</v>
      </c>
      <c r="J6627">
        <v>33840</v>
      </c>
      <c r="K6627">
        <v>33.840000000000003</v>
      </c>
      <c r="L6627">
        <v>6484</v>
      </c>
      <c r="M6627">
        <v>360.22222222222223</v>
      </c>
      <c r="N6627">
        <v>44225</v>
      </c>
      <c r="O6627">
        <v>13</v>
      </c>
      <c r="P6627" t="s">
        <v>66</v>
      </c>
      <c r="Q6627" t="s">
        <v>26</v>
      </c>
      <c r="R6627" t="str">
        <f>+VLOOKUP(Precio_semana_dia[[#This Row],[Mercado]],[1]!Codigos_mercados_mayoristas[#Data],2,0)</f>
        <v>Metropolitana</v>
      </c>
      <c r="S6627" t="e">
        <f>+VLOOKUP(Precio_semana_dia[[#This Row],[Especie]],[1]!Codigos_categoria[#Data],2,0)</f>
        <v>#N/A</v>
      </c>
    </row>
    <row r="6628" spans="1:19" x14ac:dyDescent="0.35">
      <c r="A6628">
        <v>44183</v>
      </c>
      <c r="B6628" t="s">
        <v>31</v>
      </c>
      <c r="C6628" t="s">
        <v>32</v>
      </c>
      <c r="D6628" t="s">
        <v>45</v>
      </c>
      <c r="E6628" t="s">
        <v>34</v>
      </c>
      <c r="F6628" t="s">
        <v>35</v>
      </c>
      <c r="G6628">
        <v>10</v>
      </c>
      <c r="H6628" t="s">
        <v>36</v>
      </c>
      <c r="I6628">
        <v>3400</v>
      </c>
      <c r="J6628">
        <v>34000</v>
      </c>
      <c r="K6628">
        <v>34</v>
      </c>
      <c r="L6628">
        <v>3250</v>
      </c>
      <c r="M6628">
        <v>325</v>
      </c>
      <c r="N6628">
        <v>44180</v>
      </c>
      <c r="O6628">
        <v>13</v>
      </c>
      <c r="P6628" t="s">
        <v>37</v>
      </c>
      <c r="Q6628" t="s">
        <v>38</v>
      </c>
      <c r="R6628" t="str">
        <f>+VLOOKUP(Precio_semana_dia[[#This Row],[Mercado]],[1]!Codigos_mercados_mayoristas[#Data],2,0)</f>
        <v>Metropolitana</v>
      </c>
      <c r="S6628" t="e">
        <f>+VLOOKUP(Precio_semana_dia[[#This Row],[Especie]],[1]!Codigos_categoria[#Data],2,0)</f>
        <v>#N/A</v>
      </c>
    </row>
    <row r="6629" spans="1:19" x14ac:dyDescent="0.35">
      <c r="A6629">
        <v>44189</v>
      </c>
      <c r="B6629" t="s">
        <v>19</v>
      </c>
      <c r="C6629" t="s">
        <v>20</v>
      </c>
      <c r="D6629" t="s">
        <v>28</v>
      </c>
      <c r="E6629" t="s">
        <v>181</v>
      </c>
      <c r="F6629" t="s">
        <v>182</v>
      </c>
      <c r="G6629">
        <v>18</v>
      </c>
      <c r="H6629" t="s">
        <v>39</v>
      </c>
      <c r="I6629">
        <v>1900</v>
      </c>
      <c r="J6629">
        <v>34200</v>
      </c>
      <c r="K6629">
        <v>34.200000000000003</v>
      </c>
      <c r="L6629">
        <v>8263</v>
      </c>
      <c r="M6629">
        <v>459.05555555555554</v>
      </c>
      <c r="N6629">
        <v>44188</v>
      </c>
      <c r="O6629">
        <v>9</v>
      </c>
      <c r="P6629" t="s">
        <v>106</v>
      </c>
      <c r="Q6629" t="s">
        <v>38</v>
      </c>
      <c r="R6629" t="str">
        <f>+VLOOKUP(Precio_semana_dia[[#This Row],[Mercado]],[1]!Codigos_mercados_mayoristas[#Data],2,0)</f>
        <v>La Araucanía</v>
      </c>
      <c r="S6629" t="e">
        <f>+VLOOKUP(Precio_semana_dia[[#This Row],[Especie]],[1]!Codigos_categoria[#Data],2,0)</f>
        <v>#N/A</v>
      </c>
    </row>
    <row r="6630" spans="1:19" x14ac:dyDescent="0.35">
      <c r="A6630">
        <v>44196</v>
      </c>
      <c r="B6630" t="s">
        <v>119</v>
      </c>
      <c r="C6630" t="s">
        <v>120</v>
      </c>
      <c r="D6630" t="s">
        <v>45</v>
      </c>
      <c r="E6630" t="s">
        <v>198</v>
      </c>
      <c r="F6630" t="s">
        <v>199</v>
      </c>
      <c r="G6630">
        <v>18</v>
      </c>
      <c r="H6630" t="s">
        <v>29</v>
      </c>
      <c r="I6630">
        <v>1900</v>
      </c>
      <c r="J6630">
        <v>34200</v>
      </c>
      <c r="K6630">
        <v>34.200000000000003</v>
      </c>
      <c r="L6630">
        <v>15579</v>
      </c>
      <c r="M6630">
        <v>865.5</v>
      </c>
      <c r="N6630">
        <v>44193</v>
      </c>
      <c r="O6630">
        <v>13</v>
      </c>
      <c r="P6630" t="s">
        <v>107</v>
      </c>
      <c r="Q6630" t="s">
        <v>38</v>
      </c>
      <c r="R6630" t="str">
        <f>+VLOOKUP(Precio_semana_dia[[#This Row],[Mercado]],[1]!Codigos_mercados_mayoristas[#Data],2,0)</f>
        <v>Metropolitana</v>
      </c>
      <c r="S6630" t="e">
        <f>+VLOOKUP(Precio_semana_dia[[#This Row],[Especie]],[1]!Codigos_categoria[#Data],2,0)</f>
        <v>#N/A</v>
      </c>
    </row>
    <row r="6631" spans="1:19" x14ac:dyDescent="0.35">
      <c r="A6631">
        <v>44225</v>
      </c>
      <c r="B6631" t="s">
        <v>119</v>
      </c>
      <c r="C6631" t="s">
        <v>122</v>
      </c>
      <c r="D6631" t="s">
        <v>28</v>
      </c>
      <c r="E6631" t="s">
        <v>121</v>
      </c>
      <c r="F6631" t="s">
        <v>113</v>
      </c>
      <c r="G6631">
        <v>15</v>
      </c>
      <c r="H6631" t="s">
        <v>29</v>
      </c>
      <c r="I6631">
        <v>2300</v>
      </c>
      <c r="J6631">
        <v>34500</v>
      </c>
      <c r="K6631">
        <v>34.5</v>
      </c>
      <c r="L6631">
        <v>8478</v>
      </c>
      <c r="M6631">
        <v>565.20000000000005</v>
      </c>
      <c r="N6631">
        <v>44221</v>
      </c>
      <c r="O6631">
        <v>9</v>
      </c>
      <c r="P6631" t="s">
        <v>64</v>
      </c>
      <c r="Q6631" t="s">
        <v>26</v>
      </c>
      <c r="R6631" t="str">
        <f>+VLOOKUP(Precio_semana_dia[[#This Row],[Mercado]],[1]!Codigos_mercados_mayoristas[#Data],2,0)</f>
        <v>La Araucanía</v>
      </c>
      <c r="S6631" t="e">
        <f>+VLOOKUP(Precio_semana_dia[[#This Row],[Especie]],[1]!Codigos_categoria[#Data],2,0)</f>
        <v>#N/A</v>
      </c>
    </row>
    <row r="6632" spans="1:19" x14ac:dyDescent="0.35">
      <c r="A6632">
        <v>44183</v>
      </c>
      <c r="B6632" t="s">
        <v>207</v>
      </c>
      <c r="C6632" t="s">
        <v>211</v>
      </c>
      <c r="D6632" t="s">
        <v>45</v>
      </c>
      <c r="E6632" t="s">
        <v>209</v>
      </c>
      <c r="F6632" t="s">
        <v>210</v>
      </c>
      <c r="G6632">
        <v>25</v>
      </c>
      <c r="H6632" t="s">
        <v>29</v>
      </c>
      <c r="I6632">
        <v>1400</v>
      </c>
      <c r="J6632">
        <v>35000</v>
      </c>
      <c r="K6632">
        <v>35</v>
      </c>
      <c r="L6632">
        <v>10214</v>
      </c>
      <c r="M6632">
        <v>408.56</v>
      </c>
      <c r="N6632">
        <v>44179</v>
      </c>
      <c r="O6632">
        <v>13</v>
      </c>
      <c r="P6632" t="s">
        <v>44</v>
      </c>
      <c r="Q6632" t="s">
        <v>38</v>
      </c>
      <c r="R6632" t="str">
        <f>+VLOOKUP(Precio_semana_dia[[#This Row],[Mercado]],[1]!Codigos_mercados_mayoristas[#Data],2,0)</f>
        <v>Metropolitana</v>
      </c>
      <c r="S6632" t="e">
        <f>+VLOOKUP(Precio_semana_dia[[#This Row],[Especie]],[1]!Codigos_categoria[#Data],2,0)</f>
        <v>#N/A</v>
      </c>
    </row>
    <row r="6633" spans="1:19" x14ac:dyDescent="0.35">
      <c r="A6633">
        <v>44196</v>
      </c>
      <c r="B6633" t="s">
        <v>207</v>
      </c>
      <c r="C6633" t="s">
        <v>212</v>
      </c>
      <c r="D6633" t="s">
        <v>45</v>
      </c>
      <c r="E6633" t="s">
        <v>209</v>
      </c>
      <c r="F6633" t="s">
        <v>210</v>
      </c>
      <c r="G6633">
        <v>25</v>
      </c>
      <c r="H6633" t="s">
        <v>41</v>
      </c>
      <c r="I6633">
        <v>1400</v>
      </c>
      <c r="J6633">
        <v>35000</v>
      </c>
      <c r="K6633">
        <v>35</v>
      </c>
      <c r="L6633">
        <v>11429</v>
      </c>
      <c r="M6633">
        <v>457.16</v>
      </c>
      <c r="N6633">
        <v>44196</v>
      </c>
      <c r="O6633">
        <v>13</v>
      </c>
      <c r="P6633" t="s">
        <v>110</v>
      </c>
      <c r="Q6633" t="s">
        <v>38</v>
      </c>
      <c r="R6633" t="str">
        <f>+VLOOKUP(Precio_semana_dia[[#This Row],[Mercado]],[1]!Codigos_mercados_mayoristas[#Data],2,0)</f>
        <v>Metropolitana</v>
      </c>
      <c r="S6633" t="e">
        <f>+VLOOKUP(Precio_semana_dia[[#This Row],[Especie]],[1]!Codigos_categoria[#Data],2,0)</f>
        <v>#N/A</v>
      </c>
    </row>
    <row r="6634" spans="1:19" x14ac:dyDescent="0.35">
      <c r="A6634">
        <v>44225</v>
      </c>
      <c r="B6634" t="s">
        <v>207</v>
      </c>
      <c r="C6634" t="s">
        <v>216</v>
      </c>
      <c r="D6634" t="s">
        <v>45</v>
      </c>
      <c r="E6634" t="s">
        <v>209</v>
      </c>
      <c r="F6634" t="s">
        <v>210</v>
      </c>
      <c r="G6634">
        <v>25</v>
      </c>
      <c r="H6634" t="s">
        <v>39</v>
      </c>
      <c r="I6634">
        <v>1400</v>
      </c>
      <c r="J6634">
        <v>35000</v>
      </c>
      <c r="K6634">
        <v>35</v>
      </c>
      <c r="L6634">
        <v>7214</v>
      </c>
      <c r="M6634">
        <v>288.56</v>
      </c>
      <c r="N6634">
        <v>44223</v>
      </c>
      <c r="O6634">
        <v>13</v>
      </c>
      <c r="P6634" t="s">
        <v>65</v>
      </c>
      <c r="Q6634" t="s">
        <v>26</v>
      </c>
      <c r="R6634" t="str">
        <f>+VLOOKUP(Precio_semana_dia[[#This Row],[Mercado]],[1]!Codigos_mercados_mayoristas[#Data],2,0)</f>
        <v>Metropolitana</v>
      </c>
      <c r="S6634" t="e">
        <f>+VLOOKUP(Precio_semana_dia[[#This Row],[Especie]],[1]!Codigos_categoria[#Data],2,0)</f>
        <v>#N/A</v>
      </c>
    </row>
    <row r="6635" spans="1:19" x14ac:dyDescent="0.35">
      <c r="A6635">
        <v>43866</v>
      </c>
      <c r="B6635" t="s">
        <v>207</v>
      </c>
      <c r="C6635" t="s">
        <v>208</v>
      </c>
      <c r="D6635" t="s">
        <v>45</v>
      </c>
      <c r="E6635" t="s">
        <v>209</v>
      </c>
      <c r="F6635" t="s">
        <v>210</v>
      </c>
      <c r="G6635">
        <v>25</v>
      </c>
      <c r="H6635" t="s">
        <v>29</v>
      </c>
      <c r="I6635">
        <v>1400</v>
      </c>
      <c r="J6635">
        <v>35000</v>
      </c>
      <c r="K6635">
        <v>35</v>
      </c>
      <c r="L6635">
        <v>6714</v>
      </c>
      <c r="M6635">
        <v>268.56</v>
      </c>
      <c r="N6635">
        <v>44228</v>
      </c>
      <c r="O6635">
        <v>13</v>
      </c>
      <c r="P6635" t="s">
        <v>68</v>
      </c>
      <c r="Q6635" t="s">
        <v>69</v>
      </c>
      <c r="R6635" t="str">
        <f>+VLOOKUP(Precio_semana_dia[[#This Row],[Mercado]],[1]!Codigos_mercados_mayoristas[#Data],2,0)</f>
        <v>Metropolitana</v>
      </c>
      <c r="S6635" t="e">
        <f>+VLOOKUP(Precio_semana_dia[[#This Row],[Especie]],[1]!Codigos_categoria[#Data],2,0)</f>
        <v>#N/A</v>
      </c>
    </row>
    <row r="6636" spans="1:19" x14ac:dyDescent="0.35">
      <c r="A6636">
        <v>43866</v>
      </c>
      <c r="B6636" t="s">
        <v>207</v>
      </c>
      <c r="C6636" t="s">
        <v>216</v>
      </c>
      <c r="D6636" t="s">
        <v>45</v>
      </c>
      <c r="E6636" t="s">
        <v>209</v>
      </c>
      <c r="F6636" t="s">
        <v>210</v>
      </c>
      <c r="G6636">
        <v>25</v>
      </c>
      <c r="H6636" t="s">
        <v>36</v>
      </c>
      <c r="I6636">
        <v>1400</v>
      </c>
      <c r="J6636">
        <v>35000</v>
      </c>
      <c r="K6636">
        <v>35</v>
      </c>
      <c r="L6636">
        <v>6214</v>
      </c>
      <c r="M6636">
        <v>248.56</v>
      </c>
      <c r="N6636">
        <v>44229</v>
      </c>
      <c r="O6636">
        <v>13</v>
      </c>
      <c r="P6636" t="s">
        <v>72</v>
      </c>
      <c r="Q6636" t="s">
        <v>69</v>
      </c>
      <c r="R6636" t="str">
        <f>+VLOOKUP(Precio_semana_dia[[#This Row],[Mercado]],[1]!Codigos_mercados_mayoristas[#Data],2,0)</f>
        <v>Metropolitana</v>
      </c>
      <c r="S6636" t="e">
        <f>+VLOOKUP(Precio_semana_dia[[#This Row],[Especie]],[1]!Codigos_categoria[#Data],2,0)</f>
        <v>#N/A</v>
      </c>
    </row>
    <row r="6637" spans="1:19" x14ac:dyDescent="0.35">
      <c r="A6637">
        <v>44176</v>
      </c>
      <c r="B6637" t="s">
        <v>125</v>
      </c>
      <c r="C6637" t="s">
        <v>20</v>
      </c>
      <c r="D6637" t="s">
        <v>45</v>
      </c>
      <c r="E6637" t="s">
        <v>181</v>
      </c>
      <c r="F6637" t="s">
        <v>182</v>
      </c>
      <c r="G6637">
        <v>18</v>
      </c>
      <c r="H6637" t="s">
        <v>29</v>
      </c>
      <c r="I6637">
        <v>1950</v>
      </c>
      <c r="J6637">
        <v>35100</v>
      </c>
      <c r="K6637">
        <v>35.1</v>
      </c>
      <c r="L6637">
        <v>8410</v>
      </c>
      <c r="M6637">
        <v>467.22222222222223</v>
      </c>
      <c r="N6637">
        <v>44172</v>
      </c>
      <c r="O6637">
        <v>13</v>
      </c>
      <c r="P6637" t="s">
        <v>100</v>
      </c>
      <c r="Q6637" t="s">
        <v>38</v>
      </c>
      <c r="R6637" t="str">
        <f>+VLOOKUP(Precio_semana_dia[[#This Row],[Mercado]],[1]!Codigos_mercados_mayoristas[#Data],2,0)</f>
        <v>Metropolitana</v>
      </c>
      <c r="S6637" t="str">
        <f>+VLOOKUP(Precio_semana_dia[[#This Row],[Especie]],[1]!Codigos_categoria[#Data],2,0)</f>
        <v>Cítricos</v>
      </c>
    </row>
    <row r="6638" spans="1:19" x14ac:dyDescent="0.35">
      <c r="A6638">
        <v>44211</v>
      </c>
      <c r="B6638" t="s">
        <v>125</v>
      </c>
      <c r="C6638" t="s">
        <v>20</v>
      </c>
      <c r="D6638" t="s">
        <v>45</v>
      </c>
      <c r="E6638" t="s">
        <v>123</v>
      </c>
      <c r="F6638" t="s">
        <v>124</v>
      </c>
      <c r="G6638">
        <v>16</v>
      </c>
      <c r="H6638" t="s">
        <v>36</v>
      </c>
      <c r="I6638">
        <v>2200</v>
      </c>
      <c r="J6638">
        <v>35200</v>
      </c>
      <c r="K6638">
        <v>35.200000000000003</v>
      </c>
      <c r="L6638">
        <v>21377</v>
      </c>
      <c r="M6638">
        <v>1336.0625</v>
      </c>
      <c r="N6638">
        <v>44208</v>
      </c>
      <c r="O6638">
        <v>13</v>
      </c>
      <c r="P6638" t="s">
        <v>59</v>
      </c>
      <c r="Q6638" t="s">
        <v>26</v>
      </c>
      <c r="R6638" t="str">
        <f>+VLOOKUP(Precio_semana_dia[[#This Row],[Mercado]],[1]!Codigos_mercados_mayoristas[#Data],2,0)</f>
        <v>Metropolitana</v>
      </c>
      <c r="S6638" t="str">
        <f>+VLOOKUP(Precio_semana_dia[[#This Row],[Especie]],[1]!Codigos_categoria[#Data],2,0)</f>
        <v>Cítricos</v>
      </c>
    </row>
    <row r="6639" spans="1:19" x14ac:dyDescent="0.35">
      <c r="A6639">
        <v>44183</v>
      </c>
      <c r="B6639" t="s">
        <v>204</v>
      </c>
      <c r="C6639" t="s">
        <v>20</v>
      </c>
      <c r="D6639" t="s">
        <v>45</v>
      </c>
      <c r="E6639" t="s">
        <v>205</v>
      </c>
      <c r="F6639" t="s">
        <v>206</v>
      </c>
      <c r="G6639">
        <v>20</v>
      </c>
      <c r="H6639" t="s">
        <v>41</v>
      </c>
      <c r="I6639">
        <v>1760</v>
      </c>
      <c r="J6639">
        <v>35200</v>
      </c>
      <c r="K6639">
        <v>35.200000000000003</v>
      </c>
      <c r="L6639">
        <v>5000</v>
      </c>
      <c r="M6639">
        <v>250</v>
      </c>
      <c r="N6639">
        <v>44182</v>
      </c>
      <c r="O6639">
        <v>13</v>
      </c>
      <c r="P6639" t="s">
        <v>42</v>
      </c>
      <c r="Q6639" t="s">
        <v>38</v>
      </c>
      <c r="R6639" t="str">
        <f>+VLOOKUP(Precio_semana_dia[[#This Row],[Mercado]],[1]!Codigos_mercados_mayoristas[#Data],2,0)</f>
        <v>Metropolitana</v>
      </c>
      <c r="S6639" t="e">
        <f>+VLOOKUP(Precio_semana_dia[[#This Row],[Especie]],[1]!Codigos_categoria[#Data],2,0)</f>
        <v>#N/A</v>
      </c>
    </row>
    <row r="6640" spans="1:19" x14ac:dyDescent="0.35">
      <c r="A6640">
        <v>44189</v>
      </c>
      <c r="B6640" t="s">
        <v>204</v>
      </c>
      <c r="C6640" t="s">
        <v>20</v>
      </c>
      <c r="D6640" t="s">
        <v>45</v>
      </c>
      <c r="E6640" t="s">
        <v>205</v>
      </c>
      <c r="F6640" t="s">
        <v>206</v>
      </c>
      <c r="G6640">
        <v>20</v>
      </c>
      <c r="H6640" t="s">
        <v>36</v>
      </c>
      <c r="I6640">
        <v>1760</v>
      </c>
      <c r="J6640">
        <v>35200</v>
      </c>
      <c r="K6640">
        <v>35.200000000000003</v>
      </c>
      <c r="L6640">
        <v>5000</v>
      </c>
      <c r="M6640">
        <v>250</v>
      </c>
      <c r="N6640">
        <v>44187</v>
      </c>
      <c r="O6640">
        <v>13</v>
      </c>
      <c r="P6640" t="s">
        <v>48</v>
      </c>
      <c r="Q6640" t="s">
        <v>38</v>
      </c>
      <c r="R6640" t="str">
        <f>+VLOOKUP(Precio_semana_dia[[#This Row],[Mercado]],[1]!Codigos_mercados_mayoristas[#Data],2,0)</f>
        <v>Metropolitana</v>
      </c>
      <c r="S6640" t="e">
        <f>+VLOOKUP(Precio_semana_dia[[#This Row],[Especie]],[1]!Codigos_categoria[#Data],2,0)</f>
        <v>#N/A</v>
      </c>
    </row>
    <row r="6641" spans="1:19" x14ac:dyDescent="0.35">
      <c r="A6641">
        <v>44204</v>
      </c>
      <c r="B6641" t="s">
        <v>204</v>
      </c>
      <c r="C6641" t="s">
        <v>20</v>
      </c>
      <c r="D6641" t="s">
        <v>45</v>
      </c>
      <c r="E6641" t="s">
        <v>205</v>
      </c>
      <c r="F6641" t="s">
        <v>206</v>
      </c>
      <c r="G6641">
        <v>20</v>
      </c>
      <c r="H6641" t="s">
        <v>39</v>
      </c>
      <c r="I6641">
        <v>1760</v>
      </c>
      <c r="J6641">
        <v>35200</v>
      </c>
      <c r="K6641">
        <v>35.200000000000003</v>
      </c>
      <c r="L6641">
        <v>7000</v>
      </c>
      <c r="M6641">
        <v>350</v>
      </c>
      <c r="N6641">
        <v>44202</v>
      </c>
      <c r="O6641">
        <v>13</v>
      </c>
      <c r="P6641" t="s">
        <v>54</v>
      </c>
      <c r="Q6641" t="s">
        <v>26</v>
      </c>
      <c r="R6641" t="str">
        <f>+VLOOKUP(Precio_semana_dia[[#This Row],[Mercado]],[1]!Codigos_mercados_mayoristas[#Data],2,0)</f>
        <v>Metropolitana</v>
      </c>
      <c r="S6641" t="e">
        <f>+VLOOKUP(Precio_semana_dia[[#This Row],[Especie]],[1]!Codigos_categoria[#Data],2,0)</f>
        <v>#N/A</v>
      </c>
    </row>
    <row r="6642" spans="1:19" x14ac:dyDescent="0.35">
      <c r="A6642">
        <v>44204</v>
      </c>
      <c r="B6642" t="s">
        <v>204</v>
      </c>
      <c r="C6642" t="s">
        <v>20</v>
      </c>
      <c r="D6642" t="s">
        <v>45</v>
      </c>
      <c r="E6642" t="s">
        <v>205</v>
      </c>
      <c r="F6642" t="s">
        <v>206</v>
      </c>
      <c r="G6642">
        <v>20</v>
      </c>
      <c r="H6642" t="s">
        <v>24</v>
      </c>
      <c r="I6642">
        <v>1760</v>
      </c>
      <c r="J6642">
        <v>35200</v>
      </c>
      <c r="K6642">
        <v>35.200000000000003</v>
      </c>
      <c r="L6642">
        <v>7000</v>
      </c>
      <c r="M6642">
        <v>350</v>
      </c>
      <c r="N6642">
        <v>44204</v>
      </c>
      <c r="O6642">
        <v>13</v>
      </c>
      <c r="P6642" t="s">
        <v>55</v>
      </c>
      <c r="Q6642" t="s">
        <v>26</v>
      </c>
      <c r="R6642" t="str">
        <f>+VLOOKUP(Precio_semana_dia[[#This Row],[Mercado]],[1]!Codigos_mercados_mayoristas[#Data],2,0)</f>
        <v>Metropolitana</v>
      </c>
      <c r="S6642" t="e">
        <f>+VLOOKUP(Precio_semana_dia[[#This Row],[Especie]],[1]!Codigos_categoria[#Data],2,0)</f>
        <v>#N/A</v>
      </c>
    </row>
    <row r="6643" spans="1:19" x14ac:dyDescent="0.35">
      <c r="A6643">
        <v>43866</v>
      </c>
      <c r="B6643" t="s">
        <v>204</v>
      </c>
      <c r="C6643" t="s">
        <v>20</v>
      </c>
      <c r="D6643" t="s">
        <v>45</v>
      </c>
      <c r="E6643" t="s">
        <v>205</v>
      </c>
      <c r="F6643" t="s">
        <v>206</v>
      </c>
      <c r="G6643">
        <v>20</v>
      </c>
      <c r="H6643" t="s">
        <v>39</v>
      </c>
      <c r="I6643">
        <v>1760</v>
      </c>
      <c r="J6643">
        <v>35200</v>
      </c>
      <c r="K6643">
        <v>35.200000000000003</v>
      </c>
      <c r="L6643">
        <v>7000</v>
      </c>
      <c r="M6643">
        <v>350</v>
      </c>
      <c r="N6643">
        <v>44230</v>
      </c>
      <c r="O6643">
        <v>13</v>
      </c>
      <c r="P6643" t="s">
        <v>70</v>
      </c>
      <c r="Q6643" t="s">
        <v>69</v>
      </c>
      <c r="R6643" t="str">
        <f>+VLOOKUP(Precio_semana_dia[[#This Row],[Mercado]],[1]!Codigos_mercados_mayoristas[#Data],2,0)</f>
        <v>Metropolitana</v>
      </c>
      <c r="S6643" t="e">
        <f>+VLOOKUP(Precio_semana_dia[[#This Row],[Especie]],[1]!Codigos_categoria[#Data],2,0)</f>
        <v>#N/A</v>
      </c>
    </row>
    <row r="6644" spans="1:19" x14ac:dyDescent="0.35">
      <c r="A6644">
        <v>43866</v>
      </c>
      <c r="B6644" t="s">
        <v>204</v>
      </c>
      <c r="C6644" t="s">
        <v>20</v>
      </c>
      <c r="D6644" t="s">
        <v>45</v>
      </c>
      <c r="E6644" t="s">
        <v>205</v>
      </c>
      <c r="F6644" t="s">
        <v>206</v>
      </c>
      <c r="G6644">
        <v>20</v>
      </c>
      <c r="H6644" t="s">
        <v>41</v>
      </c>
      <c r="I6644">
        <v>1760</v>
      </c>
      <c r="J6644">
        <v>35200</v>
      </c>
      <c r="K6644">
        <v>35.200000000000003</v>
      </c>
      <c r="L6644">
        <v>7000</v>
      </c>
      <c r="M6644">
        <v>350</v>
      </c>
      <c r="N6644">
        <v>44231</v>
      </c>
      <c r="O6644">
        <v>13</v>
      </c>
      <c r="P6644" t="s">
        <v>73</v>
      </c>
      <c r="Q6644" t="s">
        <v>69</v>
      </c>
      <c r="R6644" t="str">
        <f>+VLOOKUP(Precio_semana_dia[[#This Row],[Mercado]],[1]!Codigos_mercados_mayoristas[#Data],2,0)</f>
        <v>Metropolitana</v>
      </c>
      <c r="S6644" t="e">
        <f>+VLOOKUP(Precio_semana_dia[[#This Row],[Especie]],[1]!Codigos_categoria[#Data],2,0)</f>
        <v>#N/A</v>
      </c>
    </row>
    <row r="6645" spans="1:19" x14ac:dyDescent="0.35">
      <c r="A6645">
        <v>43866</v>
      </c>
      <c r="B6645" t="s">
        <v>204</v>
      </c>
      <c r="C6645" t="s">
        <v>20</v>
      </c>
      <c r="D6645" t="s">
        <v>45</v>
      </c>
      <c r="E6645" t="s">
        <v>205</v>
      </c>
      <c r="F6645" t="s">
        <v>206</v>
      </c>
      <c r="G6645">
        <v>20</v>
      </c>
      <c r="H6645" t="s">
        <v>24</v>
      </c>
      <c r="I6645">
        <v>1760</v>
      </c>
      <c r="J6645">
        <v>35200</v>
      </c>
      <c r="K6645">
        <v>35.200000000000003</v>
      </c>
      <c r="L6645">
        <v>7000</v>
      </c>
      <c r="M6645">
        <v>350</v>
      </c>
      <c r="N6645">
        <v>44232</v>
      </c>
      <c r="O6645">
        <v>13</v>
      </c>
      <c r="P6645" t="s">
        <v>71</v>
      </c>
      <c r="Q6645" t="s">
        <v>69</v>
      </c>
      <c r="R6645" t="str">
        <f>+VLOOKUP(Precio_semana_dia[[#This Row],[Mercado]],[1]!Codigos_mercados_mayoristas[#Data],2,0)</f>
        <v>Metropolitana</v>
      </c>
      <c r="S6645" t="e">
        <f>+VLOOKUP(Precio_semana_dia[[#This Row],[Especie]],[1]!Codigos_categoria[#Data],2,0)</f>
        <v>#N/A</v>
      </c>
    </row>
    <row r="6646" spans="1:19" x14ac:dyDescent="0.35">
      <c r="A6646">
        <v>44189</v>
      </c>
      <c r="B6646" t="s">
        <v>204</v>
      </c>
      <c r="C6646" t="s">
        <v>20</v>
      </c>
      <c r="D6646" t="s">
        <v>45</v>
      </c>
      <c r="E6646" t="s">
        <v>205</v>
      </c>
      <c r="F6646" t="s">
        <v>206</v>
      </c>
      <c r="G6646">
        <v>20</v>
      </c>
      <c r="H6646" t="s">
        <v>41</v>
      </c>
      <c r="I6646">
        <v>1770</v>
      </c>
      <c r="J6646">
        <v>35400</v>
      </c>
      <c r="K6646">
        <v>35.4</v>
      </c>
      <c r="L6646">
        <v>5000</v>
      </c>
      <c r="M6646">
        <v>250</v>
      </c>
      <c r="N6646">
        <v>44189</v>
      </c>
      <c r="O6646">
        <v>13</v>
      </c>
      <c r="P6646" t="s">
        <v>49</v>
      </c>
      <c r="Q6646" t="s">
        <v>38</v>
      </c>
      <c r="R6646" t="str">
        <f>+VLOOKUP(Precio_semana_dia[[#This Row],[Mercado]],[1]!Codigos_mercados_mayoristas[#Data],2,0)</f>
        <v>Metropolitana</v>
      </c>
      <c r="S6646" t="e">
        <f>+VLOOKUP(Precio_semana_dia[[#This Row],[Especie]],[1]!Codigos_categoria[#Data],2,0)</f>
        <v>#N/A</v>
      </c>
    </row>
    <row r="6647" spans="1:19" x14ac:dyDescent="0.35">
      <c r="A6647">
        <v>44183</v>
      </c>
      <c r="B6647" t="s">
        <v>19</v>
      </c>
      <c r="C6647" t="s">
        <v>20</v>
      </c>
      <c r="D6647" t="s">
        <v>33</v>
      </c>
      <c r="E6647" t="s">
        <v>181</v>
      </c>
      <c r="F6647" t="s">
        <v>182</v>
      </c>
      <c r="G6647">
        <v>18</v>
      </c>
      <c r="H6647" t="s">
        <v>36</v>
      </c>
      <c r="I6647">
        <v>2000</v>
      </c>
      <c r="J6647">
        <v>36000</v>
      </c>
      <c r="K6647">
        <v>36</v>
      </c>
      <c r="L6647">
        <v>7750</v>
      </c>
      <c r="M6647">
        <v>430.55555555555554</v>
      </c>
      <c r="N6647">
        <v>44180</v>
      </c>
      <c r="O6647">
        <v>4</v>
      </c>
      <c r="P6647" t="s">
        <v>37</v>
      </c>
      <c r="Q6647" t="s">
        <v>38</v>
      </c>
      <c r="R6647" t="str">
        <f>+VLOOKUP(Precio_semana_dia[[#This Row],[Mercado]],[1]!Codigos_mercados_mayoristas[#Data],2,0)</f>
        <v>Coquimbo</v>
      </c>
      <c r="S6647" t="e">
        <f>+VLOOKUP(Precio_semana_dia[[#This Row],[Especie]],[1]!Codigos_categoria[#Data],2,0)</f>
        <v>#N/A</v>
      </c>
    </row>
    <row r="6648" spans="1:19" x14ac:dyDescent="0.35">
      <c r="A6648">
        <v>44189</v>
      </c>
      <c r="B6648" t="s">
        <v>19</v>
      </c>
      <c r="C6648" t="s">
        <v>20</v>
      </c>
      <c r="D6648" t="s">
        <v>33</v>
      </c>
      <c r="E6648" t="s">
        <v>181</v>
      </c>
      <c r="F6648" t="s">
        <v>182</v>
      </c>
      <c r="G6648">
        <v>18</v>
      </c>
      <c r="H6648" t="s">
        <v>36</v>
      </c>
      <c r="I6648">
        <v>2000</v>
      </c>
      <c r="J6648">
        <v>36000</v>
      </c>
      <c r="K6648">
        <v>36</v>
      </c>
      <c r="L6648">
        <v>7750</v>
      </c>
      <c r="M6648">
        <v>430.55555555555554</v>
      </c>
      <c r="N6648">
        <v>44187</v>
      </c>
      <c r="O6648">
        <v>4</v>
      </c>
      <c r="P6648" t="s">
        <v>48</v>
      </c>
      <c r="Q6648" t="s">
        <v>38</v>
      </c>
      <c r="R6648" t="str">
        <f>+VLOOKUP(Precio_semana_dia[[#This Row],[Mercado]],[1]!Codigos_mercados_mayoristas[#Data],2,0)</f>
        <v>Coquimbo</v>
      </c>
      <c r="S6648" t="e">
        <f>+VLOOKUP(Precio_semana_dia[[#This Row],[Especie]],[1]!Codigos_categoria[#Data],2,0)</f>
        <v>#N/A</v>
      </c>
    </row>
    <row r="6649" spans="1:19" x14ac:dyDescent="0.35">
      <c r="A6649">
        <v>44196</v>
      </c>
      <c r="B6649" t="s">
        <v>19</v>
      </c>
      <c r="C6649" t="s">
        <v>20</v>
      </c>
      <c r="D6649" t="s">
        <v>33</v>
      </c>
      <c r="E6649" t="s">
        <v>181</v>
      </c>
      <c r="F6649" t="s">
        <v>182</v>
      </c>
      <c r="G6649">
        <v>18</v>
      </c>
      <c r="H6649" t="s">
        <v>36</v>
      </c>
      <c r="I6649">
        <v>2000</v>
      </c>
      <c r="J6649">
        <v>36000</v>
      </c>
      <c r="K6649">
        <v>36</v>
      </c>
      <c r="L6649">
        <v>7750</v>
      </c>
      <c r="M6649">
        <v>430.55555555555554</v>
      </c>
      <c r="N6649">
        <v>44194</v>
      </c>
      <c r="O6649">
        <v>4</v>
      </c>
      <c r="P6649" t="s">
        <v>108</v>
      </c>
      <c r="Q6649" t="s">
        <v>38</v>
      </c>
      <c r="R6649" t="str">
        <f>+VLOOKUP(Precio_semana_dia[[#This Row],[Mercado]],[1]!Codigos_mercados_mayoristas[#Data],2,0)</f>
        <v>Coquimbo</v>
      </c>
      <c r="S6649" t="e">
        <f>+VLOOKUP(Precio_semana_dia[[#This Row],[Especie]],[1]!Codigos_categoria[#Data],2,0)</f>
        <v>#N/A</v>
      </c>
    </row>
    <row r="6650" spans="1:19" x14ac:dyDescent="0.35">
      <c r="A6650">
        <v>44204</v>
      </c>
      <c r="B6650" t="s">
        <v>19</v>
      </c>
      <c r="C6650" t="s">
        <v>20</v>
      </c>
      <c r="D6650" t="s">
        <v>33</v>
      </c>
      <c r="E6650" t="s">
        <v>181</v>
      </c>
      <c r="F6650" t="s">
        <v>182</v>
      </c>
      <c r="G6650">
        <v>18</v>
      </c>
      <c r="H6650" t="s">
        <v>36</v>
      </c>
      <c r="I6650">
        <v>2000</v>
      </c>
      <c r="J6650">
        <v>36000</v>
      </c>
      <c r="K6650">
        <v>36</v>
      </c>
      <c r="L6650">
        <v>7750</v>
      </c>
      <c r="M6650">
        <v>430.55555555555554</v>
      </c>
      <c r="N6650">
        <v>44201</v>
      </c>
      <c r="O6650">
        <v>4</v>
      </c>
      <c r="P6650" t="s">
        <v>57</v>
      </c>
      <c r="Q6650" t="s">
        <v>26</v>
      </c>
      <c r="R6650" t="str">
        <f>+VLOOKUP(Precio_semana_dia[[#This Row],[Mercado]],[1]!Codigos_mercados_mayoristas[#Data],2,0)</f>
        <v>Coquimbo</v>
      </c>
      <c r="S6650" t="e">
        <f>+VLOOKUP(Precio_semana_dia[[#This Row],[Especie]],[1]!Codigos_categoria[#Data],2,0)</f>
        <v>#N/A</v>
      </c>
    </row>
    <row r="6651" spans="1:19" x14ac:dyDescent="0.35">
      <c r="A6651">
        <v>44211</v>
      </c>
      <c r="B6651" t="s">
        <v>19</v>
      </c>
      <c r="C6651" t="s">
        <v>20</v>
      </c>
      <c r="D6651" t="s">
        <v>33</v>
      </c>
      <c r="E6651" t="s">
        <v>181</v>
      </c>
      <c r="F6651" t="s">
        <v>182</v>
      </c>
      <c r="G6651">
        <v>18</v>
      </c>
      <c r="H6651" t="s">
        <v>36</v>
      </c>
      <c r="I6651">
        <v>2000</v>
      </c>
      <c r="J6651">
        <v>36000</v>
      </c>
      <c r="K6651">
        <v>36</v>
      </c>
      <c r="L6651">
        <v>7750</v>
      </c>
      <c r="M6651">
        <v>430.55555555555554</v>
      </c>
      <c r="N6651">
        <v>44208</v>
      </c>
      <c r="O6651">
        <v>4</v>
      </c>
      <c r="P6651" t="s">
        <v>59</v>
      </c>
      <c r="Q6651" t="s">
        <v>26</v>
      </c>
      <c r="R6651" t="str">
        <f>+VLOOKUP(Precio_semana_dia[[#This Row],[Mercado]],[1]!Codigos_mercados_mayoristas[#Data],2,0)</f>
        <v>Coquimbo</v>
      </c>
      <c r="S6651" t="e">
        <f>+VLOOKUP(Precio_semana_dia[[#This Row],[Especie]],[1]!Codigos_categoria[#Data],2,0)</f>
        <v>#N/A</v>
      </c>
    </row>
    <row r="6652" spans="1:19" x14ac:dyDescent="0.35">
      <c r="A6652">
        <v>44225</v>
      </c>
      <c r="B6652" t="s">
        <v>19</v>
      </c>
      <c r="C6652" t="s">
        <v>20</v>
      </c>
      <c r="D6652" t="s">
        <v>33</v>
      </c>
      <c r="E6652" t="s">
        <v>181</v>
      </c>
      <c r="F6652" t="s">
        <v>182</v>
      </c>
      <c r="G6652">
        <v>18</v>
      </c>
      <c r="H6652" t="s">
        <v>36</v>
      </c>
      <c r="I6652">
        <v>2000</v>
      </c>
      <c r="J6652">
        <v>36000</v>
      </c>
      <c r="K6652">
        <v>36</v>
      </c>
      <c r="L6652">
        <v>7750</v>
      </c>
      <c r="M6652">
        <v>430.55555555555554</v>
      </c>
      <c r="N6652">
        <v>44222</v>
      </c>
      <c r="O6652">
        <v>4</v>
      </c>
      <c r="P6652" t="s">
        <v>63</v>
      </c>
      <c r="Q6652" t="s">
        <v>26</v>
      </c>
      <c r="R6652" t="str">
        <f>+VLOOKUP(Precio_semana_dia[[#This Row],[Mercado]],[1]!Codigos_mercados_mayoristas[#Data],2,0)</f>
        <v>Coquimbo</v>
      </c>
      <c r="S6652" t="e">
        <f>+VLOOKUP(Precio_semana_dia[[#This Row],[Especie]],[1]!Codigos_categoria[#Data],2,0)</f>
        <v>#N/A</v>
      </c>
    </row>
    <row r="6653" spans="1:19" x14ac:dyDescent="0.35">
      <c r="A6653">
        <v>43866</v>
      </c>
      <c r="B6653" t="s">
        <v>19</v>
      </c>
      <c r="C6653" t="s">
        <v>20</v>
      </c>
      <c r="D6653" t="s">
        <v>33</v>
      </c>
      <c r="E6653" t="s">
        <v>181</v>
      </c>
      <c r="F6653" t="s">
        <v>182</v>
      </c>
      <c r="G6653">
        <v>18</v>
      </c>
      <c r="H6653" t="s">
        <v>36</v>
      </c>
      <c r="I6653">
        <v>2000</v>
      </c>
      <c r="J6653">
        <v>36000</v>
      </c>
      <c r="K6653">
        <v>36</v>
      </c>
      <c r="L6653">
        <v>7750</v>
      </c>
      <c r="M6653">
        <v>430.55555555555554</v>
      </c>
      <c r="N6653">
        <v>44229</v>
      </c>
      <c r="O6653">
        <v>4</v>
      </c>
      <c r="P6653" t="s">
        <v>72</v>
      </c>
      <c r="Q6653" t="s">
        <v>69</v>
      </c>
      <c r="R6653" t="str">
        <f>+VLOOKUP(Precio_semana_dia[[#This Row],[Mercado]],[1]!Codigos_mercados_mayoristas[#Data],2,0)</f>
        <v>Coquimbo</v>
      </c>
      <c r="S6653" t="e">
        <f>+VLOOKUP(Precio_semana_dia[[#This Row],[Especie]],[1]!Codigos_categoria[#Data],2,0)</f>
        <v>#N/A</v>
      </c>
    </row>
    <row r="6654" spans="1:19" x14ac:dyDescent="0.35">
      <c r="A6654">
        <v>44189</v>
      </c>
      <c r="B6654" t="s">
        <v>119</v>
      </c>
      <c r="C6654" t="s">
        <v>122</v>
      </c>
      <c r="D6654" t="s">
        <v>28</v>
      </c>
      <c r="E6654" t="s">
        <v>198</v>
      </c>
      <c r="F6654" t="s">
        <v>199</v>
      </c>
      <c r="G6654">
        <v>18</v>
      </c>
      <c r="H6654" t="s">
        <v>29</v>
      </c>
      <c r="I6654">
        <v>2000</v>
      </c>
      <c r="J6654">
        <v>36000</v>
      </c>
      <c r="K6654">
        <v>36</v>
      </c>
      <c r="L6654">
        <v>12000</v>
      </c>
      <c r="M6654">
        <v>666.66666666666663</v>
      </c>
      <c r="N6654">
        <v>44186</v>
      </c>
      <c r="O6654">
        <v>9</v>
      </c>
      <c r="P6654" t="s">
        <v>51</v>
      </c>
      <c r="Q6654" t="s">
        <v>38</v>
      </c>
      <c r="R6654" t="str">
        <f>+VLOOKUP(Precio_semana_dia[[#This Row],[Mercado]],[1]!Codigos_mercados_mayoristas[#Data],2,0)</f>
        <v>La Araucanía</v>
      </c>
      <c r="S6654" t="e">
        <f>+VLOOKUP(Precio_semana_dia[[#This Row],[Especie]],[1]!Codigos_categoria[#Data],2,0)</f>
        <v>#N/A</v>
      </c>
    </row>
    <row r="6655" spans="1:19" x14ac:dyDescent="0.35">
      <c r="A6655">
        <v>44189</v>
      </c>
      <c r="B6655" t="s">
        <v>119</v>
      </c>
      <c r="C6655" t="s">
        <v>122</v>
      </c>
      <c r="D6655" t="s">
        <v>28</v>
      </c>
      <c r="E6655" t="s">
        <v>198</v>
      </c>
      <c r="F6655" t="s">
        <v>199</v>
      </c>
      <c r="G6655">
        <v>18</v>
      </c>
      <c r="H6655" t="s">
        <v>39</v>
      </c>
      <c r="I6655">
        <v>2000</v>
      </c>
      <c r="J6655">
        <v>36000</v>
      </c>
      <c r="K6655">
        <v>36</v>
      </c>
      <c r="L6655">
        <v>18000</v>
      </c>
      <c r="M6655">
        <v>1000</v>
      </c>
      <c r="N6655">
        <v>44188</v>
      </c>
      <c r="O6655">
        <v>9</v>
      </c>
      <c r="P6655" t="s">
        <v>106</v>
      </c>
      <c r="Q6655" t="s">
        <v>38</v>
      </c>
      <c r="R6655" t="str">
        <f>+VLOOKUP(Precio_semana_dia[[#This Row],[Mercado]],[1]!Codigos_mercados_mayoristas[#Data],2,0)</f>
        <v>La Araucanía</v>
      </c>
      <c r="S6655" t="e">
        <f>+VLOOKUP(Precio_semana_dia[[#This Row],[Especie]],[1]!Codigos_categoria[#Data],2,0)</f>
        <v>#N/A</v>
      </c>
    </row>
    <row r="6656" spans="1:19" x14ac:dyDescent="0.35">
      <c r="A6656">
        <v>44196</v>
      </c>
      <c r="B6656" t="s">
        <v>119</v>
      </c>
      <c r="C6656" t="s">
        <v>120</v>
      </c>
      <c r="D6656" t="s">
        <v>28</v>
      </c>
      <c r="E6656" t="s">
        <v>198</v>
      </c>
      <c r="F6656" t="s">
        <v>199</v>
      </c>
      <c r="G6656">
        <v>18</v>
      </c>
      <c r="H6656" t="s">
        <v>41</v>
      </c>
      <c r="I6656">
        <v>2000</v>
      </c>
      <c r="J6656">
        <v>36000</v>
      </c>
      <c r="K6656">
        <v>36</v>
      </c>
      <c r="L6656">
        <v>19000</v>
      </c>
      <c r="M6656">
        <v>1055.5555555555557</v>
      </c>
      <c r="N6656">
        <v>44196</v>
      </c>
      <c r="O6656">
        <v>9</v>
      </c>
      <c r="P6656" t="s">
        <v>110</v>
      </c>
      <c r="Q6656" t="s">
        <v>38</v>
      </c>
      <c r="R6656" t="str">
        <f>+VLOOKUP(Precio_semana_dia[[#This Row],[Mercado]],[1]!Codigos_mercados_mayoristas[#Data],2,0)</f>
        <v>La Araucanía</v>
      </c>
      <c r="S6656" t="e">
        <f>+VLOOKUP(Precio_semana_dia[[#This Row],[Especie]],[1]!Codigos_categoria[#Data],2,0)</f>
        <v>#N/A</v>
      </c>
    </row>
    <row r="6657" spans="1:19" x14ac:dyDescent="0.35">
      <c r="A6657">
        <v>44225</v>
      </c>
      <c r="B6657" t="s">
        <v>119</v>
      </c>
      <c r="C6657" t="s">
        <v>120</v>
      </c>
      <c r="D6657" t="s">
        <v>21</v>
      </c>
      <c r="E6657" t="s">
        <v>198</v>
      </c>
      <c r="F6657" t="s">
        <v>199</v>
      </c>
      <c r="G6657">
        <v>18</v>
      </c>
      <c r="H6657" t="s">
        <v>24</v>
      </c>
      <c r="I6657">
        <v>2000</v>
      </c>
      <c r="J6657">
        <v>36000</v>
      </c>
      <c r="K6657">
        <v>36</v>
      </c>
      <c r="L6657">
        <v>6000</v>
      </c>
      <c r="M6657">
        <v>333.33333333333331</v>
      </c>
      <c r="N6657">
        <v>44225</v>
      </c>
      <c r="O6657">
        <v>7</v>
      </c>
      <c r="P6657" t="s">
        <v>66</v>
      </c>
      <c r="Q6657" t="s">
        <v>26</v>
      </c>
      <c r="R6657" t="str">
        <f>+VLOOKUP(Precio_semana_dia[[#This Row],[Mercado]],[1]!Codigos_mercados_mayoristas[#Data],2,0)</f>
        <v>Maule</v>
      </c>
      <c r="S6657" t="e">
        <f>+VLOOKUP(Precio_semana_dia[[#This Row],[Especie]],[1]!Codigos_categoria[#Data],2,0)</f>
        <v>#N/A</v>
      </c>
    </row>
    <row r="6658" spans="1:19" x14ac:dyDescent="0.35">
      <c r="A6658">
        <v>43866</v>
      </c>
      <c r="B6658" t="s">
        <v>119</v>
      </c>
      <c r="C6658" t="s">
        <v>120</v>
      </c>
      <c r="D6658" t="s">
        <v>21</v>
      </c>
      <c r="E6658" t="s">
        <v>198</v>
      </c>
      <c r="F6658" t="s">
        <v>199</v>
      </c>
      <c r="G6658">
        <v>18</v>
      </c>
      <c r="H6658" t="s">
        <v>36</v>
      </c>
      <c r="I6658">
        <v>2000</v>
      </c>
      <c r="J6658">
        <v>36000</v>
      </c>
      <c r="K6658">
        <v>36</v>
      </c>
      <c r="L6658">
        <v>8000</v>
      </c>
      <c r="M6658">
        <v>444.44444444444446</v>
      </c>
      <c r="N6658">
        <v>44229</v>
      </c>
      <c r="O6658">
        <v>7</v>
      </c>
      <c r="P6658" t="s">
        <v>72</v>
      </c>
      <c r="Q6658" t="s">
        <v>69</v>
      </c>
      <c r="R6658" t="str">
        <f>+VLOOKUP(Precio_semana_dia[[#This Row],[Mercado]],[1]!Codigos_mercados_mayoristas[#Data],2,0)</f>
        <v>Maule</v>
      </c>
      <c r="S6658" t="e">
        <f>+VLOOKUP(Precio_semana_dia[[#This Row],[Especie]],[1]!Codigos_categoria[#Data],2,0)</f>
        <v>#N/A</v>
      </c>
    </row>
    <row r="6659" spans="1:19" x14ac:dyDescent="0.35">
      <c r="A6659">
        <v>43866</v>
      </c>
      <c r="B6659" t="s">
        <v>119</v>
      </c>
      <c r="C6659" t="s">
        <v>120</v>
      </c>
      <c r="D6659" t="s">
        <v>21</v>
      </c>
      <c r="E6659" t="s">
        <v>198</v>
      </c>
      <c r="F6659" t="s">
        <v>199</v>
      </c>
      <c r="G6659">
        <v>18</v>
      </c>
      <c r="H6659" t="s">
        <v>39</v>
      </c>
      <c r="I6659">
        <v>2000</v>
      </c>
      <c r="J6659">
        <v>36000</v>
      </c>
      <c r="K6659">
        <v>36</v>
      </c>
      <c r="L6659">
        <v>8000</v>
      </c>
      <c r="M6659">
        <v>444.44444444444446</v>
      </c>
      <c r="N6659">
        <v>44230</v>
      </c>
      <c r="O6659">
        <v>7</v>
      </c>
      <c r="P6659" t="s">
        <v>70</v>
      </c>
      <c r="Q6659" t="s">
        <v>69</v>
      </c>
      <c r="R6659" t="str">
        <f>+VLOOKUP(Precio_semana_dia[[#This Row],[Mercado]],[1]!Codigos_mercados_mayoristas[#Data],2,0)</f>
        <v>Maule</v>
      </c>
      <c r="S6659" t="e">
        <f>+VLOOKUP(Precio_semana_dia[[#This Row],[Especie]],[1]!Codigos_categoria[#Data],2,0)</f>
        <v>#N/A</v>
      </c>
    </row>
    <row r="6660" spans="1:19" x14ac:dyDescent="0.35">
      <c r="A6660">
        <v>43866</v>
      </c>
      <c r="B6660" t="s">
        <v>119</v>
      </c>
      <c r="C6660" t="s">
        <v>120</v>
      </c>
      <c r="D6660" t="s">
        <v>21</v>
      </c>
      <c r="E6660" t="s">
        <v>198</v>
      </c>
      <c r="F6660" t="s">
        <v>199</v>
      </c>
      <c r="G6660">
        <v>18</v>
      </c>
      <c r="H6660" t="s">
        <v>24</v>
      </c>
      <c r="I6660">
        <v>2000</v>
      </c>
      <c r="J6660">
        <v>36000</v>
      </c>
      <c r="K6660">
        <v>36</v>
      </c>
      <c r="L6660">
        <v>5000</v>
      </c>
      <c r="M6660">
        <v>277.77777777777777</v>
      </c>
      <c r="N6660">
        <v>44232</v>
      </c>
      <c r="O6660">
        <v>7</v>
      </c>
      <c r="P6660" t="s">
        <v>71</v>
      </c>
      <c r="Q6660" t="s">
        <v>69</v>
      </c>
      <c r="R6660" t="str">
        <f>+VLOOKUP(Precio_semana_dia[[#This Row],[Mercado]],[1]!Codigos_mercados_mayoristas[#Data],2,0)</f>
        <v>Maule</v>
      </c>
      <c r="S6660" t="e">
        <f>+VLOOKUP(Precio_semana_dia[[#This Row],[Especie]],[1]!Codigos_categoria[#Data],2,0)</f>
        <v>#N/A</v>
      </c>
    </row>
    <row r="6661" spans="1:19" x14ac:dyDescent="0.35">
      <c r="A6661">
        <v>44211</v>
      </c>
      <c r="B6661" t="s">
        <v>19</v>
      </c>
      <c r="C6661" t="s">
        <v>20</v>
      </c>
      <c r="D6661" t="s">
        <v>45</v>
      </c>
      <c r="E6661" t="s">
        <v>181</v>
      </c>
      <c r="F6661" t="s">
        <v>182</v>
      </c>
      <c r="G6661">
        <v>18</v>
      </c>
      <c r="H6661" t="s">
        <v>41</v>
      </c>
      <c r="I6661">
        <v>2020</v>
      </c>
      <c r="J6661">
        <v>36360</v>
      </c>
      <c r="K6661">
        <v>36.36</v>
      </c>
      <c r="L6661">
        <v>6559</v>
      </c>
      <c r="M6661">
        <v>364.38888888888891</v>
      </c>
      <c r="N6661">
        <v>44210</v>
      </c>
      <c r="O6661">
        <v>13</v>
      </c>
      <c r="P6661" t="s">
        <v>62</v>
      </c>
      <c r="Q6661" t="s">
        <v>26</v>
      </c>
      <c r="R6661" t="str">
        <f>+VLOOKUP(Precio_semana_dia[[#This Row],[Mercado]],[1]!Codigos_mercados_mayoristas[#Data],2,0)</f>
        <v>Metropolitana</v>
      </c>
      <c r="S6661" t="e">
        <f>+VLOOKUP(Precio_semana_dia[[#This Row],[Especie]],[1]!Codigos_categoria[#Data],2,0)</f>
        <v>#N/A</v>
      </c>
    </row>
    <row r="6662" spans="1:19" x14ac:dyDescent="0.35">
      <c r="A6662">
        <v>44211</v>
      </c>
      <c r="B6662" t="s">
        <v>204</v>
      </c>
      <c r="C6662" t="s">
        <v>20</v>
      </c>
      <c r="D6662" t="s">
        <v>45</v>
      </c>
      <c r="E6662" t="s">
        <v>205</v>
      </c>
      <c r="F6662" t="s">
        <v>206</v>
      </c>
      <c r="G6662">
        <v>20</v>
      </c>
      <c r="H6662" t="s">
        <v>36</v>
      </c>
      <c r="I6662">
        <v>1850</v>
      </c>
      <c r="J6662">
        <v>37000</v>
      </c>
      <c r="K6662">
        <v>37</v>
      </c>
      <c r="L6662">
        <v>6000</v>
      </c>
      <c r="M6662">
        <v>300</v>
      </c>
      <c r="N6662">
        <v>44208</v>
      </c>
      <c r="O6662">
        <v>13</v>
      </c>
      <c r="P6662" t="s">
        <v>59</v>
      </c>
      <c r="Q6662" t="s">
        <v>26</v>
      </c>
      <c r="R6662" t="str">
        <f>+VLOOKUP(Precio_semana_dia[[#This Row],[Mercado]],[1]!Codigos_mercados_mayoristas[#Data],2,0)</f>
        <v>Metropolitana</v>
      </c>
      <c r="S6662" t="e">
        <f>+VLOOKUP(Precio_semana_dia[[#This Row],[Especie]],[1]!Codigos_categoria[#Data],2,0)</f>
        <v>#N/A</v>
      </c>
    </row>
    <row r="6663" spans="1:19" x14ac:dyDescent="0.35">
      <c r="A6663">
        <v>44211</v>
      </c>
      <c r="B6663" t="s">
        <v>204</v>
      </c>
      <c r="C6663" t="s">
        <v>20</v>
      </c>
      <c r="D6663" t="s">
        <v>45</v>
      </c>
      <c r="E6663" t="s">
        <v>205</v>
      </c>
      <c r="F6663" t="s">
        <v>206</v>
      </c>
      <c r="G6663">
        <v>20</v>
      </c>
      <c r="H6663" t="s">
        <v>39</v>
      </c>
      <c r="I6663">
        <v>1850</v>
      </c>
      <c r="J6663">
        <v>37000</v>
      </c>
      <c r="K6663">
        <v>37</v>
      </c>
      <c r="L6663">
        <v>6000</v>
      </c>
      <c r="M6663">
        <v>300</v>
      </c>
      <c r="N6663">
        <v>44209</v>
      </c>
      <c r="O6663">
        <v>13</v>
      </c>
      <c r="P6663" t="s">
        <v>60</v>
      </c>
      <c r="Q6663" t="s">
        <v>26</v>
      </c>
      <c r="R6663" t="str">
        <f>+VLOOKUP(Precio_semana_dia[[#This Row],[Mercado]],[1]!Codigos_mercados_mayoristas[#Data],2,0)</f>
        <v>Metropolitana</v>
      </c>
      <c r="S6663" t="e">
        <f>+VLOOKUP(Precio_semana_dia[[#This Row],[Especie]],[1]!Codigos_categoria[#Data],2,0)</f>
        <v>#N/A</v>
      </c>
    </row>
    <row r="6664" spans="1:19" x14ac:dyDescent="0.35">
      <c r="A6664">
        <v>44211</v>
      </c>
      <c r="B6664" t="s">
        <v>204</v>
      </c>
      <c r="C6664" t="s">
        <v>20</v>
      </c>
      <c r="D6664" t="s">
        <v>45</v>
      </c>
      <c r="E6664" t="s">
        <v>205</v>
      </c>
      <c r="F6664" t="s">
        <v>206</v>
      </c>
      <c r="G6664">
        <v>20</v>
      </c>
      <c r="H6664" t="s">
        <v>41</v>
      </c>
      <c r="I6664">
        <v>1850</v>
      </c>
      <c r="J6664">
        <v>37000</v>
      </c>
      <c r="K6664">
        <v>37</v>
      </c>
      <c r="L6664">
        <v>6000</v>
      </c>
      <c r="M6664">
        <v>300</v>
      </c>
      <c r="N6664">
        <v>44210</v>
      </c>
      <c r="O6664">
        <v>13</v>
      </c>
      <c r="P6664" t="s">
        <v>62</v>
      </c>
      <c r="Q6664" t="s">
        <v>26</v>
      </c>
      <c r="R6664" t="str">
        <f>+VLOOKUP(Precio_semana_dia[[#This Row],[Mercado]],[1]!Codigos_mercados_mayoristas[#Data],2,0)</f>
        <v>Metropolitana</v>
      </c>
      <c r="S6664" t="e">
        <f>+VLOOKUP(Precio_semana_dia[[#This Row],[Especie]],[1]!Codigos_categoria[#Data],2,0)</f>
        <v>#N/A</v>
      </c>
    </row>
    <row r="6665" spans="1:19" x14ac:dyDescent="0.35">
      <c r="A6665">
        <v>43866</v>
      </c>
      <c r="B6665" t="s">
        <v>125</v>
      </c>
      <c r="C6665" t="s">
        <v>20</v>
      </c>
      <c r="D6665" t="s">
        <v>45</v>
      </c>
      <c r="E6665" t="s">
        <v>181</v>
      </c>
      <c r="F6665" t="s">
        <v>182</v>
      </c>
      <c r="G6665">
        <v>18</v>
      </c>
      <c r="H6665" t="s">
        <v>29</v>
      </c>
      <c r="I6665">
        <v>2060</v>
      </c>
      <c r="J6665">
        <v>37080</v>
      </c>
      <c r="K6665">
        <v>37.08</v>
      </c>
      <c r="L6665">
        <v>15553</v>
      </c>
      <c r="M6665">
        <v>864.05555555555554</v>
      </c>
      <c r="N6665">
        <v>44228</v>
      </c>
      <c r="O6665">
        <v>13</v>
      </c>
      <c r="P6665" t="s">
        <v>68</v>
      </c>
      <c r="Q6665" t="s">
        <v>69</v>
      </c>
      <c r="R6665" t="str">
        <f>+VLOOKUP(Precio_semana_dia[[#This Row],[Mercado]],[1]!Codigos_mercados_mayoristas[#Data],2,0)</f>
        <v>Metropolitana</v>
      </c>
      <c r="S6665" t="str">
        <f>+VLOOKUP(Precio_semana_dia[[#This Row],[Especie]],[1]!Codigos_categoria[#Data],2,0)</f>
        <v>Cítricos</v>
      </c>
    </row>
    <row r="6666" spans="1:19" x14ac:dyDescent="0.35">
      <c r="A6666">
        <v>44106</v>
      </c>
      <c r="B6666" t="s">
        <v>125</v>
      </c>
      <c r="C6666" t="s">
        <v>20</v>
      </c>
      <c r="D6666" t="s">
        <v>45</v>
      </c>
      <c r="E6666" t="s">
        <v>181</v>
      </c>
      <c r="F6666" t="s">
        <v>182</v>
      </c>
      <c r="G6666">
        <v>18</v>
      </c>
      <c r="H6666" t="s">
        <v>24</v>
      </c>
      <c r="I6666">
        <v>2070</v>
      </c>
      <c r="J6666">
        <v>37260</v>
      </c>
      <c r="K6666">
        <v>37.26</v>
      </c>
      <c r="L6666">
        <v>4775</v>
      </c>
      <c r="M6666">
        <v>265.27777777777777</v>
      </c>
      <c r="N6666">
        <v>44106</v>
      </c>
      <c r="O6666">
        <v>13</v>
      </c>
      <c r="P6666" t="s">
        <v>173</v>
      </c>
      <c r="Q6666" t="s">
        <v>132</v>
      </c>
      <c r="R6666" t="str">
        <f>+VLOOKUP(Precio_semana_dia[[#This Row],[Mercado]],[1]!Codigos_mercados_mayoristas[#Data],2,0)</f>
        <v>Metropolitana</v>
      </c>
      <c r="S6666" t="str">
        <f>+VLOOKUP(Precio_semana_dia[[#This Row],[Especie]],[1]!Codigos_categoria[#Data],2,0)</f>
        <v>Cítricos</v>
      </c>
    </row>
    <row r="6667" spans="1:19" x14ac:dyDescent="0.35">
      <c r="A6667">
        <v>44196</v>
      </c>
      <c r="B6667" t="s">
        <v>31</v>
      </c>
      <c r="C6667" t="s">
        <v>111</v>
      </c>
      <c r="D6667" t="s">
        <v>45</v>
      </c>
      <c r="E6667" t="s">
        <v>112</v>
      </c>
      <c r="F6667" t="s">
        <v>113</v>
      </c>
      <c r="G6667">
        <v>15</v>
      </c>
      <c r="H6667" t="s">
        <v>36</v>
      </c>
      <c r="I6667">
        <v>2500</v>
      </c>
      <c r="J6667">
        <v>37500</v>
      </c>
      <c r="K6667">
        <v>37.5</v>
      </c>
      <c r="L6667">
        <v>4300</v>
      </c>
      <c r="M6667">
        <v>286.66666666666669</v>
      </c>
      <c r="N6667">
        <v>44194</v>
      </c>
      <c r="O6667">
        <v>13</v>
      </c>
      <c r="P6667" t="s">
        <v>108</v>
      </c>
      <c r="Q6667" t="s">
        <v>38</v>
      </c>
      <c r="R6667" t="str">
        <f>+VLOOKUP(Precio_semana_dia[[#This Row],[Mercado]],[1]!Codigos_mercados_mayoristas[#Data],2,0)</f>
        <v>Metropolitana</v>
      </c>
      <c r="S6667" t="e">
        <f>+VLOOKUP(Precio_semana_dia[[#This Row],[Especie]],[1]!Codigos_categoria[#Data],2,0)</f>
        <v>#N/A</v>
      </c>
    </row>
    <row r="6668" spans="1:19" x14ac:dyDescent="0.35">
      <c r="A6668">
        <v>44225</v>
      </c>
      <c r="B6668" t="s">
        <v>31</v>
      </c>
      <c r="C6668" t="s">
        <v>111</v>
      </c>
      <c r="D6668" t="s">
        <v>45</v>
      </c>
      <c r="E6668" t="s">
        <v>112</v>
      </c>
      <c r="F6668" t="s">
        <v>113</v>
      </c>
      <c r="G6668">
        <v>15</v>
      </c>
      <c r="H6668" t="s">
        <v>39</v>
      </c>
      <c r="I6668">
        <v>2500</v>
      </c>
      <c r="J6668">
        <v>37500</v>
      </c>
      <c r="K6668">
        <v>37.5</v>
      </c>
      <c r="L6668">
        <v>6200</v>
      </c>
      <c r="M6668">
        <v>413.33333333333331</v>
      </c>
      <c r="N6668">
        <v>44223</v>
      </c>
      <c r="O6668">
        <v>13</v>
      </c>
      <c r="P6668" t="s">
        <v>65</v>
      </c>
      <c r="Q6668" t="s">
        <v>26</v>
      </c>
      <c r="R6668" t="str">
        <f>+VLOOKUP(Precio_semana_dia[[#This Row],[Mercado]],[1]!Codigos_mercados_mayoristas[#Data],2,0)</f>
        <v>Metropolitana</v>
      </c>
      <c r="S6668" t="e">
        <f>+VLOOKUP(Precio_semana_dia[[#This Row],[Especie]],[1]!Codigos_categoria[#Data],2,0)</f>
        <v>#N/A</v>
      </c>
    </row>
    <row r="6669" spans="1:19" x14ac:dyDescent="0.35">
      <c r="A6669">
        <v>44183</v>
      </c>
      <c r="B6669" t="s">
        <v>207</v>
      </c>
      <c r="C6669" t="s">
        <v>213</v>
      </c>
      <c r="D6669" t="s">
        <v>28</v>
      </c>
      <c r="E6669" t="s">
        <v>209</v>
      </c>
      <c r="F6669" t="s">
        <v>210</v>
      </c>
      <c r="G6669">
        <v>25</v>
      </c>
      <c r="H6669" t="s">
        <v>36</v>
      </c>
      <c r="I6669">
        <v>1500</v>
      </c>
      <c r="J6669">
        <v>37500</v>
      </c>
      <c r="K6669">
        <v>37.5</v>
      </c>
      <c r="L6669">
        <v>12000</v>
      </c>
      <c r="M6669">
        <v>480</v>
      </c>
      <c r="N6669">
        <v>44180</v>
      </c>
      <c r="O6669">
        <v>9</v>
      </c>
      <c r="P6669" t="s">
        <v>37</v>
      </c>
      <c r="Q6669" t="s">
        <v>38</v>
      </c>
      <c r="R6669" t="str">
        <f>+VLOOKUP(Precio_semana_dia[[#This Row],[Mercado]],[1]!Codigos_mercados_mayoristas[#Data],2,0)</f>
        <v>La Araucanía</v>
      </c>
      <c r="S6669" t="e">
        <f>+VLOOKUP(Precio_semana_dia[[#This Row],[Especie]],[1]!Codigos_categoria[#Data],2,0)</f>
        <v>#N/A</v>
      </c>
    </row>
    <row r="6670" spans="1:19" x14ac:dyDescent="0.35">
      <c r="A6670">
        <v>44204</v>
      </c>
      <c r="B6670" t="s">
        <v>207</v>
      </c>
      <c r="C6670" t="s">
        <v>208</v>
      </c>
      <c r="D6670" t="s">
        <v>21</v>
      </c>
      <c r="E6670" t="s">
        <v>209</v>
      </c>
      <c r="F6670" t="s">
        <v>210</v>
      </c>
      <c r="G6670">
        <v>25</v>
      </c>
      <c r="H6670" t="s">
        <v>29</v>
      </c>
      <c r="I6670">
        <v>1500</v>
      </c>
      <c r="J6670">
        <v>37500</v>
      </c>
      <c r="K6670">
        <v>37.5</v>
      </c>
      <c r="L6670">
        <v>10000</v>
      </c>
      <c r="M6670">
        <v>400</v>
      </c>
      <c r="N6670">
        <v>44200</v>
      </c>
      <c r="O6670">
        <v>7</v>
      </c>
      <c r="P6670" t="s">
        <v>30</v>
      </c>
      <c r="Q6670" t="s">
        <v>26</v>
      </c>
      <c r="R6670" t="str">
        <f>+VLOOKUP(Precio_semana_dia[[#This Row],[Mercado]],[1]!Codigos_mercados_mayoristas[#Data],2,0)</f>
        <v>Maule</v>
      </c>
      <c r="S6670" t="e">
        <f>+VLOOKUP(Precio_semana_dia[[#This Row],[Especie]],[1]!Codigos_categoria[#Data],2,0)</f>
        <v>#N/A</v>
      </c>
    </row>
    <row r="6671" spans="1:19" x14ac:dyDescent="0.35">
      <c r="A6671">
        <v>44211</v>
      </c>
      <c r="B6671" t="s">
        <v>207</v>
      </c>
      <c r="C6671" t="s">
        <v>212</v>
      </c>
      <c r="D6671" t="s">
        <v>45</v>
      </c>
      <c r="E6671" t="s">
        <v>209</v>
      </c>
      <c r="F6671" t="s">
        <v>210</v>
      </c>
      <c r="G6671">
        <v>25</v>
      </c>
      <c r="H6671" t="s">
        <v>29</v>
      </c>
      <c r="I6671">
        <v>1500</v>
      </c>
      <c r="J6671">
        <v>37500</v>
      </c>
      <c r="K6671">
        <v>37.5</v>
      </c>
      <c r="L6671">
        <v>10533</v>
      </c>
      <c r="M6671">
        <v>421.32</v>
      </c>
      <c r="N6671">
        <v>44207</v>
      </c>
      <c r="O6671">
        <v>13</v>
      </c>
      <c r="P6671" t="s">
        <v>58</v>
      </c>
      <c r="Q6671" t="s">
        <v>26</v>
      </c>
      <c r="R6671" t="str">
        <f>+VLOOKUP(Precio_semana_dia[[#This Row],[Mercado]],[1]!Codigos_mercados_mayoristas[#Data],2,0)</f>
        <v>Metropolitana</v>
      </c>
      <c r="S6671" t="e">
        <f>+VLOOKUP(Precio_semana_dia[[#This Row],[Especie]],[1]!Codigos_categoria[#Data],2,0)</f>
        <v>#N/A</v>
      </c>
    </row>
    <row r="6672" spans="1:19" x14ac:dyDescent="0.35">
      <c r="A6672">
        <v>44211</v>
      </c>
      <c r="B6672" t="s">
        <v>207</v>
      </c>
      <c r="C6672" t="s">
        <v>212</v>
      </c>
      <c r="D6672" t="s">
        <v>45</v>
      </c>
      <c r="E6672" t="s">
        <v>209</v>
      </c>
      <c r="F6672" t="s">
        <v>210</v>
      </c>
      <c r="G6672">
        <v>25</v>
      </c>
      <c r="H6672" t="s">
        <v>39</v>
      </c>
      <c r="I6672">
        <v>1500</v>
      </c>
      <c r="J6672">
        <v>37500</v>
      </c>
      <c r="K6672">
        <v>37.5</v>
      </c>
      <c r="L6672">
        <v>10467</v>
      </c>
      <c r="M6672">
        <v>418.68</v>
      </c>
      <c r="N6672">
        <v>44209</v>
      </c>
      <c r="O6672">
        <v>13</v>
      </c>
      <c r="P6672" t="s">
        <v>60</v>
      </c>
      <c r="Q6672" t="s">
        <v>26</v>
      </c>
      <c r="R6672" t="str">
        <f>+VLOOKUP(Precio_semana_dia[[#This Row],[Mercado]],[1]!Codigos_mercados_mayoristas[#Data],2,0)</f>
        <v>Metropolitana</v>
      </c>
      <c r="S6672" t="e">
        <f>+VLOOKUP(Precio_semana_dia[[#This Row],[Especie]],[1]!Codigos_categoria[#Data],2,0)</f>
        <v>#N/A</v>
      </c>
    </row>
    <row r="6673" spans="1:19" x14ac:dyDescent="0.35">
      <c r="A6673">
        <v>44225</v>
      </c>
      <c r="B6673" t="s">
        <v>207</v>
      </c>
      <c r="C6673" t="s">
        <v>213</v>
      </c>
      <c r="D6673" t="s">
        <v>45</v>
      </c>
      <c r="E6673" t="s">
        <v>209</v>
      </c>
      <c r="F6673" t="s">
        <v>210</v>
      </c>
      <c r="G6673">
        <v>25</v>
      </c>
      <c r="H6673" t="s">
        <v>39</v>
      </c>
      <c r="I6673">
        <v>1500</v>
      </c>
      <c r="J6673">
        <v>37500</v>
      </c>
      <c r="K6673">
        <v>37.5</v>
      </c>
      <c r="L6673">
        <v>7200</v>
      </c>
      <c r="M6673">
        <v>288</v>
      </c>
      <c r="N6673">
        <v>44223</v>
      </c>
      <c r="O6673">
        <v>13</v>
      </c>
      <c r="P6673" t="s">
        <v>65</v>
      </c>
      <c r="Q6673" t="s">
        <v>26</v>
      </c>
      <c r="R6673" t="str">
        <f>+VLOOKUP(Precio_semana_dia[[#This Row],[Mercado]],[1]!Codigos_mercados_mayoristas[#Data],2,0)</f>
        <v>Metropolitana</v>
      </c>
      <c r="S6673" t="e">
        <f>+VLOOKUP(Precio_semana_dia[[#This Row],[Especie]],[1]!Codigos_categoria[#Data],2,0)</f>
        <v>#N/A</v>
      </c>
    </row>
    <row r="6674" spans="1:19" x14ac:dyDescent="0.35">
      <c r="A6674">
        <v>43866</v>
      </c>
      <c r="B6674" t="s">
        <v>155</v>
      </c>
      <c r="C6674" t="s">
        <v>167</v>
      </c>
      <c r="D6674" t="s">
        <v>45</v>
      </c>
      <c r="E6674" t="s">
        <v>220</v>
      </c>
      <c r="F6674" t="s">
        <v>221</v>
      </c>
      <c r="G6674">
        <v>400</v>
      </c>
      <c r="H6674" t="s">
        <v>24</v>
      </c>
      <c r="I6674">
        <v>94</v>
      </c>
      <c r="J6674">
        <v>37600</v>
      </c>
      <c r="K6674">
        <v>37.6</v>
      </c>
      <c r="L6674">
        <v>168298</v>
      </c>
      <c r="M6674">
        <v>420.745</v>
      </c>
      <c r="N6674">
        <v>44232</v>
      </c>
      <c r="O6674">
        <v>13</v>
      </c>
      <c r="P6674" t="s">
        <v>71</v>
      </c>
      <c r="Q6674" t="s">
        <v>69</v>
      </c>
      <c r="R6674" t="str">
        <f>+VLOOKUP(Precio_semana_dia[[#This Row],[Mercado]],[1]!Codigos_mercados_mayoristas[#Data],2,0)</f>
        <v>Metropolitana</v>
      </c>
      <c r="S6674" t="str">
        <f>+VLOOKUP(Precio_semana_dia[[#This Row],[Especie]],[1]!Codigos_categoria[#Data],2,0)</f>
        <v>Frutos de pepita</v>
      </c>
    </row>
    <row r="6675" spans="1:19" x14ac:dyDescent="0.35">
      <c r="A6675">
        <v>44127</v>
      </c>
      <c r="B6675" t="s">
        <v>125</v>
      </c>
      <c r="C6675" t="s">
        <v>20</v>
      </c>
      <c r="D6675" t="s">
        <v>45</v>
      </c>
      <c r="E6675" t="s">
        <v>181</v>
      </c>
      <c r="F6675" t="s">
        <v>182</v>
      </c>
      <c r="G6675">
        <v>18</v>
      </c>
      <c r="H6675" t="s">
        <v>39</v>
      </c>
      <c r="I6675">
        <v>2110</v>
      </c>
      <c r="J6675">
        <v>37980</v>
      </c>
      <c r="K6675">
        <v>37.979999999999997</v>
      </c>
      <c r="L6675">
        <v>5075</v>
      </c>
      <c r="M6675">
        <v>281.94444444444446</v>
      </c>
      <c r="N6675">
        <v>44125</v>
      </c>
      <c r="O6675">
        <v>13</v>
      </c>
      <c r="P6675" t="s">
        <v>138</v>
      </c>
      <c r="Q6675" t="s">
        <v>132</v>
      </c>
      <c r="R6675" t="str">
        <f>+VLOOKUP(Precio_semana_dia[[#This Row],[Mercado]],[1]!Codigos_mercados_mayoristas[#Data],2,0)</f>
        <v>Metropolitana</v>
      </c>
      <c r="S6675" t="str">
        <f>+VLOOKUP(Precio_semana_dia[[#This Row],[Especie]],[1]!Codigos_categoria[#Data],2,0)</f>
        <v>Cítricos</v>
      </c>
    </row>
    <row r="6676" spans="1:19" x14ac:dyDescent="0.35">
      <c r="A6676">
        <v>44183</v>
      </c>
      <c r="B6676" t="s">
        <v>125</v>
      </c>
      <c r="C6676" t="s">
        <v>20</v>
      </c>
      <c r="D6676" t="s">
        <v>45</v>
      </c>
      <c r="E6676" t="s">
        <v>181</v>
      </c>
      <c r="F6676" t="s">
        <v>182</v>
      </c>
      <c r="G6676">
        <v>18</v>
      </c>
      <c r="H6676" t="s">
        <v>41</v>
      </c>
      <c r="I6676">
        <v>2130</v>
      </c>
      <c r="J6676">
        <v>38340</v>
      </c>
      <c r="K6676">
        <v>38.340000000000003</v>
      </c>
      <c r="L6676">
        <v>10453</v>
      </c>
      <c r="M6676">
        <v>580.72222222222217</v>
      </c>
      <c r="N6676">
        <v>44182</v>
      </c>
      <c r="O6676">
        <v>13</v>
      </c>
      <c r="P6676" t="s">
        <v>42</v>
      </c>
      <c r="Q6676" t="s">
        <v>38</v>
      </c>
      <c r="R6676" t="str">
        <f>+VLOOKUP(Precio_semana_dia[[#This Row],[Mercado]],[1]!Codigos_mercados_mayoristas[#Data],2,0)</f>
        <v>Metropolitana</v>
      </c>
      <c r="S6676" t="str">
        <f>+VLOOKUP(Precio_semana_dia[[#This Row],[Especie]],[1]!Codigos_categoria[#Data],2,0)</f>
        <v>Cítricos</v>
      </c>
    </row>
    <row r="6677" spans="1:19" x14ac:dyDescent="0.35">
      <c r="A6677">
        <v>44196</v>
      </c>
      <c r="B6677" t="s">
        <v>31</v>
      </c>
      <c r="C6677" t="s">
        <v>111</v>
      </c>
      <c r="D6677" t="s">
        <v>45</v>
      </c>
      <c r="E6677" t="s">
        <v>112</v>
      </c>
      <c r="F6677" t="s">
        <v>113</v>
      </c>
      <c r="G6677">
        <v>15</v>
      </c>
      <c r="H6677" t="s">
        <v>29</v>
      </c>
      <c r="I6677">
        <v>2560</v>
      </c>
      <c r="J6677">
        <v>38400</v>
      </c>
      <c r="K6677">
        <v>38.4</v>
      </c>
      <c r="L6677">
        <v>5072</v>
      </c>
      <c r="M6677">
        <v>338.13333333333333</v>
      </c>
      <c r="N6677">
        <v>44193</v>
      </c>
      <c r="O6677">
        <v>13</v>
      </c>
      <c r="P6677" t="s">
        <v>107</v>
      </c>
      <c r="Q6677" t="s">
        <v>38</v>
      </c>
      <c r="R6677" t="str">
        <f>+VLOOKUP(Precio_semana_dia[[#This Row],[Mercado]],[1]!Codigos_mercados_mayoristas[#Data],2,0)</f>
        <v>Metropolitana</v>
      </c>
      <c r="S6677" t="e">
        <f>+VLOOKUP(Precio_semana_dia[[#This Row],[Especie]],[1]!Codigos_categoria[#Data],2,0)</f>
        <v>#N/A</v>
      </c>
    </row>
    <row r="6678" spans="1:19" x14ac:dyDescent="0.35">
      <c r="A6678">
        <v>44134</v>
      </c>
      <c r="B6678" t="s">
        <v>125</v>
      </c>
      <c r="C6678" t="s">
        <v>20</v>
      </c>
      <c r="D6678" t="s">
        <v>45</v>
      </c>
      <c r="E6678" t="s">
        <v>181</v>
      </c>
      <c r="F6678" t="s">
        <v>182</v>
      </c>
      <c r="G6678">
        <v>18</v>
      </c>
      <c r="H6678" t="s">
        <v>39</v>
      </c>
      <c r="I6678">
        <v>2170</v>
      </c>
      <c r="J6678">
        <v>39060</v>
      </c>
      <c r="K6678">
        <v>39.06</v>
      </c>
      <c r="L6678">
        <v>5247</v>
      </c>
      <c r="M6678">
        <v>291.5</v>
      </c>
      <c r="N6678">
        <v>44132</v>
      </c>
      <c r="O6678">
        <v>13</v>
      </c>
      <c r="P6678" t="s">
        <v>131</v>
      </c>
      <c r="Q6678" t="s">
        <v>132</v>
      </c>
      <c r="R6678" t="str">
        <f>+VLOOKUP(Precio_semana_dia[[#This Row],[Mercado]],[1]!Codigos_mercados_mayoristas[#Data],2,0)</f>
        <v>Metropolitana</v>
      </c>
      <c r="S6678" t="str">
        <f>+VLOOKUP(Precio_semana_dia[[#This Row],[Especie]],[1]!Codigos_categoria[#Data],2,0)</f>
        <v>Cítricos</v>
      </c>
    </row>
    <row r="6679" spans="1:19" x14ac:dyDescent="0.35">
      <c r="A6679">
        <v>43866</v>
      </c>
      <c r="B6679" t="s">
        <v>125</v>
      </c>
      <c r="C6679" t="s">
        <v>20</v>
      </c>
      <c r="D6679" t="s">
        <v>45</v>
      </c>
      <c r="E6679" t="s">
        <v>181</v>
      </c>
      <c r="F6679" t="s">
        <v>182</v>
      </c>
      <c r="G6679">
        <v>18</v>
      </c>
      <c r="H6679" t="s">
        <v>41</v>
      </c>
      <c r="I6679">
        <v>2190</v>
      </c>
      <c r="J6679">
        <v>39420</v>
      </c>
      <c r="K6679">
        <v>39.42</v>
      </c>
      <c r="L6679">
        <v>17534</v>
      </c>
      <c r="M6679">
        <v>974.11111111111109</v>
      </c>
      <c r="N6679">
        <v>44231</v>
      </c>
      <c r="O6679">
        <v>13</v>
      </c>
      <c r="P6679" t="s">
        <v>73</v>
      </c>
      <c r="Q6679" t="s">
        <v>69</v>
      </c>
      <c r="R6679" t="str">
        <f>+VLOOKUP(Precio_semana_dia[[#This Row],[Mercado]],[1]!Codigos_mercados_mayoristas[#Data],2,0)</f>
        <v>Metropolitana</v>
      </c>
      <c r="S6679" t="str">
        <f>+VLOOKUP(Precio_semana_dia[[#This Row],[Especie]],[1]!Codigos_categoria[#Data],2,0)</f>
        <v>Cítricos</v>
      </c>
    </row>
    <row r="6680" spans="1:19" x14ac:dyDescent="0.35">
      <c r="A6680">
        <v>44183</v>
      </c>
      <c r="B6680" t="s">
        <v>19</v>
      </c>
      <c r="C6680" t="s">
        <v>20</v>
      </c>
      <c r="D6680" t="s">
        <v>33</v>
      </c>
      <c r="E6680" t="s">
        <v>181</v>
      </c>
      <c r="F6680" t="s">
        <v>182</v>
      </c>
      <c r="G6680">
        <v>18</v>
      </c>
      <c r="H6680" t="s">
        <v>41</v>
      </c>
      <c r="I6680">
        <v>2200</v>
      </c>
      <c r="J6680">
        <v>39600</v>
      </c>
      <c r="K6680">
        <v>39.6</v>
      </c>
      <c r="L6680">
        <v>7750</v>
      </c>
      <c r="M6680">
        <v>430.55555555555554</v>
      </c>
      <c r="N6680">
        <v>44182</v>
      </c>
      <c r="O6680">
        <v>4</v>
      </c>
      <c r="P6680" t="s">
        <v>42</v>
      </c>
      <c r="Q6680" t="s">
        <v>38</v>
      </c>
      <c r="R6680" t="str">
        <f>+VLOOKUP(Precio_semana_dia[[#This Row],[Mercado]],[1]!Codigos_mercados_mayoristas[#Data],2,0)</f>
        <v>Coquimbo</v>
      </c>
      <c r="S6680" t="e">
        <f>+VLOOKUP(Precio_semana_dia[[#This Row],[Especie]],[1]!Codigos_categoria[#Data],2,0)</f>
        <v>#N/A</v>
      </c>
    </row>
    <row r="6681" spans="1:19" x14ac:dyDescent="0.35">
      <c r="A6681">
        <v>44183</v>
      </c>
      <c r="B6681" t="s">
        <v>19</v>
      </c>
      <c r="C6681" t="s">
        <v>20</v>
      </c>
      <c r="D6681" t="s">
        <v>28</v>
      </c>
      <c r="E6681" t="s">
        <v>181</v>
      </c>
      <c r="F6681" t="s">
        <v>182</v>
      </c>
      <c r="G6681">
        <v>18</v>
      </c>
      <c r="H6681" t="s">
        <v>24</v>
      </c>
      <c r="I6681">
        <v>2200</v>
      </c>
      <c r="J6681">
        <v>39600</v>
      </c>
      <c r="K6681">
        <v>39.6</v>
      </c>
      <c r="L6681">
        <v>7795</v>
      </c>
      <c r="M6681">
        <v>433.05555555555554</v>
      </c>
      <c r="N6681">
        <v>44183</v>
      </c>
      <c r="O6681">
        <v>9</v>
      </c>
      <c r="P6681" t="s">
        <v>43</v>
      </c>
      <c r="Q6681" t="s">
        <v>38</v>
      </c>
      <c r="R6681" t="str">
        <f>+VLOOKUP(Precio_semana_dia[[#This Row],[Mercado]],[1]!Codigos_mercados_mayoristas[#Data],2,0)</f>
        <v>La Araucanía</v>
      </c>
      <c r="S6681" t="e">
        <f>+VLOOKUP(Precio_semana_dia[[#This Row],[Especie]],[1]!Codigos_categoria[#Data],2,0)</f>
        <v>#N/A</v>
      </c>
    </row>
    <row r="6682" spans="1:19" x14ac:dyDescent="0.35">
      <c r="A6682">
        <v>44189</v>
      </c>
      <c r="B6682" t="s">
        <v>119</v>
      </c>
      <c r="C6682" t="s">
        <v>120</v>
      </c>
      <c r="D6682" t="s">
        <v>28</v>
      </c>
      <c r="E6682" t="s">
        <v>198</v>
      </c>
      <c r="F6682" t="s">
        <v>199</v>
      </c>
      <c r="G6682">
        <v>18</v>
      </c>
      <c r="H6682" t="s">
        <v>36</v>
      </c>
      <c r="I6682">
        <v>2200</v>
      </c>
      <c r="J6682">
        <v>39600</v>
      </c>
      <c r="K6682">
        <v>39.6</v>
      </c>
      <c r="L6682">
        <v>18636</v>
      </c>
      <c r="M6682">
        <v>1035.3333333333333</v>
      </c>
      <c r="N6682">
        <v>44187</v>
      </c>
      <c r="O6682">
        <v>9</v>
      </c>
      <c r="P6682" t="s">
        <v>48</v>
      </c>
      <c r="Q6682" t="s">
        <v>38</v>
      </c>
      <c r="R6682" t="str">
        <f>+VLOOKUP(Precio_semana_dia[[#This Row],[Mercado]],[1]!Codigos_mercados_mayoristas[#Data],2,0)</f>
        <v>La Araucanía</v>
      </c>
      <c r="S6682" t="e">
        <f>+VLOOKUP(Precio_semana_dia[[#This Row],[Especie]],[1]!Codigos_categoria[#Data],2,0)</f>
        <v>#N/A</v>
      </c>
    </row>
    <row r="6683" spans="1:19" x14ac:dyDescent="0.35">
      <c r="A6683">
        <v>44148</v>
      </c>
      <c r="B6683" t="s">
        <v>125</v>
      </c>
      <c r="C6683" t="s">
        <v>20</v>
      </c>
      <c r="D6683" t="s">
        <v>45</v>
      </c>
      <c r="E6683" t="s">
        <v>181</v>
      </c>
      <c r="F6683" t="s">
        <v>182</v>
      </c>
      <c r="G6683">
        <v>18</v>
      </c>
      <c r="H6683" t="s">
        <v>41</v>
      </c>
      <c r="I6683">
        <v>2210</v>
      </c>
      <c r="J6683">
        <v>39780</v>
      </c>
      <c r="K6683">
        <v>39.78</v>
      </c>
      <c r="L6683">
        <v>7034</v>
      </c>
      <c r="M6683">
        <v>390.77777777777777</v>
      </c>
      <c r="N6683">
        <v>44147</v>
      </c>
      <c r="O6683">
        <v>13</v>
      </c>
      <c r="P6683" t="s">
        <v>128</v>
      </c>
      <c r="Q6683" t="s">
        <v>84</v>
      </c>
      <c r="R6683" t="str">
        <f>+VLOOKUP(Precio_semana_dia[[#This Row],[Mercado]],[1]!Codigos_mercados_mayoristas[#Data],2,0)</f>
        <v>Metropolitana</v>
      </c>
      <c r="S6683" t="str">
        <f>+VLOOKUP(Precio_semana_dia[[#This Row],[Especie]],[1]!Codigos_categoria[#Data],2,0)</f>
        <v>Cítricos</v>
      </c>
    </row>
    <row r="6684" spans="1:19" x14ac:dyDescent="0.35">
      <c r="A6684">
        <v>44106</v>
      </c>
      <c r="B6684" t="s">
        <v>125</v>
      </c>
      <c r="C6684" t="s">
        <v>20</v>
      </c>
      <c r="D6684" t="s">
        <v>45</v>
      </c>
      <c r="E6684" t="s">
        <v>181</v>
      </c>
      <c r="F6684" t="s">
        <v>182</v>
      </c>
      <c r="G6684">
        <v>18</v>
      </c>
      <c r="H6684" t="s">
        <v>39</v>
      </c>
      <c r="I6684">
        <v>2210</v>
      </c>
      <c r="J6684">
        <v>39780</v>
      </c>
      <c r="K6684">
        <v>39.78</v>
      </c>
      <c r="L6684">
        <v>5693</v>
      </c>
      <c r="M6684">
        <v>316.27777777777777</v>
      </c>
      <c r="N6684">
        <v>44104</v>
      </c>
      <c r="O6684">
        <v>13</v>
      </c>
      <c r="P6684" t="s">
        <v>149</v>
      </c>
      <c r="Q6684" t="s">
        <v>147</v>
      </c>
      <c r="R6684" t="str">
        <f>+VLOOKUP(Precio_semana_dia[[#This Row],[Mercado]],[1]!Codigos_mercados_mayoristas[#Data],2,0)</f>
        <v>Metropolitana</v>
      </c>
      <c r="S6684" t="str">
        <f>+VLOOKUP(Precio_semana_dia[[#This Row],[Especie]],[1]!Codigos_categoria[#Data],2,0)</f>
        <v>Cítricos</v>
      </c>
    </row>
    <row r="6685" spans="1:19" x14ac:dyDescent="0.35">
      <c r="A6685">
        <v>44183</v>
      </c>
      <c r="B6685" t="s">
        <v>207</v>
      </c>
      <c r="C6685" t="s">
        <v>208</v>
      </c>
      <c r="D6685" t="s">
        <v>21</v>
      </c>
      <c r="E6685" t="s">
        <v>209</v>
      </c>
      <c r="F6685" t="s">
        <v>210</v>
      </c>
      <c r="G6685">
        <v>25</v>
      </c>
      <c r="H6685" t="s">
        <v>24</v>
      </c>
      <c r="I6685">
        <v>1600</v>
      </c>
      <c r="J6685">
        <v>40000</v>
      </c>
      <c r="K6685">
        <v>40</v>
      </c>
      <c r="L6685">
        <v>10500</v>
      </c>
      <c r="M6685">
        <v>420</v>
      </c>
      <c r="N6685">
        <v>44183</v>
      </c>
      <c r="O6685">
        <v>7</v>
      </c>
      <c r="P6685" t="s">
        <v>43</v>
      </c>
      <c r="Q6685" t="s">
        <v>38</v>
      </c>
      <c r="R6685" t="str">
        <f>+VLOOKUP(Precio_semana_dia[[#This Row],[Mercado]],[1]!Codigos_mercados_mayoristas[#Data],2,0)</f>
        <v>Maule</v>
      </c>
      <c r="S6685" t="e">
        <f>+VLOOKUP(Precio_semana_dia[[#This Row],[Especie]],[1]!Codigos_categoria[#Data],2,0)</f>
        <v>#N/A</v>
      </c>
    </row>
    <row r="6686" spans="1:19" x14ac:dyDescent="0.35">
      <c r="A6686">
        <v>44204</v>
      </c>
      <c r="B6686" t="s">
        <v>207</v>
      </c>
      <c r="C6686" t="s">
        <v>208</v>
      </c>
      <c r="D6686" t="s">
        <v>21</v>
      </c>
      <c r="E6686" t="s">
        <v>209</v>
      </c>
      <c r="F6686" t="s">
        <v>210</v>
      </c>
      <c r="G6686">
        <v>25</v>
      </c>
      <c r="H6686" t="s">
        <v>39</v>
      </c>
      <c r="I6686">
        <v>1600</v>
      </c>
      <c r="J6686">
        <v>40000</v>
      </c>
      <c r="K6686">
        <v>40</v>
      </c>
      <c r="L6686">
        <v>9500</v>
      </c>
      <c r="M6686">
        <v>380</v>
      </c>
      <c r="N6686">
        <v>44202</v>
      </c>
      <c r="O6686">
        <v>7</v>
      </c>
      <c r="P6686" t="s">
        <v>54</v>
      </c>
      <c r="Q6686" t="s">
        <v>26</v>
      </c>
      <c r="R6686" t="str">
        <f>+VLOOKUP(Precio_semana_dia[[#This Row],[Mercado]],[1]!Codigos_mercados_mayoristas[#Data],2,0)</f>
        <v>Maule</v>
      </c>
      <c r="S6686" t="e">
        <f>+VLOOKUP(Precio_semana_dia[[#This Row],[Especie]],[1]!Codigos_categoria[#Data],2,0)</f>
        <v>#N/A</v>
      </c>
    </row>
    <row r="6687" spans="1:19" x14ac:dyDescent="0.35">
      <c r="A6687">
        <v>44211</v>
      </c>
      <c r="B6687" t="s">
        <v>207</v>
      </c>
      <c r="C6687" t="s">
        <v>212</v>
      </c>
      <c r="D6687" t="s">
        <v>45</v>
      </c>
      <c r="E6687" t="s">
        <v>209</v>
      </c>
      <c r="F6687" t="s">
        <v>210</v>
      </c>
      <c r="G6687">
        <v>25</v>
      </c>
      <c r="H6687" t="s">
        <v>36</v>
      </c>
      <c r="I6687">
        <v>1600</v>
      </c>
      <c r="J6687">
        <v>40000</v>
      </c>
      <c r="K6687">
        <v>40</v>
      </c>
      <c r="L6687">
        <v>10438</v>
      </c>
      <c r="M6687">
        <v>417.52</v>
      </c>
      <c r="N6687">
        <v>44208</v>
      </c>
      <c r="O6687">
        <v>13</v>
      </c>
      <c r="P6687" t="s">
        <v>59</v>
      </c>
      <c r="Q6687" t="s">
        <v>26</v>
      </c>
      <c r="R6687" t="str">
        <f>+VLOOKUP(Precio_semana_dia[[#This Row],[Mercado]],[1]!Codigos_mercados_mayoristas[#Data],2,0)</f>
        <v>Metropolitana</v>
      </c>
      <c r="S6687" t="e">
        <f>+VLOOKUP(Precio_semana_dia[[#This Row],[Especie]],[1]!Codigos_categoria[#Data],2,0)</f>
        <v>#N/A</v>
      </c>
    </row>
    <row r="6688" spans="1:19" x14ac:dyDescent="0.35">
      <c r="A6688">
        <v>44148</v>
      </c>
      <c r="B6688" t="s">
        <v>125</v>
      </c>
      <c r="C6688" t="s">
        <v>20</v>
      </c>
      <c r="D6688" t="s">
        <v>45</v>
      </c>
      <c r="E6688" t="s">
        <v>181</v>
      </c>
      <c r="F6688" t="s">
        <v>182</v>
      </c>
      <c r="G6688">
        <v>18</v>
      </c>
      <c r="H6688" t="s">
        <v>29</v>
      </c>
      <c r="I6688">
        <v>2240</v>
      </c>
      <c r="J6688">
        <v>40320</v>
      </c>
      <c r="K6688">
        <v>40.32</v>
      </c>
      <c r="L6688">
        <v>6687</v>
      </c>
      <c r="M6688">
        <v>371.5</v>
      </c>
      <c r="N6688">
        <v>44144</v>
      </c>
      <c r="O6688">
        <v>13</v>
      </c>
      <c r="P6688" t="s">
        <v>130</v>
      </c>
      <c r="Q6688" t="s">
        <v>84</v>
      </c>
      <c r="R6688" t="str">
        <f>+VLOOKUP(Precio_semana_dia[[#This Row],[Mercado]],[1]!Codigos_mercados_mayoristas[#Data],2,0)</f>
        <v>Metropolitana</v>
      </c>
      <c r="S6688" t="str">
        <f>+VLOOKUP(Precio_semana_dia[[#This Row],[Especie]],[1]!Codigos_categoria[#Data],2,0)</f>
        <v>Cítricos</v>
      </c>
    </row>
    <row r="6689" spans="1:19" x14ac:dyDescent="0.35">
      <c r="A6689">
        <v>44189</v>
      </c>
      <c r="B6689" t="s">
        <v>119</v>
      </c>
      <c r="C6689" t="s">
        <v>122</v>
      </c>
      <c r="D6689" t="s">
        <v>28</v>
      </c>
      <c r="E6689" t="s">
        <v>121</v>
      </c>
      <c r="F6689" t="s">
        <v>113</v>
      </c>
      <c r="G6689">
        <v>15</v>
      </c>
      <c r="H6689" t="s">
        <v>39</v>
      </c>
      <c r="I6689">
        <v>2700</v>
      </c>
      <c r="J6689">
        <v>40500</v>
      </c>
      <c r="K6689">
        <v>40.5</v>
      </c>
      <c r="L6689">
        <v>13889</v>
      </c>
      <c r="M6689">
        <v>925.93333333333328</v>
      </c>
      <c r="N6689">
        <v>44188</v>
      </c>
      <c r="O6689">
        <v>9</v>
      </c>
      <c r="P6689" t="s">
        <v>106</v>
      </c>
      <c r="Q6689" t="s">
        <v>38</v>
      </c>
      <c r="R6689" t="str">
        <f>+VLOOKUP(Precio_semana_dia[[#This Row],[Mercado]],[1]!Codigos_mercados_mayoristas[#Data],2,0)</f>
        <v>La Araucanía</v>
      </c>
      <c r="S6689" t="e">
        <f>+VLOOKUP(Precio_semana_dia[[#This Row],[Especie]],[1]!Codigos_categoria[#Data],2,0)</f>
        <v>#N/A</v>
      </c>
    </row>
    <row r="6690" spans="1:19" x14ac:dyDescent="0.35">
      <c r="A6690">
        <v>44225</v>
      </c>
      <c r="B6690" t="s">
        <v>119</v>
      </c>
      <c r="C6690" t="s">
        <v>120</v>
      </c>
      <c r="D6690" t="s">
        <v>45</v>
      </c>
      <c r="E6690" t="s">
        <v>198</v>
      </c>
      <c r="F6690" t="s">
        <v>199</v>
      </c>
      <c r="G6690">
        <v>18</v>
      </c>
      <c r="H6690" t="s">
        <v>41</v>
      </c>
      <c r="I6690">
        <v>2260</v>
      </c>
      <c r="J6690">
        <v>40680</v>
      </c>
      <c r="K6690">
        <v>40.68</v>
      </c>
      <c r="L6690">
        <v>9509</v>
      </c>
      <c r="M6690">
        <v>528.27777777777783</v>
      </c>
      <c r="N6690">
        <v>44224</v>
      </c>
      <c r="O6690">
        <v>13</v>
      </c>
      <c r="P6690" t="s">
        <v>67</v>
      </c>
      <c r="Q6690" t="s">
        <v>26</v>
      </c>
      <c r="R6690" t="str">
        <f>+VLOOKUP(Precio_semana_dia[[#This Row],[Mercado]],[1]!Codigos_mercados_mayoristas[#Data],2,0)</f>
        <v>Metropolitana</v>
      </c>
      <c r="S6690" t="e">
        <f>+VLOOKUP(Precio_semana_dia[[#This Row],[Especie]],[1]!Codigos_categoria[#Data],2,0)</f>
        <v>#N/A</v>
      </c>
    </row>
    <row r="6691" spans="1:19" x14ac:dyDescent="0.35">
      <c r="A6691">
        <v>44211</v>
      </c>
      <c r="B6691" t="s">
        <v>119</v>
      </c>
      <c r="C6691" t="s">
        <v>122</v>
      </c>
      <c r="D6691" t="s">
        <v>45</v>
      </c>
      <c r="E6691" t="s">
        <v>198</v>
      </c>
      <c r="F6691" t="s">
        <v>199</v>
      </c>
      <c r="G6691">
        <v>18</v>
      </c>
      <c r="H6691" t="s">
        <v>36</v>
      </c>
      <c r="I6691">
        <v>2290</v>
      </c>
      <c r="J6691">
        <v>41220</v>
      </c>
      <c r="K6691">
        <v>41.22</v>
      </c>
      <c r="L6691">
        <v>8528</v>
      </c>
      <c r="M6691">
        <v>473.77777777777777</v>
      </c>
      <c r="N6691">
        <v>44208</v>
      </c>
      <c r="O6691">
        <v>13</v>
      </c>
      <c r="P6691" t="s">
        <v>59</v>
      </c>
      <c r="Q6691" t="s">
        <v>26</v>
      </c>
      <c r="R6691" t="str">
        <f>+VLOOKUP(Precio_semana_dia[[#This Row],[Mercado]],[1]!Codigos_mercados_mayoristas[#Data],2,0)</f>
        <v>Metropolitana</v>
      </c>
      <c r="S6691" t="e">
        <f>+VLOOKUP(Precio_semana_dia[[#This Row],[Especie]],[1]!Codigos_categoria[#Data],2,0)</f>
        <v>#N/A</v>
      </c>
    </row>
    <row r="6692" spans="1:19" x14ac:dyDescent="0.35">
      <c r="A6692">
        <v>44211</v>
      </c>
      <c r="B6692" t="s">
        <v>119</v>
      </c>
      <c r="C6692" t="s">
        <v>122</v>
      </c>
      <c r="D6692" t="s">
        <v>28</v>
      </c>
      <c r="E6692" t="s">
        <v>121</v>
      </c>
      <c r="F6692" t="s">
        <v>113</v>
      </c>
      <c r="G6692">
        <v>15</v>
      </c>
      <c r="H6692" t="s">
        <v>41</v>
      </c>
      <c r="I6692">
        <v>2750</v>
      </c>
      <c r="J6692">
        <v>41250</v>
      </c>
      <c r="K6692">
        <v>41.25</v>
      </c>
      <c r="L6692">
        <v>8200</v>
      </c>
      <c r="M6692">
        <v>546.66666666666663</v>
      </c>
      <c r="N6692">
        <v>44210</v>
      </c>
      <c r="O6692">
        <v>9</v>
      </c>
      <c r="P6692" t="s">
        <v>62</v>
      </c>
      <c r="Q6692" t="s">
        <v>26</v>
      </c>
      <c r="R6692" t="str">
        <f>+VLOOKUP(Precio_semana_dia[[#This Row],[Mercado]],[1]!Codigos_mercados_mayoristas[#Data],2,0)</f>
        <v>La Araucanía</v>
      </c>
      <c r="S6692" t="e">
        <f>+VLOOKUP(Precio_semana_dia[[#This Row],[Especie]],[1]!Codigos_categoria[#Data],2,0)</f>
        <v>#N/A</v>
      </c>
    </row>
    <row r="6693" spans="1:19" x14ac:dyDescent="0.35">
      <c r="A6693">
        <v>44183</v>
      </c>
      <c r="B6693" t="s">
        <v>207</v>
      </c>
      <c r="C6693" t="s">
        <v>212</v>
      </c>
      <c r="D6693" t="s">
        <v>45</v>
      </c>
      <c r="E6693" t="s">
        <v>209</v>
      </c>
      <c r="F6693" t="s">
        <v>210</v>
      </c>
      <c r="G6693">
        <v>25</v>
      </c>
      <c r="H6693" t="s">
        <v>41</v>
      </c>
      <c r="I6693">
        <v>1650</v>
      </c>
      <c r="J6693">
        <v>41250</v>
      </c>
      <c r="K6693">
        <v>41.25</v>
      </c>
      <c r="L6693">
        <v>9788</v>
      </c>
      <c r="M6693">
        <v>391.52</v>
      </c>
      <c r="N6693">
        <v>44182</v>
      </c>
      <c r="O6693">
        <v>13</v>
      </c>
      <c r="P6693" t="s">
        <v>42</v>
      </c>
      <c r="Q6693" t="s">
        <v>38</v>
      </c>
      <c r="R6693" t="str">
        <f>+VLOOKUP(Precio_semana_dia[[#This Row],[Mercado]],[1]!Codigos_mercados_mayoristas[#Data],2,0)</f>
        <v>Metropolitana</v>
      </c>
      <c r="S6693" t="e">
        <f>+VLOOKUP(Precio_semana_dia[[#This Row],[Especie]],[1]!Codigos_categoria[#Data],2,0)</f>
        <v>#N/A</v>
      </c>
    </row>
    <row r="6694" spans="1:19" x14ac:dyDescent="0.35">
      <c r="A6694">
        <v>44183</v>
      </c>
      <c r="B6694" t="s">
        <v>19</v>
      </c>
      <c r="C6694" t="s">
        <v>180</v>
      </c>
      <c r="D6694" t="s">
        <v>45</v>
      </c>
      <c r="E6694" t="s">
        <v>181</v>
      </c>
      <c r="F6694" t="s">
        <v>182</v>
      </c>
      <c r="G6694">
        <v>18</v>
      </c>
      <c r="H6694" t="s">
        <v>24</v>
      </c>
      <c r="I6694">
        <v>2300</v>
      </c>
      <c r="J6694">
        <v>41400</v>
      </c>
      <c r="K6694">
        <v>41.4</v>
      </c>
      <c r="L6694">
        <v>7000</v>
      </c>
      <c r="M6694">
        <v>388.88888888888891</v>
      </c>
      <c r="N6694">
        <v>44183</v>
      </c>
      <c r="O6694">
        <v>13</v>
      </c>
      <c r="P6694" t="s">
        <v>43</v>
      </c>
      <c r="Q6694" t="s">
        <v>38</v>
      </c>
      <c r="R6694" t="str">
        <f>+VLOOKUP(Precio_semana_dia[[#This Row],[Mercado]],[1]!Codigos_mercados_mayoristas[#Data],2,0)</f>
        <v>Metropolitana</v>
      </c>
      <c r="S6694" t="e">
        <f>+VLOOKUP(Precio_semana_dia[[#This Row],[Especie]],[1]!Codigos_categoria[#Data],2,0)</f>
        <v>#N/A</v>
      </c>
    </row>
    <row r="6695" spans="1:19" x14ac:dyDescent="0.35">
      <c r="A6695">
        <v>44204</v>
      </c>
      <c r="B6695" t="s">
        <v>19</v>
      </c>
      <c r="C6695" t="s">
        <v>20</v>
      </c>
      <c r="D6695" t="s">
        <v>28</v>
      </c>
      <c r="E6695" t="s">
        <v>181</v>
      </c>
      <c r="F6695" t="s">
        <v>182</v>
      </c>
      <c r="G6695">
        <v>18</v>
      </c>
      <c r="H6695" t="s">
        <v>29</v>
      </c>
      <c r="I6695">
        <v>2300</v>
      </c>
      <c r="J6695">
        <v>41400</v>
      </c>
      <c r="K6695">
        <v>41.4</v>
      </c>
      <c r="L6695">
        <v>7348</v>
      </c>
      <c r="M6695">
        <v>408.22222222222223</v>
      </c>
      <c r="N6695">
        <v>44200</v>
      </c>
      <c r="O6695">
        <v>9</v>
      </c>
      <c r="P6695" t="s">
        <v>30</v>
      </c>
      <c r="Q6695" t="s">
        <v>26</v>
      </c>
      <c r="R6695" t="str">
        <f>+VLOOKUP(Precio_semana_dia[[#This Row],[Mercado]],[1]!Codigos_mercados_mayoristas[#Data],2,0)</f>
        <v>La Araucanía</v>
      </c>
      <c r="S6695" t="e">
        <f>+VLOOKUP(Precio_semana_dia[[#This Row],[Especie]],[1]!Codigos_categoria[#Data],2,0)</f>
        <v>#N/A</v>
      </c>
    </row>
    <row r="6696" spans="1:19" x14ac:dyDescent="0.35">
      <c r="A6696">
        <v>44127</v>
      </c>
      <c r="B6696" t="s">
        <v>125</v>
      </c>
      <c r="C6696" t="s">
        <v>20</v>
      </c>
      <c r="D6696" t="s">
        <v>45</v>
      </c>
      <c r="E6696" t="s">
        <v>181</v>
      </c>
      <c r="F6696" t="s">
        <v>182</v>
      </c>
      <c r="G6696">
        <v>18</v>
      </c>
      <c r="H6696" t="s">
        <v>36</v>
      </c>
      <c r="I6696">
        <v>2330</v>
      </c>
      <c r="J6696">
        <v>41940</v>
      </c>
      <c r="K6696">
        <v>41.94</v>
      </c>
      <c r="L6696">
        <v>5013</v>
      </c>
      <c r="M6696">
        <v>278.5</v>
      </c>
      <c r="N6696">
        <v>44124</v>
      </c>
      <c r="O6696">
        <v>13</v>
      </c>
      <c r="P6696" t="s">
        <v>168</v>
      </c>
      <c r="Q6696" t="s">
        <v>132</v>
      </c>
      <c r="R6696" t="str">
        <f>+VLOOKUP(Precio_semana_dia[[#This Row],[Mercado]],[1]!Codigos_mercados_mayoristas[#Data],2,0)</f>
        <v>Metropolitana</v>
      </c>
      <c r="S6696" t="str">
        <f>+VLOOKUP(Precio_semana_dia[[#This Row],[Especie]],[1]!Codigos_categoria[#Data],2,0)</f>
        <v>Cítricos</v>
      </c>
    </row>
    <row r="6697" spans="1:19" x14ac:dyDescent="0.35">
      <c r="A6697">
        <v>44225</v>
      </c>
      <c r="B6697" t="s">
        <v>31</v>
      </c>
      <c r="C6697" t="s">
        <v>111</v>
      </c>
      <c r="D6697" t="s">
        <v>45</v>
      </c>
      <c r="E6697" t="s">
        <v>112</v>
      </c>
      <c r="F6697" t="s">
        <v>113</v>
      </c>
      <c r="G6697">
        <v>15</v>
      </c>
      <c r="H6697" t="s">
        <v>24</v>
      </c>
      <c r="I6697">
        <v>2800</v>
      </c>
      <c r="J6697">
        <v>42000</v>
      </c>
      <c r="K6697">
        <v>42</v>
      </c>
      <c r="L6697">
        <v>4714</v>
      </c>
      <c r="M6697">
        <v>314.26666666666665</v>
      </c>
      <c r="N6697">
        <v>44225</v>
      </c>
      <c r="O6697">
        <v>13</v>
      </c>
      <c r="P6697" t="s">
        <v>66</v>
      </c>
      <c r="Q6697" t="s">
        <v>26</v>
      </c>
      <c r="R6697" t="str">
        <f>+VLOOKUP(Precio_semana_dia[[#This Row],[Mercado]],[1]!Codigos_mercados_mayoristas[#Data],2,0)</f>
        <v>Metropolitana</v>
      </c>
      <c r="S6697" t="e">
        <f>+VLOOKUP(Precio_semana_dia[[#This Row],[Especie]],[1]!Codigos_categoria[#Data],2,0)</f>
        <v>#N/A</v>
      </c>
    </row>
    <row r="6698" spans="1:19" x14ac:dyDescent="0.35">
      <c r="A6698">
        <v>44189</v>
      </c>
      <c r="B6698" t="s">
        <v>19</v>
      </c>
      <c r="C6698" t="s">
        <v>20</v>
      </c>
      <c r="D6698" t="s">
        <v>28</v>
      </c>
      <c r="E6698" t="s">
        <v>181</v>
      </c>
      <c r="F6698" t="s">
        <v>182</v>
      </c>
      <c r="G6698">
        <v>18</v>
      </c>
      <c r="H6698" t="s">
        <v>29</v>
      </c>
      <c r="I6698">
        <v>2350</v>
      </c>
      <c r="J6698">
        <v>42300</v>
      </c>
      <c r="K6698">
        <v>42.3</v>
      </c>
      <c r="L6698">
        <v>7745</v>
      </c>
      <c r="M6698">
        <v>430.27777777777777</v>
      </c>
      <c r="N6698">
        <v>44186</v>
      </c>
      <c r="O6698">
        <v>9</v>
      </c>
      <c r="P6698" t="s">
        <v>51</v>
      </c>
      <c r="Q6698" t="s">
        <v>38</v>
      </c>
      <c r="R6698" t="str">
        <f>+VLOOKUP(Precio_semana_dia[[#This Row],[Mercado]],[1]!Codigos_mercados_mayoristas[#Data],2,0)</f>
        <v>La Araucanía</v>
      </c>
      <c r="S6698" t="e">
        <f>+VLOOKUP(Precio_semana_dia[[#This Row],[Especie]],[1]!Codigos_categoria[#Data],2,0)</f>
        <v>#N/A</v>
      </c>
    </row>
    <row r="6699" spans="1:19" x14ac:dyDescent="0.35">
      <c r="A6699">
        <v>44211</v>
      </c>
      <c r="B6699" t="s">
        <v>125</v>
      </c>
      <c r="C6699" t="s">
        <v>20</v>
      </c>
      <c r="D6699" t="s">
        <v>45</v>
      </c>
      <c r="E6699" t="s">
        <v>123</v>
      </c>
      <c r="F6699" t="s">
        <v>124</v>
      </c>
      <c r="G6699">
        <v>16</v>
      </c>
      <c r="H6699" t="s">
        <v>41</v>
      </c>
      <c r="I6699">
        <v>2650</v>
      </c>
      <c r="J6699">
        <v>42400</v>
      </c>
      <c r="K6699">
        <v>42.4</v>
      </c>
      <c r="L6699">
        <v>19819</v>
      </c>
      <c r="M6699">
        <v>1238.6875</v>
      </c>
      <c r="N6699">
        <v>44210</v>
      </c>
      <c r="O6699">
        <v>13</v>
      </c>
      <c r="P6699" t="s">
        <v>62</v>
      </c>
      <c r="Q6699" t="s">
        <v>26</v>
      </c>
      <c r="R6699" t="str">
        <f>+VLOOKUP(Precio_semana_dia[[#This Row],[Mercado]],[1]!Codigos_mercados_mayoristas[#Data],2,0)</f>
        <v>Metropolitana</v>
      </c>
      <c r="S6699" t="str">
        <f>+VLOOKUP(Precio_semana_dia[[#This Row],[Especie]],[1]!Codigos_categoria[#Data],2,0)</f>
        <v>Cítricos</v>
      </c>
    </row>
    <row r="6700" spans="1:19" x14ac:dyDescent="0.35">
      <c r="A6700">
        <v>43866</v>
      </c>
      <c r="B6700" t="s">
        <v>119</v>
      </c>
      <c r="C6700" t="s">
        <v>122</v>
      </c>
      <c r="D6700" t="s">
        <v>45</v>
      </c>
      <c r="E6700" t="s">
        <v>198</v>
      </c>
      <c r="F6700" t="s">
        <v>199</v>
      </c>
      <c r="G6700">
        <v>18</v>
      </c>
      <c r="H6700" t="s">
        <v>41</v>
      </c>
      <c r="I6700">
        <v>2360</v>
      </c>
      <c r="J6700">
        <v>42480</v>
      </c>
      <c r="K6700">
        <v>42.48</v>
      </c>
      <c r="L6700">
        <v>6424</v>
      </c>
      <c r="M6700">
        <v>356.88888888888891</v>
      </c>
      <c r="N6700">
        <v>44231</v>
      </c>
      <c r="O6700">
        <v>13</v>
      </c>
      <c r="P6700" t="s">
        <v>73</v>
      </c>
      <c r="Q6700" t="s">
        <v>69</v>
      </c>
      <c r="R6700" t="str">
        <f>+VLOOKUP(Precio_semana_dia[[#This Row],[Mercado]],[1]!Codigos_mercados_mayoristas[#Data],2,0)</f>
        <v>Metropolitana</v>
      </c>
      <c r="S6700" t="e">
        <f>+VLOOKUP(Precio_semana_dia[[#This Row],[Especie]],[1]!Codigos_categoria[#Data],2,0)</f>
        <v>#N/A</v>
      </c>
    </row>
    <row r="6701" spans="1:19" x14ac:dyDescent="0.35">
      <c r="A6701">
        <v>44183</v>
      </c>
      <c r="B6701" t="s">
        <v>207</v>
      </c>
      <c r="C6701" t="s">
        <v>208</v>
      </c>
      <c r="D6701" t="s">
        <v>33</v>
      </c>
      <c r="E6701" t="s">
        <v>209</v>
      </c>
      <c r="F6701" t="s">
        <v>210</v>
      </c>
      <c r="G6701">
        <v>25</v>
      </c>
      <c r="H6701" t="s">
        <v>39</v>
      </c>
      <c r="I6701">
        <v>1700</v>
      </c>
      <c r="J6701">
        <v>42500</v>
      </c>
      <c r="K6701">
        <v>42.5</v>
      </c>
      <c r="L6701">
        <v>11750</v>
      </c>
      <c r="M6701">
        <v>470</v>
      </c>
      <c r="N6701">
        <v>44181</v>
      </c>
      <c r="O6701">
        <v>4</v>
      </c>
      <c r="P6701" t="s">
        <v>40</v>
      </c>
      <c r="Q6701" t="s">
        <v>38</v>
      </c>
      <c r="R6701" t="str">
        <f>+VLOOKUP(Precio_semana_dia[[#This Row],[Mercado]],[1]!Codigos_mercados_mayoristas[#Data],2,0)</f>
        <v>Coquimbo</v>
      </c>
      <c r="S6701" t="e">
        <f>+VLOOKUP(Precio_semana_dia[[#This Row],[Especie]],[1]!Codigos_categoria[#Data],2,0)</f>
        <v>#N/A</v>
      </c>
    </row>
    <row r="6702" spans="1:19" x14ac:dyDescent="0.35">
      <c r="A6702">
        <v>44196</v>
      </c>
      <c r="B6702" t="s">
        <v>207</v>
      </c>
      <c r="C6702" t="s">
        <v>215</v>
      </c>
      <c r="D6702" t="s">
        <v>45</v>
      </c>
      <c r="E6702" t="s">
        <v>209</v>
      </c>
      <c r="F6702" t="s">
        <v>210</v>
      </c>
      <c r="G6702">
        <v>25</v>
      </c>
      <c r="H6702" t="s">
        <v>36</v>
      </c>
      <c r="I6702">
        <v>1700</v>
      </c>
      <c r="J6702">
        <v>42500</v>
      </c>
      <c r="K6702">
        <v>42.5</v>
      </c>
      <c r="L6702">
        <v>12529</v>
      </c>
      <c r="M6702">
        <v>501.16</v>
      </c>
      <c r="N6702">
        <v>44194</v>
      </c>
      <c r="O6702">
        <v>13</v>
      </c>
      <c r="P6702" t="s">
        <v>108</v>
      </c>
      <c r="Q6702" t="s">
        <v>38</v>
      </c>
      <c r="R6702" t="str">
        <f>+VLOOKUP(Precio_semana_dia[[#This Row],[Mercado]],[1]!Codigos_mercados_mayoristas[#Data],2,0)</f>
        <v>Metropolitana</v>
      </c>
      <c r="S6702" t="e">
        <f>+VLOOKUP(Precio_semana_dia[[#This Row],[Especie]],[1]!Codigos_categoria[#Data],2,0)</f>
        <v>#N/A</v>
      </c>
    </row>
    <row r="6703" spans="1:19" x14ac:dyDescent="0.35">
      <c r="A6703">
        <v>44196</v>
      </c>
      <c r="B6703" t="s">
        <v>207</v>
      </c>
      <c r="C6703" t="s">
        <v>212</v>
      </c>
      <c r="D6703" t="s">
        <v>45</v>
      </c>
      <c r="E6703" t="s">
        <v>209</v>
      </c>
      <c r="F6703" t="s">
        <v>210</v>
      </c>
      <c r="G6703">
        <v>25</v>
      </c>
      <c r="H6703" t="s">
        <v>29</v>
      </c>
      <c r="I6703">
        <v>1700</v>
      </c>
      <c r="J6703">
        <v>42500</v>
      </c>
      <c r="K6703">
        <v>42.5</v>
      </c>
      <c r="L6703">
        <v>12265</v>
      </c>
      <c r="M6703">
        <v>490.6</v>
      </c>
      <c r="N6703">
        <v>44193</v>
      </c>
      <c r="O6703">
        <v>13</v>
      </c>
      <c r="P6703" t="s">
        <v>107</v>
      </c>
      <c r="Q6703" t="s">
        <v>38</v>
      </c>
      <c r="R6703" t="str">
        <f>+VLOOKUP(Precio_semana_dia[[#This Row],[Mercado]],[1]!Codigos_mercados_mayoristas[#Data],2,0)</f>
        <v>Metropolitana</v>
      </c>
      <c r="S6703" t="e">
        <f>+VLOOKUP(Precio_semana_dia[[#This Row],[Especie]],[1]!Codigos_categoria[#Data],2,0)</f>
        <v>#N/A</v>
      </c>
    </row>
    <row r="6704" spans="1:19" x14ac:dyDescent="0.35">
      <c r="A6704">
        <v>44204</v>
      </c>
      <c r="B6704" t="s">
        <v>207</v>
      </c>
      <c r="C6704" t="s">
        <v>215</v>
      </c>
      <c r="D6704" t="s">
        <v>45</v>
      </c>
      <c r="E6704" t="s">
        <v>209</v>
      </c>
      <c r="F6704" t="s">
        <v>210</v>
      </c>
      <c r="G6704">
        <v>25</v>
      </c>
      <c r="H6704" t="s">
        <v>39</v>
      </c>
      <c r="I6704">
        <v>1700</v>
      </c>
      <c r="J6704">
        <v>42500</v>
      </c>
      <c r="K6704">
        <v>42.5</v>
      </c>
      <c r="L6704">
        <v>11735</v>
      </c>
      <c r="M6704">
        <v>469.4</v>
      </c>
      <c r="N6704">
        <v>44202</v>
      </c>
      <c r="O6704">
        <v>13</v>
      </c>
      <c r="P6704" t="s">
        <v>54</v>
      </c>
      <c r="Q6704" t="s">
        <v>26</v>
      </c>
      <c r="R6704" t="str">
        <f>+VLOOKUP(Precio_semana_dia[[#This Row],[Mercado]],[1]!Codigos_mercados_mayoristas[#Data],2,0)</f>
        <v>Metropolitana</v>
      </c>
      <c r="S6704" t="e">
        <f>+VLOOKUP(Precio_semana_dia[[#This Row],[Especie]],[1]!Codigos_categoria[#Data],2,0)</f>
        <v>#N/A</v>
      </c>
    </row>
    <row r="6705" spans="1:19" x14ac:dyDescent="0.35">
      <c r="A6705">
        <v>44204</v>
      </c>
      <c r="B6705" t="s">
        <v>207</v>
      </c>
      <c r="C6705" t="s">
        <v>212</v>
      </c>
      <c r="D6705" t="s">
        <v>45</v>
      </c>
      <c r="E6705" t="s">
        <v>209</v>
      </c>
      <c r="F6705" t="s">
        <v>210</v>
      </c>
      <c r="G6705">
        <v>25</v>
      </c>
      <c r="H6705" t="s">
        <v>24</v>
      </c>
      <c r="I6705">
        <v>1700</v>
      </c>
      <c r="J6705">
        <v>42500</v>
      </c>
      <c r="K6705">
        <v>42.5</v>
      </c>
      <c r="L6705">
        <v>10765</v>
      </c>
      <c r="M6705">
        <v>430.6</v>
      </c>
      <c r="N6705">
        <v>44204</v>
      </c>
      <c r="O6705">
        <v>13</v>
      </c>
      <c r="P6705" t="s">
        <v>55</v>
      </c>
      <c r="Q6705" t="s">
        <v>26</v>
      </c>
      <c r="R6705" t="str">
        <f>+VLOOKUP(Precio_semana_dia[[#This Row],[Mercado]],[1]!Codigos_mercados_mayoristas[#Data],2,0)</f>
        <v>Metropolitana</v>
      </c>
      <c r="S6705" t="e">
        <f>+VLOOKUP(Precio_semana_dia[[#This Row],[Especie]],[1]!Codigos_categoria[#Data],2,0)</f>
        <v>#N/A</v>
      </c>
    </row>
    <row r="6706" spans="1:19" x14ac:dyDescent="0.35">
      <c r="A6706">
        <v>44211</v>
      </c>
      <c r="B6706" t="s">
        <v>207</v>
      </c>
      <c r="C6706" t="s">
        <v>214</v>
      </c>
      <c r="D6706" t="s">
        <v>45</v>
      </c>
      <c r="E6706" t="s">
        <v>209</v>
      </c>
      <c r="F6706" t="s">
        <v>210</v>
      </c>
      <c r="G6706">
        <v>25</v>
      </c>
      <c r="H6706" t="s">
        <v>29</v>
      </c>
      <c r="I6706">
        <v>1700</v>
      </c>
      <c r="J6706">
        <v>42500</v>
      </c>
      <c r="K6706">
        <v>42.5</v>
      </c>
      <c r="L6706">
        <v>10529</v>
      </c>
      <c r="M6706">
        <v>421.16</v>
      </c>
      <c r="N6706">
        <v>44207</v>
      </c>
      <c r="O6706">
        <v>13</v>
      </c>
      <c r="P6706" t="s">
        <v>58</v>
      </c>
      <c r="Q6706" t="s">
        <v>26</v>
      </c>
      <c r="R6706" t="str">
        <f>+VLOOKUP(Precio_semana_dia[[#This Row],[Mercado]],[1]!Codigos_mercados_mayoristas[#Data],2,0)</f>
        <v>Metropolitana</v>
      </c>
      <c r="S6706" t="e">
        <f>+VLOOKUP(Precio_semana_dia[[#This Row],[Especie]],[1]!Codigos_categoria[#Data],2,0)</f>
        <v>#N/A</v>
      </c>
    </row>
    <row r="6707" spans="1:19" x14ac:dyDescent="0.35">
      <c r="A6707">
        <v>44225</v>
      </c>
      <c r="B6707" t="s">
        <v>207</v>
      </c>
      <c r="C6707" t="s">
        <v>208</v>
      </c>
      <c r="D6707" t="s">
        <v>45</v>
      </c>
      <c r="E6707" t="s">
        <v>209</v>
      </c>
      <c r="F6707" t="s">
        <v>210</v>
      </c>
      <c r="G6707">
        <v>25</v>
      </c>
      <c r="H6707" t="s">
        <v>39</v>
      </c>
      <c r="I6707">
        <v>1700</v>
      </c>
      <c r="J6707">
        <v>42500</v>
      </c>
      <c r="K6707">
        <v>42.5</v>
      </c>
      <c r="L6707">
        <v>7471</v>
      </c>
      <c r="M6707">
        <v>298.83999999999997</v>
      </c>
      <c r="N6707">
        <v>44223</v>
      </c>
      <c r="O6707">
        <v>13</v>
      </c>
      <c r="P6707" t="s">
        <v>65</v>
      </c>
      <c r="Q6707" t="s">
        <v>26</v>
      </c>
      <c r="R6707" t="str">
        <f>+VLOOKUP(Precio_semana_dia[[#This Row],[Mercado]],[1]!Codigos_mercados_mayoristas[#Data],2,0)</f>
        <v>Metropolitana</v>
      </c>
      <c r="S6707" t="e">
        <f>+VLOOKUP(Precio_semana_dia[[#This Row],[Especie]],[1]!Codigos_categoria[#Data],2,0)</f>
        <v>#N/A</v>
      </c>
    </row>
    <row r="6708" spans="1:19" x14ac:dyDescent="0.35">
      <c r="A6708">
        <v>43866</v>
      </c>
      <c r="B6708" t="s">
        <v>207</v>
      </c>
      <c r="C6708" t="s">
        <v>214</v>
      </c>
      <c r="D6708" t="s">
        <v>45</v>
      </c>
      <c r="E6708" t="s">
        <v>209</v>
      </c>
      <c r="F6708" t="s">
        <v>210</v>
      </c>
      <c r="G6708">
        <v>25</v>
      </c>
      <c r="H6708" t="s">
        <v>29</v>
      </c>
      <c r="I6708">
        <v>1700</v>
      </c>
      <c r="J6708">
        <v>42500</v>
      </c>
      <c r="K6708">
        <v>42.5</v>
      </c>
      <c r="L6708">
        <v>6235</v>
      </c>
      <c r="M6708">
        <v>249.4</v>
      </c>
      <c r="N6708">
        <v>44228</v>
      </c>
      <c r="O6708">
        <v>13</v>
      </c>
      <c r="P6708" t="s">
        <v>68</v>
      </c>
      <c r="Q6708" t="s">
        <v>69</v>
      </c>
      <c r="R6708" t="str">
        <f>+VLOOKUP(Precio_semana_dia[[#This Row],[Mercado]],[1]!Codigos_mercados_mayoristas[#Data],2,0)</f>
        <v>Metropolitana</v>
      </c>
      <c r="S6708" t="e">
        <f>+VLOOKUP(Precio_semana_dia[[#This Row],[Especie]],[1]!Codigos_categoria[#Data],2,0)</f>
        <v>#N/A</v>
      </c>
    </row>
    <row r="6709" spans="1:19" x14ac:dyDescent="0.35">
      <c r="A6709">
        <v>44134</v>
      </c>
      <c r="B6709" t="s">
        <v>125</v>
      </c>
      <c r="C6709" t="s">
        <v>20</v>
      </c>
      <c r="D6709" t="s">
        <v>45</v>
      </c>
      <c r="E6709" t="s">
        <v>181</v>
      </c>
      <c r="F6709" t="s">
        <v>182</v>
      </c>
      <c r="G6709">
        <v>18</v>
      </c>
      <c r="H6709" t="s">
        <v>36</v>
      </c>
      <c r="I6709">
        <v>2370</v>
      </c>
      <c r="J6709">
        <v>42660</v>
      </c>
      <c r="K6709">
        <v>42.66</v>
      </c>
      <c r="L6709">
        <v>5205</v>
      </c>
      <c r="M6709">
        <v>289.16666666666669</v>
      </c>
      <c r="N6709">
        <v>44131</v>
      </c>
      <c r="O6709">
        <v>13</v>
      </c>
      <c r="P6709" t="s">
        <v>133</v>
      </c>
      <c r="Q6709" t="s">
        <v>132</v>
      </c>
      <c r="R6709" t="str">
        <f>+VLOOKUP(Precio_semana_dia[[#This Row],[Mercado]],[1]!Codigos_mercados_mayoristas[#Data],2,0)</f>
        <v>Metropolitana</v>
      </c>
      <c r="S6709" t="str">
        <f>+VLOOKUP(Precio_semana_dia[[#This Row],[Especie]],[1]!Codigos_categoria[#Data],2,0)</f>
        <v>Cítricos</v>
      </c>
    </row>
    <row r="6710" spans="1:19" x14ac:dyDescent="0.35">
      <c r="A6710">
        <v>44183</v>
      </c>
      <c r="B6710" t="s">
        <v>119</v>
      </c>
      <c r="C6710" t="s">
        <v>122</v>
      </c>
      <c r="D6710" t="s">
        <v>28</v>
      </c>
      <c r="E6710" t="s">
        <v>121</v>
      </c>
      <c r="F6710" t="s">
        <v>113</v>
      </c>
      <c r="G6710">
        <v>15</v>
      </c>
      <c r="H6710" t="s">
        <v>41</v>
      </c>
      <c r="I6710">
        <v>2850</v>
      </c>
      <c r="J6710">
        <v>42750</v>
      </c>
      <c r="K6710">
        <v>42.75</v>
      </c>
      <c r="L6710">
        <v>7000</v>
      </c>
      <c r="M6710">
        <v>466.66666666666669</v>
      </c>
      <c r="N6710">
        <v>44182</v>
      </c>
      <c r="O6710">
        <v>9</v>
      </c>
      <c r="P6710" t="s">
        <v>42</v>
      </c>
      <c r="Q6710" t="s">
        <v>38</v>
      </c>
      <c r="R6710" t="str">
        <f>+VLOOKUP(Precio_semana_dia[[#This Row],[Mercado]],[1]!Codigos_mercados_mayoristas[#Data],2,0)</f>
        <v>La Araucanía</v>
      </c>
      <c r="S6710" t="e">
        <f>+VLOOKUP(Precio_semana_dia[[#This Row],[Especie]],[1]!Codigos_categoria[#Data],2,0)</f>
        <v>#N/A</v>
      </c>
    </row>
    <row r="6711" spans="1:19" x14ac:dyDescent="0.35">
      <c r="A6711">
        <v>44196</v>
      </c>
      <c r="B6711" t="s">
        <v>119</v>
      </c>
      <c r="C6711" t="s">
        <v>122</v>
      </c>
      <c r="D6711" t="s">
        <v>28</v>
      </c>
      <c r="E6711" t="s">
        <v>121</v>
      </c>
      <c r="F6711" t="s">
        <v>113</v>
      </c>
      <c r="G6711">
        <v>15</v>
      </c>
      <c r="H6711" t="s">
        <v>29</v>
      </c>
      <c r="I6711">
        <v>2850</v>
      </c>
      <c r="J6711">
        <v>42750</v>
      </c>
      <c r="K6711">
        <v>42.75</v>
      </c>
      <c r="L6711">
        <v>13579</v>
      </c>
      <c r="M6711">
        <v>905.26666666666665</v>
      </c>
      <c r="N6711">
        <v>44193</v>
      </c>
      <c r="O6711">
        <v>9</v>
      </c>
      <c r="P6711" t="s">
        <v>107</v>
      </c>
      <c r="Q6711" t="s">
        <v>38</v>
      </c>
      <c r="R6711" t="str">
        <f>+VLOOKUP(Precio_semana_dia[[#This Row],[Mercado]],[1]!Codigos_mercados_mayoristas[#Data],2,0)</f>
        <v>La Araucanía</v>
      </c>
      <c r="S6711" t="e">
        <f>+VLOOKUP(Precio_semana_dia[[#This Row],[Especie]],[1]!Codigos_categoria[#Data],2,0)</f>
        <v>#N/A</v>
      </c>
    </row>
    <row r="6712" spans="1:19" x14ac:dyDescent="0.35">
      <c r="A6712">
        <v>44196</v>
      </c>
      <c r="B6712" t="s">
        <v>119</v>
      </c>
      <c r="C6712" t="s">
        <v>122</v>
      </c>
      <c r="D6712" t="s">
        <v>28</v>
      </c>
      <c r="E6712" t="s">
        <v>121</v>
      </c>
      <c r="F6712" t="s">
        <v>113</v>
      </c>
      <c r="G6712">
        <v>15</v>
      </c>
      <c r="H6712" t="s">
        <v>39</v>
      </c>
      <c r="I6712">
        <v>2850</v>
      </c>
      <c r="J6712">
        <v>42750</v>
      </c>
      <c r="K6712">
        <v>42.75</v>
      </c>
      <c r="L6712">
        <v>14439</v>
      </c>
      <c r="M6712">
        <v>962.6</v>
      </c>
      <c r="N6712">
        <v>44195</v>
      </c>
      <c r="O6712">
        <v>9</v>
      </c>
      <c r="P6712" t="s">
        <v>109</v>
      </c>
      <c r="Q6712" t="s">
        <v>38</v>
      </c>
      <c r="R6712" t="str">
        <f>+VLOOKUP(Precio_semana_dia[[#This Row],[Mercado]],[1]!Codigos_mercados_mayoristas[#Data],2,0)</f>
        <v>La Araucanía</v>
      </c>
      <c r="S6712" t="e">
        <f>+VLOOKUP(Precio_semana_dia[[#This Row],[Especie]],[1]!Codigos_categoria[#Data],2,0)</f>
        <v>#N/A</v>
      </c>
    </row>
    <row r="6713" spans="1:19" x14ac:dyDescent="0.35">
      <c r="A6713">
        <v>44183</v>
      </c>
      <c r="B6713" t="s">
        <v>19</v>
      </c>
      <c r="C6713" t="s">
        <v>20</v>
      </c>
      <c r="D6713" t="s">
        <v>33</v>
      </c>
      <c r="E6713" t="s">
        <v>181</v>
      </c>
      <c r="F6713" t="s">
        <v>182</v>
      </c>
      <c r="G6713">
        <v>18</v>
      </c>
      <c r="H6713" t="s">
        <v>29</v>
      </c>
      <c r="I6713">
        <v>2400</v>
      </c>
      <c r="J6713">
        <v>43200</v>
      </c>
      <c r="K6713">
        <v>43.2</v>
      </c>
      <c r="L6713">
        <v>7750</v>
      </c>
      <c r="M6713">
        <v>430.55555555555554</v>
      </c>
      <c r="N6713">
        <v>44179</v>
      </c>
      <c r="O6713">
        <v>4</v>
      </c>
      <c r="P6713" t="s">
        <v>44</v>
      </c>
      <c r="Q6713" t="s">
        <v>38</v>
      </c>
      <c r="R6713" t="str">
        <f>+VLOOKUP(Precio_semana_dia[[#This Row],[Mercado]],[1]!Codigos_mercados_mayoristas[#Data],2,0)</f>
        <v>Coquimbo</v>
      </c>
      <c r="S6713" t="e">
        <f>+VLOOKUP(Precio_semana_dia[[#This Row],[Especie]],[1]!Codigos_categoria[#Data],2,0)</f>
        <v>#N/A</v>
      </c>
    </row>
    <row r="6714" spans="1:19" x14ac:dyDescent="0.35">
      <c r="A6714">
        <v>44183</v>
      </c>
      <c r="B6714" t="s">
        <v>19</v>
      </c>
      <c r="C6714" t="s">
        <v>20</v>
      </c>
      <c r="D6714" t="s">
        <v>28</v>
      </c>
      <c r="E6714" t="s">
        <v>181</v>
      </c>
      <c r="F6714" t="s">
        <v>182</v>
      </c>
      <c r="G6714">
        <v>18</v>
      </c>
      <c r="H6714" t="s">
        <v>29</v>
      </c>
      <c r="I6714">
        <v>2400</v>
      </c>
      <c r="J6714">
        <v>43200</v>
      </c>
      <c r="K6714">
        <v>43.2</v>
      </c>
      <c r="L6714">
        <v>7750</v>
      </c>
      <c r="M6714">
        <v>430.55555555555554</v>
      </c>
      <c r="N6714">
        <v>44179</v>
      </c>
      <c r="O6714">
        <v>9</v>
      </c>
      <c r="P6714" t="s">
        <v>44</v>
      </c>
      <c r="Q6714" t="s">
        <v>38</v>
      </c>
      <c r="R6714" t="str">
        <f>+VLOOKUP(Precio_semana_dia[[#This Row],[Mercado]],[1]!Codigos_mercados_mayoristas[#Data],2,0)</f>
        <v>La Araucanía</v>
      </c>
      <c r="S6714" t="e">
        <f>+VLOOKUP(Precio_semana_dia[[#This Row],[Especie]],[1]!Codigos_categoria[#Data],2,0)</f>
        <v>#N/A</v>
      </c>
    </row>
    <row r="6715" spans="1:19" x14ac:dyDescent="0.35">
      <c r="A6715">
        <v>44189</v>
      </c>
      <c r="B6715" t="s">
        <v>19</v>
      </c>
      <c r="C6715" t="s">
        <v>20</v>
      </c>
      <c r="D6715" t="s">
        <v>33</v>
      </c>
      <c r="E6715" t="s">
        <v>181</v>
      </c>
      <c r="F6715" t="s">
        <v>182</v>
      </c>
      <c r="G6715">
        <v>18</v>
      </c>
      <c r="H6715" t="s">
        <v>29</v>
      </c>
      <c r="I6715">
        <v>2400</v>
      </c>
      <c r="J6715">
        <v>43200</v>
      </c>
      <c r="K6715">
        <v>43.2</v>
      </c>
      <c r="L6715">
        <v>7750</v>
      </c>
      <c r="M6715">
        <v>430.55555555555554</v>
      </c>
      <c r="N6715">
        <v>44186</v>
      </c>
      <c r="O6715">
        <v>4</v>
      </c>
      <c r="P6715" t="s">
        <v>51</v>
      </c>
      <c r="Q6715" t="s">
        <v>38</v>
      </c>
      <c r="R6715" t="str">
        <f>+VLOOKUP(Precio_semana_dia[[#This Row],[Mercado]],[1]!Codigos_mercados_mayoristas[#Data],2,0)</f>
        <v>Coquimbo</v>
      </c>
      <c r="S6715" t="e">
        <f>+VLOOKUP(Precio_semana_dia[[#This Row],[Especie]],[1]!Codigos_categoria[#Data],2,0)</f>
        <v>#N/A</v>
      </c>
    </row>
    <row r="6716" spans="1:19" x14ac:dyDescent="0.35">
      <c r="A6716">
        <v>44189</v>
      </c>
      <c r="B6716" t="s">
        <v>19</v>
      </c>
      <c r="C6716" t="s">
        <v>20</v>
      </c>
      <c r="D6716" t="s">
        <v>33</v>
      </c>
      <c r="E6716" t="s">
        <v>181</v>
      </c>
      <c r="F6716" t="s">
        <v>182</v>
      </c>
      <c r="G6716">
        <v>18</v>
      </c>
      <c r="H6716" t="s">
        <v>41</v>
      </c>
      <c r="I6716">
        <v>2400</v>
      </c>
      <c r="J6716">
        <v>43200</v>
      </c>
      <c r="K6716">
        <v>43.2</v>
      </c>
      <c r="L6716">
        <v>7750</v>
      </c>
      <c r="M6716">
        <v>430.55555555555554</v>
      </c>
      <c r="N6716">
        <v>44189</v>
      </c>
      <c r="O6716">
        <v>4</v>
      </c>
      <c r="P6716" t="s">
        <v>49</v>
      </c>
      <c r="Q6716" t="s">
        <v>38</v>
      </c>
      <c r="R6716" t="str">
        <f>+VLOOKUP(Precio_semana_dia[[#This Row],[Mercado]],[1]!Codigos_mercados_mayoristas[#Data],2,0)</f>
        <v>Coquimbo</v>
      </c>
      <c r="S6716" t="e">
        <f>+VLOOKUP(Precio_semana_dia[[#This Row],[Especie]],[1]!Codigos_categoria[#Data],2,0)</f>
        <v>#N/A</v>
      </c>
    </row>
    <row r="6717" spans="1:19" x14ac:dyDescent="0.35">
      <c r="A6717">
        <v>44196</v>
      </c>
      <c r="B6717" t="s">
        <v>19</v>
      </c>
      <c r="C6717" t="s">
        <v>20</v>
      </c>
      <c r="D6717" t="s">
        <v>45</v>
      </c>
      <c r="E6717" t="s">
        <v>181</v>
      </c>
      <c r="F6717" t="s">
        <v>182</v>
      </c>
      <c r="G6717">
        <v>18</v>
      </c>
      <c r="H6717" t="s">
        <v>39</v>
      </c>
      <c r="I6717">
        <v>2400</v>
      </c>
      <c r="J6717">
        <v>43200</v>
      </c>
      <c r="K6717">
        <v>43.2</v>
      </c>
      <c r="L6717">
        <v>7000</v>
      </c>
      <c r="M6717">
        <v>388.88888888888891</v>
      </c>
      <c r="N6717">
        <v>44195</v>
      </c>
      <c r="O6717">
        <v>13</v>
      </c>
      <c r="P6717" t="s">
        <v>109</v>
      </c>
      <c r="Q6717" t="s">
        <v>38</v>
      </c>
      <c r="R6717" t="str">
        <f>+VLOOKUP(Precio_semana_dia[[#This Row],[Mercado]],[1]!Codigos_mercados_mayoristas[#Data],2,0)</f>
        <v>Metropolitana</v>
      </c>
      <c r="S6717" t="e">
        <f>+VLOOKUP(Precio_semana_dia[[#This Row],[Especie]],[1]!Codigos_categoria[#Data],2,0)</f>
        <v>#N/A</v>
      </c>
    </row>
    <row r="6718" spans="1:19" x14ac:dyDescent="0.35">
      <c r="A6718">
        <v>44196</v>
      </c>
      <c r="B6718" t="s">
        <v>19</v>
      </c>
      <c r="C6718" t="s">
        <v>20</v>
      </c>
      <c r="D6718" t="s">
        <v>33</v>
      </c>
      <c r="E6718" t="s">
        <v>181</v>
      </c>
      <c r="F6718" t="s">
        <v>182</v>
      </c>
      <c r="G6718">
        <v>18</v>
      </c>
      <c r="H6718" t="s">
        <v>41</v>
      </c>
      <c r="I6718">
        <v>2400</v>
      </c>
      <c r="J6718">
        <v>43200</v>
      </c>
      <c r="K6718">
        <v>43.2</v>
      </c>
      <c r="L6718">
        <v>7750</v>
      </c>
      <c r="M6718">
        <v>430.55555555555554</v>
      </c>
      <c r="N6718">
        <v>44196</v>
      </c>
      <c r="O6718">
        <v>4</v>
      </c>
      <c r="P6718" t="s">
        <v>110</v>
      </c>
      <c r="Q6718" t="s">
        <v>38</v>
      </c>
      <c r="R6718" t="str">
        <f>+VLOOKUP(Precio_semana_dia[[#This Row],[Mercado]],[1]!Codigos_mercados_mayoristas[#Data],2,0)</f>
        <v>Coquimbo</v>
      </c>
      <c r="S6718" t="e">
        <f>+VLOOKUP(Precio_semana_dia[[#This Row],[Especie]],[1]!Codigos_categoria[#Data],2,0)</f>
        <v>#N/A</v>
      </c>
    </row>
    <row r="6719" spans="1:19" x14ac:dyDescent="0.35">
      <c r="A6719">
        <v>44204</v>
      </c>
      <c r="B6719" t="s">
        <v>19</v>
      </c>
      <c r="C6719" t="s">
        <v>20</v>
      </c>
      <c r="D6719" t="s">
        <v>33</v>
      </c>
      <c r="E6719" t="s">
        <v>181</v>
      </c>
      <c r="F6719" t="s">
        <v>182</v>
      </c>
      <c r="G6719">
        <v>18</v>
      </c>
      <c r="H6719" t="s">
        <v>41</v>
      </c>
      <c r="I6719">
        <v>2400</v>
      </c>
      <c r="J6719">
        <v>43200</v>
      </c>
      <c r="K6719">
        <v>43.2</v>
      </c>
      <c r="L6719">
        <v>7750</v>
      </c>
      <c r="M6719">
        <v>430.55555555555554</v>
      </c>
      <c r="N6719">
        <v>44203</v>
      </c>
      <c r="O6719">
        <v>4</v>
      </c>
      <c r="P6719" t="s">
        <v>56</v>
      </c>
      <c r="Q6719" t="s">
        <v>26</v>
      </c>
      <c r="R6719" t="str">
        <f>+VLOOKUP(Precio_semana_dia[[#This Row],[Mercado]],[1]!Codigos_mercados_mayoristas[#Data],2,0)</f>
        <v>Coquimbo</v>
      </c>
      <c r="S6719" t="e">
        <f>+VLOOKUP(Precio_semana_dia[[#This Row],[Especie]],[1]!Codigos_categoria[#Data],2,0)</f>
        <v>#N/A</v>
      </c>
    </row>
    <row r="6720" spans="1:19" x14ac:dyDescent="0.35">
      <c r="A6720">
        <v>44211</v>
      </c>
      <c r="B6720" t="s">
        <v>19</v>
      </c>
      <c r="C6720" t="s">
        <v>20</v>
      </c>
      <c r="D6720" t="s">
        <v>33</v>
      </c>
      <c r="E6720" t="s">
        <v>181</v>
      </c>
      <c r="F6720" t="s">
        <v>182</v>
      </c>
      <c r="G6720">
        <v>18</v>
      </c>
      <c r="H6720" t="s">
        <v>41</v>
      </c>
      <c r="I6720">
        <v>2400</v>
      </c>
      <c r="J6720">
        <v>43200</v>
      </c>
      <c r="K6720">
        <v>43.2</v>
      </c>
      <c r="L6720">
        <v>7750</v>
      </c>
      <c r="M6720">
        <v>430.55555555555554</v>
      </c>
      <c r="N6720">
        <v>44210</v>
      </c>
      <c r="O6720">
        <v>4</v>
      </c>
      <c r="P6720" t="s">
        <v>62</v>
      </c>
      <c r="Q6720" t="s">
        <v>26</v>
      </c>
      <c r="R6720" t="str">
        <f>+VLOOKUP(Precio_semana_dia[[#This Row],[Mercado]],[1]!Codigos_mercados_mayoristas[#Data],2,0)</f>
        <v>Coquimbo</v>
      </c>
      <c r="S6720" t="e">
        <f>+VLOOKUP(Precio_semana_dia[[#This Row],[Especie]],[1]!Codigos_categoria[#Data],2,0)</f>
        <v>#N/A</v>
      </c>
    </row>
    <row r="6721" spans="1:19" x14ac:dyDescent="0.35">
      <c r="A6721">
        <v>44225</v>
      </c>
      <c r="B6721" t="s">
        <v>19</v>
      </c>
      <c r="C6721" t="s">
        <v>20</v>
      </c>
      <c r="D6721" t="s">
        <v>33</v>
      </c>
      <c r="E6721" t="s">
        <v>181</v>
      </c>
      <c r="F6721" t="s">
        <v>182</v>
      </c>
      <c r="G6721">
        <v>18</v>
      </c>
      <c r="H6721" t="s">
        <v>41</v>
      </c>
      <c r="I6721">
        <v>2400</v>
      </c>
      <c r="J6721">
        <v>43200</v>
      </c>
      <c r="K6721">
        <v>43.2</v>
      </c>
      <c r="L6721">
        <v>7750</v>
      </c>
      <c r="M6721">
        <v>430.55555555555554</v>
      </c>
      <c r="N6721">
        <v>44224</v>
      </c>
      <c r="O6721">
        <v>4</v>
      </c>
      <c r="P6721" t="s">
        <v>67</v>
      </c>
      <c r="Q6721" t="s">
        <v>26</v>
      </c>
      <c r="R6721" t="str">
        <f>+VLOOKUP(Precio_semana_dia[[#This Row],[Mercado]],[1]!Codigos_mercados_mayoristas[#Data],2,0)</f>
        <v>Coquimbo</v>
      </c>
      <c r="S6721" t="e">
        <f>+VLOOKUP(Precio_semana_dia[[#This Row],[Especie]],[1]!Codigos_categoria[#Data],2,0)</f>
        <v>#N/A</v>
      </c>
    </row>
    <row r="6722" spans="1:19" x14ac:dyDescent="0.35">
      <c r="A6722">
        <v>43866</v>
      </c>
      <c r="B6722" t="s">
        <v>19</v>
      </c>
      <c r="C6722" t="s">
        <v>20</v>
      </c>
      <c r="D6722" t="s">
        <v>33</v>
      </c>
      <c r="E6722" t="s">
        <v>181</v>
      </c>
      <c r="F6722" t="s">
        <v>182</v>
      </c>
      <c r="G6722">
        <v>18</v>
      </c>
      <c r="H6722" t="s">
        <v>41</v>
      </c>
      <c r="I6722">
        <v>2400</v>
      </c>
      <c r="J6722">
        <v>43200</v>
      </c>
      <c r="K6722">
        <v>43.2</v>
      </c>
      <c r="L6722">
        <v>7750</v>
      </c>
      <c r="M6722">
        <v>430.55555555555554</v>
      </c>
      <c r="N6722">
        <v>44231</v>
      </c>
      <c r="O6722">
        <v>4</v>
      </c>
      <c r="P6722" t="s">
        <v>73</v>
      </c>
      <c r="Q6722" t="s">
        <v>69</v>
      </c>
      <c r="R6722" t="str">
        <f>+VLOOKUP(Precio_semana_dia[[#This Row],[Mercado]],[1]!Codigos_mercados_mayoristas[#Data],2,0)</f>
        <v>Coquimbo</v>
      </c>
      <c r="S6722" t="e">
        <f>+VLOOKUP(Precio_semana_dia[[#This Row],[Especie]],[1]!Codigos_categoria[#Data],2,0)</f>
        <v>#N/A</v>
      </c>
    </row>
    <row r="6723" spans="1:19" x14ac:dyDescent="0.35">
      <c r="A6723">
        <v>44183</v>
      </c>
      <c r="B6723" t="s">
        <v>119</v>
      </c>
      <c r="C6723" t="s">
        <v>120</v>
      </c>
      <c r="D6723" t="s">
        <v>105</v>
      </c>
      <c r="E6723" t="s">
        <v>198</v>
      </c>
      <c r="F6723" t="s">
        <v>199</v>
      </c>
      <c r="G6723">
        <v>18</v>
      </c>
      <c r="H6723" t="s">
        <v>39</v>
      </c>
      <c r="I6723">
        <v>2400</v>
      </c>
      <c r="J6723">
        <v>43200</v>
      </c>
      <c r="K6723">
        <v>43.2</v>
      </c>
      <c r="L6723">
        <v>6750</v>
      </c>
      <c r="M6723">
        <v>375</v>
      </c>
      <c r="N6723">
        <v>44181</v>
      </c>
      <c r="O6723">
        <v>4</v>
      </c>
      <c r="P6723" t="s">
        <v>40</v>
      </c>
      <c r="Q6723" t="s">
        <v>38</v>
      </c>
      <c r="R6723" t="str">
        <f>+VLOOKUP(Precio_semana_dia[[#This Row],[Mercado]],[1]!Codigos_mercados_mayoristas[#Data],2,0)</f>
        <v>Coquimbo</v>
      </c>
      <c r="S6723" t="e">
        <f>+VLOOKUP(Precio_semana_dia[[#This Row],[Especie]],[1]!Codigos_categoria[#Data],2,0)</f>
        <v>#N/A</v>
      </c>
    </row>
    <row r="6724" spans="1:19" x14ac:dyDescent="0.35">
      <c r="A6724">
        <v>44225</v>
      </c>
      <c r="B6724" t="s">
        <v>119</v>
      </c>
      <c r="C6724" t="s">
        <v>120</v>
      </c>
      <c r="D6724" t="s">
        <v>105</v>
      </c>
      <c r="E6724" t="s">
        <v>198</v>
      </c>
      <c r="F6724" t="s">
        <v>199</v>
      </c>
      <c r="G6724">
        <v>18</v>
      </c>
      <c r="H6724" t="s">
        <v>39</v>
      </c>
      <c r="I6724">
        <v>2400</v>
      </c>
      <c r="J6724">
        <v>43200</v>
      </c>
      <c r="K6724">
        <v>43.2</v>
      </c>
      <c r="L6724">
        <v>7750</v>
      </c>
      <c r="M6724">
        <v>430.55555555555554</v>
      </c>
      <c r="N6724">
        <v>44223</v>
      </c>
      <c r="O6724">
        <v>4</v>
      </c>
      <c r="P6724" t="s">
        <v>65</v>
      </c>
      <c r="Q6724" t="s">
        <v>26</v>
      </c>
      <c r="R6724" t="str">
        <f>+VLOOKUP(Precio_semana_dia[[#This Row],[Mercado]],[1]!Codigos_mercados_mayoristas[#Data],2,0)</f>
        <v>Coquimbo</v>
      </c>
      <c r="S6724" t="e">
        <f>+VLOOKUP(Precio_semana_dia[[#This Row],[Especie]],[1]!Codigos_categoria[#Data],2,0)</f>
        <v>#N/A</v>
      </c>
    </row>
    <row r="6725" spans="1:19" x14ac:dyDescent="0.35">
      <c r="A6725">
        <v>44211</v>
      </c>
      <c r="B6725" t="s">
        <v>119</v>
      </c>
      <c r="C6725" t="s">
        <v>122</v>
      </c>
      <c r="D6725" t="s">
        <v>45</v>
      </c>
      <c r="E6725" t="s">
        <v>198</v>
      </c>
      <c r="F6725" t="s">
        <v>199</v>
      </c>
      <c r="G6725">
        <v>18</v>
      </c>
      <c r="H6725" t="s">
        <v>29</v>
      </c>
      <c r="I6725">
        <v>2410</v>
      </c>
      <c r="J6725">
        <v>43380</v>
      </c>
      <c r="K6725">
        <v>43.38</v>
      </c>
      <c r="L6725">
        <v>9506</v>
      </c>
      <c r="M6725">
        <v>528.11111111111109</v>
      </c>
      <c r="N6725">
        <v>44207</v>
      </c>
      <c r="O6725">
        <v>13</v>
      </c>
      <c r="P6725" t="s">
        <v>58</v>
      </c>
      <c r="Q6725" t="s">
        <v>26</v>
      </c>
      <c r="R6725" t="str">
        <f>+VLOOKUP(Precio_semana_dia[[#This Row],[Mercado]],[1]!Codigos_mercados_mayoristas[#Data],2,0)</f>
        <v>Metropolitana</v>
      </c>
      <c r="S6725" t="e">
        <f>+VLOOKUP(Precio_semana_dia[[#This Row],[Especie]],[1]!Codigos_categoria[#Data],2,0)</f>
        <v>#N/A</v>
      </c>
    </row>
    <row r="6726" spans="1:19" x14ac:dyDescent="0.35">
      <c r="A6726">
        <v>44183</v>
      </c>
      <c r="B6726" t="s">
        <v>207</v>
      </c>
      <c r="C6726" t="s">
        <v>213</v>
      </c>
      <c r="D6726" t="s">
        <v>28</v>
      </c>
      <c r="E6726" t="s">
        <v>209</v>
      </c>
      <c r="F6726" t="s">
        <v>210</v>
      </c>
      <c r="G6726">
        <v>25</v>
      </c>
      <c r="H6726" t="s">
        <v>41</v>
      </c>
      <c r="I6726">
        <v>1750</v>
      </c>
      <c r="J6726">
        <v>43750</v>
      </c>
      <c r="K6726">
        <v>43.75</v>
      </c>
      <c r="L6726">
        <v>12543</v>
      </c>
      <c r="M6726">
        <v>501.72</v>
      </c>
      <c r="N6726">
        <v>44182</v>
      </c>
      <c r="O6726">
        <v>9</v>
      </c>
      <c r="P6726" t="s">
        <v>42</v>
      </c>
      <c r="Q6726" t="s">
        <v>38</v>
      </c>
      <c r="R6726" t="str">
        <f>+VLOOKUP(Precio_semana_dia[[#This Row],[Mercado]],[1]!Codigos_mercados_mayoristas[#Data],2,0)</f>
        <v>La Araucanía</v>
      </c>
      <c r="S6726" t="e">
        <f>+VLOOKUP(Precio_semana_dia[[#This Row],[Especie]],[1]!Codigos_categoria[#Data],2,0)</f>
        <v>#N/A</v>
      </c>
    </row>
    <row r="6727" spans="1:19" x14ac:dyDescent="0.35">
      <c r="A6727">
        <v>44211</v>
      </c>
      <c r="B6727" t="s">
        <v>119</v>
      </c>
      <c r="C6727" t="s">
        <v>120</v>
      </c>
      <c r="D6727" t="s">
        <v>45</v>
      </c>
      <c r="E6727" t="s">
        <v>198</v>
      </c>
      <c r="F6727" t="s">
        <v>199</v>
      </c>
      <c r="G6727">
        <v>18</v>
      </c>
      <c r="H6727" t="s">
        <v>36</v>
      </c>
      <c r="I6727">
        <v>2460</v>
      </c>
      <c r="J6727">
        <v>44280</v>
      </c>
      <c r="K6727">
        <v>44.28</v>
      </c>
      <c r="L6727">
        <v>11701</v>
      </c>
      <c r="M6727">
        <v>650.05555555555554</v>
      </c>
      <c r="N6727">
        <v>44208</v>
      </c>
      <c r="O6727">
        <v>13</v>
      </c>
      <c r="P6727" t="s">
        <v>59</v>
      </c>
      <c r="Q6727" t="s">
        <v>26</v>
      </c>
      <c r="R6727" t="str">
        <f>+VLOOKUP(Precio_semana_dia[[#This Row],[Mercado]],[1]!Codigos_mercados_mayoristas[#Data],2,0)</f>
        <v>Metropolitana</v>
      </c>
      <c r="S6727" t="e">
        <f>+VLOOKUP(Precio_semana_dia[[#This Row],[Especie]],[1]!Codigos_categoria[#Data],2,0)</f>
        <v>#N/A</v>
      </c>
    </row>
    <row r="6728" spans="1:19" x14ac:dyDescent="0.35">
      <c r="A6728">
        <v>44225</v>
      </c>
      <c r="B6728" t="s">
        <v>31</v>
      </c>
      <c r="C6728" t="s">
        <v>111</v>
      </c>
      <c r="D6728" t="s">
        <v>45</v>
      </c>
      <c r="E6728" t="s">
        <v>112</v>
      </c>
      <c r="F6728" t="s">
        <v>113</v>
      </c>
      <c r="G6728">
        <v>15</v>
      </c>
      <c r="H6728" t="s">
        <v>41</v>
      </c>
      <c r="I6728">
        <v>3000</v>
      </c>
      <c r="J6728">
        <v>45000</v>
      </c>
      <c r="K6728">
        <v>45</v>
      </c>
      <c r="L6728">
        <v>4600</v>
      </c>
      <c r="M6728">
        <v>306.66666666666669</v>
      </c>
      <c r="N6728">
        <v>44224</v>
      </c>
      <c r="O6728">
        <v>13</v>
      </c>
      <c r="P6728" t="s">
        <v>67</v>
      </c>
      <c r="Q6728" t="s">
        <v>26</v>
      </c>
      <c r="R6728" t="str">
        <f>+VLOOKUP(Precio_semana_dia[[#This Row],[Mercado]],[1]!Codigos_mercados_mayoristas[#Data],2,0)</f>
        <v>Metropolitana</v>
      </c>
      <c r="S6728" t="e">
        <f>+VLOOKUP(Precio_semana_dia[[#This Row],[Especie]],[1]!Codigos_categoria[#Data],2,0)</f>
        <v>#N/A</v>
      </c>
    </row>
    <row r="6729" spans="1:19" x14ac:dyDescent="0.35">
      <c r="A6729">
        <v>44204</v>
      </c>
      <c r="B6729" t="s">
        <v>119</v>
      </c>
      <c r="C6729" t="s">
        <v>122</v>
      </c>
      <c r="D6729" t="s">
        <v>28</v>
      </c>
      <c r="E6729" t="s">
        <v>121</v>
      </c>
      <c r="F6729" t="s">
        <v>113</v>
      </c>
      <c r="G6729">
        <v>15</v>
      </c>
      <c r="H6729" t="s">
        <v>39</v>
      </c>
      <c r="I6729">
        <v>3000</v>
      </c>
      <c r="J6729">
        <v>45000</v>
      </c>
      <c r="K6729">
        <v>45</v>
      </c>
      <c r="L6729">
        <v>8500</v>
      </c>
      <c r="M6729">
        <v>566.66666666666663</v>
      </c>
      <c r="N6729">
        <v>44202</v>
      </c>
      <c r="O6729">
        <v>9</v>
      </c>
      <c r="P6729" t="s">
        <v>54</v>
      </c>
      <c r="Q6729" t="s">
        <v>26</v>
      </c>
      <c r="R6729" t="str">
        <f>+VLOOKUP(Precio_semana_dia[[#This Row],[Mercado]],[1]!Codigos_mercados_mayoristas[#Data],2,0)</f>
        <v>La Araucanía</v>
      </c>
      <c r="S6729" t="e">
        <f>+VLOOKUP(Precio_semana_dia[[#This Row],[Especie]],[1]!Codigos_categoria[#Data],2,0)</f>
        <v>#N/A</v>
      </c>
    </row>
    <row r="6730" spans="1:19" x14ac:dyDescent="0.35">
      <c r="A6730">
        <v>43866</v>
      </c>
      <c r="B6730" t="s">
        <v>119</v>
      </c>
      <c r="C6730" t="s">
        <v>120</v>
      </c>
      <c r="D6730" t="s">
        <v>21</v>
      </c>
      <c r="E6730" t="s">
        <v>121</v>
      </c>
      <c r="F6730" t="s">
        <v>113</v>
      </c>
      <c r="G6730">
        <v>15</v>
      </c>
      <c r="H6730" t="s">
        <v>29</v>
      </c>
      <c r="I6730">
        <v>3000</v>
      </c>
      <c r="J6730">
        <v>45000</v>
      </c>
      <c r="K6730">
        <v>45</v>
      </c>
      <c r="L6730">
        <v>6000</v>
      </c>
      <c r="M6730">
        <v>400</v>
      </c>
      <c r="N6730">
        <v>44228</v>
      </c>
      <c r="O6730">
        <v>7</v>
      </c>
      <c r="P6730" t="s">
        <v>68</v>
      </c>
      <c r="Q6730" t="s">
        <v>69</v>
      </c>
      <c r="R6730" t="str">
        <f>+VLOOKUP(Precio_semana_dia[[#This Row],[Mercado]],[1]!Codigos_mercados_mayoristas[#Data],2,0)</f>
        <v>Maule</v>
      </c>
      <c r="S6730" t="e">
        <f>+VLOOKUP(Precio_semana_dia[[#This Row],[Especie]],[1]!Codigos_categoria[#Data],2,0)</f>
        <v>#N/A</v>
      </c>
    </row>
    <row r="6731" spans="1:19" x14ac:dyDescent="0.35">
      <c r="A6731">
        <v>43866</v>
      </c>
      <c r="B6731" t="s">
        <v>119</v>
      </c>
      <c r="C6731" t="s">
        <v>120</v>
      </c>
      <c r="D6731" t="s">
        <v>21</v>
      </c>
      <c r="E6731" t="s">
        <v>121</v>
      </c>
      <c r="F6731" t="s">
        <v>113</v>
      </c>
      <c r="G6731">
        <v>15</v>
      </c>
      <c r="H6731" t="s">
        <v>36</v>
      </c>
      <c r="I6731">
        <v>3000</v>
      </c>
      <c r="J6731">
        <v>45000</v>
      </c>
      <c r="K6731">
        <v>45</v>
      </c>
      <c r="L6731">
        <v>6000</v>
      </c>
      <c r="M6731">
        <v>400</v>
      </c>
      <c r="N6731">
        <v>44229</v>
      </c>
      <c r="O6731">
        <v>7</v>
      </c>
      <c r="P6731" t="s">
        <v>72</v>
      </c>
      <c r="Q6731" t="s">
        <v>69</v>
      </c>
      <c r="R6731" t="str">
        <f>+VLOOKUP(Precio_semana_dia[[#This Row],[Mercado]],[1]!Codigos_mercados_mayoristas[#Data],2,0)</f>
        <v>Maule</v>
      </c>
      <c r="S6731" t="e">
        <f>+VLOOKUP(Precio_semana_dia[[#This Row],[Especie]],[1]!Codigos_categoria[#Data],2,0)</f>
        <v>#N/A</v>
      </c>
    </row>
    <row r="6732" spans="1:19" x14ac:dyDescent="0.35">
      <c r="A6732">
        <v>43866</v>
      </c>
      <c r="B6732" t="s">
        <v>119</v>
      </c>
      <c r="C6732" t="s">
        <v>120</v>
      </c>
      <c r="D6732" t="s">
        <v>21</v>
      </c>
      <c r="E6732" t="s">
        <v>121</v>
      </c>
      <c r="F6732" t="s">
        <v>113</v>
      </c>
      <c r="G6732">
        <v>15</v>
      </c>
      <c r="H6732" t="s">
        <v>41</v>
      </c>
      <c r="I6732">
        <v>3000</v>
      </c>
      <c r="J6732">
        <v>45000</v>
      </c>
      <c r="K6732">
        <v>45</v>
      </c>
      <c r="L6732">
        <v>5500</v>
      </c>
      <c r="M6732">
        <v>366.66666666666669</v>
      </c>
      <c r="N6732">
        <v>44231</v>
      </c>
      <c r="O6732">
        <v>7</v>
      </c>
      <c r="P6732" t="s">
        <v>73</v>
      </c>
      <c r="Q6732" t="s">
        <v>69</v>
      </c>
      <c r="R6732" t="str">
        <f>+VLOOKUP(Precio_semana_dia[[#This Row],[Mercado]],[1]!Codigos_mercados_mayoristas[#Data],2,0)</f>
        <v>Maule</v>
      </c>
      <c r="S6732" t="e">
        <f>+VLOOKUP(Precio_semana_dia[[#This Row],[Especie]],[1]!Codigos_categoria[#Data],2,0)</f>
        <v>#N/A</v>
      </c>
    </row>
    <row r="6733" spans="1:19" x14ac:dyDescent="0.35">
      <c r="A6733">
        <v>43866</v>
      </c>
      <c r="B6733" t="s">
        <v>19</v>
      </c>
      <c r="C6733" t="s">
        <v>20</v>
      </c>
      <c r="D6733" t="s">
        <v>45</v>
      </c>
      <c r="E6733" t="s">
        <v>181</v>
      </c>
      <c r="F6733" t="s">
        <v>182</v>
      </c>
      <c r="G6733">
        <v>18</v>
      </c>
      <c r="H6733" t="s">
        <v>29</v>
      </c>
      <c r="I6733">
        <v>2500</v>
      </c>
      <c r="J6733">
        <v>45000</v>
      </c>
      <c r="K6733">
        <v>45</v>
      </c>
      <c r="L6733">
        <v>6000</v>
      </c>
      <c r="M6733">
        <v>333.33333333333331</v>
      </c>
      <c r="N6733">
        <v>44228</v>
      </c>
      <c r="O6733">
        <v>13</v>
      </c>
      <c r="P6733" t="s">
        <v>68</v>
      </c>
      <c r="Q6733" t="s">
        <v>69</v>
      </c>
      <c r="R6733" t="str">
        <f>+VLOOKUP(Precio_semana_dia[[#This Row],[Mercado]],[1]!Codigos_mercados_mayoristas[#Data],2,0)</f>
        <v>Metropolitana</v>
      </c>
      <c r="S6733" t="e">
        <f>+VLOOKUP(Precio_semana_dia[[#This Row],[Especie]],[1]!Codigos_categoria[#Data],2,0)</f>
        <v>#N/A</v>
      </c>
    </row>
    <row r="6734" spans="1:19" x14ac:dyDescent="0.35">
      <c r="A6734">
        <v>43866</v>
      </c>
      <c r="B6734" t="s">
        <v>19</v>
      </c>
      <c r="C6734" t="s">
        <v>20</v>
      </c>
      <c r="D6734" t="s">
        <v>45</v>
      </c>
      <c r="E6734" t="s">
        <v>181</v>
      </c>
      <c r="F6734" t="s">
        <v>182</v>
      </c>
      <c r="G6734">
        <v>18</v>
      </c>
      <c r="H6734" t="s">
        <v>41</v>
      </c>
      <c r="I6734">
        <v>2500</v>
      </c>
      <c r="J6734">
        <v>45000</v>
      </c>
      <c r="K6734">
        <v>45</v>
      </c>
      <c r="L6734">
        <v>7652</v>
      </c>
      <c r="M6734">
        <v>425.11111111111109</v>
      </c>
      <c r="N6734">
        <v>44231</v>
      </c>
      <c r="O6734">
        <v>13</v>
      </c>
      <c r="P6734" t="s">
        <v>73</v>
      </c>
      <c r="Q6734" t="s">
        <v>69</v>
      </c>
      <c r="R6734" t="str">
        <f>+VLOOKUP(Precio_semana_dia[[#This Row],[Mercado]],[1]!Codigos_mercados_mayoristas[#Data],2,0)</f>
        <v>Metropolitana</v>
      </c>
      <c r="S6734" t="e">
        <f>+VLOOKUP(Precio_semana_dia[[#This Row],[Especie]],[1]!Codigos_categoria[#Data],2,0)</f>
        <v>#N/A</v>
      </c>
    </row>
    <row r="6735" spans="1:19" x14ac:dyDescent="0.35">
      <c r="A6735">
        <v>44225</v>
      </c>
      <c r="B6735" t="s">
        <v>119</v>
      </c>
      <c r="C6735" t="s">
        <v>120</v>
      </c>
      <c r="D6735" t="s">
        <v>21</v>
      </c>
      <c r="E6735" t="s">
        <v>198</v>
      </c>
      <c r="F6735" t="s">
        <v>199</v>
      </c>
      <c r="G6735">
        <v>18</v>
      </c>
      <c r="H6735" t="s">
        <v>41</v>
      </c>
      <c r="I6735">
        <v>2500</v>
      </c>
      <c r="J6735">
        <v>45000</v>
      </c>
      <c r="K6735">
        <v>45</v>
      </c>
      <c r="L6735">
        <v>7500</v>
      </c>
      <c r="M6735">
        <v>416.66666666666669</v>
      </c>
      <c r="N6735">
        <v>44224</v>
      </c>
      <c r="O6735">
        <v>7</v>
      </c>
      <c r="P6735" t="s">
        <v>67</v>
      </c>
      <c r="Q6735" t="s">
        <v>26</v>
      </c>
      <c r="R6735" t="str">
        <f>+VLOOKUP(Precio_semana_dia[[#This Row],[Mercado]],[1]!Codigos_mercados_mayoristas[#Data],2,0)</f>
        <v>Maule</v>
      </c>
      <c r="S6735" t="e">
        <f>+VLOOKUP(Precio_semana_dia[[#This Row],[Especie]],[1]!Codigos_categoria[#Data],2,0)</f>
        <v>#N/A</v>
      </c>
    </row>
    <row r="6736" spans="1:19" x14ac:dyDescent="0.35">
      <c r="A6736">
        <v>44225</v>
      </c>
      <c r="B6736" t="s">
        <v>119</v>
      </c>
      <c r="C6736" t="s">
        <v>122</v>
      </c>
      <c r="D6736" t="s">
        <v>105</v>
      </c>
      <c r="E6736" t="s">
        <v>198</v>
      </c>
      <c r="F6736" t="s">
        <v>199</v>
      </c>
      <c r="G6736">
        <v>18</v>
      </c>
      <c r="H6736" t="s">
        <v>39</v>
      </c>
      <c r="I6736">
        <v>2500</v>
      </c>
      <c r="J6736">
        <v>45000</v>
      </c>
      <c r="K6736">
        <v>45</v>
      </c>
      <c r="L6736">
        <v>4750</v>
      </c>
      <c r="M6736">
        <v>263.88888888888891</v>
      </c>
      <c r="N6736">
        <v>44223</v>
      </c>
      <c r="O6736">
        <v>4</v>
      </c>
      <c r="P6736" t="s">
        <v>65</v>
      </c>
      <c r="Q6736" t="s">
        <v>26</v>
      </c>
      <c r="R6736" t="str">
        <f>+VLOOKUP(Precio_semana_dia[[#This Row],[Mercado]],[1]!Codigos_mercados_mayoristas[#Data],2,0)</f>
        <v>Coquimbo</v>
      </c>
      <c r="S6736" t="e">
        <f>+VLOOKUP(Precio_semana_dia[[#This Row],[Especie]],[1]!Codigos_categoria[#Data],2,0)</f>
        <v>#N/A</v>
      </c>
    </row>
    <row r="6737" spans="1:19" x14ac:dyDescent="0.35">
      <c r="A6737">
        <v>43866</v>
      </c>
      <c r="B6737" t="s">
        <v>119</v>
      </c>
      <c r="C6737" t="s">
        <v>120</v>
      </c>
      <c r="D6737" t="s">
        <v>21</v>
      </c>
      <c r="E6737" t="s">
        <v>198</v>
      </c>
      <c r="F6737" t="s">
        <v>199</v>
      </c>
      <c r="G6737">
        <v>18</v>
      </c>
      <c r="H6737" t="s">
        <v>41</v>
      </c>
      <c r="I6737">
        <v>2500</v>
      </c>
      <c r="J6737">
        <v>45000</v>
      </c>
      <c r="K6737">
        <v>45</v>
      </c>
      <c r="L6737">
        <v>7500</v>
      </c>
      <c r="M6737">
        <v>416.66666666666669</v>
      </c>
      <c r="N6737">
        <v>44231</v>
      </c>
      <c r="O6737">
        <v>7</v>
      </c>
      <c r="P6737" t="s">
        <v>73</v>
      </c>
      <c r="Q6737" t="s">
        <v>69</v>
      </c>
      <c r="R6737" t="str">
        <f>+VLOOKUP(Precio_semana_dia[[#This Row],[Mercado]],[1]!Codigos_mercados_mayoristas[#Data],2,0)</f>
        <v>Maule</v>
      </c>
      <c r="S6737" t="e">
        <f>+VLOOKUP(Precio_semana_dia[[#This Row],[Especie]],[1]!Codigos_categoria[#Data],2,0)</f>
        <v>#N/A</v>
      </c>
    </row>
    <row r="6738" spans="1:19" x14ac:dyDescent="0.35">
      <c r="A6738">
        <v>44196</v>
      </c>
      <c r="B6738" t="s">
        <v>207</v>
      </c>
      <c r="C6738" t="s">
        <v>211</v>
      </c>
      <c r="D6738" t="s">
        <v>33</v>
      </c>
      <c r="E6738" t="s">
        <v>209</v>
      </c>
      <c r="F6738" t="s">
        <v>210</v>
      </c>
      <c r="G6738">
        <v>25</v>
      </c>
      <c r="H6738" t="s">
        <v>36</v>
      </c>
      <c r="I6738">
        <v>1800</v>
      </c>
      <c r="J6738">
        <v>45000</v>
      </c>
      <c r="K6738">
        <v>45</v>
      </c>
      <c r="L6738">
        <v>14750</v>
      </c>
      <c r="M6738">
        <v>590</v>
      </c>
      <c r="N6738">
        <v>44194</v>
      </c>
      <c r="O6738">
        <v>4</v>
      </c>
      <c r="P6738" t="s">
        <v>108</v>
      </c>
      <c r="Q6738" t="s">
        <v>38</v>
      </c>
      <c r="R6738" t="str">
        <f>+VLOOKUP(Precio_semana_dia[[#This Row],[Mercado]],[1]!Codigos_mercados_mayoristas[#Data],2,0)</f>
        <v>Coquimbo</v>
      </c>
      <c r="S6738" t="e">
        <f>+VLOOKUP(Precio_semana_dia[[#This Row],[Especie]],[1]!Codigos_categoria[#Data],2,0)</f>
        <v>#N/A</v>
      </c>
    </row>
    <row r="6739" spans="1:19" x14ac:dyDescent="0.35">
      <c r="A6739">
        <v>44196</v>
      </c>
      <c r="B6739" t="s">
        <v>207</v>
      </c>
      <c r="C6739" t="s">
        <v>212</v>
      </c>
      <c r="D6739" t="s">
        <v>45</v>
      </c>
      <c r="E6739" t="s">
        <v>209</v>
      </c>
      <c r="F6739" t="s">
        <v>210</v>
      </c>
      <c r="G6739">
        <v>25</v>
      </c>
      <c r="H6739" t="s">
        <v>36</v>
      </c>
      <c r="I6739">
        <v>1800</v>
      </c>
      <c r="J6739">
        <v>45000</v>
      </c>
      <c r="K6739">
        <v>45</v>
      </c>
      <c r="L6739">
        <v>12444</v>
      </c>
      <c r="M6739">
        <v>497.76</v>
      </c>
      <c r="N6739">
        <v>44194</v>
      </c>
      <c r="O6739">
        <v>13</v>
      </c>
      <c r="P6739" t="s">
        <v>108</v>
      </c>
      <c r="Q6739" t="s">
        <v>38</v>
      </c>
      <c r="R6739" t="str">
        <f>+VLOOKUP(Precio_semana_dia[[#This Row],[Mercado]],[1]!Codigos_mercados_mayoristas[#Data],2,0)</f>
        <v>Metropolitana</v>
      </c>
      <c r="S6739" t="e">
        <f>+VLOOKUP(Precio_semana_dia[[#This Row],[Especie]],[1]!Codigos_categoria[#Data],2,0)</f>
        <v>#N/A</v>
      </c>
    </row>
    <row r="6740" spans="1:19" x14ac:dyDescent="0.35">
      <c r="A6740">
        <v>44225</v>
      </c>
      <c r="B6740" t="s">
        <v>207</v>
      </c>
      <c r="C6740" t="s">
        <v>213</v>
      </c>
      <c r="D6740" t="s">
        <v>28</v>
      </c>
      <c r="E6740" t="s">
        <v>209</v>
      </c>
      <c r="F6740" t="s">
        <v>210</v>
      </c>
      <c r="G6740">
        <v>25</v>
      </c>
      <c r="H6740" t="s">
        <v>36</v>
      </c>
      <c r="I6740">
        <v>1800</v>
      </c>
      <c r="J6740">
        <v>45000</v>
      </c>
      <c r="K6740">
        <v>45</v>
      </c>
      <c r="L6740">
        <v>7000</v>
      </c>
      <c r="M6740">
        <v>280</v>
      </c>
      <c r="N6740">
        <v>44222</v>
      </c>
      <c r="O6740">
        <v>9</v>
      </c>
      <c r="P6740" t="s">
        <v>63</v>
      </c>
      <c r="Q6740" t="s">
        <v>26</v>
      </c>
      <c r="R6740" t="str">
        <f>+VLOOKUP(Precio_semana_dia[[#This Row],[Mercado]],[1]!Codigos_mercados_mayoristas[#Data],2,0)</f>
        <v>La Araucanía</v>
      </c>
      <c r="S6740" t="e">
        <f>+VLOOKUP(Precio_semana_dia[[#This Row],[Especie]],[1]!Codigos_categoria[#Data],2,0)</f>
        <v>#N/A</v>
      </c>
    </row>
    <row r="6741" spans="1:19" x14ac:dyDescent="0.35">
      <c r="A6741">
        <v>44183</v>
      </c>
      <c r="B6741" t="s">
        <v>204</v>
      </c>
      <c r="C6741" t="s">
        <v>20</v>
      </c>
      <c r="D6741" t="s">
        <v>45</v>
      </c>
      <c r="E6741" t="s">
        <v>205</v>
      </c>
      <c r="F6741" t="s">
        <v>206</v>
      </c>
      <c r="G6741">
        <v>20</v>
      </c>
      <c r="H6741" t="s">
        <v>36</v>
      </c>
      <c r="I6741">
        <v>2300</v>
      </c>
      <c r="J6741">
        <v>46000</v>
      </c>
      <c r="K6741">
        <v>46</v>
      </c>
      <c r="L6741">
        <v>5000</v>
      </c>
      <c r="M6741">
        <v>250</v>
      </c>
      <c r="N6741">
        <v>44180</v>
      </c>
      <c r="O6741">
        <v>13</v>
      </c>
      <c r="P6741" t="s">
        <v>37</v>
      </c>
      <c r="Q6741" t="s">
        <v>38</v>
      </c>
      <c r="R6741" t="str">
        <f>+VLOOKUP(Precio_semana_dia[[#This Row],[Mercado]],[1]!Codigos_mercados_mayoristas[#Data],2,0)</f>
        <v>Metropolitana</v>
      </c>
      <c r="S6741" t="e">
        <f>+VLOOKUP(Precio_semana_dia[[#This Row],[Especie]],[1]!Codigos_categoria[#Data],2,0)</f>
        <v>#N/A</v>
      </c>
    </row>
    <row r="6742" spans="1:19" x14ac:dyDescent="0.35">
      <c r="A6742">
        <v>44155</v>
      </c>
      <c r="B6742" t="s">
        <v>186</v>
      </c>
      <c r="C6742" t="s">
        <v>187</v>
      </c>
      <c r="D6742" t="s">
        <v>45</v>
      </c>
      <c r="E6742" t="s">
        <v>220</v>
      </c>
      <c r="F6742" t="s">
        <v>221</v>
      </c>
      <c r="G6742">
        <v>400</v>
      </c>
      <c r="H6742" t="s">
        <v>36</v>
      </c>
      <c r="I6742">
        <v>115</v>
      </c>
      <c r="J6742">
        <v>46000</v>
      </c>
      <c r="K6742">
        <v>46</v>
      </c>
      <c r="L6742">
        <v>310522</v>
      </c>
      <c r="M6742">
        <v>776.30499999999995</v>
      </c>
      <c r="N6742">
        <v>44152</v>
      </c>
      <c r="O6742">
        <v>13</v>
      </c>
      <c r="P6742" t="s">
        <v>95</v>
      </c>
      <c r="Q6742" t="s">
        <v>84</v>
      </c>
      <c r="R6742" t="str">
        <f>+VLOOKUP(Precio_semana_dia[[#This Row],[Mercado]],[1]!Codigos_mercados_mayoristas[#Data],2,0)</f>
        <v>Metropolitana</v>
      </c>
      <c r="S6742" t="str">
        <f>+VLOOKUP(Precio_semana_dia[[#This Row],[Especie]],[1]!Codigos_categoria[#Data],2,0)</f>
        <v>Cítricos</v>
      </c>
    </row>
    <row r="6743" spans="1:19" x14ac:dyDescent="0.35">
      <c r="A6743">
        <v>44189</v>
      </c>
      <c r="B6743" t="s">
        <v>19</v>
      </c>
      <c r="C6743" t="s">
        <v>20</v>
      </c>
      <c r="D6743" t="s">
        <v>33</v>
      </c>
      <c r="E6743" t="s">
        <v>181</v>
      </c>
      <c r="F6743" t="s">
        <v>182</v>
      </c>
      <c r="G6743">
        <v>18</v>
      </c>
      <c r="H6743" t="s">
        <v>39</v>
      </c>
      <c r="I6743">
        <v>2600</v>
      </c>
      <c r="J6743">
        <v>46800</v>
      </c>
      <c r="K6743">
        <v>46.8</v>
      </c>
      <c r="L6743">
        <v>7750</v>
      </c>
      <c r="M6743">
        <v>430.55555555555554</v>
      </c>
      <c r="N6743">
        <v>44188</v>
      </c>
      <c r="O6743">
        <v>4</v>
      </c>
      <c r="P6743" t="s">
        <v>106</v>
      </c>
      <c r="Q6743" t="s">
        <v>38</v>
      </c>
      <c r="R6743" t="str">
        <f>+VLOOKUP(Precio_semana_dia[[#This Row],[Mercado]],[1]!Codigos_mercados_mayoristas[#Data],2,0)</f>
        <v>Coquimbo</v>
      </c>
      <c r="S6743" t="e">
        <f>+VLOOKUP(Precio_semana_dia[[#This Row],[Especie]],[1]!Codigos_categoria[#Data],2,0)</f>
        <v>#N/A</v>
      </c>
    </row>
    <row r="6744" spans="1:19" x14ac:dyDescent="0.35">
      <c r="A6744">
        <v>44196</v>
      </c>
      <c r="B6744" t="s">
        <v>19</v>
      </c>
      <c r="C6744" t="s">
        <v>20</v>
      </c>
      <c r="D6744" t="s">
        <v>33</v>
      </c>
      <c r="E6744" t="s">
        <v>181</v>
      </c>
      <c r="F6744" t="s">
        <v>182</v>
      </c>
      <c r="G6744">
        <v>18</v>
      </c>
      <c r="H6744" t="s">
        <v>39</v>
      </c>
      <c r="I6744">
        <v>2600</v>
      </c>
      <c r="J6744">
        <v>46800</v>
      </c>
      <c r="K6744">
        <v>46.8</v>
      </c>
      <c r="L6744">
        <v>7750</v>
      </c>
      <c r="M6744">
        <v>430.55555555555554</v>
      </c>
      <c r="N6744">
        <v>44195</v>
      </c>
      <c r="O6744">
        <v>4</v>
      </c>
      <c r="P6744" t="s">
        <v>109</v>
      </c>
      <c r="Q6744" t="s">
        <v>38</v>
      </c>
      <c r="R6744" t="str">
        <f>+VLOOKUP(Precio_semana_dia[[#This Row],[Mercado]],[1]!Codigos_mercados_mayoristas[#Data],2,0)</f>
        <v>Coquimbo</v>
      </c>
      <c r="S6744" t="e">
        <f>+VLOOKUP(Precio_semana_dia[[#This Row],[Especie]],[1]!Codigos_categoria[#Data],2,0)</f>
        <v>#N/A</v>
      </c>
    </row>
    <row r="6745" spans="1:19" x14ac:dyDescent="0.35">
      <c r="A6745">
        <v>44204</v>
      </c>
      <c r="B6745" t="s">
        <v>19</v>
      </c>
      <c r="C6745" t="s">
        <v>20</v>
      </c>
      <c r="D6745" t="s">
        <v>33</v>
      </c>
      <c r="E6745" t="s">
        <v>181</v>
      </c>
      <c r="F6745" t="s">
        <v>182</v>
      </c>
      <c r="G6745">
        <v>18</v>
      </c>
      <c r="H6745" t="s">
        <v>29</v>
      </c>
      <c r="I6745">
        <v>2600</v>
      </c>
      <c r="J6745">
        <v>46800</v>
      </c>
      <c r="K6745">
        <v>46.8</v>
      </c>
      <c r="L6745">
        <v>7900</v>
      </c>
      <c r="M6745">
        <v>438.88888888888891</v>
      </c>
      <c r="N6745">
        <v>44200</v>
      </c>
      <c r="O6745">
        <v>4</v>
      </c>
      <c r="P6745" t="s">
        <v>30</v>
      </c>
      <c r="Q6745" t="s">
        <v>26</v>
      </c>
      <c r="R6745" t="str">
        <f>+VLOOKUP(Precio_semana_dia[[#This Row],[Mercado]],[1]!Codigos_mercados_mayoristas[#Data],2,0)</f>
        <v>Coquimbo</v>
      </c>
      <c r="S6745" t="e">
        <f>+VLOOKUP(Precio_semana_dia[[#This Row],[Especie]],[1]!Codigos_categoria[#Data],2,0)</f>
        <v>#N/A</v>
      </c>
    </row>
    <row r="6746" spans="1:19" x14ac:dyDescent="0.35">
      <c r="A6746">
        <v>44204</v>
      </c>
      <c r="B6746" t="s">
        <v>19</v>
      </c>
      <c r="C6746" t="s">
        <v>20</v>
      </c>
      <c r="D6746" t="s">
        <v>33</v>
      </c>
      <c r="E6746" t="s">
        <v>181</v>
      </c>
      <c r="F6746" t="s">
        <v>182</v>
      </c>
      <c r="G6746">
        <v>18</v>
      </c>
      <c r="H6746" t="s">
        <v>39</v>
      </c>
      <c r="I6746">
        <v>2600</v>
      </c>
      <c r="J6746">
        <v>46800</v>
      </c>
      <c r="K6746">
        <v>46.8</v>
      </c>
      <c r="L6746">
        <v>7750</v>
      </c>
      <c r="M6746">
        <v>430.55555555555554</v>
      </c>
      <c r="N6746">
        <v>44202</v>
      </c>
      <c r="O6746">
        <v>4</v>
      </c>
      <c r="P6746" t="s">
        <v>54</v>
      </c>
      <c r="Q6746" t="s">
        <v>26</v>
      </c>
      <c r="R6746" t="str">
        <f>+VLOOKUP(Precio_semana_dia[[#This Row],[Mercado]],[1]!Codigos_mercados_mayoristas[#Data],2,0)</f>
        <v>Coquimbo</v>
      </c>
      <c r="S6746" t="e">
        <f>+VLOOKUP(Precio_semana_dia[[#This Row],[Especie]],[1]!Codigos_categoria[#Data],2,0)</f>
        <v>#N/A</v>
      </c>
    </row>
    <row r="6747" spans="1:19" x14ac:dyDescent="0.35">
      <c r="A6747">
        <v>44211</v>
      </c>
      <c r="B6747" t="s">
        <v>19</v>
      </c>
      <c r="C6747" t="s">
        <v>20</v>
      </c>
      <c r="D6747" t="s">
        <v>33</v>
      </c>
      <c r="E6747" t="s">
        <v>181</v>
      </c>
      <c r="F6747" t="s">
        <v>182</v>
      </c>
      <c r="G6747">
        <v>18</v>
      </c>
      <c r="H6747" t="s">
        <v>29</v>
      </c>
      <c r="I6747">
        <v>2600</v>
      </c>
      <c r="J6747">
        <v>46800</v>
      </c>
      <c r="K6747">
        <v>46.8</v>
      </c>
      <c r="L6747">
        <v>7750</v>
      </c>
      <c r="M6747">
        <v>430.55555555555554</v>
      </c>
      <c r="N6747">
        <v>44207</v>
      </c>
      <c r="O6747">
        <v>4</v>
      </c>
      <c r="P6747" t="s">
        <v>58</v>
      </c>
      <c r="Q6747" t="s">
        <v>26</v>
      </c>
      <c r="R6747" t="str">
        <f>+VLOOKUP(Precio_semana_dia[[#This Row],[Mercado]],[1]!Codigos_mercados_mayoristas[#Data],2,0)</f>
        <v>Coquimbo</v>
      </c>
      <c r="S6747" t="e">
        <f>+VLOOKUP(Precio_semana_dia[[#This Row],[Especie]],[1]!Codigos_categoria[#Data],2,0)</f>
        <v>#N/A</v>
      </c>
    </row>
    <row r="6748" spans="1:19" x14ac:dyDescent="0.35">
      <c r="A6748">
        <v>44211</v>
      </c>
      <c r="B6748" t="s">
        <v>19</v>
      </c>
      <c r="C6748" t="s">
        <v>20</v>
      </c>
      <c r="D6748" t="s">
        <v>33</v>
      </c>
      <c r="E6748" t="s">
        <v>181</v>
      </c>
      <c r="F6748" t="s">
        <v>182</v>
      </c>
      <c r="G6748">
        <v>18</v>
      </c>
      <c r="H6748" t="s">
        <v>39</v>
      </c>
      <c r="I6748">
        <v>2600</v>
      </c>
      <c r="J6748">
        <v>46800</v>
      </c>
      <c r="K6748">
        <v>46.8</v>
      </c>
      <c r="L6748">
        <v>7750</v>
      </c>
      <c r="M6748">
        <v>430.55555555555554</v>
      </c>
      <c r="N6748">
        <v>44209</v>
      </c>
      <c r="O6748">
        <v>4</v>
      </c>
      <c r="P6748" t="s">
        <v>60</v>
      </c>
      <c r="Q6748" t="s">
        <v>26</v>
      </c>
      <c r="R6748" t="str">
        <f>+VLOOKUP(Precio_semana_dia[[#This Row],[Mercado]],[1]!Codigos_mercados_mayoristas[#Data],2,0)</f>
        <v>Coquimbo</v>
      </c>
      <c r="S6748" t="e">
        <f>+VLOOKUP(Precio_semana_dia[[#This Row],[Especie]],[1]!Codigos_categoria[#Data],2,0)</f>
        <v>#N/A</v>
      </c>
    </row>
    <row r="6749" spans="1:19" x14ac:dyDescent="0.35">
      <c r="A6749">
        <v>44134</v>
      </c>
      <c r="B6749" t="s">
        <v>125</v>
      </c>
      <c r="C6749" t="s">
        <v>20</v>
      </c>
      <c r="D6749" t="s">
        <v>45</v>
      </c>
      <c r="E6749" t="s">
        <v>181</v>
      </c>
      <c r="F6749" t="s">
        <v>182</v>
      </c>
      <c r="G6749">
        <v>18</v>
      </c>
      <c r="H6749" t="s">
        <v>24</v>
      </c>
      <c r="I6749">
        <v>2600</v>
      </c>
      <c r="J6749">
        <v>46800</v>
      </c>
      <c r="K6749">
        <v>46.8</v>
      </c>
      <c r="L6749">
        <v>5203</v>
      </c>
      <c r="M6749">
        <v>289.05555555555554</v>
      </c>
      <c r="N6749">
        <v>44134</v>
      </c>
      <c r="O6749">
        <v>13</v>
      </c>
      <c r="P6749" t="s">
        <v>135</v>
      </c>
      <c r="Q6749" t="s">
        <v>132</v>
      </c>
      <c r="R6749" t="str">
        <f>+VLOOKUP(Precio_semana_dia[[#This Row],[Mercado]],[1]!Codigos_mercados_mayoristas[#Data],2,0)</f>
        <v>Metropolitana</v>
      </c>
      <c r="S6749" t="str">
        <f>+VLOOKUP(Precio_semana_dia[[#This Row],[Especie]],[1]!Codigos_categoria[#Data],2,0)</f>
        <v>Cítricos</v>
      </c>
    </row>
    <row r="6750" spans="1:19" x14ac:dyDescent="0.35">
      <c r="A6750">
        <v>44204</v>
      </c>
      <c r="B6750" t="s">
        <v>119</v>
      </c>
      <c r="C6750" t="s">
        <v>120</v>
      </c>
      <c r="D6750" t="s">
        <v>45</v>
      </c>
      <c r="E6750" t="s">
        <v>198</v>
      </c>
      <c r="F6750" t="s">
        <v>199</v>
      </c>
      <c r="G6750">
        <v>18</v>
      </c>
      <c r="H6750" t="s">
        <v>29</v>
      </c>
      <c r="I6750">
        <v>2600</v>
      </c>
      <c r="J6750">
        <v>46800</v>
      </c>
      <c r="K6750">
        <v>46.8</v>
      </c>
      <c r="L6750">
        <v>14127</v>
      </c>
      <c r="M6750">
        <v>784.83333333333337</v>
      </c>
      <c r="N6750">
        <v>44200</v>
      </c>
      <c r="O6750">
        <v>13</v>
      </c>
      <c r="P6750" t="s">
        <v>30</v>
      </c>
      <c r="Q6750" t="s">
        <v>26</v>
      </c>
      <c r="R6750" t="str">
        <f>+VLOOKUP(Precio_semana_dia[[#This Row],[Mercado]],[1]!Codigos_mercados_mayoristas[#Data],2,0)</f>
        <v>Metropolitana</v>
      </c>
      <c r="S6750" t="e">
        <f>+VLOOKUP(Precio_semana_dia[[#This Row],[Especie]],[1]!Codigos_categoria[#Data],2,0)</f>
        <v>#N/A</v>
      </c>
    </row>
    <row r="6751" spans="1:19" x14ac:dyDescent="0.35">
      <c r="A6751">
        <v>44204</v>
      </c>
      <c r="B6751" t="s">
        <v>207</v>
      </c>
      <c r="C6751" t="s">
        <v>214</v>
      </c>
      <c r="D6751" t="s">
        <v>45</v>
      </c>
      <c r="E6751" t="s">
        <v>209</v>
      </c>
      <c r="F6751" t="s">
        <v>210</v>
      </c>
      <c r="G6751">
        <v>25</v>
      </c>
      <c r="H6751" t="s">
        <v>36</v>
      </c>
      <c r="I6751">
        <v>1900</v>
      </c>
      <c r="J6751">
        <v>47500</v>
      </c>
      <c r="K6751">
        <v>47.5</v>
      </c>
      <c r="L6751">
        <v>11421</v>
      </c>
      <c r="M6751">
        <v>456.84</v>
      </c>
      <c r="N6751">
        <v>44201</v>
      </c>
      <c r="O6751">
        <v>13</v>
      </c>
      <c r="P6751" t="s">
        <v>57</v>
      </c>
      <c r="Q6751" t="s">
        <v>26</v>
      </c>
      <c r="R6751" t="str">
        <f>+VLOOKUP(Precio_semana_dia[[#This Row],[Mercado]],[1]!Codigos_mercados_mayoristas[#Data],2,0)</f>
        <v>Metropolitana</v>
      </c>
      <c r="S6751" t="e">
        <f>+VLOOKUP(Precio_semana_dia[[#This Row],[Especie]],[1]!Codigos_categoria[#Data],2,0)</f>
        <v>#N/A</v>
      </c>
    </row>
    <row r="6752" spans="1:19" x14ac:dyDescent="0.35">
      <c r="A6752">
        <v>44196</v>
      </c>
      <c r="B6752" t="s">
        <v>119</v>
      </c>
      <c r="C6752" t="s">
        <v>122</v>
      </c>
      <c r="D6752" t="s">
        <v>45</v>
      </c>
      <c r="E6752" t="s">
        <v>198</v>
      </c>
      <c r="F6752" t="s">
        <v>199</v>
      </c>
      <c r="G6752">
        <v>18</v>
      </c>
      <c r="H6752" t="s">
        <v>39</v>
      </c>
      <c r="I6752">
        <v>2640</v>
      </c>
      <c r="J6752">
        <v>47520</v>
      </c>
      <c r="K6752">
        <v>47.52</v>
      </c>
      <c r="L6752">
        <v>11419</v>
      </c>
      <c r="M6752">
        <v>634.38888888888891</v>
      </c>
      <c r="N6752">
        <v>44195</v>
      </c>
      <c r="O6752">
        <v>13</v>
      </c>
      <c r="P6752" t="s">
        <v>109</v>
      </c>
      <c r="Q6752" t="s">
        <v>38</v>
      </c>
      <c r="R6752" t="str">
        <f>+VLOOKUP(Precio_semana_dia[[#This Row],[Mercado]],[1]!Codigos_mercados_mayoristas[#Data],2,0)</f>
        <v>Metropolitana</v>
      </c>
      <c r="S6752" t="e">
        <f>+VLOOKUP(Precio_semana_dia[[#This Row],[Especie]],[1]!Codigos_categoria[#Data],2,0)</f>
        <v>#N/A</v>
      </c>
    </row>
    <row r="6753" spans="1:19" x14ac:dyDescent="0.35">
      <c r="A6753">
        <v>44196</v>
      </c>
      <c r="B6753" t="s">
        <v>119</v>
      </c>
      <c r="C6753" t="s">
        <v>120</v>
      </c>
      <c r="D6753" t="s">
        <v>27</v>
      </c>
      <c r="E6753" t="s">
        <v>121</v>
      </c>
      <c r="F6753" t="s">
        <v>113</v>
      </c>
      <c r="G6753">
        <v>15</v>
      </c>
      <c r="H6753" t="s">
        <v>36</v>
      </c>
      <c r="I6753">
        <v>3200</v>
      </c>
      <c r="J6753">
        <v>48000</v>
      </c>
      <c r="K6753">
        <v>48</v>
      </c>
      <c r="L6753">
        <v>11625</v>
      </c>
      <c r="M6753">
        <v>775</v>
      </c>
      <c r="N6753">
        <v>44194</v>
      </c>
      <c r="O6753">
        <v>16</v>
      </c>
      <c r="P6753" t="s">
        <v>108</v>
      </c>
      <c r="Q6753" t="s">
        <v>38</v>
      </c>
      <c r="R6753" t="str">
        <f>+VLOOKUP(Precio_semana_dia[[#This Row],[Mercado]],[1]!Codigos_mercados_mayoristas[#Data],2,0)</f>
        <v>Ñuble</v>
      </c>
      <c r="S6753" t="e">
        <f>+VLOOKUP(Precio_semana_dia[[#This Row],[Especie]],[1]!Codigos_categoria[#Data],2,0)</f>
        <v>#N/A</v>
      </c>
    </row>
    <row r="6754" spans="1:19" x14ac:dyDescent="0.35">
      <c r="A6754">
        <v>44196</v>
      </c>
      <c r="B6754" t="s">
        <v>19</v>
      </c>
      <c r="C6754" t="s">
        <v>20</v>
      </c>
      <c r="D6754" t="s">
        <v>33</v>
      </c>
      <c r="E6754" t="s">
        <v>181</v>
      </c>
      <c r="F6754" t="s">
        <v>182</v>
      </c>
      <c r="G6754">
        <v>18</v>
      </c>
      <c r="H6754" t="s">
        <v>29</v>
      </c>
      <c r="I6754">
        <v>2700</v>
      </c>
      <c r="J6754">
        <v>48600</v>
      </c>
      <c r="K6754">
        <v>48.6</v>
      </c>
      <c r="L6754">
        <v>7900</v>
      </c>
      <c r="M6754">
        <v>438.88888888888891</v>
      </c>
      <c r="N6754">
        <v>44193</v>
      </c>
      <c r="O6754">
        <v>4</v>
      </c>
      <c r="P6754" t="s">
        <v>107</v>
      </c>
      <c r="Q6754" t="s">
        <v>38</v>
      </c>
      <c r="R6754" t="str">
        <f>+VLOOKUP(Precio_semana_dia[[#This Row],[Mercado]],[1]!Codigos_mercados_mayoristas[#Data],2,0)</f>
        <v>Coquimbo</v>
      </c>
      <c r="S6754" t="e">
        <f>+VLOOKUP(Precio_semana_dia[[#This Row],[Especie]],[1]!Codigos_categoria[#Data],2,0)</f>
        <v>#N/A</v>
      </c>
    </row>
    <row r="6755" spans="1:19" x14ac:dyDescent="0.35">
      <c r="A6755">
        <v>44204</v>
      </c>
      <c r="B6755" t="s">
        <v>19</v>
      </c>
      <c r="C6755" t="s">
        <v>20</v>
      </c>
      <c r="D6755" t="s">
        <v>33</v>
      </c>
      <c r="E6755" t="s">
        <v>181</v>
      </c>
      <c r="F6755" t="s">
        <v>182</v>
      </c>
      <c r="G6755">
        <v>18</v>
      </c>
      <c r="H6755" t="s">
        <v>24</v>
      </c>
      <c r="I6755">
        <v>2700</v>
      </c>
      <c r="J6755">
        <v>48600</v>
      </c>
      <c r="K6755">
        <v>48.6</v>
      </c>
      <c r="L6755">
        <v>7750</v>
      </c>
      <c r="M6755">
        <v>430.55555555555554</v>
      </c>
      <c r="N6755">
        <v>44204</v>
      </c>
      <c r="O6755">
        <v>4</v>
      </c>
      <c r="P6755" t="s">
        <v>55</v>
      </c>
      <c r="Q6755" t="s">
        <v>26</v>
      </c>
      <c r="R6755" t="str">
        <f>+VLOOKUP(Precio_semana_dia[[#This Row],[Mercado]],[1]!Codigos_mercados_mayoristas[#Data],2,0)</f>
        <v>Coquimbo</v>
      </c>
      <c r="S6755" t="e">
        <f>+VLOOKUP(Precio_semana_dia[[#This Row],[Especie]],[1]!Codigos_categoria[#Data],2,0)</f>
        <v>#N/A</v>
      </c>
    </row>
    <row r="6756" spans="1:19" x14ac:dyDescent="0.35">
      <c r="A6756">
        <v>44225</v>
      </c>
      <c r="B6756" t="s">
        <v>19</v>
      </c>
      <c r="C6756" t="s">
        <v>20</v>
      </c>
      <c r="D6756" t="s">
        <v>33</v>
      </c>
      <c r="E6756" t="s">
        <v>181</v>
      </c>
      <c r="F6756" t="s">
        <v>182</v>
      </c>
      <c r="G6756">
        <v>18</v>
      </c>
      <c r="H6756" t="s">
        <v>29</v>
      </c>
      <c r="I6756">
        <v>2700</v>
      </c>
      <c r="J6756">
        <v>48600</v>
      </c>
      <c r="K6756">
        <v>48.6</v>
      </c>
      <c r="L6756">
        <v>7400</v>
      </c>
      <c r="M6756">
        <v>411.11111111111109</v>
      </c>
      <c r="N6756">
        <v>44221</v>
      </c>
      <c r="O6756">
        <v>4</v>
      </c>
      <c r="P6756" t="s">
        <v>64</v>
      </c>
      <c r="Q6756" t="s">
        <v>26</v>
      </c>
      <c r="R6756" t="str">
        <f>+VLOOKUP(Precio_semana_dia[[#This Row],[Mercado]],[1]!Codigos_mercados_mayoristas[#Data],2,0)</f>
        <v>Coquimbo</v>
      </c>
      <c r="S6756" t="e">
        <f>+VLOOKUP(Precio_semana_dia[[#This Row],[Especie]],[1]!Codigos_categoria[#Data],2,0)</f>
        <v>#N/A</v>
      </c>
    </row>
    <row r="6757" spans="1:19" x14ac:dyDescent="0.35">
      <c r="A6757">
        <v>44204</v>
      </c>
      <c r="B6757" t="s">
        <v>119</v>
      </c>
      <c r="C6757" t="s">
        <v>120</v>
      </c>
      <c r="D6757" t="s">
        <v>105</v>
      </c>
      <c r="E6757" t="s">
        <v>198</v>
      </c>
      <c r="F6757" t="s">
        <v>199</v>
      </c>
      <c r="G6757">
        <v>18</v>
      </c>
      <c r="H6757" t="s">
        <v>36</v>
      </c>
      <c r="I6757">
        <v>2700</v>
      </c>
      <c r="J6757">
        <v>48600</v>
      </c>
      <c r="K6757">
        <v>48.6</v>
      </c>
      <c r="L6757">
        <v>9250</v>
      </c>
      <c r="M6757">
        <v>513.88888888888891</v>
      </c>
      <c r="N6757">
        <v>44201</v>
      </c>
      <c r="O6757">
        <v>4</v>
      </c>
      <c r="P6757" t="s">
        <v>57</v>
      </c>
      <c r="Q6757" t="s">
        <v>26</v>
      </c>
      <c r="R6757" t="str">
        <f>+VLOOKUP(Precio_semana_dia[[#This Row],[Mercado]],[1]!Codigos_mercados_mayoristas[#Data],2,0)</f>
        <v>Coquimbo</v>
      </c>
      <c r="S6757" t="e">
        <f>+VLOOKUP(Precio_semana_dia[[#This Row],[Especie]],[1]!Codigos_categoria[#Data],2,0)</f>
        <v>#N/A</v>
      </c>
    </row>
    <row r="6758" spans="1:19" x14ac:dyDescent="0.35">
      <c r="A6758">
        <v>44204</v>
      </c>
      <c r="B6758" t="s">
        <v>119</v>
      </c>
      <c r="C6758" t="s">
        <v>122</v>
      </c>
      <c r="D6758" t="s">
        <v>105</v>
      </c>
      <c r="E6758" t="s">
        <v>198</v>
      </c>
      <c r="F6758" t="s">
        <v>199</v>
      </c>
      <c r="G6758">
        <v>18</v>
      </c>
      <c r="H6758" t="s">
        <v>39</v>
      </c>
      <c r="I6758">
        <v>2700</v>
      </c>
      <c r="J6758">
        <v>48600</v>
      </c>
      <c r="K6758">
        <v>48.6</v>
      </c>
      <c r="L6758">
        <v>6750</v>
      </c>
      <c r="M6758">
        <v>375</v>
      </c>
      <c r="N6758">
        <v>44202</v>
      </c>
      <c r="O6758">
        <v>4</v>
      </c>
      <c r="P6758" t="s">
        <v>54</v>
      </c>
      <c r="Q6758" t="s">
        <v>26</v>
      </c>
      <c r="R6758" t="str">
        <f>+VLOOKUP(Precio_semana_dia[[#This Row],[Mercado]],[1]!Codigos_mercados_mayoristas[#Data],2,0)</f>
        <v>Coquimbo</v>
      </c>
      <c r="S6758" t="e">
        <f>+VLOOKUP(Precio_semana_dia[[#This Row],[Especie]],[1]!Codigos_categoria[#Data],2,0)</f>
        <v>#N/A</v>
      </c>
    </row>
    <row r="6759" spans="1:19" x14ac:dyDescent="0.35">
      <c r="A6759">
        <v>44211</v>
      </c>
      <c r="B6759" t="s">
        <v>119</v>
      </c>
      <c r="C6759" t="s">
        <v>120</v>
      </c>
      <c r="D6759" t="s">
        <v>105</v>
      </c>
      <c r="E6759" t="s">
        <v>198</v>
      </c>
      <c r="F6759" t="s">
        <v>199</v>
      </c>
      <c r="G6759">
        <v>18</v>
      </c>
      <c r="H6759" t="s">
        <v>39</v>
      </c>
      <c r="I6759">
        <v>2700</v>
      </c>
      <c r="J6759">
        <v>48600</v>
      </c>
      <c r="K6759">
        <v>48.6</v>
      </c>
      <c r="L6759">
        <v>7750</v>
      </c>
      <c r="M6759">
        <v>430.55555555555554</v>
      </c>
      <c r="N6759">
        <v>44209</v>
      </c>
      <c r="O6759">
        <v>4</v>
      </c>
      <c r="P6759" t="s">
        <v>60</v>
      </c>
      <c r="Q6759" t="s">
        <v>26</v>
      </c>
      <c r="R6759" t="str">
        <f>+VLOOKUP(Precio_semana_dia[[#This Row],[Mercado]],[1]!Codigos_mercados_mayoristas[#Data],2,0)</f>
        <v>Coquimbo</v>
      </c>
      <c r="S6759" t="e">
        <f>+VLOOKUP(Precio_semana_dia[[#This Row],[Especie]],[1]!Codigos_categoria[#Data],2,0)</f>
        <v>#N/A</v>
      </c>
    </row>
    <row r="6760" spans="1:19" x14ac:dyDescent="0.35">
      <c r="A6760">
        <v>44127</v>
      </c>
      <c r="B6760" t="s">
        <v>125</v>
      </c>
      <c r="C6760" t="s">
        <v>20</v>
      </c>
      <c r="D6760" t="s">
        <v>45</v>
      </c>
      <c r="E6760" t="s">
        <v>181</v>
      </c>
      <c r="F6760" t="s">
        <v>182</v>
      </c>
      <c r="G6760">
        <v>18</v>
      </c>
      <c r="H6760" t="s">
        <v>41</v>
      </c>
      <c r="I6760">
        <v>2750</v>
      </c>
      <c r="J6760">
        <v>49500</v>
      </c>
      <c r="K6760">
        <v>49.5</v>
      </c>
      <c r="L6760">
        <v>5538</v>
      </c>
      <c r="M6760">
        <v>307.66666666666669</v>
      </c>
      <c r="N6760">
        <v>44126</v>
      </c>
      <c r="O6760">
        <v>13</v>
      </c>
      <c r="P6760" t="s">
        <v>139</v>
      </c>
      <c r="Q6760" t="s">
        <v>132</v>
      </c>
      <c r="R6760" t="str">
        <f>+VLOOKUP(Precio_semana_dia[[#This Row],[Mercado]],[1]!Codigos_mercados_mayoristas[#Data],2,0)</f>
        <v>Metropolitana</v>
      </c>
      <c r="S6760" t="str">
        <f>+VLOOKUP(Precio_semana_dia[[#This Row],[Especie]],[1]!Codigos_categoria[#Data],2,0)</f>
        <v>Cítricos</v>
      </c>
    </row>
    <row r="6761" spans="1:19" x14ac:dyDescent="0.35">
      <c r="A6761">
        <v>43866</v>
      </c>
      <c r="B6761" t="s">
        <v>31</v>
      </c>
      <c r="C6761" t="s">
        <v>111</v>
      </c>
      <c r="D6761" t="s">
        <v>45</v>
      </c>
      <c r="E6761" t="s">
        <v>112</v>
      </c>
      <c r="F6761" t="s">
        <v>113</v>
      </c>
      <c r="G6761">
        <v>15</v>
      </c>
      <c r="H6761" t="s">
        <v>41</v>
      </c>
      <c r="I6761">
        <v>3310</v>
      </c>
      <c r="J6761">
        <v>49650</v>
      </c>
      <c r="K6761">
        <v>49.65</v>
      </c>
      <c r="L6761">
        <v>5750</v>
      </c>
      <c r="M6761">
        <v>383.33333333333331</v>
      </c>
      <c r="N6761">
        <v>44231</v>
      </c>
      <c r="O6761">
        <v>13</v>
      </c>
      <c r="P6761" t="s">
        <v>73</v>
      </c>
      <c r="Q6761" t="s">
        <v>69</v>
      </c>
      <c r="R6761" t="str">
        <f>+VLOOKUP(Precio_semana_dia[[#This Row],[Mercado]],[1]!Codigos_mercados_mayoristas[#Data],2,0)</f>
        <v>Metropolitana</v>
      </c>
      <c r="S6761" t="e">
        <f>+VLOOKUP(Precio_semana_dia[[#This Row],[Especie]],[1]!Codigos_categoria[#Data],2,0)</f>
        <v>#N/A</v>
      </c>
    </row>
    <row r="6762" spans="1:19" x14ac:dyDescent="0.35">
      <c r="A6762">
        <v>43866</v>
      </c>
      <c r="B6762" t="s">
        <v>31</v>
      </c>
      <c r="C6762" t="s">
        <v>111</v>
      </c>
      <c r="D6762" t="s">
        <v>45</v>
      </c>
      <c r="E6762" t="s">
        <v>112</v>
      </c>
      <c r="F6762" t="s">
        <v>113</v>
      </c>
      <c r="G6762">
        <v>15</v>
      </c>
      <c r="H6762" t="s">
        <v>24</v>
      </c>
      <c r="I6762">
        <v>3310</v>
      </c>
      <c r="J6762">
        <v>49650</v>
      </c>
      <c r="K6762">
        <v>49.65</v>
      </c>
      <c r="L6762">
        <v>6250</v>
      </c>
      <c r="M6762">
        <v>416.66666666666669</v>
      </c>
      <c r="N6762">
        <v>44232</v>
      </c>
      <c r="O6762">
        <v>13</v>
      </c>
      <c r="P6762" t="s">
        <v>71</v>
      </c>
      <c r="Q6762" t="s">
        <v>69</v>
      </c>
      <c r="R6762" t="str">
        <f>+VLOOKUP(Precio_semana_dia[[#This Row],[Mercado]],[1]!Codigos_mercados_mayoristas[#Data],2,0)</f>
        <v>Metropolitana</v>
      </c>
      <c r="S6762" t="e">
        <f>+VLOOKUP(Precio_semana_dia[[#This Row],[Especie]],[1]!Codigos_categoria[#Data],2,0)</f>
        <v>#N/A</v>
      </c>
    </row>
    <row r="6763" spans="1:19" x14ac:dyDescent="0.35">
      <c r="A6763">
        <v>44148</v>
      </c>
      <c r="B6763" t="s">
        <v>125</v>
      </c>
      <c r="C6763" t="s">
        <v>20</v>
      </c>
      <c r="D6763" t="s">
        <v>45</v>
      </c>
      <c r="E6763" t="s">
        <v>181</v>
      </c>
      <c r="F6763" t="s">
        <v>182</v>
      </c>
      <c r="G6763">
        <v>18</v>
      </c>
      <c r="H6763" t="s">
        <v>24</v>
      </c>
      <c r="I6763">
        <v>2770</v>
      </c>
      <c r="J6763">
        <v>49860</v>
      </c>
      <c r="K6763">
        <v>49.86</v>
      </c>
      <c r="L6763">
        <v>6750</v>
      </c>
      <c r="M6763">
        <v>375</v>
      </c>
      <c r="N6763">
        <v>44148</v>
      </c>
      <c r="O6763">
        <v>13</v>
      </c>
      <c r="P6763" t="s">
        <v>129</v>
      </c>
      <c r="Q6763" t="s">
        <v>84</v>
      </c>
      <c r="R6763" t="str">
        <f>+VLOOKUP(Precio_semana_dia[[#This Row],[Mercado]],[1]!Codigos_mercados_mayoristas[#Data],2,0)</f>
        <v>Metropolitana</v>
      </c>
      <c r="S6763" t="str">
        <f>+VLOOKUP(Precio_semana_dia[[#This Row],[Especie]],[1]!Codigos_categoria[#Data],2,0)</f>
        <v>Cítricos</v>
      </c>
    </row>
    <row r="6764" spans="1:19" x14ac:dyDescent="0.35">
      <c r="A6764">
        <v>44189</v>
      </c>
      <c r="B6764" t="s">
        <v>119</v>
      </c>
      <c r="C6764" t="s">
        <v>120</v>
      </c>
      <c r="D6764" t="s">
        <v>45</v>
      </c>
      <c r="E6764" t="s">
        <v>198</v>
      </c>
      <c r="F6764" t="s">
        <v>199</v>
      </c>
      <c r="G6764">
        <v>18</v>
      </c>
      <c r="H6764" t="s">
        <v>36</v>
      </c>
      <c r="I6764">
        <v>2770</v>
      </c>
      <c r="J6764">
        <v>49860</v>
      </c>
      <c r="K6764">
        <v>49.86</v>
      </c>
      <c r="L6764">
        <v>16632</v>
      </c>
      <c r="M6764">
        <v>924</v>
      </c>
      <c r="N6764">
        <v>44187</v>
      </c>
      <c r="O6764">
        <v>13</v>
      </c>
      <c r="P6764" t="s">
        <v>48</v>
      </c>
      <c r="Q6764" t="s">
        <v>38</v>
      </c>
      <c r="R6764" t="str">
        <f>+VLOOKUP(Precio_semana_dia[[#This Row],[Mercado]],[1]!Codigos_mercados_mayoristas[#Data],2,0)</f>
        <v>Metropolitana</v>
      </c>
      <c r="S6764" t="e">
        <f>+VLOOKUP(Precio_semana_dia[[#This Row],[Especie]],[1]!Codigos_categoria[#Data],2,0)</f>
        <v>#N/A</v>
      </c>
    </row>
    <row r="6765" spans="1:19" x14ac:dyDescent="0.35">
      <c r="A6765">
        <v>44189</v>
      </c>
      <c r="B6765" t="s">
        <v>207</v>
      </c>
      <c r="C6765" t="s">
        <v>208</v>
      </c>
      <c r="D6765" t="s">
        <v>33</v>
      </c>
      <c r="E6765" t="s">
        <v>209</v>
      </c>
      <c r="F6765" t="s">
        <v>210</v>
      </c>
      <c r="G6765">
        <v>25</v>
      </c>
      <c r="H6765" t="s">
        <v>29</v>
      </c>
      <c r="I6765">
        <v>2000</v>
      </c>
      <c r="J6765">
        <v>50000</v>
      </c>
      <c r="K6765">
        <v>50</v>
      </c>
      <c r="L6765">
        <v>11750</v>
      </c>
      <c r="M6765">
        <v>470</v>
      </c>
      <c r="N6765">
        <v>44186</v>
      </c>
      <c r="O6765">
        <v>4</v>
      </c>
      <c r="P6765" t="s">
        <v>51</v>
      </c>
      <c r="Q6765" t="s">
        <v>38</v>
      </c>
      <c r="R6765" t="str">
        <f>+VLOOKUP(Precio_semana_dia[[#This Row],[Mercado]],[1]!Codigos_mercados_mayoristas[#Data],2,0)</f>
        <v>Coquimbo</v>
      </c>
      <c r="S6765" t="e">
        <f>+VLOOKUP(Precio_semana_dia[[#This Row],[Especie]],[1]!Codigos_categoria[#Data],2,0)</f>
        <v>#N/A</v>
      </c>
    </row>
    <row r="6766" spans="1:19" x14ac:dyDescent="0.35">
      <c r="A6766">
        <v>44189</v>
      </c>
      <c r="B6766" t="s">
        <v>207</v>
      </c>
      <c r="C6766" t="s">
        <v>208</v>
      </c>
      <c r="D6766" t="s">
        <v>33</v>
      </c>
      <c r="E6766" t="s">
        <v>209</v>
      </c>
      <c r="F6766" t="s">
        <v>210</v>
      </c>
      <c r="G6766">
        <v>25</v>
      </c>
      <c r="H6766" t="s">
        <v>36</v>
      </c>
      <c r="I6766">
        <v>2000</v>
      </c>
      <c r="J6766">
        <v>50000</v>
      </c>
      <c r="K6766">
        <v>50</v>
      </c>
      <c r="L6766">
        <v>12250</v>
      </c>
      <c r="M6766">
        <v>490</v>
      </c>
      <c r="N6766">
        <v>44187</v>
      </c>
      <c r="O6766">
        <v>4</v>
      </c>
      <c r="P6766" t="s">
        <v>48</v>
      </c>
      <c r="Q6766" t="s">
        <v>38</v>
      </c>
      <c r="R6766" t="str">
        <f>+VLOOKUP(Precio_semana_dia[[#This Row],[Mercado]],[1]!Codigos_mercados_mayoristas[#Data],2,0)</f>
        <v>Coquimbo</v>
      </c>
      <c r="S6766" t="e">
        <f>+VLOOKUP(Precio_semana_dia[[#This Row],[Especie]],[1]!Codigos_categoria[#Data],2,0)</f>
        <v>#N/A</v>
      </c>
    </row>
    <row r="6767" spans="1:19" x14ac:dyDescent="0.35">
      <c r="A6767">
        <v>44189</v>
      </c>
      <c r="B6767" t="s">
        <v>207</v>
      </c>
      <c r="C6767" t="s">
        <v>208</v>
      </c>
      <c r="D6767" t="s">
        <v>52</v>
      </c>
      <c r="E6767" t="s">
        <v>209</v>
      </c>
      <c r="F6767" t="s">
        <v>210</v>
      </c>
      <c r="G6767">
        <v>25</v>
      </c>
      <c r="H6767" t="s">
        <v>36</v>
      </c>
      <c r="I6767">
        <v>2000</v>
      </c>
      <c r="J6767">
        <v>50000</v>
      </c>
      <c r="K6767">
        <v>50</v>
      </c>
      <c r="L6767">
        <v>11500</v>
      </c>
      <c r="M6767">
        <v>460</v>
      </c>
      <c r="N6767">
        <v>44187</v>
      </c>
      <c r="O6767">
        <v>8</v>
      </c>
      <c r="P6767" t="s">
        <v>48</v>
      </c>
      <c r="Q6767" t="s">
        <v>38</v>
      </c>
      <c r="R6767" t="str">
        <f>+VLOOKUP(Precio_semana_dia[[#This Row],[Mercado]],[1]!Codigos_mercados_mayoristas[#Data],2,0)</f>
        <v>Bíobío</v>
      </c>
      <c r="S6767" t="e">
        <f>+VLOOKUP(Precio_semana_dia[[#This Row],[Especie]],[1]!Codigos_categoria[#Data],2,0)</f>
        <v>#N/A</v>
      </c>
    </row>
    <row r="6768" spans="1:19" x14ac:dyDescent="0.35">
      <c r="A6768">
        <v>44189</v>
      </c>
      <c r="B6768" t="s">
        <v>207</v>
      </c>
      <c r="C6768" t="s">
        <v>208</v>
      </c>
      <c r="D6768" t="s">
        <v>52</v>
      </c>
      <c r="E6768" t="s">
        <v>209</v>
      </c>
      <c r="F6768" t="s">
        <v>210</v>
      </c>
      <c r="G6768">
        <v>25</v>
      </c>
      <c r="H6768" t="s">
        <v>41</v>
      </c>
      <c r="I6768">
        <v>2000</v>
      </c>
      <c r="J6768">
        <v>50000</v>
      </c>
      <c r="K6768">
        <v>50</v>
      </c>
      <c r="L6768">
        <v>10500</v>
      </c>
      <c r="M6768">
        <v>420</v>
      </c>
      <c r="N6768">
        <v>44189</v>
      </c>
      <c r="O6768">
        <v>8</v>
      </c>
      <c r="P6768" t="s">
        <v>49</v>
      </c>
      <c r="Q6768" t="s">
        <v>38</v>
      </c>
      <c r="R6768" t="str">
        <f>+VLOOKUP(Precio_semana_dia[[#This Row],[Mercado]],[1]!Codigos_mercados_mayoristas[#Data],2,0)</f>
        <v>Bíobío</v>
      </c>
      <c r="S6768" t="e">
        <f>+VLOOKUP(Precio_semana_dia[[#This Row],[Especie]],[1]!Codigos_categoria[#Data],2,0)</f>
        <v>#N/A</v>
      </c>
    </row>
    <row r="6769" spans="1:19" x14ac:dyDescent="0.35">
      <c r="A6769">
        <v>44196</v>
      </c>
      <c r="B6769" t="s">
        <v>207</v>
      </c>
      <c r="C6769" t="s">
        <v>208</v>
      </c>
      <c r="D6769" t="s">
        <v>52</v>
      </c>
      <c r="E6769" t="s">
        <v>209</v>
      </c>
      <c r="F6769" t="s">
        <v>210</v>
      </c>
      <c r="G6769">
        <v>25</v>
      </c>
      <c r="H6769" t="s">
        <v>39</v>
      </c>
      <c r="I6769">
        <v>2000</v>
      </c>
      <c r="J6769">
        <v>50000</v>
      </c>
      <c r="K6769">
        <v>50</v>
      </c>
      <c r="L6769">
        <v>12500</v>
      </c>
      <c r="M6769">
        <v>500</v>
      </c>
      <c r="N6769">
        <v>44195</v>
      </c>
      <c r="O6769">
        <v>8</v>
      </c>
      <c r="P6769" t="s">
        <v>109</v>
      </c>
      <c r="Q6769" t="s">
        <v>38</v>
      </c>
      <c r="R6769" t="str">
        <f>+VLOOKUP(Precio_semana_dia[[#This Row],[Mercado]],[1]!Codigos_mercados_mayoristas[#Data],2,0)</f>
        <v>Bíobío</v>
      </c>
      <c r="S6769" t="e">
        <f>+VLOOKUP(Precio_semana_dia[[#This Row],[Especie]],[1]!Codigos_categoria[#Data],2,0)</f>
        <v>#N/A</v>
      </c>
    </row>
    <row r="6770" spans="1:19" x14ac:dyDescent="0.35">
      <c r="A6770">
        <v>44196</v>
      </c>
      <c r="B6770" t="s">
        <v>207</v>
      </c>
      <c r="C6770" t="s">
        <v>208</v>
      </c>
      <c r="D6770" t="s">
        <v>52</v>
      </c>
      <c r="E6770" t="s">
        <v>209</v>
      </c>
      <c r="F6770" t="s">
        <v>210</v>
      </c>
      <c r="G6770">
        <v>25</v>
      </c>
      <c r="H6770" t="s">
        <v>41</v>
      </c>
      <c r="I6770">
        <v>2000</v>
      </c>
      <c r="J6770">
        <v>50000</v>
      </c>
      <c r="K6770">
        <v>50</v>
      </c>
      <c r="L6770">
        <v>12500</v>
      </c>
      <c r="M6770">
        <v>500</v>
      </c>
      <c r="N6770">
        <v>44196</v>
      </c>
      <c r="O6770">
        <v>8</v>
      </c>
      <c r="P6770" t="s">
        <v>110</v>
      </c>
      <c r="Q6770" t="s">
        <v>38</v>
      </c>
      <c r="R6770" t="str">
        <f>+VLOOKUP(Precio_semana_dia[[#This Row],[Mercado]],[1]!Codigos_mercados_mayoristas[#Data],2,0)</f>
        <v>Bíobío</v>
      </c>
      <c r="S6770" t="e">
        <f>+VLOOKUP(Precio_semana_dia[[#This Row],[Especie]],[1]!Codigos_categoria[#Data],2,0)</f>
        <v>#N/A</v>
      </c>
    </row>
    <row r="6771" spans="1:19" x14ac:dyDescent="0.35">
      <c r="A6771">
        <v>44196</v>
      </c>
      <c r="B6771" t="s">
        <v>207</v>
      </c>
      <c r="C6771" t="s">
        <v>211</v>
      </c>
      <c r="D6771" t="s">
        <v>33</v>
      </c>
      <c r="E6771" t="s">
        <v>209</v>
      </c>
      <c r="F6771" t="s">
        <v>210</v>
      </c>
      <c r="G6771">
        <v>25</v>
      </c>
      <c r="H6771" t="s">
        <v>39</v>
      </c>
      <c r="I6771">
        <v>2000</v>
      </c>
      <c r="J6771">
        <v>50000</v>
      </c>
      <c r="K6771">
        <v>50</v>
      </c>
      <c r="L6771">
        <v>14500</v>
      </c>
      <c r="M6771">
        <v>580</v>
      </c>
      <c r="N6771">
        <v>44195</v>
      </c>
      <c r="O6771">
        <v>4</v>
      </c>
      <c r="P6771" t="s">
        <v>109</v>
      </c>
      <c r="Q6771" t="s">
        <v>38</v>
      </c>
      <c r="R6771" t="str">
        <f>+VLOOKUP(Precio_semana_dia[[#This Row],[Mercado]],[1]!Codigos_mercados_mayoristas[#Data],2,0)</f>
        <v>Coquimbo</v>
      </c>
      <c r="S6771" t="e">
        <f>+VLOOKUP(Precio_semana_dia[[#This Row],[Especie]],[1]!Codigos_categoria[#Data],2,0)</f>
        <v>#N/A</v>
      </c>
    </row>
    <row r="6772" spans="1:19" x14ac:dyDescent="0.35">
      <c r="A6772">
        <v>44196</v>
      </c>
      <c r="B6772" t="s">
        <v>207</v>
      </c>
      <c r="C6772" t="s">
        <v>211</v>
      </c>
      <c r="D6772" t="s">
        <v>33</v>
      </c>
      <c r="E6772" t="s">
        <v>209</v>
      </c>
      <c r="F6772" t="s">
        <v>210</v>
      </c>
      <c r="G6772">
        <v>25</v>
      </c>
      <c r="H6772" t="s">
        <v>41</v>
      </c>
      <c r="I6772">
        <v>2000</v>
      </c>
      <c r="J6772">
        <v>50000</v>
      </c>
      <c r="K6772">
        <v>50</v>
      </c>
      <c r="L6772">
        <v>14750</v>
      </c>
      <c r="M6772">
        <v>590</v>
      </c>
      <c r="N6772">
        <v>44196</v>
      </c>
      <c r="O6772">
        <v>4</v>
      </c>
      <c r="P6772" t="s">
        <v>110</v>
      </c>
      <c r="Q6772" t="s">
        <v>38</v>
      </c>
      <c r="R6772" t="str">
        <f>+VLOOKUP(Precio_semana_dia[[#This Row],[Mercado]],[1]!Codigos_mercados_mayoristas[#Data],2,0)</f>
        <v>Coquimbo</v>
      </c>
      <c r="S6772" t="e">
        <f>+VLOOKUP(Precio_semana_dia[[#This Row],[Especie]],[1]!Codigos_categoria[#Data],2,0)</f>
        <v>#N/A</v>
      </c>
    </row>
    <row r="6773" spans="1:19" x14ac:dyDescent="0.35">
      <c r="A6773">
        <v>44196</v>
      </c>
      <c r="B6773" t="s">
        <v>207</v>
      </c>
      <c r="C6773" t="s">
        <v>213</v>
      </c>
      <c r="D6773" t="s">
        <v>28</v>
      </c>
      <c r="E6773" t="s">
        <v>209</v>
      </c>
      <c r="F6773" t="s">
        <v>210</v>
      </c>
      <c r="G6773">
        <v>25</v>
      </c>
      <c r="H6773" t="s">
        <v>41</v>
      </c>
      <c r="I6773">
        <v>2000</v>
      </c>
      <c r="J6773">
        <v>50000</v>
      </c>
      <c r="K6773">
        <v>50</v>
      </c>
      <c r="L6773">
        <v>10000</v>
      </c>
      <c r="M6773">
        <v>400</v>
      </c>
      <c r="N6773">
        <v>44196</v>
      </c>
      <c r="O6773">
        <v>9</v>
      </c>
      <c r="P6773" t="s">
        <v>110</v>
      </c>
      <c r="Q6773" t="s">
        <v>38</v>
      </c>
      <c r="R6773" t="str">
        <f>+VLOOKUP(Precio_semana_dia[[#This Row],[Mercado]],[1]!Codigos_mercados_mayoristas[#Data],2,0)</f>
        <v>La Araucanía</v>
      </c>
      <c r="S6773" t="e">
        <f>+VLOOKUP(Precio_semana_dia[[#This Row],[Especie]],[1]!Codigos_categoria[#Data],2,0)</f>
        <v>#N/A</v>
      </c>
    </row>
    <row r="6774" spans="1:19" x14ac:dyDescent="0.35">
      <c r="A6774">
        <v>44204</v>
      </c>
      <c r="B6774" t="s">
        <v>207</v>
      </c>
      <c r="C6774" t="s">
        <v>208</v>
      </c>
      <c r="D6774" t="s">
        <v>33</v>
      </c>
      <c r="E6774" t="s">
        <v>209</v>
      </c>
      <c r="F6774" t="s">
        <v>210</v>
      </c>
      <c r="G6774">
        <v>25</v>
      </c>
      <c r="H6774" t="s">
        <v>36</v>
      </c>
      <c r="I6774">
        <v>2000</v>
      </c>
      <c r="J6774">
        <v>50000</v>
      </c>
      <c r="K6774">
        <v>50</v>
      </c>
      <c r="L6774">
        <v>12750</v>
      </c>
      <c r="M6774">
        <v>510</v>
      </c>
      <c r="N6774">
        <v>44201</v>
      </c>
      <c r="O6774">
        <v>4</v>
      </c>
      <c r="P6774" t="s">
        <v>57</v>
      </c>
      <c r="Q6774" t="s">
        <v>26</v>
      </c>
      <c r="R6774" t="str">
        <f>+VLOOKUP(Precio_semana_dia[[#This Row],[Mercado]],[1]!Codigos_mercados_mayoristas[#Data],2,0)</f>
        <v>Coquimbo</v>
      </c>
      <c r="S6774" t="e">
        <f>+VLOOKUP(Precio_semana_dia[[#This Row],[Especie]],[1]!Codigos_categoria[#Data],2,0)</f>
        <v>#N/A</v>
      </c>
    </row>
    <row r="6775" spans="1:19" x14ac:dyDescent="0.35">
      <c r="A6775">
        <v>44204</v>
      </c>
      <c r="B6775" t="s">
        <v>207</v>
      </c>
      <c r="C6775" t="s">
        <v>208</v>
      </c>
      <c r="D6775" t="s">
        <v>33</v>
      </c>
      <c r="E6775" t="s">
        <v>209</v>
      </c>
      <c r="F6775" t="s">
        <v>210</v>
      </c>
      <c r="G6775">
        <v>25</v>
      </c>
      <c r="H6775" t="s">
        <v>39</v>
      </c>
      <c r="I6775">
        <v>2000</v>
      </c>
      <c r="J6775">
        <v>50000</v>
      </c>
      <c r="K6775">
        <v>50</v>
      </c>
      <c r="L6775">
        <v>12750</v>
      </c>
      <c r="M6775">
        <v>510</v>
      </c>
      <c r="N6775">
        <v>44202</v>
      </c>
      <c r="O6775">
        <v>4</v>
      </c>
      <c r="P6775" t="s">
        <v>54</v>
      </c>
      <c r="Q6775" t="s">
        <v>26</v>
      </c>
      <c r="R6775" t="str">
        <f>+VLOOKUP(Precio_semana_dia[[#This Row],[Mercado]],[1]!Codigos_mercados_mayoristas[#Data],2,0)</f>
        <v>Coquimbo</v>
      </c>
      <c r="S6775" t="e">
        <f>+VLOOKUP(Precio_semana_dia[[#This Row],[Especie]],[1]!Codigos_categoria[#Data],2,0)</f>
        <v>#N/A</v>
      </c>
    </row>
    <row r="6776" spans="1:19" x14ac:dyDescent="0.35">
      <c r="A6776">
        <v>44204</v>
      </c>
      <c r="B6776" t="s">
        <v>207</v>
      </c>
      <c r="C6776" t="s">
        <v>208</v>
      </c>
      <c r="D6776" t="s">
        <v>33</v>
      </c>
      <c r="E6776" t="s">
        <v>209</v>
      </c>
      <c r="F6776" t="s">
        <v>210</v>
      </c>
      <c r="G6776">
        <v>25</v>
      </c>
      <c r="H6776" t="s">
        <v>24</v>
      </c>
      <c r="I6776">
        <v>2000</v>
      </c>
      <c r="J6776">
        <v>50000</v>
      </c>
      <c r="K6776">
        <v>50</v>
      </c>
      <c r="L6776">
        <v>12500</v>
      </c>
      <c r="M6776">
        <v>500</v>
      </c>
      <c r="N6776">
        <v>44204</v>
      </c>
      <c r="O6776">
        <v>4</v>
      </c>
      <c r="P6776" t="s">
        <v>55</v>
      </c>
      <c r="Q6776" t="s">
        <v>26</v>
      </c>
      <c r="R6776" t="str">
        <f>+VLOOKUP(Precio_semana_dia[[#This Row],[Mercado]],[1]!Codigos_mercados_mayoristas[#Data],2,0)</f>
        <v>Coquimbo</v>
      </c>
      <c r="S6776" t="e">
        <f>+VLOOKUP(Precio_semana_dia[[#This Row],[Especie]],[1]!Codigos_categoria[#Data],2,0)</f>
        <v>#N/A</v>
      </c>
    </row>
    <row r="6777" spans="1:19" x14ac:dyDescent="0.35">
      <c r="A6777">
        <v>44204</v>
      </c>
      <c r="B6777" t="s">
        <v>207</v>
      </c>
      <c r="C6777" t="s">
        <v>208</v>
      </c>
      <c r="D6777" t="s">
        <v>52</v>
      </c>
      <c r="E6777" t="s">
        <v>209</v>
      </c>
      <c r="F6777" t="s">
        <v>210</v>
      </c>
      <c r="G6777">
        <v>25</v>
      </c>
      <c r="H6777" t="s">
        <v>39</v>
      </c>
      <c r="I6777">
        <v>2000</v>
      </c>
      <c r="J6777">
        <v>50000</v>
      </c>
      <c r="K6777">
        <v>50</v>
      </c>
      <c r="L6777">
        <v>10500</v>
      </c>
      <c r="M6777">
        <v>420</v>
      </c>
      <c r="N6777">
        <v>44202</v>
      </c>
      <c r="O6777">
        <v>8</v>
      </c>
      <c r="P6777" t="s">
        <v>54</v>
      </c>
      <c r="Q6777" t="s">
        <v>26</v>
      </c>
      <c r="R6777" t="str">
        <f>+VLOOKUP(Precio_semana_dia[[#This Row],[Mercado]],[1]!Codigos_mercados_mayoristas[#Data],2,0)</f>
        <v>Bíobío</v>
      </c>
      <c r="S6777" t="e">
        <f>+VLOOKUP(Precio_semana_dia[[#This Row],[Especie]],[1]!Codigos_categoria[#Data],2,0)</f>
        <v>#N/A</v>
      </c>
    </row>
    <row r="6778" spans="1:19" x14ac:dyDescent="0.35">
      <c r="A6778">
        <v>44204</v>
      </c>
      <c r="B6778" t="s">
        <v>207</v>
      </c>
      <c r="C6778" t="s">
        <v>208</v>
      </c>
      <c r="D6778" t="s">
        <v>52</v>
      </c>
      <c r="E6778" t="s">
        <v>209</v>
      </c>
      <c r="F6778" t="s">
        <v>210</v>
      </c>
      <c r="G6778">
        <v>25</v>
      </c>
      <c r="H6778" t="s">
        <v>24</v>
      </c>
      <c r="I6778">
        <v>2000</v>
      </c>
      <c r="J6778">
        <v>50000</v>
      </c>
      <c r="K6778">
        <v>50</v>
      </c>
      <c r="L6778">
        <v>11500</v>
      </c>
      <c r="M6778">
        <v>460</v>
      </c>
      <c r="N6778">
        <v>44204</v>
      </c>
      <c r="O6778">
        <v>8</v>
      </c>
      <c r="P6778" t="s">
        <v>55</v>
      </c>
      <c r="Q6778" t="s">
        <v>26</v>
      </c>
      <c r="R6778" t="str">
        <f>+VLOOKUP(Precio_semana_dia[[#This Row],[Mercado]],[1]!Codigos_mercados_mayoristas[#Data],2,0)</f>
        <v>Bíobío</v>
      </c>
      <c r="S6778" t="e">
        <f>+VLOOKUP(Precio_semana_dia[[#This Row],[Especie]],[1]!Codigos_categoria[#Data],2,0)</f>
        <v>#N/A</v>
      </c>
    </row>
    <row r="6779" spans="1:19" x14ac:dyDescent="0.35">
      <c r="A6779">
        <v>44211</v>
      </c>
      <c r="B6779" t="s">
        <v>207</v>
      </c>
      <c r="C6779" t="s">
        <v>208</v>
      </c>
      <c r="D6779" t="s">
        <v>33</v>
      </c>
      <c r="E6779" t="s">
        <v>209</v>
      </c>
      <c r="F6779" t="s">
        <v>210</v>
      </c>
      <c r="G6779">
        <v>25</v>
      </c>
      <c r="H6779" t="s">
        <v>36</v>
      </c>
      <c r="I6779">
        <v>2000</v>
      </c>
      <c r="J6779">
        <v>50000</v>
      </c>
      <c r="K6779">
        <v>50</v>
      </c>
      <c r="L6779">
        <v>12900</v>
      </c>
      <c r="M6779">
        <v>516</v>
      </c>
      <c r="N6779">
        <v>44208</v>
      </c>
      <c r="O6779">
        <v>4</v>
      </c>
      <c r="P6779" t="s">
        <v>59</v>
      </c>
      <c r="Q6779" t="s">
        <v>26</v>
      </c>
      <c r="R6779" t="str">
        <f>+VLOOKUP(Precio_semana_dia[[#This Row],[Mercado]],[1]!Codigos_mercados_mayoristas[#Data],2,0)</f>
        <v>Coquimbo</v>
      </c>
      <c r="S6779" t="e">
        <f>+VLOOKUP(Precio_semana_dia[[#This Row],[Especie]],[1]!Codigos_categoria[#Data],2,0)</f>
        <v>#N/A</v>
      </c>
    </row>
    <row r="6780" spans="1:19" x14ac:dyDescent="0.35">
      <c r="A6780">
        <v>44211</v>
      </c>
      <c r="B6780" t="s">
        <v>207</v>
      </c>
      <c r="C6780" t="s">
        <v>208</v>
      </c>
      <c r="D6780" t="s">
        <v>33</v>
      </c>
      <c r="E6780" t="s">
        <v>209</v>
      </c>
      <c r="F6780" t="s">
        <v>210</v>
      </c>
      <c r="G6780">
        <v>25</v>
      </c>
      <c r="H6780" t="s">
        <v>39</v>
      </c>
      <c r="I6780">
        <v>2000</v>
      </c>
      <c r="J6780">
        <v>50000</v>
      </c>
      <c r="K6780">
        <v>50</v>
      </c>
      <c r="L6780">
        <v>12900</v>
      </c>
      <c r="M6780">
        <v>516</v>
      </c>
      <c r="N6780">
        <v>44209</v>
      </c>
      <c r="O6780">
        <v>4</v>
      </c>
      <c r="P6780" t="s">
        <v>60</v>
      </c>
      <c r="Q6780" t="s">
        <v>26</v>
      </c>
      <c r="R6780" t="str">
        <f>+VLOOKUP(Precio_semana_dia[[#This Row],[Mercado]],[1]!Codigos_mercados_mayoristas[#Data],2,0)</f>
        <v>Coquimbo</v>
      </c>
      <c r="S6780" t="e">
        <f>+VLOOKUP(Precio_semana_dia[[#This Row],[Especie]],[1]!Codigos_categoria[#Data],2,0)</f>
        <v>#N/A</v>
      </c>
    </row>
    <row r="6781" spans="1:19" x14ac:dyDescent="0.35">
      <c r="A6781">
        <v>44211</v>
      </c>
      <c r="B6781" t="s">
        <v>207</v>
      </c>
      <c r="C6781" t="s">
        <v>208</v>
      </c>
      <c r="D6781" t="s">
        <v>33</v>
      </c>
      <c r="E6781" t="s">
        <v>209</v>
      </c>
      <c r="F6781" t="s">
        <v>210</v>
      </c>
      <c r="G6781">
        <v>25</v>
      </c>
      <c r="H6781" t="s">
        <v>24</v>
      </c>
      <c r="I6781">
        <v>2000</v>
      </c>
      <c r="J6781">
        <v>50000</v>
      </c>
      <c r="K6781">
        <v>50</v>
      </c>
      <c r="L6781">
        <v>12750</v>
      </c>
      <c r="M6781">
        <v>510</v>
      </c>
      <c r="N6781">
        <v>44211</v>
      </c>
      <c r="O6781">
        <v>4</v>
      </c>
      <c r="P6781" t="s">
        <v>61</v>
      </c>
      <c r="Q6781" t="s">
        <v>26</v>
      </c>
      <c r="R6781" t="str">
        <f>+VLOOKUP(Precio_semana_dia[[#This Row],[Mercado]],[1]!Codigos_mercados_mayoristas[#Data],2,0)</f>
        <v>Coquimbo</v>
      </c>
      <c r="S6781" t="e">
        <f>+VLOOKUP(Precio_semana_dia[[#This Row],[Especie]],[1]!Codigos_categoria[#Data],2,0)</f>
        <v>#N/A</v>
      </c>
    </row>
    <row r="6782" spans="1:19" x14ac:dyDescent="0.35">
      <c r="A6782">
        <v>44211</v>
      </c>
      <c r="B6782" t="s">
        <v>207</v>
      </c>
      <c r="C6782" t="s">
        <v>208</v>
      </c>
      <c r="D6782" t="s">
        <v>52</v>
      </c>
      <c r="E6782" t="s">
        <v>209</v>
      </c>
      <c r="F6782" t="s">
        <v>210</v>
      </c>
      <c r="G6782">
        <v>25</v>
      </c>
      <c r="H6782" t="s">
        <v>36</v>
      </c>
      <c r="I6782">
        <v>2000</v>
      </c>
      <c r="J6782">
        <v>50000</v>
      </c>
      <c r="K6782">
        <v>50</v>
      </c>
      <c r="L6782">
        <v>11500</v>
      </c>
      <c r="M6782">
        <v>460</v>
      </c>
      <c r="N6782">
        <v>44208</v>
      </c>
      <c r="O6782">
        <v>8</v>
      </c>
      <c r="P6782" t="s">
        <v>59</v>
      </c>
      <c r="Q6782" t="s">
        <v>26</v>
      </c>
      <c r="R6782" t="str">
        <f>+VLOOKUP(Precio_semana_dia[[#This Row],[Mercado]],[1]!Codigos_mercados_mayoristas[#Data],2,0)</f>
        <v>Bíobío</v>
      </c>
      <c r="S6782" t="e">
        <f>+VLOOKUP(Precio_semana_dia[[#This Row],[Especie]],[1]!Codigos_categoria[#Data],2,0)</f>
        <v>#N/A</v>
      </c>
    </row>
    <row r="6783" spans="1:19" x14ac:dyDescent="0.35">
      <c r="A6783">
        <v>44211</v>
      </c>
      <c r="B6783" t="s">
        <v>207</v>
      </c>
      <c r="C6783" t="s">
        <v>208</v>
      </c>
      <c r="D6783" t="s">
        <v>52</v>
      </c>
      <c r="E6783" t="s">
        <v>209</v>
      </c>
      <c r="F6783" t="s">
        <v>210</v>
      </c>
      <c r="G6783">
        <v>25</v>
      </c>
      <c r="H6783" t="s">
        <v>41</v>
      </c>
      <c r="I6783">
        <v>2000</v>
      </c>
      <c r="J6783">
        <v>50000</v>
      </c>
      <c r="K6783">
        <v>50</v>
      </c>
      <c r="L6783">
        <v>10500</v>
      </c>
      <c r="M6783">
        <v>420</v>
      </c>
      <c r="N6783">
        <v>44210</v>
      </c>
      <c r="O6783">
        <v>8</v>
      </c>
      <c r="P6783" t="s">
        <v>62</v>
      </c>
      <c r="Q6783" t="s">
        <v>26</v>
      </c>
      <c r="R6783" t="str">
        <f>+VLOOKUP(Precio_semana_dia[[#This Row],[Mercado]],[1]!Codigos_mercados_mayoristas[#Data],2,0)</f>
        <v>Bíobío</v>
      </c>
      <c r="S6783" t="e">
        <f>+VLOOKUP(Precio_semana_dia[[#This Row],[Especie]],[1]!Codigos_categoria[#Data],2,0)</f>
        <v>#N/A</v>
      </c>
    </row>
    <row r="6784" spans="1:19" x14ac:dyDescent="0.35">
      <c r="A6784">
        <v>44211</v>
      </c>
      <c r="B6784" t="s">
        <v>207</v>
      </c>
      <c r="C6784" t="s">
        <v>208</v>
      </c>
      <c r="D6784" t="s">
        <v>52</v>
      </c>
      <c r="E6784" t="s">
        <v>209</v>
      </c>
      <c r="F6784" t="s">
        <v>210</v>
      </c>
      <c r="G6784">
        <v>25</v>
      </c>
      <c r="H6784" t="s">
        <v>24</v>
      </c>
      <c r="I6784">
        <v>2000</v>
      </c>
      <c r="J6784">
        <v>50000</v>
      </c>
      <c r="K6784">
        <v>50</v>
      </c>
      <c r="L6784">
        <v>11500</v>
      </c>
      <c r="M6784">
        <v>460</v>
      </c>
      <c r="N6784">
        <v>44211</v>
      </c>
      <c r="O6784">
        <v>8</v>
      </c>
      <c r="P6784" t="s">
        <v>61</v>
      </c>
      <c r="Q6784" t="s">
        <v>26</v>
      </c>
      <c r="R6784" t="str">
        <f>+VLOOKUP(Precio_semana_dia[[#This Row],[Mercado]],[1]!Codigos_mercados_mayoristas[#Data],2,0)</f>
        <v>Bíobío</v>
      </c>
      <c r="S6784" t="e">
        <f>+VLOOKUP(Precio_semana_dia[[#This Row],[Especie]],[1]!Codigos_categoria[#Data],2,0)</f>
        <v>#N/A</v>
      </c>
    </row>
    <row r="6785" spans="1:19" x14ac:dyDescent="0.35">
      <c r="A6785">
        <v>44225</v>
      </c>
      <c r="B6785" t="s">
        <v>207</v>
      </c>
      <c r="C6785" t="s">
        <v>208</v>
      </c>
      <c r="D6785" t="s">
        <v>52</v>
      </c>
      <c r="E6785" t="s">
        <v>209</v>
      </c>
      <c r="F6785" t="s">
        <v>210</v>
      </c>
      <c r="G6785">
        <v>25</v>
      </c>
      <c r="H6785" t="s">
        <v>36</v>
      </c>
      <c r="I6785">
        <v>2000</v>
      </c>
      <c r="J6785">
        <v>50000</v>
      </c>
      <c r="K6785">
        <v>50</v>
      </c>
      <c r="L6785">
        <v>9750</v>
      </c>
      <c r="M6785">
        <v>390</v>
      </c>
      <c r="N6785">
        <v>44222</v>
      </c>
      <c r="O6785">
        <v>8</v>
      </c>
      <c r="P6785" t="s">
        <v>63</v>
      </c>
      <c r="Q6785" t="s">
        <v>26</v>
      </c>
      <c r="R6785" t="str">
        <f>+VLOOKUP(Precio_semana_dia[[#This Row],[Mercado]],[1]!Codigos_mercados_mayoristas[#Data],2,0)</f>
        <v>Bíobío</v>
      </c>
      <c r="S6785" t="e">
        <f>+VLOOKUP(Precio_semana_dia[[#This Row],[Especie]],[1]!Codigos_categoria[#Data],2,0)</f>
        <v>#N/A</v>
      </c>
    </row>
    <row r="6786" spans="1:19" x14ac:dyDescent="0.35">
      <c r="A6786">
        <v>44225</v>
      </c>
      <c r="B6786" t="s">
        <v>207</v>
      </c>
      <c r="C6786" t="s">
        <v>208</v>
      </c>
      <c r="D6786" t="s">
        <v>52</v>
      </c>
      <c r="E6786" t="s">
        <v>209</v>
      </c>
      <c r="F6786" t="s">
        <v>210</v>
      </c>
      <c r="G6786">
        <v>25</v>
      </c>
      <c r="H6786" t="s">
        <v>41</v>
      </c>
      <c r="I6786">
        <v>2000</v>
      </c>
      <c r="J6786">
        <v>50000</v>
      </c>
      <c r="K6786">
        <v>50</v>
      </c>
      <c r="L6786">
        <v>9250</v>
      </c>
      <c r="M6786">
        <v>370</v>
      </c>
      <c r="N6786">
        <v>44224</v>
      </c>
      <c r="O6786">
        <v>8</v>
      </c>
      <c r="P6786" t="s">
        <v>67</v>
      </c>
      <c r="Q6786" t="s">
        <v>26</v>
      </c>
      <c r="R6786" t="str">
        <f>+VLOOKUP(Precio_semana_dia[[#This Row],[Mercado]],[1]!Codigos_mercados_mayoristas[#Data],2,0)</f>
        <v>Bíobío</v>
      </c>
      <c r="S6786" t="e">
        <f>+VLOOKUP(Precio_semana_dia[[#This Row],[Especie]],[1]!Codigos_categoria[#Data],2,0)</f>
        <v>#N/A</v>
      </c>
    </row>
    <row r="6787" spans="1:19" x14ac:dyDescent="0.35">
      <c r="A6787">
        <v>43866</v>
      </c>
      <c r="B6787" t="s">
        <v>207</v>
      </c>
      <c r="C6787" t="s">
        <v>208</v>
      </c>
      <c r="D6787" t="s">
        <v>21</v>
      </c>
      <c r="E6787" t="s">
        <v>209</v>
      </c>
      <c r="F6787" t="s">
        <v>210</v>
      </c>
      <c r="G6787">
        <v>25</v>
      </c>
      <c r="H6787" t="s">
        <v>29</v>
      </c>
      <c r="I6787">
        <v>2000</v>
      </c>
      <c r="J6787">
        <v>50000</v>
      </c>
      <c r="K6787">
        <v>50</v>
      </c>
      <c r="L6787">
        <v>7200</v>
      </c>
      <c r="M6787">
        <v>288</v>
      </c>
      <c r="N6787">
        <v>44228</v>
      </c>
      <c r="O6787">
        <v>7</v>
      </c>
      <c r="P6787" t="s">
        <v>68</v>
      </c>
      <c r="Q6787" t="s">
        <v>69</v>
      </c>
      <c r="R6787" t="str">
        <f>+VLOOKUP(Precio_semana_dia[[#This Row],[Mercado]],[1]!Codigos_mercados_mayoristas[#Data],2,0)</f>
        <v>Maule</v>
      </c>
      <c r="S6787" t="e">
        <f>+VLOOKUP(Precio_semana_dia[[#This Row],[Especie]],[1]!Codigos_categoria[#Data],2,0)</f>
        <v>#N/A</v>
      </c>
    </row>
    <row r="6788" spans="1:19" x14ac:dyDescent="0.35">
      <c r="A6788">
        <v>43866</v>
      </c>
      <c r="B6788" t="s">
        <v>207</v>
      </c>
      <c r="C6788" t="s">
        <v>208</v>
      </c>
      <c r="D6788" t="s">
        <v>33</v>
      </c>
      <c r="E6788" t="s">
        <v>209</v>
      </c>
      <c r="F6788" t="s">
        <v>210</v>
      </c>
      <c r="G6788">
        <v>25</v>
      </c>
      <c r="H6788" t="s">
        <v>36</v>
      </c>
      <c r="I6788">
        <v>2000</v>
      </c>
      <c r="J6788">
        <v>50000</v>
      </c>
      <c r="K6788">
        <v>50</v>
      </c>
      <c r="L6788">
        <v>9500</v>
      </c>
      <c r="M6788">
        <v>380</v>
      </c>
      <c r="N6788">
        <v>44229</v>
      </c>
      <c r="O6788">
        <v>4</v>
      </c>
      <c r="P6788" t="s">
        <v>72</v>
      </c>
      <c r="Q6788" t="s">
        <v>69</v>
      </c>
      <c r="R6788" t="str">
        <f>+VLOOKUP(Precio_semana_dia[[#This Row],[Mercado]],[1]!Codigos_mercados_mayoristas[#Data],2,0)</f>
        <v>Coquimbo</v>
      </c>
      <c r="S6788" t="e">
        <f>+VLOOKUP(Precio_semana_dia[[#This Row],[Especie]],[1]!Codigos_categoria[#Data],2,0)</f>
        <v>#N/A</v>
      </c>
    </row>
    <row r="6789" spans="1:19" x14ac:dyDescent="0.35">
      <c r="A6789">
        <v>43866</v>
      </c>
      <c r="B6789" t="s">
        <v>207</v>
      </c>
      <c r="C6789" t="s">
        <v>208</v>
      </c>
      <c r="D6789" t="s">
        <v>52</v>
      </c>
      <c r="E6789" t="s">
        <v>209</v>
      </c>
      <c r="F6789" t="s">
        <v>210</v>
      </c>
      <c r="G6789">
        <v>25</v>
      </c>
      <c r="H6789" t="s">
        <v>36</v>
      </c>
      <c r="I6789">
        <v>2000</v>
      </c>
      <c r="J6789">
        <v>50000</v>
      </c>
      <c r="K6789">
        <v>50</v>
      </c>
      <c r="L6789">
        <v>9250</v>
      </c>
      <c r="M6789">
        <v>370</v>
      </c>
      <c r="N6789">
        <v>44229</v>
      </c>
      <c r="O6789">
        <v>8</v>
      </c>
      <c r="P6789" t="s">
        <v>72</v>
      </c>
      <c r="Q6789" t="s">
        <v>69</v>
      </c>
      <c r="R6789" t="str">
        <f>+VLOOKUP(Precio_semana_dia[[#This Row],[Mercado]],[1]!Codigos_mercados_mayoristas[#Data],2,0)</f>
        <v>Bíobío</v>
      </c>
      <c r="S6789" t="e">
        <f>+VLOOKUP(Precio_semana_dia[[#This Row],[Especie]],[1]!Codigos_categoria[#Data],2,0)</f>
        <v>#N/A</v>
      </c>
    </row>
    <row r="6790" spans="1:19" x14ac:dyDescent="0.35">
      <c r="A6790">
        <v>43866</v>
      </c>
      <c r="B6790" t="s">
        <v>207</v>
      </c>
      <c r="C6790" t="s">
        <v>208</v>
      </c>
      <c r="D6790" t="s">
        <v>52</v>
      </c>
      <c r="E6790" t="s">
        <v>209</v>
      </c>
      <c r="F6790" t="s">
        <v>210</v>
      </c>
      <c r="G6790">
        <v>25</v>
      </c>
      <c r="H6790" t="s">
        <v>41</v>
      </c>
      <c r="I6790">
        <v>2000</v>
      </c>
      <c r="J6790">
        <v>50000</v>
      </c>
      <c r="K6790">
        <v>50</v>
      </c>
      <c r="L6790">
        <v>8500</v>
      </c>
      <c r="M6790">
        <v>340</v>
      </c>
      <c r="N6790">
        <v>44231</v>
      </c>
      <c r="O6790">
        <v>8</v>
      </c>
      <c r="P6790" t="s">
        <v>73</v>
      </c>
      <c r="Q6790" t="s">
        <v>69</v>
      </c>
      <c r="R6790" t="str">
        <f>+VLOOKUP(Precio_semana_dia[[#This Row],[Mercado]],[1]!Codigos_mercados_mayoristas[#Data],2,0)</f>
        <v>Bíobío</v>
      </c>
      <c r="S6790" t="e">
        <f>+VLOOKUP(Precio_semana_dia[[#This Row],[Especie]],[1]!Codigos_categoria[#Data],2,0)</f>
        <v>#N/A</v>
      </c>
    </row>
    <row r="6791" spans="1:19" x14ac:dyDescent="0.35">
      <c r="A6791">
        <v>43866</v>
      </c>
      <c r="B6791" t="s">
        <v>207</v>
      </c>
      <c r="C6791" t="s">
        <v>208</v>
      </c>
      <c r="D6791" t="s">
        <v>52</v>
      </c>
      <c r="E6791" t="s">
        <v>209</v>
      </c>
      <c r="F6791" t="s">
        <v>210</v>
      </c>
      <c r="G6791">
        <v>25</v>
      </c>
      <c r="H6791" t="s">
        <v>24</v>
      </c>
      <c r="I6791">
        <v>2000</v>
      </c>
      <c r="J6791">
        <v>50000</v>
      </c>
      <c r="K6791">
        <v>50</v>
      </c>
      <c r="L6791">
        <v>8500</v>
      </c>
      <c r="M6791">
        <v>340</v>
      </c>
      <c r="N6791">
        <v>44232</v>
      </c>
      <c r="O6791">
        <v>8</v>
      </c>
      <c r="P6791" t="s">
        <v>71</v>
      </c>
      <c r="Q6791" t="s">
        <v>69</v>
      </c>
      <c r="R6791" t="str">
        <f>+VLOOKUP(Precio_semana_dia[[#This Row],[Mercado]],[1]!Codigos_mercados_mayoristas[#Data],2,0)</f>
        <v>Bíobío</v>
      </c>
      <c r="S6791" t="e">
        <f>+VLOOKUP(Precio_semana_dia[[#This Row],[Especie]],[1]!Codigos_categoria[#Data],2,0)</f>
        <v>#N/A</v>
      </c>
    </row>
    <row r="6792" spans="1:19" x14ac:dyDescent="0.35">
      <c r="A6792">
        <v>43866</v>
      </c>
      <c r="B6792" t="s">
        <v>207</v>
      </c>
      <c r="C6792" t="s">
        <v>211</v>
      </c>
      <c r="D6792" t="s">
        <v>33</v>
      </c>
      <c r="E6792" t="s">
        <v>209</v>
      </c>
      <c r="F6792" t="s">
        <v>210</v>
      </c>
      <c r="G6792">
        <v>25</v>
      </c>
      <c r="H6792" t="s">
        <v>24</v>
      </c>
      <c r="I6792">
        <v>2000</v>
      </c>
      <c r="J6792">
        <v>50000</v>
      </c>
      <c r="K6792">
        <v>50</v>
      </c>
      <c r="L6792">
        <v>9750</v>
      </c>
      <c r="M6792">
        <v>390</v>
      </c>
      <c r="N6792">
        <v>44232</v>
      </c>
      <c r="O6792">
        <v>4</v>
      </c>
      <c r="P6792" t="s">
        <v>71</v>
      </c>
      <c r="Q6792" t="s">
        <v>69</v>
      </c>
      <c r="R6792" t="str">
        <f>+VLOOKUP(Precio_semana_dia[[#This Row],[Mercado]],[1]!Codigos_mercados_mayoristas[#Data],2,0)</f>
        <v>Coquimbo</v>
      </c>
      <c r="S6792" t="e">
        <f>+VLOOKUP(Precio_semana_dia[[#This Row],[Especie]],[1]!Codigos_categoria[#Data],2,0)</f>
        <v>#N/A</v>
      </c>
    </row>
    <row r="6793" spans="1:19" x14ac:dyDescent="0.35">
      <c r="A6793">
        <v>43866</v>
      </c>
      <c r="B6793" t="s">
        <v>207</v>
      </c>
      <c r="C6793" t="s">
        <v>213</v>
      </c>
      <c r="D6793" t="s">
        <v>28</v>
      </c>
      <c r="E6793" t="s">
        <v>209</v>
      </c>
      <c r="F6793" t="s">
        <v>210</v>
      </c>
      <c r="G6793">
        <v>25</v>
      </c>
      <c r="H6793" t="s">
        <v>29</v>
      </c>
      <c r="I6793">
        <v>2000</v>
      </c>
      <c r="J6793">
        <v>50000</v>
      </c>
      <c r="K6793">
        <v>50</v>
      </c>
      <c r="L6793">
        <v>6750</v>
      </c>
      <c r="M6793">
        <v>270</v>
      </c>
      <c r="N6793">
        <v>44228</v>
      </c>
      <c r="O6793">
        <v>9</v>
      </c>
      <c r="P6793" t="s">
        <v>68</v>
      </c>
      <c r="Q6793" t="s">
        <v>69</v>
      </c>
      <c r="R6793" t="str">
        <f>+VLOOKUP(Precio_semana_dia[[#This Row],[Mercado]],[1]!Codigos_mercados_mayoristas[#Data],2,0)</f>
        <v>La Araucanía</v>
      </c>
      <c r="S6793" t="e">
        <f>+VLOOKUP(Precio_semana_dia[[#This Row],[Especie]],[1]!Codigos_categoria[#Data],2,0)</f>
        <v>#N/A</v>
      </c>
    </row>
    <row r="6794" spans="1:19" x14ac:dyDescent="0.35">
      <c r="A6794">
        <v>44204</v>
      </c>
      <c r="B6794" t="s">
        <v>119</v>
      </c>
      <c r="C6794" t="s">
        <v>122</v>
      </c>
      <c r="D6794" t="s">
        <v>45</v>
      </c>
      <c r="E6794" t="s">
        <v>198</v>
      </c>
      <c r="F6794" t="s">
        <v>199</v>
      </c>
      <c r="G6794">
        <v>18</v>
      </c>
      <c r="H6794" t="s">
        <v>39</v>
      </c>
      <c r="I6794">
        <v>2790</v>
      </c>
      <c r="J6794">
        <v>50220</v>
      </c>
      <c r="K6794">
        <v>50.22</v>
      </c>
      <c r="L6794">
        <v>9222</v>
      </c>
      <c r="M6794">
        <v>512.33333333333337</v>
      </c>
      <c r="N6794">
        <v>44202</v>
      </c>
      <c r="O6794">
        <v>13</v>
      </c>
      <c r="P6794" t="s">
        <v>54</v>
      </c>
      <c r="Q6794" t="s">
        <v>26</v>
      </c>
      <c r="R6794" t="str">
        <f>+VLOOKUP(Precio_semana_dia[[#This Row],[Mercado]],[1]!Codigos_mercados_mayoristas[#Data],2,0)</f>
        <v>Metropolitana</v>
      </c>
      <c r="S6794" t="e">
        <f>+VLOOKUP(Precio_semana_dia[[#This Row],[Especie]],[1]!Codigos_categoria[#Data],2,0)</f>
        <v>#N/A</v>
      </c>
    </row>
    <row r="6795" spans="1:19" x14ac:dyDescent="0.35">
      <c r="A6795">
        <v>44189</v>
      </c>
      <c r="B6795" t="s">
        <v>19</v>
      </c>
      <c r="C6795" t="s">
        <v>20</v>
      </c>
      <c r="D6795" t="s">
        <v>45</v>
      </c>
      <c r="E6795" t="s">
        <v>181</v>
      </c>
      <c r="F6795" t="s">
        <v>182</v>
      </c>
      <c r="G6795">
        <v>18</v>
      </c>
      <c r="H6795" t="s">
        <v>41</v>
      </c>
      <c r="I6795">
        <v>2800</v>
      </c>
      <c r="J6795">
        <v>50400</v>
      </c>
      <c r="K6795">
        <v>50.4</v>
      </c>
      <c r="L6795">
        <v>7000</v>
      </c>
      <c r="M6795">
        <v>388.88888888888891</v>
      </c>
      <c r="N6795">
        <v>44189</v>
      </c>
      <c r="O6795">
        <v>13</v>
      </c>
      <c r="P6795" t="s">
        <v>49</v>
      </c>
      <c r="Q6795" t="s">
        <v>38</v>
      </c>
      <c r="R6795" t="str">
        <f>+VLOOKUP(Precio_semana_dia[[#This Row],[Mercado]],[1]!Codigos_mercados_mayoristas[#Data],2,0)</f>
        <v>Metropolitana</v>
      </c>
      <c r="S6795" t="e">
        <f>+VLOOKUP(Precio_semana_dia[[#This Row],[Especie]],[1]!Codigos_categoria[#Data],2,0)</f>
        <v>#N/A</v>
      </c>
    </row>
    <row r="6796" spans="1:19" x14ac:dyDescent="0.35">
      <c r="A6796">
        <v>44211</v>
      </c>
      <c r="B6796" t="s">
        <v>19</v>
      </c>
      <c r="C6796" t="s">
        <v>20</v>
      </c>
      <c r="D6796" t="s">
        <v>33</v>
      </c>
      <c r="E6796" t="s">
        <v>181</v>
      </c>
      <c r="F6796" t="s">
        <v>182</v>
      </c>
      <c r="G6796">
        <v>18</v>
      </c>
      <c r="H6796" t="s">
        <v>24</v>
      </c>
      <c r="I6796">
        <v>2800</v>
      </c>
      <c r="J6796">
        <v>50400</v>
      </c>
      <c r="K6796">
        <v>50.4</v>
      </c>
      <c r="L6796">
        <v>7750</v>
      </c>
      <c r="M6796">
        <v>430.55555555555554</v>
      </c>
      <c r="N6796">
        <v>44211</v>
      </c>
      <c r="O6796">
        <v>4</v>
      </c>
      <c r="P6796" t="s">
        <v>61</v>
      </c>
      <c r="Q6796" t="s">
        <v>26</v>
      </c>
      <c r="R6796" t="str">
        <f>+VLOOKUP(Precio_semana_dia[[#This Row],[Mercado]],[1]!Codigos_mercados_mayoristas[#Data],2,0)</f>
        <v>Coquimbo</v>
      </c>
      <c r="S6796" t="e">
        <f>+VLOOKUP(Precio_semana_dia[[#This Row],[Especie]],[1]!Codigos_categoria[#Data],2,0)</f>
        <v>#N/A</v>
      </c>
    </row>
    <row r="6797" spans="1:19" x14ac:dyDescent="0.35">
      <c r="A6797">
        <v>44225</v>
      </c>
      <c r="B6797" t="s">
        <v>19</v>
      </c>
      <c r="C6797" t="s">
        <v>20</v>
      </c>
      <c r="D6797" t="s">
        <v>33</v>
      </c>
      <c r="E6797" t="s">
        <v>181</v>
      </c>
      <c r="F6797" t="s">
        <v>182</v>
      </c>
      <c r="G6797">
        <v>18</v>
      </c>
      <c r="H6797" t="s">
        <v>39</v>
      </c>
      <c r="I6797">
        <v>2800</v>
      </c>
      <c r="J6797">
        <v>50400</v>
      </c>
      <c r="K6797">
        <v>50.4</v>
      </c>
      <c r="L6797">
        <v>7750</v>
      </c>
      <c r="M6797">
        <v>430.55555555555554</v>
      </c>
      <c r="N6797">
        <v>44223</v>
      </c>
      <c r="O6797">
        <v>4</v>
      </c>
      <c r="P6797" t="s">
        <v>65</v>
      </c>
      <c r="Q6797" t="s">
        <v>26</v>
      </c>
      <c r="R6797" t="str">
        <f>+VLOOKUP(Precio_semana_dia[[#This Row],[Mercado]],[1]!Codigos_mercados_mayoristas[#Data],2,0)</f>
        <v>Coquimbo</v>
      </c>
      <c r="S6797" t="e">
        <f>+VLOOKUP(Precio_semana_dia[[#This Row],[Especie]],[1]!Codigos_categoria[#Data],2,0)</f>
        <v>#N/A</v>
      </c>
    </row>
    <row r="6798" spans="1:19" x14ac:dyDescent="0.35">
      <c r="A6798">
        <v>44225</v>
      </c>
      <c r="B6798" t="s">
        <v>19</v>
      </c>
      <c r="C6798" t="s">
        <v>20</v>
      </c>
      <c r="D6798" t="s">
        <v>33</v>
      </c>
      <c r="E6798" t="s">
        <v>181</v>
      </c>
      <c r="F6798" t="s">
        <v>182</v>
      </c>
      <c r="G6798">
        <v>18</v>
      </c>
      <c r="H6798" t="s">
        <v>24</v>
      </c>
      <c r="I6798">
        <v>2800</v>
      </c>
      <c r="J6798">
        <v>50400</v>
      </c>
      <c r="K6798">
        <v>50.4</v>
      </c>
      <c r="L6798">
        <v>7750</v>
      </c>
      <c r="M6798">
        <v>430.55555555555554</v>
      </c>
      <c r="N6798">
        <v>44225</v>
      </c>
      <c r="O6798">
        <v>4</v>
      </c>
      <c r="P6798" t="s">
        <v>66</v>
      </c>
      <c r="Q6798" t="s">
        <v>26</v>
      </c>
      <c r="R6798" t="str">
        <f>+VLOOKUP(Precio_semana_dia[[#This Row],[Mercado]],[1]!Codigos_mercados_mayoristas[#Data],2,0)</f>
        <v>Coquimbo</v>
      </c>
      <c r="S6798" t="e">
        <f>+VLOOKUP(Precio_semana_dia[[#This Row],[Especie]],[1]!Codigos_categoria[#Data],2,0)</f>
        <v>#N/A</v>
      </c>
    </row>
    <row r="6799" spans="1:19" x14ac:dyDescent="0.35">
      <c r="A6799">
        <v>43866</v>
      </c>
      <c r="B6799" t="s">
        <v>19</v>
      </c>
      <c r="C6799" t="s">
        <v>20</v>
      </c>
      <c r="D6799" t="s">
        <v>33</v>
      </c>
      <c r="E6799" t="s">
        <v>181</v>
      </c>
      <c r="F6799" t="s">
        <v>182</v>
      </c>
      <c r="G6799">
        <v>18</v>
      </c>
      <c r="H6799" t="s">
        <v>29</v>
      </c>
      <c r="I6799">
        <v>2800</v>
      </c>
      <c r="J6799">
        <v>50400</v>
      </c>
      <c r="K6799">
        <v>50.4</v>
      </c>
      <c r="L6799">
        <v>7750</v>
      </c>
      <c r="M6799">
        <v>430.55555555555554</v>
      </c>
      <c r="N6799">
        <v>44228</v>
      </c>
      <c r="O6799">
        <v>4</v>
      </c>
      <c r="P6799" t="s">
        <v>68</v>
      </c>
      <c r="Q6799" t="s">
        <v>69</v>
      </c>
      <c r="R6799" t="str">
        <f>+VLOOKUP(Precio_semana_dia[[#This Row],[Mercado]],[1]!Codigos_mercados_mayoristas[#Data],2,0)</f>
        <v>Coquimbo</v>
      </c>
      <c r="S6799" t="e">
        <f>+VLOOKUP(Precio_semana_dia[[#This Row],[Especie]],[1]!Codigos_categoria[#Data],2,0)</f>
        <v>#N/A</v>
      </c>
    </row>
    <row r="6800" spans="1:19" x14ac:dyDescent="0.35">
      <c r="A6800">
        <v>43866</v>
      </c>
      <c r="B6800" t="s">
        <v>19</v>
      </c>
      <c r="C6800" t="s">
        <v>20</v>
      </c>
      <c r="D6800" t="s">
        <v>33</v>
      </c>
      <c r="E6800" t="s">
        <v>181</v>
      </c>
      <c r="F6800" t="s">
        <v>182</v>
      </c>
      <c r="G6800">
        <v>18</v>
      </c>
      <c r="H6800" t="s">
        <v>39</v>
      </c>
      <c r="I6800">
        <v>2800</v>
      </c>
      <c r="J6800">
        <v>50400</v>
      </c>
      <c r="K6800">
        <v>50.4</v>
      </c>
      <c r="L6800">
        <v>7750</v>
      </c>
      <c r="M6800">
        <v>430.55555555555554</v>
      </c>
      <c r="N6800">
        <v>44230</v>
      </c>
      <c r="O6800">
        <v>4</v>
      </c>
      <c r="P6800" t="s">
        <v>70</v>
      </c>
      <c r="Q6800" t="s">
        <v>69</v>
      </c>
      <c r="R6800" t="str">
        <f>+VLOOKUP(Precio_semana_dia[[#This Row],[Mercado]],[1]!Codigos_mercados_mayoristas[#Data],2,0)</f>
        <v>Coquimbo</v>
      </c>
      <c r="S6800" t="e">
        <f>+VLOOKUP(Precio_semana_dia[[#This Row],[Especie]],[1]!Codigos_categoria[#Data],2,0)</f>
        <v>#N/A</v>
      </c>
    </row>
    <row r="6801" spans="1:19" x14ac:dyDescent="0.35">
      <c r="A6801">
        <v>43866</v>
      </c>
      <c r="B6801" t="s">
        <v>19</v>
      </c>
      <c r="C6801" t="s">
        <v>20</v>
      </c>
      <c r="D6801" t="s">
        <v>33</v>
      </c>
      <c r="E6801" t="s">
        <v>181</v>
      </c>
      <c r="F6801" t="s">
        <v>182</v>
      </c>
      <c r="G6801">
        <v>18</v>
      </c>
      <c r="H6801" t="s">
        <v>24</v>
      </c>
      <c r="I6801">
        <v>2800</v>
      </c>
      <c r="J6801">
        <v>50400</v>
      </c>
      <c r="K6801">
        <v>50.4</v>
      </c>
      <c r="L6801">
        <v>7750</v>
      </c>
      <c r="M6801">
        <v>430.55555555555554</v>
      </c>
      <c r="N6801">
        <v>44232</v>
      </c>
      <c r="O6801">
        <v>4</v>
      </c>
      <c r="P6801" t="s">
        <v>71</v>
      </c>
      <c r="Q6801" t="s">
        <v>69</v>
      </c>
      <c r="R6801" t="str">
        <f>+VLOOKUP(Precio_semana_dia[[#This Row],[Mercado]],[1]!Codigos_mercados_mayoristas[#Data],2,0)</f>
        <v>Coquimbo</v>
      </c>
      <c r="S6801" t="e">
        <f>+VLOOKUP(Precio_semana_dia[[#This Row],[Especie]],[1]!Codigos_categoria[#Data],2,0)</f>
        <v>#N/A</v>
      </c>
    </row>
    <row r="6802" spans="1:19" x14ac:dyDescent="0.35">
      <c r="A6802">
        <v>44225</v>
      </c>
      <c r="B6802" t="s">
        <v>119</v>
      </c>
      <c r="C6802" t="s">
        <v>120</v>
      </c>
      <c r="D6802" t="s">
        <v>45</v>
      </c>
      <c r="E6802" t="s">
        <v>198</v>
      </c>
      <c r="F6802" t="s">
        <v>199</v>
      </c>
      <c r="G6802">
        <v>18</v>
      </c>
      <c r="H6802" t="s">
        <v>36</v>
      </c>
      <c r="I6802">
        <v>2800</v>
      </c>
      <c r="J6802">
        <v>50400</v>
      </c>
      <c r="K6802">
        <v>50.4</v>
      </c>
      <c r="L6802">
        <v>9796</v>
      </c>
      <c r="M6802">
        <v>544.22222222222217</v>
      </c>
      <c r="N6802">
        <v>44222</v>
      </c>
      <c r="O6802">
        <v>13</v>
      </c>
      <c r="P6802" t="s">
        <v>63</v>
      </c>
      <c r="Q6802" t="s">
        <v>26</v>
      </c>
      <c r="R6802" t="str">
        <f>+VLOOKUP(Precio_semana_dia[[#This Row],[Mercado]],[1]!Codigos_mercados_mayoristas[#Data],2,0)</f>
        <v>Metropolitana</v>
      </c>
      <c r="S6802" t="e">
        <f>+VLOOKUP(Precio_semana_dia[[#This Row],[Especie]],[1]!Codigos_categoria[#Data],2,0)</f>
        <v>#N/A</v>
      </c>
    </row>
    <row r="6803" spans="1:19" x14ac:dyDescent="0.35">
      <c r="A6803">
        <v>43866</v>
      </c>
      <c r="B6803" t="s">
        <v>119</v>
      </c>
      <c r="C6803" t="s">
        <v>122</v>
      </c>
      <c r="D6803" t="s">
        <v>105</v>
      </c>
      <c r="E6803" t="s">
        <v>198</v>
      </c>
      <c r="F6803" t="s">
        <v>199</v>
      </c>
      <c r="G6803">
        <v>18</v>
      </c>
      <c r="H6803" t="s">
        <v>36</v>
      </c>
      <c r="I6803">
        <v>2800</v>
      </c>
      <c r="J6803">
        <v>50400</v>
      </c>
      <c r="K6803">
        <v>50.4</v>
      </c>
      <c r="L6803">
        <v>5750</v>
      </c>
      <c r="M6803">
        <v>319.44444444444446</v>
      </c>
      <c r="N6803">
        <v>44229</v>
      </c>
      <c r="O6803">
        <v>4</v>
      </c>
      <c r="P6803" t="s">
        <v>72</v>
      </c>
      <c r="Q6803" t="s">
        <v>69</v>
      </c>
      <c r="R6803" t="str">
        <f>+VLOOKUP(Precio_semana_dia[[#This Row],[Mercado]],[1]!Codigos_mercados_mayoristas[#Data],2,0)</f>
        <v>Coquimbo</v>
      </c>
      <c r="S6803" t="e">
        <f>+VLOOKUP(Precio_semana_dia[[#This Row],[Especie]],[1]!Codigos_categoria[#Data],2,0)</f>
        <v>#N/A</v>
      </c>
    </row>
    <row r="6804" spans="1:19" x14ac:dyDescent="0.35">
      <c r="A6804">
        <v>44106</v>
      </c>
      <c r="B6804" t="s">
        <v>125</v>
      </c>
      <c r="C6804" t="s">
        <v>20</v>
      </c>
      <c r="D6804" t="s">
        <v>45</v>
      </c>
      <c r="E6804" t="s">
        <v>181</v>
      </c>
      <c r="F6804" t="s">
        <v>182</v>
      </c>
      <c r="G6804">
        <v>18</v>
      </c>
      <c r="H6804" t="s">
        <v>29</v>
      </c>
      <c r="I6804">
        <v>2820</v>
      </c>
      <c r="J6804">
        <v>50760</v>
      </c>
      <c r="K6804">
        <v>50.76</v>
      </c>
      <c r="L6804">
        <v>5119</v>
      </c>
      <c r="M6804">
        <v>284.38888888888891</v>
      </c>
      <c r="N6804">
        <v>44102</v>
      </c>
      <c r="O6804">
        <v>13</v>
      </c>
      <c r="P6804" t="s">
        <v>146</v>
      </c>
      <c r="Q6804" t="s">
        <v>147</v>
      </c>
      <c r="R6804" t="str">
        <f>+VLOOKUP(Precio_semana_dia[[#This Row],[Mercado]],[1]!Codigos_mercados_mayoristas[#Data],2,0)</f>
        <v>Metropolitana</v>
      </c>
      <c r="S6804" t="str">
        <f>+VLOOKUP(Precio_semana_dia[[#This Row],[Especie]],[1]!Codigos_categoria[#Data],2,0)</f>
        <v>Cítricos</v>
      </c>
    </row>
    <row r="6805" spans="1:19" x14ac:dyDescent="0.35">
      <c r="A6805">
        <v>44211</v>
      </c>
      <c r="B6805" t="s">
        <v>31</v>
      </c>
      <c r="C6805" t="s">
        <v>111</v>
      </c>
      <c r="D6805" t="s">
        <v>45</v>
      </c>
      <c r="E6805" t="s">
        <v>112</v>
      </c>
      <c r="F6805" t="s">
        <v>113</v>
      </c>
      <c r="G6805">
        <v>15</v>
      </c>
      <c r="H6805" t="s">
        <v>39</v>
      </c>
      <c r="I6805">
        <v>3400</v>
      </c>
      <c r="J6805">
        <v>51000</v>
      </c>
      <c r="K6805">
        <v>51</v>
      </c>
      <c r="L6805">
        <v>3750</v>
      </c>
      <c r="M6805">
        <v>250</v>
      </c>
      <c r="N6805">
        <v>44209</v>
      </c>
      <c r="O6805">
        <v>13</v>
      </c>
      <c r="P6805" t="s">
        <v>60</v>
      </c>
      <c r="Q6805" t="s">
        <v>26</v>
      </c>
      <c r="R6805" t="str">
        <f>+VLOOKUP(Precio_semana_dia[[#This Row],[Mercado]],[1]!Codigos_mercados_mayoristas[#Data],2,0)</f>
        <v>Metropolitana</v>
      </c>
      <c r="S6805" t="e">
        <f>+VLOOKUP(Precio_semana_dia[[#This Row],[Especie]],[1]!Codigos_categoria[#Data],2,0)</f>
        <v>#N/A</v>
      </c>
    </row>
    <row r="6806" spans="1:19" x14ac:dyDescent="0.35">
      <c r="A6806">
        <v>43866</v>
      </c>
      <c r="B6806" t="s">
        <v>31</v>
      </c>
      <c r="C6806" t="s">
        <v>111</v>
      </c>
      <c r="D6806" t="s">
        <v>45</v>
      </c>
      <c r="E6806" t="s">
        <v>112</v>
      </c>
      <c r="F6806" t="s">
        <v>113</v>
      </c>
      <c r="G6806">
        <v>15</v>
      </c>
      <c r="H6806" t="s">
        <v>36</v>
      </c>
      <c r="I6806">
        <v>3400</v>
      </c>
      <c r="J6806">
        <v>51000</v>
      </c>
      <c r="K6806">
        <v>51</v>
      </c>
      <c r="L6806">
        <v>5750</v>
      </c>
      <c r="M6806">
        <v>383.33333333333331</v>
      </c>
      <c r="N6806">
        <v>44229</v>
      </c>
      <c r="O6806">
        <v>13</v>
      </c>
      <c r="P6806" t="s">
        <v>72</v>
      </c>
      <c r="Q6806" t="s">
        <v>69</v>
      </c>
      <c r="R6806" t="str">
        <f>+VLOOKUP(Precio_semana_dia[[#This Row],[Mercado]],[1]!Codigos_mercados_mayoristas[#Data],2,0)</f>
        <v>Metropolitana</v>
      </c>
      <c r="S6806" t="e">
        <f>+VLOOKUP(Precio_semana_dia[[#This Row],[Especie]],[1]!Codigos_categoria[#Data],2,0)</f>
        <v>#N/A</v>
      </c>
    </row>
    <row r="6807" spans="1:19" x14ac:dyDescent="0.35">
      <c r="A6807">
        <v>43866</v>
      </c>
      <c r="B6807" t="s">
        <v>31</v>
      </c>
      <c r="C6807" t="s">
        <v>111</v>
      </c>
      <c r="D6807" t="s">
        <v>45</v>
      </c>
      <c r="E6807" t="s">
        <v>112</v>
      </c>
      <c r="F6807" t="s">
        <v>113</v>
      </c>
      <c r="G6807">
        <v>15</v>
      </c>
      <c r="H6807" t="s">
        <v>39</v>
      </c>
      <c r="I6807">
        <v>3400</v>
      </c>
      <c r="J6807">
        <v>51000</v>
      </c>
      <c r="K6807">
        <v>51</v>
      </c>
      <c r="L6807">
        <v>6250</v>
      </c>
      <c r="M6807">
        <v>416.66666666666669</v>
      </c>
      <c r="N6807">
        <v>44230</v>
      </c>
      <c r="O6807">
        <v>13</v>
      </c>
      <c r="P6807" t="s">
        <v>70</v>
      </c>
      <c r="Q6807" t="s">
        <v>69</v>
      </c>
      <c r="R6807" t="str">
        <f>+VLOOKUP(Precio_semana_dia[[#This Row],[Mercado]],[1]!Codigos_mercados_mayoristas[#Data],2,0)</f>
        <v>Metropolitana</v>
      </c>
      <c r="S6807" t="e">
        <f>+VLOOKUP(Precio_semana_dia[[#This Row],[Especie]],[1]!Codigos_categoria[#Data],2,0)</f>
        <v>#N/A</v>
      </c>
    </row>
    <row r="6808" spans="1:19" x14ac:dyDescent="0.35">
      <c r="A6808">
        <v>44196</v>
      </c>
      <c r="B6808" t="s">
        <v>207</v>
      </c>
      <c r="C6808" t="s">
        <v>214</v>
      </c>
      <c r="D6808" t="s">
        <v>45</v>
      </c>
      <c r="E6808" t="s">
        <v>209</v>
      </c>
      <c r="F6808" t="s">
        <v>210</v>
      </c>
      <c r="G6808">
        <v>25</v>
      </c>
      <c r="H6808" t="s">
        <v>36</v>
      </c>
      <c r="I6808">
        <v>2070</v>
      </c>
      <c r="J6808">
        <v>51750</v>
      </c>
      <c r="K6808">
        <v>51.75</v>
      </c>
      <c r="L6808">
        <v>12217</v>
      </c>
      <c r="M6808">
        <v>488.68</v>
      </c>
      <c r="N6808">
        <v>44194</v>
      </c>
      <c r="O6808">
        <v>13</v>
      </c>
      <c r="P6808" t="s">
        <v>108</v>
      </c>
      <c r="Q6808" t="s">
        <v>38</v>
      </c>
      <c r="R6808" t="str">
        <f>+VLOOKUP(Precio_semana_dia[[#This Row],[Mercado]],[1]!Codigos_mercados_mayoristas[#Data],2,0)</f>
        <v>Metropolitana</v>
      </c>
      <c r="S6808" t="e">
        <f>+VLOOKUP(Precio_semana_dia[[#This Row],[Especie]],[1]!Codigos_categoria[#Data],2,0)</f>
        <v>#N/A</v>
      </c>
    </row>
    <row r="6809" spans="1:19" x14ac:dyDescent="0.35">
      <c r="A6809">
        <v>43866</v>
      </c>
      <c r="B6809" t="s">
        <v>19</v>
      </c>
      <c r="C6809" t="s">
        <v>20</v>
      </c>
      <c r="D6809" t="s">
        <v>45</v>
      </c>
      <c r="E6809" t="s">
        <v>181</v>
      </c>
      <c r="F6809" t="s">
        <v>182</v>
      </c>
      <c r="G6809">
        <v>18</v>
      </c>
      <c r="H6809" t="s">
        <v>24</v>
      </c>
      <c r="I6809">
        <v>2900</v>
      </c>
      <c r="J6809">
        <v>52200</v>
      </c>
      <c r="K6809">
        <v>52.2</v>
      </c>
      <c r="L6809">
        <v>7500</v>
      </c>
      <c r="M6809">
        <v>416.66666666666669</v>
      </c>
      <c r="N6809">
        <v>44232</v>
      </c>
      <c r="O6809">
        <v>13</v>
      </c>
      <c r="P6809" t="s">
        <v>71</v>
      </c>
      <c r="Q6809" t="s">
        <v>69</v>
      </c>
      <c r="R6809" t="str">
        <f>+VLOOKUP(Precio_semana_dia[[#This Row],[Mercado]],[1]!Codigos_mercados_mayoristas[#Data],2,0)</f>
        <v>Metropolitana</v>
      </c>
      <c r="S6809" t="e">
        <f>+VLOOKUP(Precio_semana_dia[[#This Row],[Especie]],[1]!Codigos_categoria[#Data],2,0)</f>
        <v>#N/A</v>
      </c>
    </row>
    <row r="6810" spans="1:19" x14ac:dyDescent="0.35">
      <c r="A6810">
        <v>44183</v>
      </c>
      <c r="B6810" t="s">
        <v>119</v>
      </c>
      <c r="C6810" t="s">
        <v>120</v>
      </c>
      <c r="D6810" t="s">
        <v>105</v>
      </c>
      <c r="E6810" t="s">
        <v>198</v>
      </c>
      <c r="F6810" t="s">
        <v>199</v>
      </c>
      <c r="G6810">
        <v>18</v>
      </c>
      <c r="H6810" t="s">
        <v>36</v>
      </c>
      <c r="I6810">
        <v>2900</v>
      </c>
      <c r="J6810">
        <v>52200</v>
      </c>
      <c r="K6810">
        <v>52.2</v>
      </c>
      <c r="L6810">
        <v>6750</v>
      </c>
      <c r="M6810">
        <v>375</v>
      </c>
      <c r="N6810">
        <v>44180</v>
      </c>
      <c r="O6810">
        <v>4</v>
      </c>
      <c r="P6810" t="s">
        <v>37</v>
      </c>
      <c r="Q6810" t="s">
        <v>38</v>
      </c>
      <c r="R6810" t="str">
        <f>+VLOOKUP(Precio_semana_dia[[#This Row],[Mercado]],[1]!Codigos_mercados_mayoristas[#Data],2,0)</f>
        <v>Coquimbo</v>
      </c>
      <c r="S6810" t="e">
        <f>+VLOOKUP(Precio_semana_dia[[#This Row],[Especie]],[1]!Codigos_categoria[#Data],2,0)</f>
        <v>#N/A</v>
      </c>
    </row>
    <row r="6811" spans="1:19" x14ac:dyDescent="0.35">
      <c r="A6811">
        <v>44204</v>
      </c>
      <c r="B6811" t="s">
        <v>31</v>
      </c>
      <c r="C6811" t="s">
        <v>111</v>
      </c>
      <c r="D6811" t="s">
        <v>45</v>
      </c>
      <c r="E6811" t="s">
        <v>112</v>
      </c>
      <c r="F6811" t="s">
        <v>113</v>
      </c>
      <c r="G6811">
        <v>15</v>
      </c>
      <c r="H6811" t="s">
        <v>29</v>
      </c>
      <c r="I6811">
        <v>3500</v>
      </c>
      <c r="J6811">
        <v>52500</v>
      </c>
      <c r="K6811">
        <v>52.5</v>
      </c>
      <c r="L6811">
        <v>3786</v>
      </c>
      <c r="M6811">
        <v>252.4</v>
      </c>
      <c r="N6811">
        <v>44200</v>
      </c>
      <c r="O6811">
        <v>13</v>
      </c>
      <c r="P6811" t="s">
        <v>30</v>
      </c>
      <c r="Q6811" t="s">
        <v>26</v>
      </c>
      <c r="R6811" t="str">
        <f>+VLOOKUP(Precio_semana_dia[[#This Row],[Mercado]],[1]!Codigos_mercados_mayoristas[#Data],2,0)</f>
        <v>Metropolitana</v>
      </c>
      <c r="S6811" t="e">
        <f>+VLOOKUP(Precio_semana_dia[[#This Row],[Especie]],[1]!Codigos_categoria[#Data],2,0)</f>
        <v>#N/A</v>
      </c>
    </row>
    <row r="6812" spans="1:19" x14ac:dyDescent="0.35">
      <c r="A6812">
        <v>44211</v>
      </c>
      <c r="B6812" t="s">
        <v>31</v>
      </c>
      <c r="C6812" t="s">
        <v>111</v>
      </c>
      <c r="D6812" t="s">
        <v>45</v>
      </c>
      <c r="E6812" t="s">
        <v>112</v>
      </c>
      <c r="F6812" t="s">
        <v>113</v>
      </c>
      <c r="G6812">
        <v>15</v>
      </c>
      <c r="H6812" t="s">
        <v>29</v>
      </c>
      <c r="I6812">
        <v>3500</v>
      </c>
      <c r="J6812">
        <v>52500</v>
      </c>
      <c r="K6812">
        <v>52.5</v>
      </c>
      <c r="L6812">
        <v>3379</v>
      </c>
      <c r="M6812">
        <v>225.26666666666668</v>
      </c>
      <c r="N6812">
        <v>44207</v>
      </c>
      <c r="O6812">
        <v>13</v>
      </c>
      <c r="P6812" t="s">
        <v>58</v>
      </c>
      <c r="Q6812" t="s">
        <v>26</v>
      </c>
      <c r="R6812" t="str">
        <f>+VLOOKUP(Precio_semana_dia[[#This Row],[Mercado]],[1]!Codigos_mercados_mayoristas[#Data],2,0)</f>
        <v>Metropolitana</v>
      </c>
      <c r="S6812" t="e">
        <f>+VLOOKUP(Precio_semana_dia[[#This Row],[Especie]],[1]!Codigos_categoria[#Data],2,0)</f>
        <v>#N/A</v>
      </c>
    </row>
    <row r="6813" spans="1:19" x14ac:dyDescent="0.35">
      <c r="A6813">
        <v>44211</v>
      </c>
      <c r="B6813" t="s">
        <v>31</v>
      </c>
      <c r="C6813" t="s">
        <v>111</v>
      </c>
      <c r="D6813" t="s">
        <v>45</v>
      </c>
      <c r="E6813" t="s">
        <v>112</v>
      </c>
      <c r="F6813" t="s">
        <v>113</v>
      </c>
      <c r="G6813">
        <v>15</v>
      </c>
      <c r="H6813" t="s">
        <v>41</v>
      </c>
      <c r="I6813">
        <v>3500</v>
      </c>
      <c r="J6813">
        <v>52500</v>
      </c>
      <c r="K6813">
        <v>52.5</v>
      </c>
      <c r="L6813">
        <v>3750</v>
      </c>
      <c r="M6813">
        <v>250</v>
      </c>
      <c r="N6813">
        <v>44210</v>
      </c>
      <c r="O6813">
        <v>13</v>
      </c>
      <c r="P6813" t="s">
        <v>62</v>
      </c>
      <c r="Q6813" t="s">
        <v>26</v>
      </c>
      <c r="R6813" t="str">
        <f>+VLOOKUP(Precio_semana_dia[[#This Row],[Mercado]],[1]!Codigos_mercados_mayoristas[#Data],2,0)</f>
        <v>Metropolitana</v>
      </c>
      <c r="S6813" t="e">
        <f>+VLOOKUP(Precio_semana_dia[[#This Row],[Especie]],[1]!Codigos_categoria[#Data],2,0)</f>
        <v>#N/A</v>
      </c>
    </row>
    <row r="6814" spans="1:19" x14ac:dyDescent="0.35">
      <c r="A6814">
        <v>44196</v>
      </c>
      <c r="B6814" t="s">
        <v>119</v>
      </c>
      <c r="C6814" t="s">
        <v>120</v>
      </c>
      <c r="D6814" t="s">
        <v>21</v>
      </c>
      <c r="E6814" t="s">
        <v>121</v>
      </c>
      <c r="F6814" t="s">
        <v>113</v>
      </c>
      <c r="G6814">
        <v>15</v>
      </c>
      <c r="H6814" t="s">
        <v>41</v>
      </c>
      <c r="I6814">
        <v>3500</v>
      </c>
      <c r="J6814">
        <v>52500</v>
      </c>
      <c r="K6814">
        <v>52.5</v>
      </c>
      <c r="L6814">
        <v>12000</v>
      </c>
      <c r="M6814">
        <v>800</v>
      </c>
      <c r="N6814">
        <v>44196</v>
      </c>
      <c r="O6814">
        <v>7</v>
      </c>
      <c r="P6814" t="s">
        <v>110</v>
      </c>
      <c r="Q6814" t="s">
        <v>38</v>
      </c>
      <c r="R6814" t="str">
        <f>+VLOOKUP(Precio_semana_dia[[#This Row],[Mercado]],[1]!Codigos_mercados_mayoristas[#Data],2,0)</f>
        <v>Maule</v>
      </c>
      <c r="S6814" t="e">
        <f>+VLOOKUP(Precio_semana_dia[[#This Row],[Especie]],[1]!Codigos_categoria[#Data],2,0)</f>
        <v>#N/A</v>
      </c>
    </row>
    <row r="6815" spans="1:19" x14ac:dyDescent="0.35">
      <c r="A6815">
        <v>44183</v>
      </c>
      <c r="B6815" t="s">
        <v>207</v>
      </c>
      <c r="C6815" t="s">
        <v>212</v>
      </c>
      <c r="D6815" t="s">
        <v>45</v>
      </c>
      <c r="E6815" t="s">
        <v>209</v>
      </c>
      <c r="F6815" t="s">
        <v>210</v>
      </c>
      <c r="G6815">
        <v>25</v>
      </c>
      <c r="H6815" t="s">
        <v>24</v>
      </c>
      <c r="I6815">
        <v>2100</v>
      </c>
      <c r="J6815">
        <v>52500</v>
      </c>
      <c r="K6815">
        <v>52.5</v>
      </c>
      <c r="L6815">
        <v>10381</v>
      </c>
      <c r="M6815">
        <v>415.24</v>
      </c>
      <c r="N6815">
        <v>44183</v>
      </c>
      <c r="O6815">
        <v>13</v>
      </c>
      <c r="P6815" t="s">
        <v>43</v>
      </c>
      <c r="Q6815" t="s">
        <v>38</v>
      </c>
      <c r="R6815" t="str">
        <f>+VLOOKUP(Precio_semana_dia[[#This Row],[Mercado]],[1]!Codigos_mercados_mayoristas[#Data],2,0)</f>
        <v>Metropolitana</v>
      </c>
      <c r="S6815" t="e">
        <f>+VLOOKUP(Precio_semana_dia[[#This Row],[Especie]],[1]!Codigos_categoria[#Data],2,0)</f>
        <v>#N/A</v>
      </c>
    </row>
    <row r="6816" spans="1:19" x14ac:dyDescent="0.35">
      <c r="A6816">
        <v>44183</v>
      </c>
      <c r="B6816" t="s">
        <v>207</v>
      </c>
      <c r="C6816" t="s">
        <v>214</v>
      </c>
      <c r="D6816" t="s">
        <v>45</v>
      </c>
      <c r="E6816" t="s">
        <v>209</v>
      </c>
      <c r="F6816" t="s">
        <v>210</v>
      </c>
      <c r="G6816">
        <v>25</v>
      </c>
      <c r="H6816" t="s">
        <v>41</v>
      </c>
      <c r="I6816">
        <v>2100</v>
      </c>
      <c r="J6816">
        <v>52500</v>
      </c>
      <c r="K6816">
        <v>52.5</v>
      </c>
      <c r="L6816">
        <v>9690</v>
      </c>
      <c r="M6816">
        <v>387.6</v>
      </c>
      <c r="N6816">
        <v>44182</v>
      </c>
      <c r="O6816">
        <v>13</v>
      </c>
      <c r="P6816" t="s">
        <v>42</v>
      </c>
      <c r="Q6816" t="s">
        <v>38</v>
      </c>
      <c r="R6816" t="str">
        <f>+VLOOKUP(Precio_semana_dia[[#This Row],[Mercado]],[1]!Codigos_mercados_mayoristas[#Data],2,0)</f>
        <v>Metropolitana</v>
      </c>
      <c r="S6816" t="e">
        <f>+VLOOKUP(Precio_semana_dia[[#This Row],[Especie]],[1]!Codigos_categoria[#Data],2,0)</f>
        <v>#N/A</v>
      </c>
    </row>
    <row r="6817" spans="1:19" x14ac:dyDescent="0.35">
      <c r="A6817">
        <v>44204</v>
      </c>
      <c r="B6817" t="s">
        <v>207</v>
      </c>
      <c r="C6817" t="s">
        <v>208</v>
      </c>
      <c r="D6817" t="s">
        <v>45</v>
      </c>
      <c r="E6817" t="s">
        <v>209</v>
      </c>
      <c r="F6817" t="s">
        <v>210</v>
      </c>
      <c r="G6817">
        <v>25</v>
      </c>
      <c r="H6817" t="s">
        <v>41</v>
      </c>
      <c r="I6817">
        <v>2100</v>
      </c>
      <c r="J6817">
        <v>52500</v>
      </c>
      <c r="K6817">
        <v>52.5</v>
      </c>
      <c r="L6817">
        <v>12524</v>
      </c>
      <c r="M6817">
        <v>500.96</v>
      </c>
      <c r="N6817">
        <v>44203</v>
      </c>
      <c r="O6817">
        <v>13</v>
      </c>
      <c r="P6817" t="s">
        <v>56</v>
      </c>
      <c r="Q6817" t="s">
        <v>26</v>
      </c>
      <c r="R6817" t="str">
        <f>+VLOOKUP(Precio_semana_dia[[#This Row],[Mercado]],[1]!Codigos_mercados_mayoristas[#Data],2,0)</f>
        <v>Metropolitana</v>
      </c>
      <c r="S6817" t="e">
        <f>+VLOOKUP(Precio_semana_dia[[#This Row],[Especie]],[1]!Codigos_categoria[#Data],2,0)</f>
        <v>#N/A</v>
      </c>
    </row>
    <row r="6818" spans="1:19" x14ac:dyDescent="0.35">
      <c r="A6818">
        <v>44204</v>
      </c>
      <c r="B6818" t="s">
        <v>207</v>
      </c>
      <c r="C6818" t="s">
        <v>215</v>
      </c>
      <c r="D6818" t="s">
        <v>45</v>
      </c>
      <c r="E6818" t="s">
        <v>209</v>
      </c>
      <c r="F6818" t="s">
        <v>210</v>
      </c>
      <c r="G6818">
        <v>25</v>
      </c>
      <c r="H6818" t="s">
        <v>24</v>
      </c>
      <c r="I6818">
        <v>2100</v>
      </c>
      <c r="J6818">
        <v>52500</v>
      </c>
      <c r="K6818">
        <v>52.5</v>
      </c>
      <c r="L6818">
        <v>11571</v>
      </c>
      <c r="M6818">
        <v>462.84</v>
      </c>
      <c r="N6818">
        <v>44204</v>
      </c>
      <c r="O6818">
        <v>13</v>
      </c>
      <c r="P6818" t="s">
        <v>55</v>
      </c>
      <c r="Q6818" t="s">
        <v>26</v>
      </c>
      <c r="R6818" t="str">
        <f>+VLOOKUP(Precio_semana_dia[[#This Row],[Mercado]],[1]!Codigos_mercados_mayoristas[#Data],2,0)</f>
        <v>Metropolitana</v>
      </c>
      <c r="S6818" t="e">
        <f>+VLOOKUP(Precio_semana_dia[[#This Row],[Especie]],[1]!Codigos_categoria[#Data],2,0)</f>
        <v>#N/A</v>
      </c>
    </row>
    <row r="6819" spans="1:19" x14ac:dyDescent="0.35">
      <c r="A6819">
        <v>44204</v>
      </c>
      <c r="B6819" t="s">
        <v>207</v>
      </c>
      <c r="C6819" t="s">
        <v>214</v>
      </c>
      <c r="D6819" t="s">
        <v>45</v>
      </c>
      <c r="E6819" t="s">
        <v>209</v>
      </c>
      <c r="F6819" t="s">
        <v>210</v>
      </c>
      <c r="G6819">
        <v>25</v>
      </c>
      <c r="H6819" t="s">
        <v>39</v>
      </c>
      <c r="I6819">
        <v>2100</v>
      </c>
      <c r="J6819">
        <v>52500</v>
      </c>
      <c r="K6819">
        <v>52.5</v>
      </c>
      <c r="L6819">
        <v>12381</v>
      </c>
      <c r="M6819">
        <v>495.24</v>
      </c>
      <c r="N6819">
        <v>44202</v>
      </c>
      <c r="O6819">
        <v>13</v>
      </c>
      <c r="P6819" t="s">
        <v>54</v>
      </c>
      <c r="Q6819" t="s">
        <v>26</v>
      </c>
      <c r="R6819" t="str">
        <f>+VLOOKUP(Precio_semana_dia[[#This Row],[Mercado]],[1]!Codigos_mercados_mayoristas[#Data],2,0)</f>
        <v>Metropolitana</v>
      </c>
      <c r="S6819" t="e">
        <f>+VLOOKUP(Precio_semana_dia[[#This Row],[Especie]],[1]!Codigos_categoria[#Data],2,0)</f>
        <v>#N/A</v>
      </c>
    </row>
    <row r="6820" spans="1:19" x14ac:dyDescent="0.35">
      <c r="A6820">
        <v>44204</v>
      </c>
      <c r="B6820" t="s">
        <v>207</v>
      </c>
      <c r="C6820" t="s">
        <v>214</v>
      </c>
      <c r="D6820" t="s">
        <v>45</v>
      </c>
      <c r="E6820" t="s">
        <v>209</v>
      </c>
      <c r="F6820" t="s">
        <v>210</v>
      </c>
      <c r="G6820">
        <v>25</v>
      </c>
      <c r="H6820" t="s">
        <v>41</v>
      </c>
      <c r="I6820">
        <v>2100</v>
      </c>
      <c r="J6820">
        <v>52500</v>
      </c>
      <c r="K6820">
        <v>52.5</v>
      </c>
      <c r="L6820">
        <v>11571</v>
      </c>
      <c r="M6820">
        <v>462.84</v>
      </c>
      <c r="N6820">
        <v>44203</v>
      </c>
      <c r="O6820">
        <v>13</v>
      </c>
      <c r="P6820" t="s">
        <v>56</v>
      </c>
      <c r="Q6820" t="s">
        <v>26</v>
      </c>
      <c r="R6820" t="str">
        <f>+VLOOKUP(Precio_semana_dia[[#This Row],[Mercado]],[1]!Codigos_mercados_mayoristas[#Data],2,0)</f>
        <v>Metropolitana</v>
      </c>
      <c r="S6820" t="e">
        <f>+VLOOKUP(Precio_semana_dia[[#This Row],[Especie]],[1]!Codigos_categoria[#Data],2,0)</f>
        <v>#N/A</v>
      </c>
    </row>
    <row r="6821" spans="1:19" x14ac:dyDescent="0.35">
      <c r="A6821">
        <v>44106</v>
      </c>
      <c r="B6821" t="s">
        <v>125</v>
      </c>
      <c r="C6821" t="s">
        <v>20</v>
      </c>
      <c r="D6821" t="s">
        <v>45</v>
      </c>
      <c r="E6821" t="s">
        <v>181</v>
      </c>
      <c r="F6821" t="s">
        <v>182</v>
      </c>
      <c r="G6821">
        <v>18</v>
      </c>
      <c r="H6821" t="s">
        <v>41</v>
      </c>
      <c r="I6821">
        <v>2930</v>
      </c>
      <c r="J6821">
        <v>52740</v>
      </c>
      <c r="K6821">
        <v>52.74</v>
      </c>
      <c r="L6821">
        <v>4766</v>
      </c>
      <c r="M6821">
        <v>264.77777777777777</v>
      </c>
      <c r="N6821">
        <v>44105</v>
      </c>
      <c r="O6821">
        <v>13</v>
      </c>
      <c r="P6821" t="s">
        <v>150</v>
      </c>
      <c r="Q6821" t="s">
        <v>132</v>
      </c>
      <c r="R6821" t="str">
        <f>+VLOOKUP(Precio_semana_dia[[#This Row],[Mercado]],[1]!Codigos_mercados_mayoristas[#Data],2,0)</f>
        <v>Metropolitana</v>
      </c>
      <c r="S6821" t="str">
        <f>+VLOOKUP(Precio_semana_dia[[#This Row],[Especie]],[1]!Codigos_categoria[#Data],2,0)</f>
        <v>Cítricos</v>
      </c>
    </row>
    <row r="6822" spans="1:19" x14ac:dyDescent="0.35">
      <c r="A6822">
        <v>44204</v>
      </c>
      <c r="B6822" t="s">
        <v>119</v>
      </c>
      <c r="C6822" t="s">
        <v>122</v>
      </c>
      <c r="D6822" t="s">
        <v>45</v>
      </c>
      <c r="E6822" t="s">
        <v>198</v>
      </c>
      <c r="F6822" t="s">
        <v>199</v>
      </c>
      <c r="G6822">
        <v>18</v>
      </c>
      <c r="H6822" t="s">
        <v>24</v>
      </c>
      <c r="I6822">
        <v>2930</v>
      </c>
      <c r="J6822">
        <v>52740</v>
      </c>
      <c r="K6822">
        <v>52.74</v>
      </c>
      <c r="L6822">
        <v>8526</v>
      </c>
      <c r="M6822">
        <v>473.66666666666669</v>
      </c>
      <c r="N6822">
        <v>44204</v>
      </c>
      <c r="O6822">
        <v>13</v>
      </c>
      <c r="P6822" t="s">
        <v>55</v>
      </c>
      <c r="Q6822" t="s">
        <v>26</v>
      </c>
      <c r="R6822" t="str">
        <f>+VLOOKUP(Precio_semana_dia[[#This Row],[Mercado]],[1]!Codigos_mercados_mayoristas[#Data],2,0)</f>
        <v>Metropolitana</v>
      </c>
      <c r="S6822" t="e">
        <f>+VLOOKUP(Precio_semana_dia[[#This Row],[Especie]],[1]!Codigos_categoria[#Data],2,0)</f>
        <v>#N/A</v>
      </c>
    </row>
    <row r="6823" spans="1:19" x14ac:dyDescent="0.35">
      <c r="A6823">
        <v>44225</v>
      </c>
      <c r="B6823" t="s">
        <v>119</v>
      </c>
      <c r="C6823" t="s">
        <v>120</v>
      </c>
      <c r="D6823" t="s">
        <v>45</v>
      </c>
      <c r="E6823" t="s">
        <v>198</v>
      </c>
      <c r="F6823" t="s">
        <v>199</v>
      </c>
      <c r="G6823">
        <v>18</v>
      </c>
      <c r="H6823" t="s">
        <v>29</v>
      </c>
      <c r="I6823">
        <v>2930</v>
      </c>
      <c r="J6823">
        <v>52740</v>
      </c>
      <c r="K6823">
        <v>52.74</v>
      </c>
      <c r="L6823">
        <v>10442</v>
      </c>
      <c r="M6823">
        <v>580.11111111111109</v>
      </c>
      <c r="N6823">
        <v>44221</v>
      </c>
      <c r="O6823">
        <v>13</v>
      </c>
      <c r="P6823" t="s">
        <v>64</v>
      </c>
      <c r="Q6823" t="s">
        <v>26</v>
      </c>
      <c r="R6823" t="str">
        <f>+VLOOKUP(Precio_semana_dia[[#This Row],[Mercado]],[1]!Codigos_mercados_mayoristas[#Data],2,0)</f>
        <v>Metropolitana</v>
      </c>
      <c r="S6823" t="e">
        <f>+VLOOKUP(Precio_semana_dia[[#This Row],[Especie]],[1]!Codigos_categoria[#Data],2,0)</f>
        <v>#N/A</v>
      </c>
    </row>
    <row r="6824" spans="1:19" x14ac:dyDescent="0.35">
      <c r="A6824">
        <v>44211</v>
      </c>
      <c r="B6824" t="s">
        <v>31</v>
      </c>
      <c r="C6824" t="s">
        <v>111</v>
      </c>
      <c r="D6824" t="s">
        <v>45</v>
      </c>
      <c r="E6824" t="s">
        <v>112</v>
      </c>
      <c r="F6824" t="s">
        <v>113</v>
      </c>
      <c r="G6824">
        <v>15</v>
      </c>
      <c r="H6824" t="s">
        <v>36</v>
      </c>
      <c r="I6824">
        <v>3530</v>
      </c>
      <c r="J6824">
        <v>52950</v>
      </c>
      <c r="K6824">
        <v>52.95</v>
      </c>
      <c r="L6824">
        <v>3453</v>
      </c>
      <c r="M6824">
        <v>230.2</v>
      </c>
      <c r="N6824">
        <v>44208</v>
      </c>
      <c r="O6824">
        <v>13</v>
      </c>
      <c r="P6824" t="s">
        <v>59</v>
      </c>
      <c r="Q6824" t="s">
        <v>26</v>
      </c>
      <c r="R6824" t="str">
        <f>+VLOOKUP(Precio_semana_dia[[#This Row],[Mercado]],[1]!Codigos_mercados_mayoristas[#Data],2,0)</f>
        <v>Metropolitana</v>
      </c>
      <c r="S6824" t="e">
        <f>+VLOOKUP(Precio_semana_dia[[#This Row],[Especie]],[1]!Codigos_categoria[#Data],2,0)</f>
        <v>#N/A</v>
      </c>
    </row>
    <row r="6825" spans="1:19" x14ac:dyDescent="0.35">
      <c r="A6825">
        <v>44183</v>
      </c>
      <c r="B6825" t="s">
        <v>31</v>
      </c>
      <c r="C6825" t="s">
        <v>111</v>
      </c>
      <c r="D6825" t="s">
        <v>45</v>
      </c>
      <c r="E6825" t="s">
        <v>112</v>
      </c>
      <c r="F6825" t="s">
        <v>113</v>
      </c>
      <c r="G6825">
        <v>15</v>
      </c>
      <c r="H6825" t="s">
        <v>24</v>
      </c>
      <c r="I6825">
        <v>3560</v>
      </c>
      <c r="J6825">
        <v>53400</v>
      </c>
      <c r="K6825">
        <v>53.4</v>
      </c>
      <c r="L6825">
        <v>3434</v>
      </c>
      <c r="M6825">
        <v>228.93333333333334</v>
      </c>
      <c r="N6825">
        <v>44183</v>
      </c>
      <c r="O6825">
        <v>13</v>
      </c>
      <c r="P6825" t="s">
        <v>43</v>
      </c>
      <c r="Q6825" t="s">
        <v>38</v>
      </c>
      <c r="R6825" t="str">
        <f>+VLOOKUP(Precio_semana_dia[[#This Row],[Mercado]],[1]!Codigos_mercados_mayoristas[#Data],2,0)</f>
        <v>Metropolitana</v>
      </c>
      <c r="S6825" t="e">
        <f>+VLOOKUP(Precio_semana_dia[[#This Row],[Especie]],[1]!Codigos_categoria[#Data],2,0)</f>
        <v>#N/A</v>
      </c>
    </row>
    <row r="6826" spans="1:19" x14ac:dyDescent="0.35">
      <c r="A6826">
        <v>44189</v>
      </c>
      <c r="B6826" t="s">
        <v>19</v>
      </c>
      <c r="C6826" t="s">
        <v>20</v>
      </c>
      <c r="D6826" t="s">
        <v>45</v>
      </c>
      <c r="E6826" t="s">
        <v>181</v>
      </c>
      <c r="F6826" t="s">
        <v>182</v>
      </c>
      <c r="G6826">
        <v>18</v>
      </c>
      <c r="H6826" t="s">
        <v>29</v>
      </c>
      <c r="I6826">
        <v>3000</v>
      </c>
      <c r="J6826">
        <v>54000</v>
      </c>
      <c r="K6826">
        <v>54</v>
      </c>
      <c r="L6826">
        <v>6500</v>
      </c>
      <c r="M6826">
        <v>361.11111111111109</v>
      </c>
      <c r="N6826">
        <v>44186</v>
      </c>
      <c r="O6826">
        <v>13</v>
      </c>
      <c r="P6826" t="s">
        <v>51</v>
      </c>
      <c r="Q6826" t="s">
        <v>38</v>
      </c>
      <c r="R6826" t="str">
        <f>+VLOOKUP(Precio_semana_dia[[#This Row],[Mercado]],[1]!Codigos_mercados_mayoristas[#Data],2,0)</f>
        <v>Metropolitana</v>
      </c>
      <c r="S6826" t="e">
        <f>+VLOOKUP(Precio_semana_dia[[#This Row],[Especie]],[1]!Codigos_categoria[#Data],2,0)</f>
        <v>#N/A</v>
      </c>
    </row>
    <row r="6827" spans="1:19" x14ac:dyDescent="0.35">
      <c r="A6827">
        <v>44189</v>
      </c>
      <c r="B6827" t="s">
        <v>119</v>
      </c>
      <c r="C6827" t="s">
        <v>120</v>
      </c>
      <c r="D6827" t="s">
        <v>105</v>
      </c>
      <c r="E6827" t="s">
        <v>198</v>
      </c>
      <c r="F6827" t="s">
        <v>199</v>
      </c>
      <c r="G6827">
        <v>18</v>
      </c>
      <c r="H6827" t="s">
        <v>36</v>
      </c>
      <c r="I6827">
        <v>3000</v>
      </c>
      <c r="J6827">
        <v>54000</v>
      </c>
      <c r="K6827">
        <v>54</v>
      </c>
      <c r="L6827">
        <v>8750</v>
      </c>
      <c r="M6827">
        <v>486.11111111111109</v>
      </c>
      <c r="N6827">
        <v>44187</v>
      </c>
      <c r="O6827">
        <v>4</v>
      </c>
      <c r="P6827" t="s">
        <v>48</v>
      </c>
      <c r="Q6827" t="s">
        <v>38</v>
      </c>
      <c r="R6827" t="str">
        <f>+VLOOKUP(Precio_semana_dia[[#This Row],[Mercado]],[1]!Codigos_mercados_mayoristas[#Data],2,0)</f>
        <v>Coquimbo</v>
      </c>
      <c r="S6827" t="e">
        <f>+VLOOKUP(Precio_semana_dia[[#This Row],[Especie]],[1]!Codigos_categoria[#Data],2,0)</f>
        <v>#N/A</v>
      </c>
    </row>
    <row r="6828" spans="1:19" x14ac:dyDescent="0.35">
      <c r="A6828">
        <v>44225</v>
      </c>
      <c r="B6828" t="s">
        <v>119</v>
      </c>
      <c r="C6828" t="s">
        <v>120</v>
      </c>
      <c r="D6828" t="s">
        <v>105</v>
      </c>
      <c r="E6828" t="s">
        <v>198</v>
      </c>
      <c r="F6828" t="s">
        <v>199</v>
      </c>
      <c r="G6828">
        <v>18</v>
      </c>
      <c r="H6828" t="s">
        <v>36</v>
      </c>
      <c r="I6828">
        <v>3000</v>
      </c>
      <c r="J6828">
        <v>54000</v>
      </c>
      <c r="K6828">
        <v>54</v>
      </c>
      <c r="L6828">
        <v>7750</v>
      </c>
      <c r="M6828">
        <v>430.55555555555554</v>
      </c>
      <c r="N6828">
        <v>44222</v>
      </c>
      <c r="O6828">
        <v>4</v>
      </c>
      <c r="P6828" t="s">
        <v>63</v>
      </c>
      <c r="Q6828" t="s">
        <v>26</v>
      </c>
      <c r="R6828" t="str">
        <f>+VLOOKUP(Precio_semana_dia[[#This Row],[Mercado]],[1]!Codigos_mercados_mayoristas[#Data],2,0)</f>
        <v>Coquimbo</v>
      </c>
      <c r="S6828" t="e">
        <f>+VLOOKUP(Precio_semana_dia[[#This Row],[Especie]],[1]!Codigos_categoria[#Data],2,0)</f>
        <v>#N/A</v>
      </c>
    </row>
    <row r="6829" spans="1:19" x14ac:dyDescent="0.35">
      <c r="A6829">
        <v>44189</v>
      </c>
      <c r="B6829" t="s">
        <v>31</v>
      </c>
      <c r="C6829" t="s">
        <v>111</v>
      </c>
      <c r="D6829" t="s">
        <v>45</v>
      </c>
      <c r="E6829" t="s">
        <v>112</v>
      </c>
      <c r="F6829" t="s">
        <v>113</v>
      </c>
      <c r="G6829">
        <v>15</v>
      </c>
      <c r="H6829" t="s">
        <v>41</v>
      </c>
      <c r="I6829">
        <v>3650</v>
      </c>
      <c r="J6829">
        <v>54750</v>
      </c>
      <c r="K6829">
        <v>54.75</v>
      </c>
      <c r="L6829">
        <v>3373</v>
      </c>
      <c r="M6829">
        <v>224.86666666666667</v>
      </c>
      <c r="N6829">
        <v>44189</v>
      </c>
      <c r="O6829">
        <v>13</v>
      </c>
      <c r="P6829" t="s">
        <v>49</v>
      </c>
      <c r="Q6829" t="s">
        <v>38</v>
      </c>
      <c r="R6829" t="str">
        <f>+VLOOKUP(Precio_semana_dia[[#This Row],[Mercado]],[1]!Codigos_mercados_mayoristas[#Data],2,0)</f>
        <v>Metropolitana</v>
      </c>
      <c r="S6829" t="e">
        <f>+VLOOKUP(Precio_semana_dia[[#This Row],[Especie]],[1]!Codigos_categoria[#Data],2,0)</f>
        <v>#N/A</v>
      </c>
    </row>
    <row r="6830" spans="1:19" x14ac:dyDescent="0.35">
      <c r="A6830">
        <v>44183</v>
      </c>
      <c r="B6830" t="s">
        <v>31</v>
      </c>
      <c r="C6830" t="s">
        <v>111</v>
      </c>
      <c r="D6830" t="s">
        <v>45</v>
      </c>
      <c r="E6830" t="s">
        <v>112</v>
      </c>
      <c r="F6830" t="s">
        <v>113</v>
      </c>
      <c r="G6830">
        <v>15</v>
      </c>
      <c r="H6830" t="s">
        <v>39</v>
      </c>
      <c r="I6830">
        <v>3660</v>
      </c>
      <c r="J6830">
        <v>54900</v>
      </c>
      <c r="K6830">
        <v>54.9</v>
      </c>
      <c r="L6830">
        <v>3736</v>
      </c>
      <c r="M6830">
        <v>249.06666666666666</v>
      </c>
      <c r="N6830">
        <v>44181</v>
      </c>
      <c r="O6830">
        <v>13</v>
      </c>
      <c r="P6830" t="s">
        <v>40</v>
      </c>
      <c r="Q6830" t="s">
        <v>38</v>
      </c>
      <c r="R6830" t="str">
        <f>+VLOOKUP(Precio_semana_dia[[#This Row],[Mercado]],[1]!Codigos_mercados_mayoristas[#Data],2,0)</f>
        <v>Metropolitana</v>
      </c>
      <c r="S6830" t="e">
        <f>+VLOOKUP(Precio_semana_dia[[#This Row],[Especie]],[1]!Codigos_categoria[#Data],2,0)</f>
        <v>#N/A</v>
      </c>
    </row>
    <row r="6831" spans="1:19" x14ac:dyDescent="0.35">
      <c r="A6831">
        <v>44196</v>
      </c>
      <c r="B6831" t="s">
        <v>207</v>
      </c>
      <c r="C6831" t="s">
        <v>211</v>
      </c>
      <c r="D6831" t="s">
        <v>33</v>
      </c>
      <c r="E6831" t="s">
        <v>209</v>
      </c>
      <c r="F6831" t="s">
        <v>210</v>
      </c>
      <c r="G6831">
        <v>25</v>
      </c>
      <c r="H6831" t="s">
        <v>29</v>
      </c>
      <c r="I6831">
        <v>2200</v>
      </c>
      <c r="J6831">
        <v>55000</v>
      </c>
      <c r="K6831">
        <v>55</v>
      </c>
      <c r="L6831">
        <v>14500</v>
      </c>
      <c r="M6831">
        <v>580</v>
      </c>
      <c r="N6831">
        <v>44193</v>
      </c>
      <c r="O6831">
        <v>4</v>
      </c>
      <c r="P6831" t="s">
        <v>107</v>
      </c>
      <c r="Q6831" t="s">
        <v>38</v>
      </c>
      <c r="R6831" t="str">
        <f>+VLOOKUP(Precio_semana_dia[[#This Row],[Mercado]],[1]!Codigos_mercados_mayoristas[#Data],2,0)</f>
        <v>Coquimbo</v>
      </c>
      <c r="S6831" t="e">
        <f>+VLOOKUP(Precio_semana_dia[[#This Row],[Especie]],[1]!Codigos_categoria[#Data],2,0)</f>
        <v>#N/A</v>
      </c>
    </row>
    <row r="6832" spans="1:19" x14ac:dyDescent="0.35">
      <c r="A6832">
        <v>44211</v>
      </c>
      <c r="B6832" t="s">
        <v>207</v>
      </c>
      <c r="C6832" t="s">
        <v>215</v>
      </c>
      <c r="D6832" t="s">
        <v>45</v>
      </c>
      <c r="E6832" t="s">
        <v>209</v>
      </c>
      <c r="F6832" t="s">
        <v>210</v>
      </c>
      <c r="G6832">
        <v>25</v>
      </c>
      <c r="H6832" t="s">
        <v>36</v>
      </c>
      <c r="I6832">
        <v>2200</v>
      </c>
      <c r="J6832">
        <v>55000</v>
      </c>
      <c r="K6832">
        <v>55</v>
      </c>
      <c r="L6832">
        <v>9705</v>
      </c>
      <c r="M6832">
        <v>388.2</v>
      </c>
      <c r="N6832">
        <v>44208</v>
      </c>
      <c r="O6832">
        <v>13</v>
      </c>
      <c r="P6832" t="s">
        <v>59</v>
      </c>
      <c r="Q6832" t="s">
        <v>26</v>
      </c>
      <c r="R6832" t="str">
        <f>+VLOOKUP(Precio_semana_dia[[#This Row],[Mercado]],[1]!Codigos_mercados_mayoristas[#Data],2,0)</f>
        <v>Metropolitana</v>
      </c>
      <c r="S6832" t="e">
        <f>+VLOOKUP(Precio_semana_dia[[#This Row],[Especie]],[1]!Codigos_categoria[#Data],2,0)</f>
        <v>#N/A</v>
      </c>
    </row>
    <row r="6833" spans="1:19" x14ac:dyDescent="0.35">
      <c r="A6833">
        <v>44183</v>
      </c>
      <c r="B6833" t="s">
        <v>119</v>
      </c>
      <c r="C6833" t="s">
        <v>120</v>
      </c>
      <c r="D6833" t="s">
        <v>45</v>
      </c>
      <c r="E6833" t="s">
        <v>198</v>
      </c>
      <c r="F6833" t="s">
        <v>199</v>
      </c>
      <c r="G6833">
        <v>18</v>
      </c>
      <c r="H6833" t="s">
        <v>29</v>
      </c>
      <c r="I6833">
        <v>3080</v>
      </c>
      <c r="J6833">
        <v>55440</v>
      </c>
      <c r="K6833">
        <v>55.44</v>
      </c>
      <c r="L6833">
        <v>8190</v>
      </c>
      <c r="M6833">
        <v>455</v>
      </c>
      <c r="N6833">
        <v>44179</v>
      </c>
      <c r="O6833">
        <v>13</v>
      </c>
      <c r="P6833" t="s">
        <v>44</v>
      </c>
      <c r="Q6833" t="s">
        <v>38</v>
      </c>
      <c r="R6833" t="str">
        <f>+VLOOKUP(Precio_semana_dia[[#This Row],[Mercado]],[1]!Codigos_mercados_mayoristas[#Data],2,0)</f>
        <v>Metropolitana</v>
      </c>
      <c r="S6833" t="e">
        <f>+VLOOKUP(Precio_semana_dia[[#This Row],[Especie]],[1]!Codigos_categoria[#Data],2,0)</f>
        <v>#N/A</v>
      </c>
    </row>
    <row r="6834" spans="1:19" x14ac:dyDescent="0.35">
      <c r="A6834">
        <v>44127</v>
      </c>
      <c r="B6834" t="s">
        <v>125</v>
      </c>
      <c r="C6834" t="s">
        <v>20</v>
      </c>
      <c r="D6834" t="s">
        <v>45</v>
      </c>
      <c r="E6834" t="s">
        <v>181</v>
      </c>
      <c r="F6834" t="s">
        <v>182</v>
      </c>
      <c r="G6834">
        <v>18</v>
      </c>
      <c r="H6834" t="s">
        <v>24</v>
      </c>
      <c r="I6834">
        <v>3090</v>
      </c>
      <c r="J6834">
        <v>55620</v>
      </c>
      <c r="K6834">
        <v>55.62</v>
      </c>
      <c r="L6834">
        <v>5602</v>
      </c>
      <c r="M6834">
        <v>311.22222222222223</v>
      </c>
      <c r="N6834">
        <v>44127</v>
      </c>
      <c r="O6834">
        <v>13</v>
      </c>
      <c r="P6834" t="s">
        <v>169</v>
      </c>
      <c r="Q6834" t="s">
        <v>132</v>
      </c>
      <c r="R6834" t="str">
        <f>+VLOOKUP(Precio_semana_dia[[#This Row],[Mercado]],[1]!Codigos_mercados_mayoristas[#Data],2,0)</f>
        <v>Metropolitana</v>
      </c>
      <c r="S6834" t="str">
        <f>+VLOOKUP(Precio_semana_dia[[#This Row],[Especie]],[1]!Codigos_categoria[#Data],2,0)</f>
        <v>Cítricos</v>
      </c>
    </row>
    <row r="6835" spans="1:19" x14ac:dyDescent="0.35">
      <c r="A6835">
        <v>44183</v>
      </c>
      <c r="B6835" t="s">
        <v>19</v>
      </c>
      <c r="C6835" t="s">
        <v>20</v>
      </c>
      <c r="D6835" t="s">
        <v>45</v>
      </c>
      <c r="E6835" t="s">
        <v>181</v>
      </c>
      <c r="F6835" t="s">
        <v>182</v>
      </c>
      <c r="G6835">
        <v>18</v>
      </c>
      <c r="H6835" t="s">
        <v>39</v>
      </c>
      <c r="I6835">
        <v>3100</v>
      </c>
      <c r="J6835">
        <v>55800</v>
      </c>
      <c r="K6835">
        <v>55.8</v>
      </c>
      <c r="L6835">
        <v>6500</v>
      </c>
      <c r="M6835">
        <v>361.11111111111109</v>
      </c>
      <c r="N6835">
        <v>44181</v>
      </c>
      <c r="O6835">
        <v>13</v>
      </c>
      <c r="P6835" t="s">
        <v>40</v>
      </c>
      <c r="Q6835" t="s">
        <v>38</v>
      </c>
      <c r="R6835" t="str">
        <f>+VLOOKUP(Precio_semana_dia[[#This Row],[Mercado]],[1]!Codigos_mercados_mayoristas[#Data],2,0)</f>
        <v>Metropolitana</v>
      </c>
      <c r="S6835" t="e">
        <f>+VLOOKUP(Precio_semana_dia[[#This Row],[Especie]],[1]!Codigos_categoria[#Data],2,0)</f>
        <v>#N/A</v>
      </c>
    </row>
    <row r="6836" spans="1:19" x14ac:dyDescent="0.35">
      <c r="A6836">
        <v>44196</v>
      </c>
      <c r="B6836" t="s">
        <v>19</v>
      </c>
      <c r="C6836" t="s">
        <v>20</v>
      </c>
      <c r="D6836" t="s">
        <v>45</v>
      </c>
      <c r="E6836" t="s">
        <v>181</v>
      </c>
      <c r="F6836" t="s">
        <v>182</v>
      </c>
      <c r="G6836">
        <v>18</v>
      </c>
      <c r="H6836" t="s">
        <v>29</v>
      </c>
      <c r="I6836">
        <v>3100</v>
      </c>
      <c r="J6836">
        <v>55800</v>
      </c>
      <c r="K6836">
        <v>55.8</v>
      </c>
      <c r="L6836">
        <v>7000</v>
      </c>
      <c r="M6836">
        <v>388.88888888888891</v>
      </c>
      <c r="N6836">
        <v>44193</v>
      </c>
      <c r="O6836">
        <v>13</v>
      </c>
      <c r="P6836" t="s">
        <v>107</v>
      </c>
      <c r="Q6836" t="s">
        <v>38</v>
      </c>
      <c r="R6836" t="str">
        <f>+VLOOKUP(Precio_semana_dia[[#This Row],[Mercado]],[1]!Codigos_mercados_mayoristas[#Data],2,0)</f>
        <v>Metropolitana</v>
      </c>
      <c r="S6836" t="e">
        <f>+VLOOKUP(Precio_semana_dia[[#This Row],[Especie]],[1]!Codigos_categoria[#Data],2,0)</f>
        <v>#N/A</v>
      </c>
    </row>
    <row r="6837" spans="1:19" x14ac:dyDescent="0.35">
      <c r="A6837">
        <v>44204</v>
      </c>
      <c r="B6837" t="s">
        <v>119</v>
      </c>
      <c r="C6837" t="s">
        <v>120</v>
      </c>
      <c r="D6837" t="s">
        <v>105</v>
      </c>
      <c r="E6837" t="s">
        <v>198</v>
      </c>
      <c r="F6837" t="s">
        <v>199</v>
      </c>
      <c r="G6837">
        <v>18</v>
      </c>
      <c r="H6837" t="s">
        <v>39</v>
      </c>
      <c r="I6837">
        <v>3100</v>
      </c>
      <c r="J6837">
        <v>55800</v>
      </c>
      <c r="K6837">
        <v>55.8</v>
      </c>
      <c r="L6837">
        <v>9750</v>
      </c>
      <c r="M6837">
        <v>541.66666666666663</v>
      </c>
      <c r="N6837">
        <v>44202</v>
      </c>
      <c r="O6837">
        <v>4</v>
      </c>
      <c r="P6837" t="s">
        <v>54</v>
      </c>
      <c r="Q6837" t="s">
        <v>26</v>
      </c>
      <c r="R6837" t="str">
        <f>+VLOOKUP(Precio_semana_dia[[#This Row],[Mercado]],[1]!Codigos_mercados_mayoristas[#Data],2,0)</f>
        <v>Coquimbo</v>
      </c>
      <c r="S6837" t="e">
        <f>+VLOOKUP(Precio_semana_dia[[#This Row],[Especie]],[1]!Codigos_categoria[#Data],2,0)</f>
        <v>#N/A</v>
      </c>
    </row>
    <row r="6838" spans="1:19" x14ac:dyDescent="0.35">
      <c r="A6838">
        <v>44211</v>
      </c>
      <c r="B6838" t="s">
        <v>119</v>
      </c>
      <c r="C6838" t="s">
        <v>120</v>
      </c>
      <c r="D6838" t="s">
        <v>105</v>
      </c>
      <c r="E6838" t="s">
        <v>198</v>
      </c>
      <c r="F6838" t="s">
        <v>199</v>
      </c>
      <c r="G6838">
        <v>18</v>
      </c>
      <c r="H6838" t="s">
        <v>36</v>
      </c>
      <c r="I6838">
        <v>3100</v>
      </c>
      <c r="J6838">
        <v>55800</v>
      </c>
      <c r="K6838">
        <v>55.8</v>
      </c>
      <c r="L6838">
        <v>7750</v>
      </c>
      <c r="M6838">
        <v>430.55555555555554</v>
      </c>
      <c r="N6838">
        <v>44208</v>
      </c>
      <c r="O6838">
        <v>4</v>
      </c>
      <c r="P6838" t="s">
        <v>59</v>
      </c>
      <c r="Q6838" t="s">
        <v>26</v>
      </c>
      <c r="R6838" t="str">
        <f>+VLOOKUP(Precio_semana_dia[[#This Row],[Mercado]],[1]!Codigos_mercados_mayoristas[#Data],2,0)</f>
        <v>Coquimbo</v>
      </c>
      <c r="S6838" t="e">
        <f>+VLOOKUP(Precio_semana_dia[[#This Row],[Especie]],[1]!Codigos_categoria[#Data],2,0)</f>
        <v>#N/A</v>
      </c>
    </row>
    <row r="6839" spans="1:19" x14ac:dyDescent="0.35">
      <c r="A6839">
        <v>44211</v>
      </c>
      <c r="B6839" t="s">
        <v>119</v>
      </c>
      <c r="C6839" t="s">
        <v>122</v>
      </c>
      <c r="D6839" t="s">
        <v>45</v>
      </c>
      <c r="E6839" t="s">
        <v>198</v>
      </c>
      <c r="F6839" t="s">
        <v>199</v>
      </c>
      <c r="G6839">
        <v>18</v>
      </c>
      <c r="H6839" t="s">
        <v>24</v>
      </c>
      <c r="I6839">
        <v>3130</v>
      </c>
      <c r="J6839">
        <v>56340</v>
      </c>
      <c r="K6839">
        <v>56.34</v>
      </c>
      <c r="L6839">
        <v>7313</v>
      </c>
      <c r="M6839">
        <v>406.27777777777777</v>
      </c>
      <c r="N6839">
        <v>44211</v>
      </c>
      <c r="O6839">
        <v>13</v>
      </c>
      <c r="P6839" t="s">
        <v>61</v>
      </c>
      <c r="Q6839" t="s">
        <v>26</v>
      </c>
      <c r="R6839" t="str">
        <f>+VLOOKUP(Precio_semana_dia[[#This Row],[Mercado]],[1]!Codigos_mercados_mayoristas[#Data],2,0)</f>
        <v>Metropolitana</v>
      </c>
      <c r="S6839" t="e">
        <f>+VLOOKUP(Precio_semana_dia[[#This Row],[Especie]],[1]!Codigos_categoria[#Data],2,0)</f>
        <v>#N/A</v>
      </c>
    </row>
    <row r="6840" spans="1:19" x14ac:dyDescent="0.35">
      <c r="A6840">
        <v>44204</v>
      </c>
      <c r="B6840" t="s">
        <v>207</v>
      </c>
      <c r="C6840" t="s">
        <v>212</v>
      </c>
      <c r="D6840" t="s">
        <v>45</v>
      </c>
      <c r="E6840" t="s">
        <v>209</v>
      </c>
      <c r="F6840" t="s">
        <v>210</v>
      </c>
      <c r="G6840">
        <v>25</v>
      </c>
      <c r="H6840" t="s">
        <v>41</v>
      </c>
      <c r="I6840">
        <v>2270</v>
      </c>
      <c r="J6840">
        <v>56750</v>
      </c>
      <c r="K6840">
        <v>56.75</v>
      </c>
      <c r="L6840">
        <v>12515</v>
      </c>
      <c r="M6840">
        <v>500.6</v>
      </c>
      <c r="N6840">
        <v>44203</v>
      </c>
      <c r="O6840">
        <v>13</v>
      </c>
      <c r="P6840" t="s">
        <v>56</v>
      </c>
      <c r="Q6840" t="s">
        <v>26</v>
      </c>
      <c r="R6840" t="str">
        <f>+VLOOKUP(Precio_semana_dia[[#This Row],[Mercado]],[1]!Codigos_mercados_mayoristas[#Data],2,0)</f>
        <v>Metropolitana</v>
      </c>
      <c r="S6840" t="e">
        <f>+VLOOKUP(Precio_semana_dia[[#This Row],[Especie]],[1]!Codigos_categoria[#Data],2,0)</f>
        <v>#N/A</v>
      </c>
    </row>
    <row r="6841" spans="1:19" x14ac:dyDescent="0.35">
      <c r="A6841">
        <v>44204</v>
      </c>
      <c r="B6841" t="s">
        <v>31</v>
      </c>
      <c r="C6841" t="s">
        <v>111</v>
      </c>
      <c r="D6841" t="s">
        <v>45</v>
      </c>
      <c r="E6841" t="s">
        <v>112</v>
      </c>
      <c r="F6841" t="s">
        <v>113</v>
      </c>
      <c r="G6841">
        <v>15</v>
      </c>
      <c r="H6841" t="s">
        <v>24</v>
      </c>
      <c r="I6841">
        <v>3830</v>
      </c>
      <c r="J6841">
        <v>57450</v>
      </c>
      <c r="K6841">
        <v>57.45</v>
      </c>
      <c r="L6841">
        <v>3358</v>
      </c>
      <c r="M6841">
        <v>223.86666666666667</v>
      </c>
      <c r="N6841">
        <v>44204</v>
      </c>
      <c r="O6841">
        <v>13</v>
      </c>
      <c r="P6841" t="s">
        <v>55</v>
      </c>
      <c r="Q6841" t="s">
        <v>26</v>
      </c>
      <c r="R6841" t="str">
        <f>+VLOOKUP(Precio_semana_dia[[#This Row],[Mercado]],[1]!Codigos_mercados_mayoristas[#Data],2,0)</f>
        <v>Metropolitana</v>
      </c>
      <c r="S6841" t="e">
        <f>+VLOOKUP(Precio_semana_dia[[#This Row],[Especie]],[1]!Codigos_categoria[#Data],2,0)</f>
        <v>#N/A</v>
      </c>
    </row>
    <row r="6842" spans="1:19" x14ac:dyDescent="0.35">
      <c r="A6842">
        <v>44204</v>
      </c>
      <c r="B6842" t="s">
        <v>207</v>
      </c>
      <c r="C6842" t="s">
        <v>212</v>
      </c>
      <c r="D6842" t="s">
        <v>45</v>
      </c>
      <c r="E6842" t="s">
        <v>209</v>
      </c>
      <c r="F6842" t="s">
        <v>210</v>
      </c>
      <c r="G6842">
        <v>25</v>
      </c>
      <c r="H6842" t="s">
        <v>39</v>
      </c>
      <c r="I6842">
        <v>2300</v>
      </c>
      <c r="J6842">
        <v>57500</v>
      </c>
      <c r="K6842">
        <v>57.5</v>
      </c>
      <c r="L6842">
        <v>12261</v>
      </c>
      <c r="M6842">
        <v>490.44</v>
      </c>
      <c r="N6842">
        <v>44202</v>
      </c>
      <c r="O6842">
        <v>13</v>
      </c>
      <c r="P6842" t="s">
        <v>54</v>
      </c>
      <c r="Q6842" t="s">
        <v>26</v>
      </c>
      <c r="R6842" t="str">
        <f>+VLOOKUP(Precio_semana_dia[[#This Row],[Mercado]],[1]!Codigos_mercados_mayoristas[#Data],2,0)</f>
        <v>Metropolitana</v>
      </c>
      <c r="S6842" t="e">
        <f>+VLOOKUP(Precio_semana_dia[[#This Row],[Especie]],[1]!Codigos_categoria[#Data],2,0)</f>
        <v>#N/A</v>
      </c>
    </row>
    <row r="6843" spans="1:19" x14ac:dyDescent="0.35">
      <c r="A6843">
        <v>44211</v>
      </c>
      <c r="B6843" t="s">
        <v>207</v>
      </c>
      <c r="C6843" t="s">
        <v>213</v>
      </c>
      <c r="D6843" t="s">
        <v>45</v>
      </c>
      <c r="E6843" t="s">
        <v>209</v>
      </c>
      <c r="F6843" t="s">
        <v>210</v>
      </c>
      <c r="G6843">
        <v>25</v>
      </c>
      <c r="H6843" t="s">
        <v>29</v>
      </c>
      <c r="I6843">
        <v>2300</v>
      </c>
      <c r="J6843">
        <v>57500</v>
      </c>
      <c r="K6843">
        <v>57.5</v>
      </c>
      <c r="L6843">
        <v>12478</v>
      </c>
      <c r="M6843">
        <v>499.12</v>
      </c>
      <c r="N6843">
        <v>44207</v>
      </c>
      <c r="O6843">
        <v>13</v>
      </c>
      <c r="P6843" t="s">
        <v>58</v>
      </c>
      <c r="Q6843" t="s">
        <v>26</v>
      </c>
      <c r="R6843" t="str">
        <f>+VLOOKUP(Precio_semana_dia[[#This Row],[Mercado]],[1]!Codigos_mercados_mayoristas[#Data],2,0)</f>
        <v>Metropolitana</v>
      </c>
      <c r="S6843" t="e">
        <f>+VLOOKUP(Precio_semana_dia[[#This Row],[Especie]],[1]!Codigos_categoria[#Data],2,0)</f>
        <v>#N/A</v>
      </c>
    </row>
    <row r="6844" spans="1:19" x14ac:dyDescent="0.35">
      <c r="A6844">
        <v>44211</v>
      </c>
      <c r="B6844" t="s">
        <v>207</v>
      </c>
      <c r="C6844" t="s">
        <v>213</v>
      </c>
      <c r="D6844" t="s">
        <v>45</v>
      </c>
      <c r="E6844" t="s">
        <v>209</v>
      </c>
      <c r="F6844" t="s">
        <v>210</v>
      </c>
      <c r="G6844">
        <v>25</v>
      </c>
      <c r="H6844" t="s">
        <v>24</v>
      </c>
      <c r="I6844">
        <v>2300</v>
      </c>
      <c r="J6844">
        <v>57500</v>
      </c>
      <c r="K6844">
        <v>57.5</v>
      </c>
      <c r="L6844">
        <v>11522</v>
      </c>
      <c r="M6844">
        <v>460.88</v>
      </c>
      <c r="N6844">
        <v>44211</v>
      </c>
      <c r="O6844">
        <v>13</v>
      </c>
      <c r="P6844" t="s">
        <v>61</v>
      </c>
      <c r="Q6844" t="s">
        <v>26</v>
      </c>
      <c r="R6844" t="str">
        <f>+VLOOKUP(Precio_semana_dia[[#This Row],[Mercado]],[1]!Codigos_mercados_mayoristas[#Data],2,0)</f>
        <v>Metropolitana</v>
      </c>
      <c r="S6844" t="e">
        <f>+VLOOKUP(Precio_semana_dia[[#This Row],[Especie]],[1]!Codigos_categoria[#Data],2,0)</f>
        <v>#N/A</v>
      </c>
    </row>
    <row r="6845" spans="1:19" x14ac:dyDescent="0.35">
      <c r="A6845">
        <v>44225</v>
      </c>
      <c r="B6845" t="s">
        <v>207</v>
      </c>
      <c r="C6845" t="s">
        <v>213</v>
      </c>
      <c r="D6845" t="s">
        <v>45</v>
      </c>
      <c r="E6845" t="s">
        <v>209</v>
      </c>
      <c r="F6845" t="s">
        <v>210</v>
      </c>
      <c r="G6845">
        <v>25</v>
      </c>
      <c r="H6845" t="s">
        <v>36</v>
      </c>
      <c r="I6845">
        <v>2300</v>
      </c>
      <c r="J6845">
        <v>57500</v>
      </c>
      <c r="K6845">
        <v>57.5</v>
      </c>
      <c r="L6845">
        <v>7261</v>
      </c>
      <c r="M6845">
        <v>290.44</v>
      </c>
      <c r="N6845">
        <v>44222</v>
      </c>
      <c r="O6845">
        <v>13</v>
      </c>
      <c r="P6845" t="s">
        <v>63</v>
      </c>
      <c r="Q6845" t="s">
        <v>26</v>
      </c>
      <c r="R6845" t="str">
        <f>+VLOOKUP(Precio_semana_dia[[#This Row],[Mercado]],[1]!Codigos_mercados_mayoristas[#Data],2,0)</f>
        <v>Metropolitana</v>
      </c>
      <c r="S6845" t="e">
        <f>+VLOOKUP(Precio_semana_dia[[#This Row],[Especie]],[1]!Codigos_categoria[#Data],2,0)</f>
        <v>#N/A</v>
      </c>
    </row>
    <row r="6846" spans="1:19" x14ac:dyDescent="0.35">
      <c r="A6846">
        <v>44183</v>
      </c>
      <c r="B6846" t="s">
        <v>19</v>
      </c>
      <c r="C6846" t="s">
        <v>20</v>
      </c>
      <c r="D6846" t="s">
        <v>45</v>
      </c>
      <c r="E6846" t="s">
        <v>181</v>
      </c>
      <c r="F6846" t="s">
        <v>182</v>
      </c>
      <c r="G6846">
        <v>18</v>
      </c>
      <c r="H6846" t="s">
        <v>29</v>
      </c>
      <c r="I6846">
        <v>3200</v>
      </c>
      <c r="J6846">
        <v>57600</v>
      </c>
      <c r="K6846">
        <v>57.6</v>
      </c>
      <c r="L6846">
        <v>6500</v>
      </c>
      <c r="M6846">
        <v>361.11111111111109</v>
      </c>
      <c r="N6846">
        <v>44179</v>
      </c>
      <c r="O6846">
        <v>13</v>
      </c>
      <c r="P6846" t="s">
        <v>44</v>
      </c>
      <c r="Q6846" t="s">
        <v>38</v>
      </c>
      <c r="R6846" t="str">
        <f>+VLOOKUP(Precio_semana_dia[[#This Row],[Mercado]],[1]!Codigos_mercados_mayoristas[#Data],2,0)</f>
        <v>Metropolitana</v>
      </c>
      <c r="S6846" t="e">
        <f>+VLOOKUP(Precio_semana_dia[[#This Row],[Especie]],[1]!Codigos_categoria[#Data],2,0)</f>
        <v>#N/A</v>
      </c>
    </row>
    <row r="6847" spans="1:19" x14ac:dyDescent="0.35">
      <c r="A6847">
        <v>44183</v>
      </c>
      <c r="B6847" t="s">
        <v>19</v>
      </c>
      <c r="C6847" t="s">
        <v>20</v>
      </c>
      <c r="D6847" t="s">
        <v>45</v>
      </c>
      <c r="E6847" t="s">
        <v>181</v>
      </c>
      <c r="F6847" t="s">
        <v>182</v>
      </c>
      <c r="G6847">
        <v>18</v>
      </c>
      <c r="H6847" t="s">
        <v>36</v>
      </c>
      <c r="I6847">
        <v>3200</v>
      </c>
      <c r="J6847">
        <v>57600</v>
      </c>
      <c r="K6847">
        <v>57.6</v>
      </c>
      <c r="L6847">
        <v>6500</v>
      </c>
      <c r="M6847">
        <v>361.11111111111109</v>
      </c>
      <c r="N6847">
        <v>44180</v>
      </c>
      <c r="O6847">
        <v>13</v>
      </c>
      <c r="P6847" t="s">
        <v>37</v>
      </c>
      <c r="Q6847" t="s">
        <v>38</v>
      </c>
      <c r="R6847" t="str">
        <f>+VLOOKUP(Precio_semana_dia[[#This Row],[Mercado]],[1]!Codigos_mercados_mayoristas[#Data],2,0)</f>
        <v>Metropolitana</v>
      </c>
      <c r="S6847" t="e">
        <f>+VLOOKUP(Precio_semana_dia[[#This Row],[Especie]],[1]!Codigos_categoria[#Data],2,0)</f>
        <v>#N/A</v>
      </c>
    </row>
    <row r="6848" spans="1:19" x14ac:dyDescent="0.35">
      <c r="A6848">
        <v>44211</v>
      </c>
      <c r="B6848" t="s">
        <v>119</v>
      </c>
      <c r="C6848" t="s">
        <v>120</v>
      </c>
      <c r="D6848" t="s">
        <v>45</v>
      </c>
      <c r="E6848" t="s">
        <v>198</v>
      </c>
      <c r="F6848" t="s">
        <v>199</v>
      </c>
      <c r="G6848">
        <v>18</v>
      </c>
      <c r="H6848" t="s">
        <v>24</v>
      </c>
      <c r="I6848">
        <v>3210</v>
      </c>
      <c r="J6848">
        <v>57780</v>
      </c>
      <c r="K6848">
        <v>57.78</v>
      </c>
      <c r="L6848">
        <v>10414</v>
      </c>
      <c r="M6848">
        <v>578.55555555555554</v>
      </c>
      <c r="N6848">
        <v>44211</v>
      </c>
      <c r="O6848">
        <v>13</v>
      </c>
      <c r="P6848" t="s">
        <v>61</v>
      </c>
      <c r="Q6848" t="s">
        <v>26</v>
      </c>
      <c r="R6848" t="str">
        <f>+VLOOKUP(Precio_semana_dia[[#This Row],[Mercado]],[1]!Codigos_mercados_mayoristas[#Data],2,0)</f>
        <v>Metropolitana</v>
      </c>
      <c r="S6848" t="e">
        <f>+VLOOKUP(Precio_semana_dia[[#This Row],[Especie]],[1]!Codigos_categoria[#Data],2,0)</f>
        <v>#N/A</v>
      </c>
    </row>
    <row r="6849" spans="1:19" x14ac:dyDescent="0.35">
      <c r="A6849">
        <v>44211</v>
      </c>
      <c r="B6849" t="s">
        <v>204</v>
      </c>
      <c r="C6849" t="s">
        <v>20</v>
      </c>
      <c r="D6849" t="s">
        <v>45</v>
      </c>
      <c r="E6849" t="s">
        <v>205</v>
      </c>
      <c r="F6849" t="s">
        <v>206</v>
      </c>
      <c r="G6849">
        <v>20</v>
      </c>
      <c r="H6849" t="s">
        <v>24</v>
      </c>
      <c r="I6849">
        <v>2900</v>
      </c>
      <c r="J6849">
        <v>58000</v>
      </c>
      <c r="K6849">
        <v>58</v>
      </c>
      <c r="L6849">
        <v>6776</v>
      </c>
      <c r="M6849">
        <v>338.8</v>
      </c>
      <c r="N6849">
        <v>44211</v>
      </c>
      <c r="O6849">
        <v>13</v>
      </c>
      <c r="P6849" t="s">
        <v>61</v>
      </c>
      <c r="Q6849" t="s">
        <v>26</v>
      </c>
      <c r="R6849" t="str">
        <f>+VLOOKUP(Precio_semana_dia[[#This Row],[Mercado]],[1]!Codigos_mercados_mayoristas[#Data],2,0)</f>
        <v>Metropolitana</v>
      </c>
      <c r="S6849" t="e">
        <f>+VLOOKUP(Precio_semana_dia[[#This Row],[Especie]],[1]!Codigos_categoria[#Data],2,0)</f>
        <v>#N/A</v>
      </c>
    </row>
    <row r="6850" spans="1:19" x14ac:dyDescent="0.35">
      <c r="A6850">
        <v>44211</v>
      </c>
      <c r="B6850" t="s">
        <v>207</v>
      </c>
      <c r="C6850" t="s">
        <v>214</v>
      </c>
      <c r="D6850" t="s">
        <v>45</v>
      </c>
      <c r="E6850" t="s">
        <v>209</v>
      </c>
      <c r="F6850" t="s">
        <v>210</v>
      </c>
      <c r="G6850">
        <v>25</v>
      </c>
      <c r="H6850" t="s">
        <v>41</v>
      </c>
      <c r="I6850">
        <v>2340</v>
      </c>
      <c r="J6850">
        <v>58500</v>
      </c>
      <c r="K6850">
        <v>58.5</v>
      </c>
      <c r="L6850">
        <v>10513</v>
      </c>
      <c r="M6850">
        <v>420.52</v>
      </c>
      <c r="N6850">
        <v>44210</v>
      </c>
      <c r="O6850">
        <v>13</v>
      </c>
      <c r="P6850" t="s">
        <v>62</v>
      </c>
      <c r="Q6850" t="s">
        <v>26</v>
      </c>
      <c r="R6850" t="str">
        <f>+VLOOKUP(Precio_semana_dia[[#This Row],[Mercado]],[1]!Codigos_mercados_mayoristas[#Data],2,0)</f>
        <v>Metropolitana</v>
      </c>
      <c r="S6850" t="e">
        <f>+VLOOKUP(Precio_semana_dia[[#This Row],[Especie]],[1]!Codigos_categoria[#Data],2,0)</f>
        <v>#N/A</v>
      </c>
    </row>
    <row r="6851" spans="1:19" x14ac:dyDescent="0.35">
      <c r="A6851">
        <v>44204</v>
      </c>
      <c r="B6851" t="s">
        <v>207</v>
      </c>
      <c r="C6851" t="s">
        <v>213</v>
      </c>
      <c r="D6851" t="s">
        <v>45</v>
      </c>
      <c r="E6851" t="s">
        <v>209</v>
      </c>
      <c r="F6851" t="s">
        <v>210</v>
      </c>
      <c r="G6851">
        <v>25</v>
      </c>
      <c r="H6851" t="s">
        <v>41</v>
      </c>
      <c r="I6851">
        <v>2350</v>
      </c>
      <c r="J6851">
        <v>58750</v>
      </c>
      <c r="K6851">
        <v>58.75</v>
      </c>
      <c r="L6851">
        <v>12255</v>
      </c>
      <c r="M6851">
        <v>490.2</v>
      </c>
      <c r="N6851">
        <v>44203</v>
      </c>
      <c r="O6851">
        <v>13</v>
      </c>
      <c r="P6851" t="s">
        <v>56</v>
      </c>
      <c r="Q6851" t="s">
        <v>26</v>
      </c>
      <c r="R6851" t="str">
        <f>+VLOOKUP(Precio_semana_dia[[#This Row],[Mercado]],[1]!Codigos_mercados_mayoristas[#Data],2,0)</f>
        <v>Metropolitana</v>
      </c>
      <c r="S6851" t="e">
        <f>+VLOOKUP(Precio_semana_dia[[#This Row],[Especie]],[1]!Codigos_categoria[#Data],2,0)</f>
        <v>#N/A</v>
      </c>
    </row>
    <row r="6852" spans="1:19" x14ac:dyDescent="0.35">
      <c r="A6852">
        <v>44106</v>
      </c>
      <c r="B6852" t="s">
        <v>125</v>
      </c>
      <c r="C6852" t="s">
        <v>20</v>
      </c>
      <c r="D6852" t="s">
        <v>45</v>
      </c>
      <c r="E6852" t="s">
        <v>181</v>
      </c>
      <c r="F6852" t="s">
        <v>182</v>
      </c>
      <c r="G6852">
        <v>18</v>
      </c>
      <c r="H6852" t="s">
        <v>36</v>
      </c>
      <c r="I6852">
        <v>3270</v>
      </c>
      <c r="J6852">
        <v>58860</v>
      </c>
      <c r="K6852">
        <v>58.86</v>
      </c>
      <c r="L6852">
        <v>5153</v>
      </c>
      <c r="M6852">
        <v>286.27777777777777</v>
      </c>
      <c r="N6852">
        <v>44103</v>
      </c>
      <c r="O6852">
        <v>13</v>
      </c>
      <c r="P6852" t="s">
        <v>148</v>
      </c>
      <c r="Q6852" t="s">
        <v>147</v>
      </c>
      <c r="R6852" t="str">
        <f>+VLOOKUP(Precio_semana_dia[[#This Row],[Mercado]],[1]!Codigos_mercados_mayoristas[#Data],2,0)</f>
        <v>Metropolitana</v>
      </c>
      <c r="S6852" t="str">
        <f>+VLOOKUP(Precio_semana_dia[[#This Row],[Especie]],[1]!Codigos_categoria[#Data],2,0)</f>
        <v>Cítricos</v>
      </c>
    </row>
    <row r="6853" spans="1:19" x14ac:dyDescent="0.35">
      <c r="A6853">
        <v>44211</v>
      </c>
      <c r="B6853" t="s">
        <v>207</v>
      </c>
      <c r="C6853" t="s">
        <v>215</v>
      </c>
      <c r="D6853" t="s">
        <v>45</v>
      </c>
      <c r="E6853" t="s">
        <v>209</v>
      </c>
      <c r="F6853" t="s">
        <v>210</v>
      </c>
      <c r="G6853">
        <v>25</v>
      </c>
      <c r="H6853" t="s">
        <v>39</v>
      </c>
      <c r="I6853">
        <v>2370</v>
      </c>
      <c r="J6853">
        <v>59250</v>
      </c>
      <c r="K6853">
        <v>59.25</v>
      </c>
      <c r="L6853">
        <v>10536</v>
      </c>
      <c r="M6853">
        <v>421.44</v>
      </c>
      <c r="N6853">
        <v>44209</v>
      </c>
      <c r="O6853">
        <v>13</v>
      </c>
      <c r="P6853" t="s">
        <v>60</v>
      </c>
      <c r="Q6853" t="s">
        <v>26</v>
      </c>
      <c r="R6853" t="str">
        <f>+VLOOKUP(Precio_semana_dia[[#This Row],[Mercado]],[1]!Codigos_mercados_mayoristas[#Data],2,0)</f>
        <v>Metropolitana</v>
      </c>
      <c r="S6853" t="e">
        <f>+VLOOKUP(Precio_semana_dia[[#This Row],[Especie]],[1]!Codigos_categoria[#Data],2,0)</f>
        <v>#N/A</v>
      </c>
    </row>
    <row r="6854" spans="1:19" x14ac:dyDescent="0.35">
      <c r="A6854">
        <v>44189</v>
      </c>
      <c r="B6854" t="s">
        <v>19</v>
      </c>
      <c r="C6854" t="s">
        <v>20</v>
      </c>
      <c r="D6854" t="s">
        <v>45</v>
      </c>
      <c r="E6854" t="s">
        <v>181</v>
      </c>
      <c r="F6854" t="s">
        <v>182</v>
      </c>
      <c r="G6854">
        <v>18</v>
      </c>
      <c r="H6854" t="s">
        <v>36</v>
      </c>
      <c r="I6854">
        <v>3300</v>
      </c>
      <c r="J6854">
        <v>59400</v>
      </c>
      <c r="K6854">
        <v>59.4</v>
      </c>
      <c r="L6854">
        <v>6500</v>
      </c>
      <c r="M6854">
        <v>361.11111111111109</v>
      </c>
      <c r="N6854">
        <v>44187</v>
      </c>
      <c r="O6854">
        <v>13</v>
      </c>
      <c r="P6854" t="s">
        <v>48</v>
      </c>
      <c r="Q6854" t="s">
        <v>38</v>
      </c>
      <c r="R6854" t="str">
        <f>+VLOOKUP(Precio_semana_dia[[#This Row],[Mercado]],[1]!Codigos_mercados_mayoristas[#Data],2,0)</f>
        <v>Metropolitana</v>
      </c>
      <c r="S6854" t="e">
        <f>+VLOOKUP(Precio_semana_dia[[#This Row],[Especie]],[1]!Codigos_categoria[#Data],2,0)</f>
        <v>#N/A</v>
      </c>
    </row>
    <row r="6855" spans="1:19" x14ac:dyDescent="0.35">
      <c r="A6855">
        <v>44225</v>
      </c>
      <c r="B6855" t="s">
        <v>19</v>
      </c>
      <c r="C6855" t="s">
        <v>20</v>
      </c>
      <c r="D6855" t="s">
        <v>45</v>
      </c>
      <c r="E6855" t="s">
        <v>181</v>
      </c>
      <c r="F6855" t="s">
        <v>182</v>
      </c>
      <c r="G6855">
        <v>18</v>
      </c>
      <c r="H6855" t="s">
        <v>39</v>
      </c>
      <c r="I6855">
        <v>3300</v>
      </c>
      <c r="J6855">
        <v>59400</v>
      </c>
      <c r="K6855">
        <v>59.4</v>
      </c>
      <c r="L6855">
        <v>6500</v>
      </c>
      <c r="M6855">
        <v>361.11111111111109</v>
      </c>
      <c r="N6855">
        <v>44223</v>
      </c>
      <c r="O6855">
        <v>13</v>
      </c>
      <c r="P6855" t="s">
        <v>65</v>
      </c>
      <c r="Q6855" t="s">
        <v>26</v>
      </c>
      <c r="R6855" t="str">
        <f>+VLOOKUP(Precio_semana_dia[[#This Row],[Mercado]],[1]!Codigos_mercados_mayoristas[#Data],2,0)</f>
        <v>Metropolitana</v>
      </c>
      <c r="S6855" t="e">
        <f>+VLOOKUP(Precio_semana_dia[[#This Row],[Especie]],[1]!Codigos_categoria[#Data],2,0)</f>
        <v>#N/A</v>
      </c>
    </row>
    <row r="6856" spans="1:19" x14ac:dyDescent="0.35">
      <c r="A6856">
        <v>44189</v>
      </c>
      <c r="B6856" t="s">
        <v>119</v>
      </c>
      <c r="C6856" t="s">
        <v>120</v>
      </c>
      <c r="D6856" t="s">
        <v>28</v>
      </c>
      <c r="E6856" t="s">
        <v>198</v>
      </c>
      <c r="F6856" t="s">
        <v>199</v>
      </c>
      <c r="G6856">
        <v>18</v>
      </c>
      <c r="H6856" t="s">
        <v>39</v>
      </c>
      <c r="I6856">
        <v>3300</v>
      </c>
      <c r="J6856">
        <v>59400</v>
      </c>
      <c r="K6856">
        <v>59.4</v>
      </c>
      <c r="L6856">
        <v>20455</v>
      </c>
      <c r="M6856">
        <v>1136.3888888888889</v>
      </c>
      <c r="N6856">
        <v>44188</v>
      </c>
      <c r="O6856">
        <v>9</v>
      </c>
      <c r="P6856" t="s">
        <v>106</v>
      </c>
      <c r="Q6856" t="s">
        <v>38</v>
      </c>
      <c r="R6856" t="str">
        <f>+VLOOKUP(Precio_semana_dia[[#This Row],[Mercado]],[1]!Codigos_mercados_mayoristas[#Data],2,0)</f>
        <v>La Araucanía</v>
      </c>
      <c r="S6856" t="e">
        <f>+VLOOKUP(Precio_semana_dia[[#This Row],[Especie]],[1]!Codigos_categoria[#Data],2,0)</f>
        <v>#N/A</v>
      </c>
    </row>
    <row r="6857" spans="1:19" x14ac:dyDescent="0.35">
      <c r="A6857">
        <v>44183</v>
      </c>
      <c r="B6857" t="s">
        <v>207</v>
      </c>
      <c r="C6857" t="s">
        <v>214</v>
      </c>
      <c r="D6857" t="s">
        <v>45</v>
      </c>
      <c r="E6857" t="s">
        <v>209</v>
      </c>
      <c r="F6857" t="s">
        <v>210</v>
      </c>
      <c r="G6857">
        <v>25</v>
      </c>
      <c r="H6857" t="s">
        <v>24</v>
      </c>
      <c r="I6857">
        <v>2380</v>
      </c>
      <c r="J6857">
        <v>59500</v>
      </c>
      <c r="K6857">
        <v>59.5</v>
      </c>
      <c r="L6857">
        <v>10496</v>
      </c>
      <c r="M6857">
        <v>419.84</v>
      </c>
      <c r="N6857">
        <v>44183</v>
      </c>
      <c r="O6857">
        <v>13</v>
      </c>
      <c r="P6857" t="s">
        <v>43</v>
      </c>
      <c r="Q6857" t="s">
        <v>38</v>
      </c>
      <c r="R6857" t="str">
        <f>+VLOOKUP(Precio_semana_dia[[#This Row],[Mercado]],[1]!Codigos_mercados_mayoristas[#Data],2,0)</f>
        <v>Metropolitana</v>
      </c>
      <c r="S6857" t="e">
        <f>+VLOOKUP(Precio_semana_dia[[#This Row],[Especie]],[1]!Codigos_categoria[#Data],2,0)</f>
        <v>#N/A</v>
      </c>
    </row>
    <row r="6858" spans="1:19" x14ac:dyDescent="0.35">
      <c r="A6858">
        <v>44148</v>
      </c>
      <c r="B6858" t="s">
        <v>125</v>
      </c>
      <c r="C6858" t="s">
        <v>20</v>
      </c>
      <c r="D6858" t="s">
        <v>45</v>
      </c>
      <c r="E6858" t="s">
        <v>181</v>
      </c>
      <c r="F6858" t="s">
        <v>182</v>
      </c>
      <c r="G6858">
        <v>18</v>
      </c>
      <c r="H6858" t="s">
        <v>36</v>
      </c>
      <c r="I6858">
        <v>3330</v>
      </c>
      <c r="J6858">
        <v>59940</v>
      </c>
      <c r="K6858">
        <v>59.94</v>
      </c>
      <c r="L6858">
        <v>6706</v>
      </c>
      <c r="M6858">
        <v>372.55555555555554</v>
      </c>
      <c r="N6858">
        <v>44145</v>
      </c>
      <c r="O6858">
        <v>13</v>
      </c>
      <c r="P6858" t="s">
        <v>126</v>
      </c>
      <c r="Q6858" t="s">
        <v>84</v>
      </c>
      <c r="R6858" t="str">
        <f>+VLOOKUP(Precio_semana_dia[[#This Row],[Mercado]],[1]!Codigos_mercados_mayoristas[#Data],2,0)</f>
        <v>Metropolitana</v>
      </c>
      <c r="S6858" t="str">
        <f>+VLOOKUP(Precio_semana_dia[[#This Row],[Especie]],[1]!Codigos_categoria[#Data],2,0)</f>
        <v>Cítricos</v>
      </c>
    </row>
    <row r="6859" spans="1:19" x14ac:dyDescent="0.35">
      <c r="A6859">
        <v>44183</v>
      </c>
      <c r="B6859" t="s">
        <v>119</v>
      </c>
      <c r="C6859" t="s">
        <v>120</v>
      </c>
      <c r="D6859" t="s">
        <v>21</v>
      </c>
      <c r="E6859" t="s">
        <v>121</v>
      </c>
      <c r="F6859" t="s">
        <v>113</v>
      </c>
      <c r="G6859">
        <v>15</v>
      </c>
      <c r="H6859" t="s">
        <v>39</v>
      </c>
      <c r="I6859">
        <v>4000</v>
      </c>
      <c r="J6859">
        <v>60000</v>
      </c>
      <c r="K6859">
        <v>60</v>
      </c>
      <c r="L6859">
        <v>6000</v>
      </c>
      <c r="M6859">
        <v>400</v>
      </c>
      <c r="N6859">
        <v>44181</v>
      </c>
      <c r="O6859">
        <v>7</v>
      </c>
      <c r="P6859" t="s">
        <v>40</v>
      </c>
      <c r="Q6859" t="s">
        <v>38</v>
      </c>
      <c r="R6859" t="str">
        <f>+VLOOKUP(Precio_semana_dia[[#This Row],[Mercado]],[1]!Codigos_mercados_mayoristas[#Data],2,0)</f>
        <v>Maule</v>
      </c>
      <c r="S6859" t="e">
        <f>+VLOOKUP(Precio_semana_dia[[#This Row],[Especie]],[1]!Codigos_categoria[#Data],2,0)</f>
        <v>#N/A</v>
      </c>
    </row>
    <row r="6860" spans="1:19" x14ac:dyDescent="0.35">
      <c r="A6860">
        <v>44183</v>
      </c>
      <c r="B6860" t="s">
        <v>119</v>
      </c>
      <c r="C6860" t="s">
        <v>120</v>
      </c>
      <c r="D6860" t="s">
        <v>21</v>
      </c>
      <c r="E6860" t="s">
        <v>121</v>
      </c>
      <c r="F6860" t="s">
        <v>113</v>
      </c>
      <c r="G6860">
        <v>15</v>
      </c>
      <c r="H6860" t="s">
        <v>41</v>
      </c>
      <c r="I6860">
        <v>4000</v>
      </c>
      <c r="J6860">
        <v>60000</v>
      </c>
      <c r="K6860">
        <v>60</v>
      </c>
      <c r="L6860">
        <v>5500</v>
      </c>
      <c r="M6860">
        <v>366.66666666666669</v>
      </c>
      <c r="N6860">
        <v>44182</v>
      </c>
      <c r="O6860">
        <v>7</v>
      </c>
      <c r="P6860" t="s">
        <v>42</v>
      </c>
      <c r="Q6860" t="s">
        <v>38</v>
      </c>
      <c r="R6860" t="str">
        <f>+VLOOKUP(Precio_semana_dia[[#This Row],[Mercado]],[1]!Codigos_mercados_mayoristas[#Data],2,0)</f>
        <v>Maule</v>
      </c>
      <c r="S6860" t="e">
        <f>+VLOOKUP(Precio_semana_dia[[#This Row],[Especie]],[1]!Codigos_categoria[#Data],2,0)</f>
        <v>#N/A</v>
      </c>
    </row>
    <row r="6861" spans="1:19" x14ac:dyDescent="0.35">
      <c r="A6861">
        <v>44189</v>
      </c>
      <c r="B6861" t="s">
        <v>119</v>
      </c>
      <c r="C6861" t="s">
        <v>120</v>
      </c>
      <c r="D6861" t="s">
        <v>21</v>
      </c>
      <c r="E6861" t="s">
        <v>121</v>
      </c>
      <c r="F6861" t="s">
        <v>113</v>
      </c>
      <c r="G6861">
        <v>15</v>
      </c>
      <c r="H6861" t="s">
        <v>39</v>
      </c>
      <c r="I6861">
        <v>4000</v>
      </c>
      <c r="J6861">
        <v>60000</v>
      </c>
      <c r="K6861">
        <v>60</v>
      </c>
      <c r="L6861">
        <v>10000</v>
      </c>
      <c r="M6861">
        <v>666.66666666666663</v>
      </c>
      <c r="N6861">
        <v>44188</v>
      </c>
      <c r="O6861">
        <v>7</v>
      </c>
      <c r="P6861" t="s">
        <v>106</v>
      </c>
      <c r="Q6861" t="s">
        <v>38</v>
      </c>
      <c r="R6861" t="str">
        <f>+VLOOKUP(Precio_semana_dia[[#This Row],[Mercado]],[1]!Codigos_mercados_mayoristas[#Data],2,0)</f>
        <v>Maule</v>
      </c>
      <c r="S6861" t="e">
        <f>+VLOOKUP(Precio_semana_dia[[#This Row],[Especie]],[1]!Codigos_categoria[#Data],2,0)</f>
        <v>#N/A</v>
      </c>
    </row>
    <row r="6862" spans="1:19" x14ac:dyDescent="0.35">
      <c r="A6862">
        <v>44204</v>
      </c>
      <c r="B6862" t="s">
        <v>119</v>
      </c>
      <c r="C6862" t="s">
        <v>120</v>
      </c>
      <c r="D6862" t="s">
        <v>21</v>
      </c>
      <c r="E6862" t="s">
        <v>121</v>
      </c>
      <c r="F6862" t="s">
        <v>113</v>
      </c>
      <c r="G6862">
        <v>15</v>
      </c>
      <c r="H6862" t="s">
        <v>41</v>
      </c>
      <c r="I6862">
        <v>4000</v>
      </c>
      <c r="J6862">
        <v>60000</v>
      </c>
      <c r="K6862">
        <v>60</v>
      </c>
      <c r="L6862">
        <v>7500</v>
      </c>
      <c r="M6862">
        <v>500</v>
      </c>
      <c r="N6862">
        <v>44203</v>
      </c>
      <c r="O6862">
        <v>7</v>
      </c>
      <c r="P6862" t="s">
        <v>56</v>
      </c>
      <c r="Q6862" t="s">
        <v>26</v>
      </c>
      <c r="R6862" t="str">
        <f>+VLOOKUP(Precio_semana_dia[[#This Row],[Mercado]],[1]!Codigos_mercados_mayoristas[#Data],2,0)</f>
        <v>Maule</v>
      </c>
      <c r="S6862" t="e">
        <f>+VLOOKUP(Precio_semana_dia[[#This Row],[Especie]],[1]!Codigos_categoria[#Data],2,0)</f>
        <v>#N/A</v>
      </c>
    </row>
    <row r="6863" spans="1:19" x14ac:dyDescent="0.35">
      <c r="A6863">
        <v>44225</v>
      </c>
      <c r="B6863" t="s">
        <v>119</v>
      </c>
      <c r="C6863" t="s">
        <v>120</v>
      </c>
      <c r="D6863" t="s">
        <v>21</v>
      </c>
      <c r="E6863" t="s">
        <v>121</v>
      </c>
      <c r="F6863" t="s">
        <v>113</v>
      </c>
      <c r="G6863">
        <v>15</v>
      </c>
      <c r="H6863" t="s">
        <v>29</v>
      </c>
      <c r="I6863">
        <v>4000</v>
      </c>
      <c r="J6863">
        <v>60000</v>
      </c>
      <c r="K6863">
        <v>60</v>
      </c>
      <c r="L6863">
        <v>5000</v>
      </c>
      <c r="M6863">
        <v>333.33333333333331</v>
      </c>
      <c r="N6863">
        <v>44221</v>
      </c>
      <c r="O6863">
        <v>7</v>
      </c>
      <c r="P6863" t="s">
        <v>64</v>
      </c>
      <c r="Q6863" t="s">
        <v>26</v>
      </c>
      <c r="R6863" t="str">
        <f>+VLOOKUP(Precio_semana_dia[[#This Row],[Mercado]],[1]!Codigos_mercados_mayoristas[#Data],2,0)</f>
        <v>Maule</v>
      </c>
      <c r="S6863" t="e">
        <f>+VLOOKUP(Precio_semana_dia[[#This Row],[Especie]],[1]!Codigos_categoria[#Data],2,0)</f>
        <v>#N/A</v>
      </c>
    </row>
    <row r="6864" spans="1:19" x14ac:dyDescent="0.35">
      <c r="A6864">
        <v>44225</v>
      </c>
      <c r="B6864" t="s">
        <v>119</v>
      </c>
      <c r="C6864" t="s">
        <v>120</v>
      </c>
      <c r="D6864" t="s">
        <v>21</v>
      </c>
      <c r="E6864" t="s">
        <v>121</v>
      </c>
      <c r="F6864" t="s">
        <v>113</v>
      </c>
      <c r="G6864">
        <v>15</v>
      </c>
      <c r="H6864" t="s">
        <v>36</v>
      </c>
      <c r="I6864">
        <v>4000</v>
      </c>
      <c r="J6864">
        <v>60000</v>
      </c>
      <c r="K6864">
        <v>60</v>
      </c>
      <c r="L6864">
        <v>5000</v>
      </c>
      <c r="M6864">
        <v>333.33333333333331</v>
      </c>
      <c r="N6864">
        <v>44222</v>
      </c>
      <c r="O6864">
        <v>7</v>
      </c>
      <c r="P6864" t="s">
        <v>63</v>
      </c>
      <c r="Q6864" t="s">
        <v>26</v>
      </c>
      <c r="R6864" t="str">
        <f>+VLOOKUP(Precio_semana_dia[[#This Row],[Mercado]],[1]!Codigos_mercados_mayoristas[#Data],2,0)</f>
        <v>Maule</v>
      </c>
      <c r="S6864" t="e">
        <f>+VLOOKUP(Precio_semana_dia[[#This Row],[Especie]],[1]!Codigos_categoria[#Data],2,0)</f>
        <v>#N/A</v>
      </c>
    </row>
    <row r="6865" spans="1:19" x14ac:dyDescent="0.35">
      <c r="A6865">
        <v>44225</v>
      </c>
      <c r="B6865" t="s">
        <v>119</v>
      </c>
      <c r="C6865" t="s">
        <v>120</v>
      </c>
      <c r="D6865" t="s">
        <v>21</v>
      </c>
      <c r="E6865" t="s">
        <v>121</v>
      </c>
      <c r="F6865" t="s">
        <v>113</v>
      </c>
      <c r="G6865">
        <v>15</v>
      </c>
      <c r="H6865" t="s">
        <v>39</v>
      </c>
      <c r="I6865">
        <v>4000</v>
      </c>
      <c r="J6865">
        <v>60000</v>
      </c>
      <c r="K6865">
        <v>60</v>
      </c>
      <c r="L6865">
        <v>4500</v>
      </c>
      <c r="M6865">
        <v>300</v>
      </c>
      <c r="N6865">
        <v>44223</v>
      </c>
      <c r="O6865">
        <v>7</v>
      </c>
      <c r="P6865" t="s">
        <v>65</v>
      </c>
      <c r="Q6865" t="s">
        <v>26</v>
      </c>
      <c r="R6865" t="str">
        <f>+VLOOKUP(Precio_semana_dia[[#This Row],[Mercado]],[1]!Codigos_mercados_mayoristas[#Data],2,0)</f>
        <v>Maule</v>
      </c>
      <c r="S6865" t="e">
        <f>+VLOOKUP(Precio_semana_dia[[#This Row],[Especie]],[1]!Codigos_categoria[#Data],2,0)</f>
        <v>#N/A</v>
      </c>
    </row>
    <row r="6866" spans="1:19" x14ac:dyDescent="0.35">
      <c r="A6866">
        <v>44225</v>
      </c>
      <c r="B6866" t="s">
        <v>119</v>
      </c>
      <c r="C6866" t="s">
        <v>120</v>
      </c>
      <c r="D6866" t="s">
        <v>21</v>
      </c>
      <c r="E6866" t="s">
        <v>121</v>
      </c>
      <c r="F6866" t="s">
        <v>113</v>
      </c>
      <c r="G6866">
        <v>15</v>
      </c>
      <c r="H6866" t="s">
        <v>41</v>
      </c>
      <c r="I6866">
        <v>4000</v>
      </c>
      <c r="J6866">
        <v>60000</v>
      </c>
      <c r="K6866">
        <v>60</v>
      </c>
      <c r="L6866">
        <v>5000</v>
      </c>
      <c r="M6866">
        <v>333.33333333333331</v>
      </c>
      <c r="N6866">
        <v>44224</v>
      </c>
      <c r="O6866">
        <v>7</v>
      </c>
      <c r="P6866" t="s">
        <v>67</v>
      </c>
      <c r="Q6866" t="s">
        <v>26</v>
      </c>
      <c r="R6866" t="str">
        <f>+VLOOKUP(Precio_semana_dia[[#This Row],[Mercado]],[1]!Codigos_mercados_mayoristas[#Data],2,0)</f>
        <v>Maule</v>
      </c>
      <c r="S6866" t="e">
        <f>+VLOOKUP(Precio_semana_dia[[#This Row],[Especie]],[1]!Codigos_categoria[#Data],2,0)</f>
        <v>#N/A</v>
      </c>
    </row>
    <row r="6867" spans="1:19" x14ac:dyDescent="0.35">
      <c r="A6867">
        <v>44225</v>
      </c>
      <c r="B6867" t="s">
        <v>119</v>
      </c>
      <c r="C6867" t="s">
        <v>120</v>
      </c>
      <c r="D6867" t="s">
        <v>21</v>
      </c>
      <c r="E6867" t="s">
        <v>121</v>
      </c>
      <c r="F6867" t="s">
        <v>113</v>
      </c>
      <c r="G6867">
        <v>15</v>
      </c>
      <c r="H6867" t="s">
        <v>24</v>
      </c>
      <c r="I6867">
        <v>4000</v>
      </c>
      <c r="J6867">
        <v>60000</v>
      </c>
      <c r="K6867">
        <v>60</v>
      </c>
      <c r="L6867">
        <v>3500</v>
      </c>
      <c r="M6867">
        <v>233.33333333333334</v>
      </c>
      <c r="N6867">
        <v>44225</v>
      </c>
      <c r="O6867">
        <v>7</v>
      </c>
      <c r="P6867" t="s">
        <v>66</v>
      </c>
      <c r="Q6867" t="s">
        <v>26</v>
      </c>
      <c r="R6867" t="str">
        <f>+VLOOKUP(Precio_semana_dia[[#This Row],[Mercado]],[1]!Codigos_mercados_mayoristas[#Data],2,0)</f>
        <v>Maule</v>
      </c>
      <c r="S6867" t="e">
        <f>+VLOOKUP(Precio_semana_dia[[#This Row],[Especie]],[1]!Codigos_categoria[#Data],2,0)</f>
        <v>#N/A</v>
      </c>
    </row>
    <row r="6868" spans="1:19" x14ac:dyDescent="0.35">
      <c r="A6868">
        <v>43866</v>
      </c>
      <c r="B6868" t="s">
        <v>119</v>
      </c>
      <c r="C6868" t="s">
        <v>120</v>
      </c>
      <c r="D6868" t="s">
        <v>21</v>
      </c>
      <c r="E6868" t="s">
        <v>121</v>
      </c>
      <c r="F6868" t="s">
        <v>113</v>
      </c>
      <c r="G6868">
        <v>15</v>
      </c>
      <c r="H6868" t="s">
        <v>39</v>
      </c>
      <c r="I6868">
        <v>4000</v>
      </c>
      <c r="J6868">
        <v>60000</v>
      </c>
      <c r="K6868">
        <v>60</v>
      </c>
      <c r="L6868">
        <v>5500</v>
      </c>
      <c r="M6868">
        <v>366.66666666666669</v>
      </c>
      <c r="N6868">
        <v>44230</v>
      </c>
      <c r="O6868">
        <v>7</v>
      </c>
      <c r="P6868" t="s">
        <v>70</v>
      </c>
      <c r="Q6868" t="s">
        <v>69</v>
      </c>
      <c r="R6868" t="str">
        <f>+VLOOKUP(Precio_semana_dia[[#This Row],[Mercado]],[1]!Codigos_mercados_mayoristas[#Data],2,0)</f>
        <v>Maule</v>
      </c>
      <c r="S6868" t="e">
        <f>+VLOOKUP(Precio_semana_dia[[#This Row],[Especie]],[1]!Codigos_categoria[#Data],2,0)</f>
        <v>#N/A</v>
      </c>
    </row>
    <row r="6869" spans="1:19" x14ac:dyDescent="0.35">
      <c r="A6869">
        <v>43866</v>
      </c>
      <c r="B6869" t="s">
        <v>119</v>
      </c>
      <c r="C6869" t="s">
        <v>120</v>
      </c>
      <c r="D6869" t="s">
        <v>21</v>
      </c>
      <c r="E6869" t="s">
        <v>121</v>
      </c>
      <c r="F6869" t="s">
        <v>113</v>
      </c>
      <c r="G6869">
        <v>15</v>
      </c>
      <c r="H6869" t="s">
        <v>24</v>
      </c>
      <c r="I6869">
        <v>4000</v>
      </c>
      <c r="J6869">
        <v>60000</v>
      </c>
      <c r="K6869">
        <v>60</v>
      </c>
      <c r="L6869">
        <v>3000</v>
      </c>
      <c r="M6869">
        <v>200</v>
      </c>
      <c r="N6869">
        <v>44232</v>
      </c>
      <c r="O6869">
        <v>7</v>
      </c>
      <c r="P6869" t="s">
        <v>71</v>
      </c>
      <c r="Q6869" t="s">
        <v>69</v>
      </c>
      <c r="R6869" t="str">
        <f>+VLOOKUP(Precio_semana_dia[[#This Row],[Mercado]],[1]!Codigos_mercados_mayoristas[#Data],2,0)</f>
        <v>Maule</v>
      </c>
      <c r="S6869" t="e">
        <f>+VLOOKUP(Precio_semana_dia[[#This Row],[Especie]],[1]!Codigos_categoria[#Data],2,0)</f>
        <v>#N/A</v>
      </c>
    </row>
    <row r="6870" spans="1:19" x14ac:dyDescent="0.35">
      <c r="A6870">
        <v>44204</v>
      </c>
      <c r="B6870" t="s">
        <v>207</v>
      </c>
      <c r="C6870" t="s">
        <v>208</v>
      </c>
      <c r="D6870" t="s">
        <v>33</v>
      </c>
      <c r="E6870" t="s">
        <v>209</v>
      </c>
      <c r="F6870" t="s">
        <v>210</v>
      </c>
      <c r="G6870">
        <v>25</v>
      </c>
      <c r="H6870" t="s">
        <v>29</v>
      </c>
      <c r="I6870">
        <v>2400</v>
      </c>
      <c r="J6870">
        <v>60000</v>
      </c>
      <c r="K6870">
        <v>60</v>
      </c>
      <c r="L6870">
        <v>12750</v>
      </c>
      <c r="M6870">
        <v>510</v>
      </c>
      <c r="N6870">
        <v>44200</v>
      </c>
      <c r="O6870">
        <v>4</v>
      </c>
      <c r="P6870" t="s">
        <v>30</v>
      </c>
      <c r="Q6870" t="s">
        <v>26</v>
      </c>
      <c r="R6870" t="str">
        <f>+VLOOKUP(Precio_semana_dia[[#This Row],[Mercado]],[1]!Codigos_mercados_mayoristas[#Data],2,0)</f>
        <v>Coquimbo</v>
      </c>
      <c r="S6870" t="e">
        <f>+VLOOKUP(Precio_semana_dia[[#This Row],[Especie]],[1]!Codigos_categoria[#Data],2,0)</f>
        <v>#N/A</v>
      </c>
    </row>
    <row r="6871" spans="1:19" x14ac:dyDescent="0.35">
      <c r="A6871">
        <v>44211</v>
      </c>
      <c r="B6871" t="s">
        <v>207</v>
      </c>
      <c r="C6871" t="s">
        <v>208</v>
      </c>
      <c r="D6871" t="s">
        <v>33</v>
      </c>
      <c r="E6871" t="s">
        <v>209</v>
      </c>
      <c r="F6871" t="s">
        <v>210</v>
      </c>
      <c r="G6871">
        <v>25</v>
      </c>
      <c r="H6871" t="s">
        <v>29</v>
      </c>
      <c r="I6871">
        <v>2400</v>
      </c>
      <c r="J6871">
        <v>60000</v>
      </c>
      <c r="K6871">
        <v>60</v>
      </c>
      <c r="L6871">
        <v>12750</v>
      </c>
      <c r="M6871">
        <v>510</v>
      </c>
      <c r="N6871">
        <v>44207</v>
      </c>
      <c r="O6871">
        <v>4</v>
      </c>
      <c r="P6871" t="s">
        <v>58</v>
      </c>
      <c r="Q6871" t="s">
        <v>26</v>
      </c>
      <c r="R6871" t="str">
        <f>+VLOOKUP(Precio_semana_dia[[#This Row],[Mercado]],[1]!Codigos_mercados_mayoristas[#Data],2,0)</f>
        <v>Coquimbo</v>
      </c>
      <c r="S6871" t="e">
        <f>+VLOOKUP(Precio_semana_dia[[#This Row],[Especie]],[1]!Codigos_categoria[#Data],2,0)</f>
        <v>#N/A</v>
      </c>
    </row>
    <row r="6872" spans="1:19" x14ac:dyDescent="0.35">
      <c r="A6872">
        <v>44211</v>
      </c>
      <c r="B6872" t="s">
        <v>207</v>
      </c>
      <c r="C6872" t="s">
        <v>211</v>
      </c>
      <c r="D6872" t="s">
        <v>33</v>
      </c>
      <c r="E6872" t="s">
        <v>209</v>
      </c>
      <c r="F6872" t="s">
        <v>210</v>
      </c>
      <c r="G6872">
        <v>25</v>
      </c>
      <c r="H6872" t="s">
        <v>39</v>
      </c>
      <c r="I6872">
        <v>2400</v>
      </c>
      <c r="J6872">
        <v>60000</v>
      </c>
      <c r="K6872">
        <v>60</v>
      </c>
      <c r="L6872">
        <v>15750</v>
      </c>
      <c r="M6872">
        <v>630</v>
      </c>
      <c r="N6872">
        <v>44209</v>
      </c>
      <c r="O6872">
        <v>4</v>
      </c>
      <c r="P6872" t="s">
        <v>60</v>
      </c>
      <c r="Q6872" t="s">
        <v>26</v>
      </c>
      <c r="R6872" t="str">
        <f>+VLOOKUP(Precio_semana_dia[[#This Row],[Mercado]],[1]!Codigos_mercados_mayoristas[#Data],2,0)</f>
        <v>Coquimbo</v>
      </c>
      <c r="S6872" t="e">
        <f>+VLOOKUP(Precio_semana_dia[[#This Row],[Especie]],[1]!Codigos_categoria[#Data],2,0)</f>
        <v>#N/A</v>
      </c>
    </row>
    <row r="6873" spans="1:19" x14ac:dyDescent="0.35">
      <c r="A6873">
        <v>44211</v>
      </c>
      <c r="B6873" t="s">
        <v>207</v>
      </c>
      <c r="C6873" t="s">
        <v>213</v>
      </c>
      <c r="D6873" t="s">
        <v>28</v>
      </c>
      <c r="E6873" t="s">
        <v>209</v>
      </c>
      <c r="F6873" t="s">
        <v>210</v>
      </c>
      <c r="G6873">
        <v>25</v>
      </c>
      <c r="H6873" t="s">
        <v>39</v>
      </c>
      <c r="I6873">
        <v>2400</v>
      </c>
      <c r="J6873">
        <v>60000</v>
      </c>
      <c r="K6873">
        <v>60</v>
      </c>
      <c r="L6873">
        <v>10000</v>
      </c>
      <c r="M6873">
        <v>400</v>
      </c>
      <c r="N6873">
        <v>44209</v>
      </c>
      <c r="O6873">
        <v>9</v>
      </c>
      <c r="P6873" t="s">
        <v>60</v>
      </c>
      <c r="Q6873" t="s">
        <v>26</v>
      </c>
      <c r="R6873" t="str">
        <f>+VLOOKUP(Precio_semana_dia[[#This Row],[Mercado]],[1]!Codigos_mercados_mayoristas[#Data],2,0)</f>
        <v>La Araucanía</v>
      </c>
      <c r="S6873" t="e">
        <f>+VLOOKUP(Precio_semana_dia[[#This Row],[Especie]],[1]!Codigos_categoria[#Data],2,0)</f>
        <v>#N/A</v>
      </c>
    </row>
    <row r="6874" spans="1:19" x14ac:dyDescent="0.35">
      <c r="A6874">
        <v>44225</v>
      </c>
      <c r="B6874" t="s">
        <v>207</v>
      </c>
      <c r="C6874" t="s">
        <v>208</v>
      </c>
      <c r="D6874" t="s">
        <v>21</v>
      </c>
      <c r="E6874" t="s">
        <v>209</v>
      </c>
      <c r="F6874" t="s">
        <v>210</v>
      </c>
      <c r="G6874">
        <v>25</v>
      </c>
      <c r="H6874" t="s">
        <v>29</v>
      </c>
      <c r="I6874">
        <v>2400</v>
      </c>
      <c r="J6874">
        <v>60000</v>
      </c>
      <c r="K6874">
        <v>60</v>
      </c>
      <c r="L6874">
        <v>7000</v>
      </c>
      <c r="M6874">
        <v>280</v>
      </c>
      <c r="N6874">
        <v>44221</v>
      </c>
      <c r="O6874">
        <v>7</v>
      </c>
      <c r="P6874" t="s">
        <v>64</v>
      </c>
      <c r="Q6874" t="s">
        <v>26</v>
      </c>
      <c r="R6874" t="str">
        <f>+VLOOKUP(Precio_semana_dia[[#This Row],[Mercado]],[1]!Codigos_mercados_mayoristas[#Data],2,0)</f>
        <v>Maule</v>
      </c>
      <c r="S6874" t="e">
        <f>+VLOOKUP(Precio_semana_dia[[#This Row],[Especie]],[1]!Codigos_categoria[#Data],2,0)</f>
        <v>#N/A</v>
      </c>
    </row>
    <row r="6875" spans="1:19" x14ac:dyDescent="0.35">
      <c r="A6875">
        <v>44225</v>
      </c>
      <c r="B6875" t="s">
        <v>207</v>
      </c>
      <c r="C6875" t="s">
        <v>208</v>
      </c>
      <c r="D6875" t="s">
        <v>21</v>
      </c>
      <c r="E6875" t="s">
        <v>209</v>
      </c>
      <c r="F6875" t="s">
        <v>210</v>
      </c>
      <c r="G6875">
        <v>25</v>
      </c>
      <c r="H6875" t="s">
        <v>39</v>
      </c>
      <c r="I6875">
        <v>2400</v>
      </c>
      <c r="J6875">
        <v>60000</v>
      </c>
      <c r="K6875">
        <v>60</v>
      </c>
      <c r="L6875">
        <v>7000</v>
      </c>
      <c r="M6875">
        <v>280</v>
      </c>
      <c r="N6875">
        <v>44223</v>
      </c>
      <c r="O6875">
        <v>7</v>
      </c>
      <c r="P6875" t="s">
        <v>65</v>
      </c>
      <c r="Q6875" t="s">
        <v>26</v>
      </c>
      <c r="R6875" t="str">
        <f>+VLOOKUP(Precio_semana_dia[[#This Row],[Mercado]],[1]!Codigos_mercados_mayoristas[#Data],2,0)</f>
        <v>Maule</v>
      </c>
      <c r="S6875" t="e">
        <f>+VLOOKUP(Precio_semana_dia[[#This Row],[Especie]],[1]!Codigos_categoria[#Data],2,0)</f>
        <v>#N/A</v>
      </c>
    </row>
    <row r="6876" spans="1:19" x14ac:dyDescent="0.35">
      <c r="A6876">
        <v>44225</v>
      </c>
      <c r="B6876" t="s">
        <v>207</v>
      </c>
      <c r="C6876" t="s">
        <v>208</v>
      </c>
      <c r="D6876" t="s">
        <v>21</v>
      </c>
      <c r="E6876" t="s">
        <v>209</v>
      </c>
      <c r="F6876" t="s">
        <v>210</v>
      </c>
      <c r="G6876">
        <v>25</v>
      </c>
      <c r="H6876" t="s">
        <v>41</v>
      </c>
      <c r="I6876">
        <v>2400</v>
      </c>
      <c r="J6876">
        <v>60000</v>
      </c>
      <c r="K6876">
        <v>60</v>
      </c>
      <c r="L6876">
        <v>6000</v>
      </c>
      <c r="M6876">
        <v>240</v>
      </c>
      <c r="N6876">
        <v>44224</v>
      </c>
      <c r="O6876">
        <v>7</v>
      </c>
      <c r="P6876" t="s">
        <v>67</v>
      </c>
      <c r="Q6876" t="s">
        <v>26</v>
      </c>
      <c r="R6876" t="str">
        <f>+VLOOKUP(Precio_semana_dia[[#This Row],[Mercado]],[1]!Codigos_mercados_mayoristas[#Data],2,0)</f>
        <v>Maule</v>
      </c>
      <c r="S6876" t="e">
        <f>+VLOOKUP(Precio_semana_dia[[#This Row],[Especie]],[1]!Codigos_categoria[#Data],2,0)</f>
        <v>#N/A</v>
      </c>
    </row>
    <row r="6877" spans="1:19" x14ac:dyDescent="0.35">
      <c r="A6877">
        <v>44225</v>
      </c>
      <c r="B6877" t="s">
        <v>207</v>
      </c>
      <c r="C6877" t="s">
        <v>208</v>
      </c>
      <c r="D6877" t="s">
        <v>21</v>
      </c>
      <c r="E6877" t="s">
        <v>209</v>
      </c>
      <c r="F6877" t="s">
        <v>210</v>
      </c>
      <c r="G6877">
        <v>25</v>
      </c>
      <c r="H6877" t="s">
        <v>24</v>
      </c>
      <c r="I6877">
        <v>2400</v>
      </c>
      <c r="J6877">
        <v>60000</v>
      </c>
      <c r="K6877">
        <v>60</v>
      </c>
      <c r="L6877">
        <v>6500</v>
      </c>
      <c r="M6877">
        <v>260</v>
      </c>
      <c r="N6877">
        <v>44225</v>
      </c>
      <c r="O6877">
        <v>7</v>
      </c>
      <c r="P6877" t="s">
        <v>66</v>
      </c>
      <c r="Q6877" t="s">
        <v>26</v>
      </c>
      <c r="R6877" t="str">
        <f>+VLOOKUP(Precio_semana_dia[[#This Row],[Mercado]],[1]!Codigos_mercados_mayoristas[#Data],2,0)</f>
        <v>Maule</v>
      </c>
      <c r="S6877" t="e">
        <f>+VLOOKUP(Precio_semana_dia[[#This Row],[Especie]],[1]!Codigos_categoria[#Data],2,0)</f>
        <v>#N/A</v>
      </c>
    </row>
    <row r="6878" spans="1:19" x14ac:dyDescent="0.35">
      <c r="A6878">
        <v>43866</v>
      </c>
      <c r="B6878" t="s">
        <v>207</v>
      </c>
      <c r="C6878" t="s">
        <v>208</v>
      </c>
      <c r="D6878" t="s">
        <v>33</v>
      </c>
      <c r="E6878" t="s">
        <v>209</v>
      </c>
      <c r="F6878" t="s">
        <v>210</v>
      </c>
      <c r="G6878">
        <v>25</v>
      </c>
      <c r="H6878" t="s">
        <v>39</v>
      </c>
      <c r="I6878">
        <v>2400</v>
      </c>
      <c r="J6878">
        <v>60000</v>
      </c>
      <c r="K6878">
        <v>60</v>
      </c>
      <c r="L6878">
        <v>8750</v>
      </c>
      <c r="M6878">
        <v>350</v>
      </c>
      <c r="N6878">
        <v>44230</v>
      </c>
      <c r="O6878">
        <v>4</v>
      </c>
      <c r="P6878" t="s">
        <v>70</v>
      </c>
      <c r="Q6878" t="s">
        <v>69</v>
      </c>
      <c r="R6878" t="str">
        <f>+VLOOKUP(Precio_semana_dia[[#This Row],[Mercado]],[1]!Codigos_mercados_mayoristas[#Data],2,0)</f>
        <v>Coquimbo</v>
      </c>
      <c r="S6878" t="e">
        <f>+VLOOKUP(Precio_semana_dia[[#This Row],[Especie]],[1]!Codigos_categoria[#Data],2,0)</f>
        <v>#N/A</v>
      </c>
    </row>
    <row r="6879" spans="1:19" x14ac:dyDescent="0.35">
      <c r="A6879">
        <v>43866</v>
      </c>
      <c r="B6879" t="s">
        <v>207</v>
      </c>
      <c r="C6879" t="s">
        <v>208</v>
      </c>
      <c r="D6879" t="s">
        <v>33</v>
      </c>
      <c r="E6879" t="s">
        <v>209</v>
      </c>
      <c r="F6879" t="s">
        <v>210</v>
      </c>
      <c r="G6879">
        <v>25</v>
      </c>
      <c r="H6879" t="s">
        <v>41</v>
      </c>
      <c r="I6879">
        <v>2400</v>
      </c>
      <c r="J6879">
        <v>60000</v>
      </c>
      <c r="K6879">
        <v>60</v>
      </c>
      <c r="L6879">
        <v>8750</v>
      </c>
      <c r="M6879">
        <v>350</v>
      </c>
      <c r="N6879">
        <v>44231</v>
      </c>
      <c r="O6879">
        <v>4</v>
      </c>
      <c r="P6879" t="s">
        <v>73</v>
      </c>
      <c r="Q6879" t="s">
        <v>69</v>
      </c>
      <c r="R6879" t="str">
        <f>+VLOOKUP(Precio_semana_dia[[#This Row],[Mercado]],[1]!Codigos_mercados_mayoristas[#Data],2,0)</f>
        <v>Coquimbo</v>
      </c>
      <c r="S6879" t="e">
        <f>+VLOOKUP(Precio_semana_dia[[#This Row],[Especie]],[1]!Codigos_categoria[#Data],2,0)</f>
        <v>#N/A</v>
      </c>
    </row>
    <row r="6880" spans="1:19" x14ac:dyDescent="0.35">
      <c r="A6880">
        <v>43866</v>
      </c>
      <c r="B6880" t="s">
        <v>207</v>
      </c>
      <c r="C6880" t="s">
        <v>208</v>
      </c>
      <c r="D6880" t="s">
        <v>33</v>
      </c>
      <c r="E6880" t="s">
        <v>209</v>
      </c>
      <c r="F6880" t="s">
        <v>210</v>
      </c>
      <c r="G6880">
        <v>25</v>
      </c>
      <c r="H6880" t="s">
        <v>24</v>
      </c>
      <c r="I6880">
        <v>2400</v>
      </c>
      <c r="J6880">
        <v>60000</v>
      </c>
      <c r="K6880">
        <v>60</v>
      </c>
      <c r="L6880">
        <v>8750</v>
      </c>
      <c r="M6880">
        <v>350</v>
      </c>
      <c r="N6880">
        <v>44232</v>
      </c>
      <c r="O6880">
        <v>4</v>
      </c>
      <c r="P6880" t="s">
        <v>71</v>
      </c>
      <c r="Q6880" t="s">
        <v>69</v>
      </c>
      <c r="R6880" t="str">
        <f>+VLOOKUP(Precio_semana_dia[[#This Row],[Mercado]],[1]!Codigos_mercados_mayoristas[#Data],2,0)</f>
        <v>Coquimbo</v>
      </c>
      <c r="S6880" t="e">
        <f>+VLOOKUP(Precio_semana_dia[[#This Row],[Especie]],[1]!Codigos_categoria[#Data],2,0)</f>
        <v>#N/A</v>
      </c>
    </row>
    <row r="6881" spans="1:19" x14ac:dyDescent="0.35">
      <c r="A6881">
        <v>44134</v>
      </c>
      <c r="B6881" t="s">
        <v>125</v>
      </c>
      <c r="C6881" t="s">
        <v>20</v>
      </c>
      <c r="D6881" t="s">
        <v>45</v>
      </c>
      <c r="E6881" t="s">
        <v>181</v>
      </c>
      <c r="F6881" t="s">
        <v>182</v>
      </c>
      <c r="G6881">
        <v>18</v>
      </c>
      <c r="H6881" t="s">
        <v>41</v>
      </c>
      <c r="I6881">
        <v>3380</v>
      </c>
      <c r="J6881">
        <v>60840</v>
      </c>
      <c r="K6881">
        <v>60.84</v>
      </c>
      <c r="L6881">
        <v>5139</v>
      </c>
      <c r="M6881">
        <v>285.5</v>
      </c>
      <c r="N6881">
        <v>44133</v>
      </c>
      <c r="O6881">
        <v>13</v>
      </c>
      <c r="P6881" t="s">
        <v>134</v>
      </c>
      <c r="Q6881" t="s">
        <v>132</v>
      </c>
      <c r="R6881" t="str">
        <f>+VLOOKUP(Precio_semana_dia[[#This Row],[Mercado]],[1]!Codigos_mercados_mayoristas[#Data],2,0)</f>
        <v>Metropolitana</v>
      </c>
      <c r="S6881" t="str">
        <f>+VLOOKUP(Precio_semana_dia[[#This Row],[Especie]],[1]!Codigos_categoria[#Data],2,0)</f>
        <v>Cítricos</v>
      </c>
    </row>
    <row r="6882" spans="1:19" x14ac:dyDescent="0.35">
      <c r="A6882">
        <v>44189</v>
      </c>
      <c r="B6882" t="s">
        <v>19</v>
      </c>
      <c r="C6882" t="s">
        <v>20</v>
      </c>
      <c r="D6882" t="s">
        <v>28</v>
      </c>
      <c r="E6882" t="s">
        <v>181</v>
      </c>
      <c r="F6882" t="s">
        <v>182</v>
      </c>
      <c r="G6882">
        <v>18</v>
      </c>
      <c r="H6882" t="s">
        <v>36</v>
      </c>
      <c r="I6882">
        <v>3400</v>
      </c>
      <c r="J6882">
        <v>61200</v>
      </c>
      <c r="K6882">
        <v>61.2</v>
      </c>
      <c r="L6882">
        <v>8132</v>
      </c>
      <c r="M6882">
        <v>451.77777777777777</v>
      </c>
      <c r="N6882">
        <v>44187</v>
      </c>
      <c r="O6882">
        <v>9</v>
      </c>
      <c r="P6882" t="s">
        <v>48</v>
      </c>
      <c r="Q6882" t="s">
        <v>38</v>
      </c>
      <c r="R6882" t="str">
        <f>+VLOOKUP(Precio_semana_dia[[#This Row],[Mercado]],[1]!Codigos_mercados_mayoristas[#Data],2,0)</f>
        <v>La Araucanía</v>
      </c>
      <c r="S6882" t="e">
        <f>+VLOOKUP(Precio_semana_dia[[#This Row],[Especie]],[1]!Codigos_categoria[#Data],2,0)</f>
        <v>#N/A</v>
      </c>
    </row>
    <row r="6883" spans="1:19" x14ac:dyDescent="0.35">
      <c r="A6883">
        <v>44225</v>
      </c>
      <c r="B6883" t="s">
        <v>119</v>
      </c>
      <c r="C6883" t="s">
        <v>122</v>
      </c>
      <c r="D6883" t="s">
        <v>105</v>
      </c>
      <c r="E6883" t="s">
        <v>198</v>
      </c>
      <c r="F6883" t="s">
        <v>199</v>
      </c>
      <c r="G6883">
        <v>18</v>
      </c>
      <c r="H6883" t="s">
        <v>36</v>
      </c>
      <c r="I6883">
        <v>3400</v>
      </c>
      <c r="J6883">
        <v>61200</v>
      </c>
      <c r="K6883">
        <v>61.2</v>
      </c>
      <c r="L6883">
        <v>4750</v>
      </c>
      <c r="M6883">
        <v>263.88888888888891</v>
      </c>
      <c r="N6883">
        <v>44222</v>
      </c>
      <c r="O6883">
        <v>4</v>
      </c>
      <c r="P6883" t="s">
        <v>63</v>
      </c>
      <c r="Q6883" t="s">
        <v>26</v>
      </c>
      <c r="R6883" t="str">
        <f>+VLOOKUP(Precio_semana_dia[[#This Row],[Mercado]],[1]!Codigos_mercados_mayoristas[#Data],2,0)</f>
        <v>Coquimbo</v>
      </c>
      <c r="S6883" t="e">
        <f>+VLOOKUP(Precio_semana_dia[[#This Row],[Especie]],[1]!Codigos_categoria[#Data],2,0)</f>
        <v>#N/A</v>
      </c>
    </row>
    <row r="6884" spans="1:19" x14ac:dyDescent="0.35">
      <c r="A6884">
        <v>44211</v>
      </c>
      <c r="B6884" t="s">
        <v>207</v>
      </c>
      <c r="C6884" t="s">
        <v>215</v>
      </c>
      <c r="D6884" t="s">
        <v>45</v>
      </c>
      <c r="E6884" t="s">
        <v>209</v>
      </c>
      <c r="F6884" t="s">
        <v>210</v>
      </c>
      <c r="G6884">
        <v>25</v>
      </c>
      <c r="H6884" t="s">
        <v>29</v>
      </c>
      <c r="I6884">
        <v>2450</v>
      </c>
      <c r="J6884">
        <v>61250</v>
      </c>
      <c r="K6884">
        <v>61.25</v>
      </c>
      <c r="L6884">
        <v>10735</v>
      </c>
      <c r="M6884">
        <v>429.4</v>
      </c>
      <c r="N6884">
        <v>44207</v>
      </c>
      <c r="O6884">
        <v>13</v>
      </c>
      <c r="P6884" t="s">
        <v>58</v>
      </c>
      <c r="Q6884" t="s">
        <v>26</v>
      </c>
      <c r="R6884" t="str">
        <f>+VLOOKUP(Precio_semana_dia[[#This Row],[Mercado]],[1]!Codigos_mercados_mayoristas[#Data],2,0)</f>
        <v>Metropolitana</v>
      </c>
      <c r="S6884" t="e">
        <f>+VLOOKUP(Precio_semana_dia[[#This Row],[Especie]],[1]!Codigos_categoria[#Data],2,0)</f>
        <v>#N/A</v>
      </c>
    </row>
    <row r="6885" spans="1:19" x14ac:dyDescent="0.35">
      <c r="A6885">
        <v>44196</v>
      </c>
      <c r="B6885" t="s">
        <v>207</v>
      </c>
      <c r="C6885" t="s">
        <v>214</v>
      </c>
      <c r="D6885" t="s">
        <v>45</v>
      </c>
      <c r="E6885" t="s">
        <v>209</v>
      </c>
      <c r="F6885" t="s">
        <v>210</v>
      </c>
      <c r="G6885">
        <v>25</v>
      </c>
      <c r="H6885" t="s">
        <v>39</v>
      </c>
      <c r="I6885">
        <v>2470</v>
      </c>
      <c r="J6885">
        <v>61750</v>
      </c>
      <c r="K6885">
        <v>61.75</v>
      </c>
      <c r="L6885">
        <v>11352</v>
      </c>
      <c r="M6885">
        <v>454.08</v>
      </c>
      <c r="N6885">
        <v>44195</v>
      </c>
      <c r="O6885">
        <v>13</v>
      </c>
      <c r="P6885" t="s">
        <v>109</v>
      </c>
      <c r="Q6885" t="s">
        <v>38</v>
      </c>
      <c r="R6885" t="str">
        <f>+VLOOKUP(Precio_semana_dia[[#This Row],[Mercado]],[1]!Codigos_mercados_mayoristas[#Data],2,0)</f>
        <v>Metropolitana</v>
      </c>
      <c r="S6885" t="e">
        <f>+VLOOKUP(Precio_semana_dia[[#This Row],[Especie]],[1]!Codigos_categoria[#Data],2,0)</f>
        <v>#N/A</v>
      </c>
    </row>
    <row r="6886" spans="1:19" x14ac:dyDescent="0.35">
      <c r="A6886">
        <v>44099</v>
      </c>
      <c r="B6886" t="s">
        <v>125</v>
      </c>
      <c r="C6886" t="s">
        <v>20</v>
      </c>
      <c r="D6886" t="s">
        <v>45</v>
      </c>
      <c r="E6886" t="s">
        <v>181</v>
      </c>
      <c r="F6886" t="s">
        <v>182</v>
      </c>
      <c r="G6886">
        <v>18</v>
      </c>
      <c r="H6886" t="s">
        <v>39</v>
      </c>
      <c r="I6886">
        <v>3440</v>
      </c>
      <c r="J6886">
        <v>61920</v>
      </c>
      <c r="K6886">
        <v>61.92</v>
      </c>
      <c r="L6886">
        <v>4850</v>
      </c>
      <c r="M6886">
        <v>269.44444444444446</v>
      </c>
      <c r="N6886">
        <v>44097</v>
      </c>
      <c r="O6886">
        <v>13</v>
      </c>
      <c r="P6886" t="s">
        <v>175</v>
      </c>
      <c r="Q6886" t="s">
        <v>147</v>
      </c>
      <c r="R6886" t="str">
        <f>+VLOOKUP(Precio_semana_dia[[#This Row],[Mercado]],[1]!Codigos_mercados_mayoristas[#Data],2,0)</f>
        <v>Metropolitana</v>
      </c>
      <c r="S6886" t="str">
        <f>+VLOOKUP(Precio_semana_dia[[#This Row],[Especie]],[1]!Codigos_categoria[#Data],2,0)</f>
        <v>Cítricos</v>
      </c>
    </row>
    <row r="6887" spans="1:19" x14ac:dyDescent="0.35">
      <c r="A6887">
        <v>44189</v>
      </c>
      <c r="B6887" t="s">
        <v>207</v>
      </c>
      <c r="C6887" t="s">
        <v>212</v>
      </c>
      <c r="D6887" t="s">
        <v>45</v>
      </c>
      <c r="E6887" t="s">
        <v>209</v>
      </c>
      <c r="F6887" t="s">
        <v>210</v>
      </c>
      <c r="G6887">
        <v>25</v>
      </c>
      <c r="H6887" t="s">
        <v>39</v>
      </c>
      <c r="I6887">
        <v>2500</v>
      </c>
      <c r="J6887">
        <v>62500</v>
      </c>
      <c r="K6887">
        <v>62.5</v>
      </c>
      <c r="L6887">
        <v>13440</v>
      </c>
      <c r="M6887">
        <v>537.6</v>
      </c>
      <c r="N6887">
        <v>44188</v>
      </c>
      <c r="O6887">
        <v>13</v>
      </c>
      <c r="P6887" t="s">
        <v>106</v>
      </c>
      <c r="Q6887" t="s">
        <v>38</v>
      </c>
      <c r="R6887" t="str">
        <f>+VLOOKUP(Precio_semana_dia[[#This Row],[Mercado]],[1]!Codigos_mercados_mayoristas[#Data],2,0)</f>
        <v>Metropolitana</v>
      </c>
      <c r="S6887" t="e">
        <f>+VLOOKUP(Precio_semana_dia[[#This Row],[Especie]],[1]!Codigos_categoria[#Data],2,0)</f>
        <v>#N/A</v>
      </c>
    </row>
    <row r="6888" spans="1:19" x14ac:dyDescent="0.35">
      <c r="A6888">
        <v>44204</v>
      </c>
      <c r="B6888" t="s">
        <v>207</v>
      </c>
      <c r="C6888" t="s">
        <v>213</v>
      </c>
      <c r="D6888" t="s">
        <v>28</v>
      </c>
      <c r="E6888" t="s">
        <v>209</v>
      </c>
      <c r="F6888" t="s">
        <v>210</v>
      </c>
      <c r="G6888">
        <v>25</v>
      </c>
      <c r="H6888" t="s">
        <v>39</v>
      </c>
      <c r="I6888">
        <v>2500</v>
      </c>
      <c r="J6888">
        <v>62500</v>
      </c>
      <c r="K6888">
        <v>62.5</v>
      </c>
      <c r="L6888">
        <v>9400</v>
      </c>
      <c r="M6888">
        <v>376</v>
      </c>
      <c r="N6888">
        <v>44202</v>
      </c>
      <c r="O6888">
        <v>9</v>
      </c>
      <c r="P6888" t="s">
        <v>54</v>
      </c>
      <c r="Q6888" t="s">
        <v>26</v>
      </c>
      <c r="R6888" t="str">
        <f>+VLOOKUP(Precio_semana_dia[[#This Row],[Mercado]],[1]!Codigos_mercados_mayoristas[#Data],2,0)</f>
        <v>La Araucanía</v>
      </c>
      <c r="S6888" t="e">
        <f>+VLOOKUP(Precio_semana_dia[[#This Row],[Especie]],[1]!Codigos_categoria[#Data],2,0)</f>
        <v>#N/A</v>
      </c>
    </row>
    <row r="6889" spans="1:19" x14ac:dyDescent="0.35">
      <c r="A6889">
        <v>44211</v>
      </c>
      <c r="B6889" t="s">
        <v>207</v>
      </c>
      <c r="C6889" t="s">
        <v>212</v>
      </c>
      <c r="D6889" t="s">
        <v>45</v>
      </c>
      <c r="E6889" t="s">
        <v>209</v>
      </c>
      <c r="F6889" t="s">
        <v>210</v>
      </c>
      <c r="G6889">
        <v>25</v>
      </c>
      <c r="H6889" t="s">
        <v>24</v>
      </c>
      <c r="I6889">
        <v>2500</v>
      </c>
      <c r="J6889">
        <v>62500</v>
      </c>
      <c r="K6889">
        <v>62.5</v>
      </c>
      <c r="L6889">
        <v>9640</v>
      </c>
      <c r="M6889">
        <v>385.6</v>
      </c>
      <c r="N6889">
        <v>44211</v>
      </c>
      <c r="O6889">
        <v>13</v>
      </c>
      <c r="P6889" t="s">
        <v>61</v>
      </c>
      <c r="Q6889" t="s">
        <v>26</v>
      </c>
      <c r="R6889" t="str">
        <f>+VLOOKUP(Precio_semana_dia[[#This Row],[Mercado]],[1]!Codigos_mercados_mayoristas[#Data],2,0)</f>
        <v>Metropolitana</v>
      </c>
      <c r="S6889" t="e">
        <f>+VLOOKUP(Precio_semana_dia[[#This Row],[Especie]],[1]!Codigos_categoria[#Data],2,0)</f>
        <v>#N/A</v>
      </c>
    </row>
    <row r="6890" spans="1:19" x14ac:dyDescent="0.35">
      <c r="A6890">
        <v>44225</v>
      </c>
      <c r="B6890" t="s">
        <v>207</v>
      </c>
      <c r="C6890" t="s">
        <v>216</v>
      </c>
      <c r="D6890" t="s">
        <v>45</v>
      </c>
      <c r="E6890" t="s">
        <v>209</v>
      </c>
      <c r="F6890" t="s">
        <v>210</v>
      </c>
      <c r="G6890">
        <v>25</v>
      </c>
      <c r="H6890" t="s">
        <v>29</v>
      </c>
      <c r="I6890">
        <v>2500</v>
      </c>
      <c r="J6890">
        <v>62500</v>
      </c>
      <c r="K6890">
        <v>62.5</v>
      </c>
      <c r="L6890">
        <v>7240</v>
      </c>
      <c r="M6890">
        <v>289.60000000000002</v>
      </c>
      <c r="N6890">
        <v>44221</v>
      </c>
      <c r="O6890">
        <v>13</v>
      </c>
      <c r="P6890" t="s">
        <v>64</v>
      </c>
      <c r="Q6890" t="s">
        <v>26</v>
      </c>
      <c r="R6890" t="str">
        <f>+VLOOKUP(Precio_semana_dia[[#This Row],[Mercado]],[1]!Codigos_mercados_mayoristas[#Data],2,0)</f>
        <v>Metropolitana</v>
      </c>
      <c r="S6890" t="e">
        <f>+VLOOKUP(Precio_semana_dia[[#This Row],[Especie]],[1]!Codigos_categoria[#Data],2,0)</f>
        <v>#N/A</v>
      </c>
    </row>
    <row r="6891" spans="1:19" x14ac:dyDescent="0.35">
      <c r="A6891">
        <v>44189</v>
      </c>
      <c r="B6891" t="s">
        <v>119</v>
      </c>
      <c r="C6891" t="s">
        <v>120</v>
      </c>
      <c r="D6891" t="s">
        <v>28</v>
      </c>
      <c r="E6891" t="s">
        <v>198</v>
      </c>
      <c r="F6891" t="s">
        <v>199</v>
      </c>
      <c r="G6891">
        <v>18</v>
      </c>
      <c r="H6891" t="s">
        <v>29</v>
      </c>
      <c r="I6891">
        <v>3500</v>
      </c>
      <c r="J6891">
        <v>63000</v>
      </c>
      <c r="K6891">
        <v>63</v>
      </c>
      <c r="L6891">
        <v>14829</v>
      </c>
      <c r="M6891">
        <v>823.83333333333337</v>
      </c>
      <c r="N6891">
        <v>44186</v>
      </c>
      <c r="O6891">
        <v>9</v>
      </c>
      <c r="P6891" t="s">
        <v>51</v>
      </c>
      <c r="Q6891" t="s">
        <v>38</v>
      </c>
      <c r="R6891" t="str">
        <f>+VLOOKUP(Precio_semana_dia[[#This Row],[Mercado]],[1]!Codigos_mercados_mayoristas[#Data],2,0)</f>
        <v>La Araucanía</v>
      </c>
      <c r="S6891" t="e">
        <f>+VLOOKUP(Precio_semana_dia[[#This Row],[Especie]],[1]!Codigos_categoria[#Data],2,0)</f>
        <v>#N/A</v>
      </c>
    </row>
    <row r="6892" spans="1:19" x14ac:dyDescent="0.35">
      <c r="A6892">
        <v>44204</v>
      </c>
      <c r="B6892" t="s">
        <v>207</v>
      </c>
      <c r="C6892" t="s">
        <v>212</v>
      </c>
      <c r="D6892" t="s">
        <v>45</v>
      </c>
      <c r="E6892" t="s">
        <v>209</v>
      </c>
      <c r="F6892" t="s">
        <v>210</v>
      </c>
      <c r="G6892">
        <v>25</v>
      </c>
      <c r="H6892" t="s">
        <v>36</v>
      </c>
      <c r="I6892">
        <v>2520</v>
      </c>
      <c r="J6892">
        <v>63000</v>
      </c>
      <c r="K6892">
        <v>63</v>
      </c>
      <c r="L6892">
        <v>12496</v>
      </c>
      <c r="M6892">
        <v>499.84</v>
      </c>
      <c r="N6892">
        <v>44201</v>
      </c>
      <c r="O6892">
        <v>13</v>
      </c>
      <c r="P6892" t="s">
        <v>57</v>
      </c>
      <c r="Q6892" t="s">
        <v>26</v>
      </c>
      <c r="R6892" t="str">
        <f>+VLOOKUP(Precio_semana_dia[[#This Row],[Mercado]],[1]!Codigos_mercados_mayoristas[#Data],2,0)</f>
        <v>Metropolitana</v>
      </c>
      <c r="S6892" t="e">
        <f>+VLOOKUP(Precio_semana_dia[[#This Row],[Especie]],[1]!Codigos_categoria[#Data],2,0)</f>
        <v>#N/A</v>
      </c>
    </row>
    <row r="6893" spans="1:19" x14ac:dyDescent="0.35">
      <c r="A6893">
        <v>44183</v>
      </c>
      <c r="B6893" t="s">
        <v>119</v>
      </c>
      <c r="C6893" t="s">
        <v>120</v>
      </c>
      <c r="D6893" t="s">
        <v>45</v>
      </c>
      <c r="E6893" t="s">
        <v>198</v>
      </c>
      <c r="F6893" t="s">
        <v>199</v>
      </c>
      <c r="G6893">
        <v>18</v>
      </c>
      <c r="H6893" t="s">
        <v>39</v>
      </c>
      <c r="I6893">
        <v>3540</v>
      </c>
      <c r="J6893">
        <v>63720</v>
      </c>
      <c r="K6893">
        <v>63.72</v>
      </c>
      <c r="L6893">
        <v>9799</v>
      </c>
      <c r="M6893">
        <v>544.38888888888891</v>
      </c>
      <c r="N6893">
        <v>44181</v>
      </c>
      <c r="O6893">
        <v>13</v>
      </c>
      <c r="P6893" t="s">
        <v>40</v>
      </c>
      <c r="Q6893" t="s">
        <v>38</v>
      </c>
      <c r="R6893" t="str">
        <f>+VLOOKUP(Precio_semana_dia[[#This Row],[Mercado]],[1]!Codigos_mercados_mayoristas[#Data],2,0)</f>
        <v>Metropolitana</v>
      </c>
      <c r="S6893" t="e">
        <f>+VLOOKUP(Precio_semana_dia[[#This Row],[Especie]],[1]!Codigos_categoria[#Data],2,0)</f>
        <v>#N/A</v>
      </c>
    </row>
    <row r="6894" spans="1:19" x14ac:dyDescent="0.35">
      <c r="A6894">
        <v>44211</v>
      </c>
      <c r="B6894" t="s">
        <v>119</v>
      </c>
      <c r="C6894" t="s">
        <v>120</v>
      </c>
      <c r="D6894" t="s">
        <v>45</v>
      </c>
      <c r="E6894" t="s">
        <v>198</v>
      </c>
      <c r="F6894" t="s">
        <v>199</v>
      </c>
      <c r="G6894">
        <v>18</v>
      </c>
      <c r="H6894" t="s">
        <v>39</v>
      </c>
      <c r="I6894">
        <v>3550</v>
      </c>
      <c r="J6894">
        <v>63900</v>
      </c>
      <c r="K6894">
        <v>63.9</v>
      </c>
      <c r="L6894">
        <v>11821</v>
      </c>
      <c r="M6894">
        <v>656.72222222222217</v>
      </c>
      <c r="N6894">
        <v>44209</v>
      </c>
      <c r="O6894">
        <v>13</v>
      </c>
      <c r="P6894" t="s">
        <v>60</v>
      </c>
      <c r="Q6894" t="s">
        <v>26</v>
      </c>
      <c r="R6894" t="str">
        <f>+VLOOKUP(Precio_semana_dia[[#This Row],[Mercado]],[1]!Codigos_mercados_mayoristas[#Data],2,0)</f>
        <v>Metropolitana</v>
      </c>
      <c r="S6894" t="e">
        <f>+VLOOKUP(Precio_semana_dia[[#This Row],[Especie]],[1]!Codigos_categoria[#Data],2,0)</f>
        <v>#N/A</v>
      </c>
    </row>
    <row r="6895" spans="1:19" x14ac:dyDescent="0.35">
      <c r="A6895">
        <v>44211</v>
      </c>
      <c r="B6895" t="s">
        <v>119</v>
      </c>
      <c r="C6895" t="s">
        <v>120</v>
      </c>
      <c r="D6895" t="s">
        <v>45</v>
      </c>
      <c r="E6895" t="s">
        <v>198</v>
      </c>
      <c r="F6895" t="s">
        <v>199</v>
      </c>
      <c r="G6895">
        <v>18</v>
      </c>
      <c r="H6895" t="s">
        <v>29</v>
      </c>
      <c r="I6895">
        <v>3580</v>
      </c>
      <c r="J6895">
        <v>64440</v>
      </c>
      <c r="K6895">
        <v>64.44</v>
      </c>
      <c r="L6895">
        <v>11405</v>
      </c>
      <c r="M6895">
        <v>633.61111111111109</v>
      </c>
      <c r="N6895">
        <v>44207</v>
      </c>
      <c r="O6895">
        <v>13</v>
      </c>
      <c r="P6895" t="s">
        <v>58</v>
      </c>
      <c r="Q6895" t="s">
        <v>26</v>
      </c>
      <c r="R6895" t="str">
        <f>+VLOOKUP(Precio_semana_dia[[#This Row],[Mercado]],[1]!Codigos_mercados_mayoristas[#Data],2,0)</f>
        <v>Metropolitana</v>
      </c>
      <c r="S6895" t="e">
        <f>+VLOOKUP(Precio_semana_dia[[#This Row],[Especie]],[1]!Codigos_categoria[#Data],2,0)</f>
        <v>#N/A</v>
      </c>
    </row>
    <row r="6896" spans="1:19" x14ac:dyDescent="0.35">
      <c r="A6896">
        <v>44183</v>
      </c>
      <c r="B6896" t="s">
        <v>19</v>
      </c>
      <c r="C6896" t="s">
        <v>20</v>
      </c>
      <c r="D6896" t="s">
        <v>45</v>
      </c>
      <c r="E6896" t="s">
        <v>181</v>
      </c>
      <c r="F6896" t="s">
        <v>182</v>
      </c>
      <c r="G6896">
        <v>18</v>
      </c>
      <c r="H6896" t="s">
        <v>24</v>
      </c>
      <c r="I6896">
        <v>3600</v>
      </c>
      <c r="J6896">
        <v>64800</v>
      </c>
      <c r="K6896">
        <v>64.8</v>
      </c>
      <c r="L6896">
        <v>6000</v>
      </c>
      <c r="M6896">
        <v>333.33333333333331</v>
      </c>
      <c r="N6896">
        <v>44183</v>
      </c>
      <c r="O6896">
        <v>13</v>
      </c>
      <c r="P6896" t="s">
        <v>43</v>
      </c>
      <c r="Q6896" t="s">
        <v>38</v>
      </c>
      <c r="R6896" t="str">
        <f>+VLOOKUP(Precio_semana_dia[[#This Row],[Mercado]],[1]!Codigos_mercados_mayoristas[#Data],2,0)</f>
        <v>Metropolitana</v>
      </c>
      <c r="S6896" t="e">
        <f>+VLOOKUP(Precio_semana_dia[[#This Row],[Especie]],[1]!Codigos_categoria[#Data],2,0)</f>
        <v>#N/A</v>
      </c>
    </row>
    <row r="6897" spans="1:19" x14ac:dyDescent="0.35">
      <c r="A6897">
        <v>44211</v>
      </c>
      <c r="B6897" t="s">
        <v>119</v>
      </c>
      <c r="C6897" t="s">
        <v>122</v>
      </c>
      <c r="D6897" t="s">
        <v>105</v>
      </c>
      <c r="E6897" t="s">
        <v>198</v>
      </c>
      <c r="F6897" t="s">
        <v>199</v>
      </c>
      <c r="G6897">
        <v>18</v>
      </c>
      <c r="H6897" t="s">
        <v>39</v>
      </c>
      <c r="I6897">
        <v>3600</v>
      </c>
      <c r="J6897">
        <v>64800</v>
      </c>
      <c r="K6897">
        <v>64.8</v>
      </c>
      <c r="L6897">
        <v>5750</v>
      </c>
      <c r="M6897">
        <v>319.44444444444446</v>
      </c>
      <c r="N6897">
        <v>44209</v>
      </c>
      <c r="O6897">
        <v>4</v>
      </c>
      <c r="P6897" t="s">
        <v>60</v>
      </c>
      <c r="Q6897" t="s">
        <v>26</v>
      </c>
      <c r="R6897" t="str">
        <f>+VLOOKUP(Precio_semana_dia[[#This Row],[Mercado]],[1]!Codigos_mercados_mayoristas[#Data],2,0)</f>
        <v>Coquimbo</v>
      </c>
      <c r="S6897" t="e">
        <f>+VLOOKUP(Precio_semana_dia[[#This Row],[Especie]],[1]!Codigos_categoria[#Data],2,0)</f>
        <v>#N/A</v>
      </c>
    </row>
    <row r="6898" spans="1:19" x14ac:dyDescent="0.35">
      <c r="A6898">
        <v>44183</v>
      </c>
      <c r="B6898" t="s">
        <v>207</v>
      </c>
      <c r="C6898" t="s">
        <v>208</v>
      </c>
      <c r="D6898" t="s">
        <v>45</v>
      </c>
      <c r="E6898" t="s">
        <v>209</v>
      </c>
      <c r="F6898" t="s">
        <v>210</v>
      </c>
      <c r="G6898">
        <v>25</v>
      </c>
      <c r="H6898" t="s">
        <v>36</v>
      </c>
      <c r="I6898">
        <v>2600</v>
      </c>
      <c r="J6898">
        <v>65000</v>
      </c>
      <c r="K6898">
        <v>65</v>
      </c>
      <c r="L6898">
        <v>10462</v>
      </c>
      <c r="M6898">
        <v>418.48</v>
      </c>
      <c r="N6898">
        <v>44180</v>
      </c>
      <c r="O6898">
        <v>13</v>
      </c>
      <c r="P6898" t="s">
        <v>37</v>
      </c>
      <c r="Q6898" t="s">
        <v>38</v>
      </c>
      <c r="R6898" t="str">
        <f>+VLOOKUP(Precio_semana_dia[[#This Row],[Mercado]],[1]!Codigos_mercados_mayoristas[#Data],2,0)</f>
        <v>Metropolitana</v>
      </c>
      <c r="S6898" t="e">
        <f>+VLOOKUP(Precio_semana_dia[[#This Row],[Especie]],[1]!Codigos_categoria[#Data],2,0)</f>
        <v>#N/A</v>
      </c>
    </row>
    <row r="6899" spans="1:19" x14ac:dyDescent="0.35">
      <c r="A6899">
        <v>44183</v>
      </c>
      <c r="B6899" t="s">
        <v>207</v>
      </c>
      <c r="C6899" t="s">
        <v>212</v>
      </c>
      <c r="D6899" t="s">
        <v>45</v>
      </c>
      <c r="E6899" t="s">
        <v>209</v>
      </c>
      <c r="F6899" t="s">
        <v>210</v>
      </c>
      <c r="G6899">
        <v>25</v>
      </c>
      <c r="H6899" t="s">
        <v>29</v>
      </c>
      <c r="I6899">
        <v>2600</v>
      </c>
      <c r="J6899">
        <v>65000</v>
      </c>
      <c r="K6899">
        <v>65</v>
      </c>
      <c r="L6899">
        <v>9731</v>
      </c>
      <c r="M6899">
        <v>389.24</v>
      </c>
      <c r="N6899">
        <v>44179</v>
      </c>
      <c r="O6899">
        <v>13</v>
      </c>
      <c r="P6899" t="s">
        <v>44</v>
      </c>
      <c r="Q6899" t="s">
        <v>38</v>
      </c>
      <c r="R6899" t="str">
        <f>+VLOOKUP(Precio_semana_dia[[#This Row],[Mercado]],[1]!Codigos_mercados_mayoristas[#Data],2,0)</f>
        <v>Metropolitana</v>
      </c>
      <c r="S6899" t="e">
        <f>+VLOOKUP(Precio_semana_dia[[#This Row],[Especie]],[1]!Codigos_categoria[#Data],2,0)</f>
        <v>#N/A</v>
      </c>
    </row>
    <row r="6900" spans="1:19" x14ac:dyDescent="0.35">
      <c r="A6900">
        <v>44189</v>
      </c>
      <c r="B6900" t="s">
        <v>207</v>
      </c>
      <c r="C6900" t="s">
        <v>208</v>
      </c>
      <c r="D6900" t="s">
        <v>45</v>
      </c>
      <c r="E6900" t="s">
        <v>209</v>
      </c>
      <c r="F6900" t="s">
        <v>210</v>
      </c>
      <c r="G6900">
        <v>25</v>
      </c>
      <c r="H6900" t="s">
        <v>29</v>
      </c>
      <c r="I6900">
        <v>2600</v>
      </c>
      <c r="J6900">
        <v>65000</v>
      </c>
      <c r="K6900">
        <v>65</v>
      </c>
      <c r="L6900">
        <v>11385</v>
      </c>
      <c r="M6900">
        <v>455.4</v>
      </c>
      <c r="N6900">
        <v>44186</v>
      </c>
      <c r="O6900">
        <v>13</v>
      </c>
      <c r="P6900" t="s">
        <v>51</v>
      </c>
      <c r="Q6900" t="s">
        <v>38</v>
      </c>
      <c r="R6900" t="str">
        <f>+VLOOKUP(Precio_semana_dia[[#This Row],[Mercado]],[1]!Codigos_mercados_mayoristas[#Data],2,0)</f>
        <v>Metropolitana</v>
      </c>
      <c r="S6900" t="e">
        <f>+VLOOKUP(Precio_semana_dia[[#This Row],[Especie]],[1]!Codigos_categoria[#Data],2,0)</f>
        <v>#N/A</v>
      </c>
    </row>
    <row r="6901" spans="1:19" x14ac:dyDescent="0.35">
      <c r="A6901">
        <v>44189</v>
      </c>
      <c r="B6901" t="s">
        <v>207</v>
      </c>
      <c r="C6901" t="s">
        <v>208</v>
      </c>
      <c r="D6901" t="s">
        <v>45</v>
      </c>
      <c r="E6901" t="s">
        <v>209</v>
      </c>
      <c r="F6901" t="s">
        <v>210</v>
      </c>
      <c r="G6901">
        <v>25</v>
      </c>
      <c r="H6901" t="s">
        <v>39</v>
      </c>
      <c r="I6901">
        <v>2600</v>
      </c>
      <c r="J6901">
        <v>65000</v>
      </c>
      <c r="K6901">
        <v>65</v>
      </c>
      <c r="L6901">
        <v>14462</v>
      </c>
      <c r="M6901">
        <v>578.48</v>
      </c>
      <c r="N6901">
        <v>44188</v>
      </c>
      <c r="O6901">
        <v>13</v>
      </c>
      <c r="P6901" t="s">
        <v>106</v>
      </c>
      <c r="Q6901" t="s">
        <v>38</v>
      </c>
      <c r="R6901" t="str">
        <f>+VLOOKUP(Precio_semana_dia[[#This Row],[Mercado]],[1]!Codigos_mercados_mayoristas[#Data],2,0)</f>
        <v>Metropolitana</v>
      </c>
      <c r="S6901" t="e">
        <f>+VLOOKUP(Precio_semana_dia[[#This Row],[Especie]],[1]!Codigos_categoria[#Data],2,0)</f>
        <v>#N/A</v>
      </c>
    </row>
    <row r="6902" spans="1:19" x14ac:dyDescent="0.35">
      <c r="A6902">
        <v>44189</v>
      </c>
      <c r="B6902" t="s">
        <v>207</v>
      </c>
      <c r="C6902" t="s">
        <v>214</v>
      </c>
      <c r="D6902" t="s">
        <v>45</v>
      </c>
      <c r="E6902" t="s">
        <v>209</v>
      </c>
      <c r="F6902" t="s">
        <v>210</v>
      </c>
      <c r="G6902">
        <v>25</v>
      </c>
      <c r="H6902" t="s">
        <v>36</v>
      </c>
      <c r="I6902">
        <v>2600</v>
      </c>
      <c r="J6902">
        <v>65000</v>
      </c>
      <c r="K6902">
        <v>65</v>
      </c>
      <c r="L6902">
        <v>12423</v>
      </c>
      <c r="M6902">
        <v>496.92</v>
      </c>
      <c r="N6902">
        <v>44187</v>
      </c>
      <c r="O6902">
        <v>13</v>
      </c>
      <c r="P6902" t="s">
        <v>48</v>
      </c>
      <c r="Q6902" t="s">
        <v>38</v>
      </c>
      <c r="R6902" t="str">
        <f>+VLOOKUP(Precio_semana_dia[[#This Row],[Mercado]],[1]!Codigos_mercados_mayoristas[#Data],2,0)</f>
        <v>Metropolitana</v>
      </c>
      <c r="S6902" t="e">
        <f>+VLOOKUP(Precio_semana_dia[[#This Row],[Especie]],[1]!Codigos_categoria[#Data],2,0)</f>
        <v>#N/A</v>
      </c>
    </row>
    <row r="6903" spans="1:19" x14ac:dyDescent="0.35">
      <c r="A6903">
        <v>44189</v>
      </c>
      <c r="B6903" t="s">
        <v>207</v>
      </c>
      <c r="C6903" t="s">
        <v>214</v>
      </c>
      <c r="D6903" t="s">
        <v>45</v>
      </c>
      <c r="E6903" t="s">
        <v>209</v>
      </c>
      <c r="F6903" t="s">
        <v>210</v>
      </c>
      <c r="G6903">
        <v>25</v>
      </c>
      <c r="H6903" t="s">
        <v>39</v>
      </c>
      <c r="I6903">
        <v>2600</v>
      </c>
      <c r="J6903">
        <v>65000</v>
      </c>
      <c r="K6903">
        <v>65</v>
      </c>
      <c r="L6903">
        <v>13423</v>
      </c>
      <c r="M6903">
        <v>536.91999999999996</v>
      </c>
      <c r="N6903">
        <v>44188</v>
      </c>
      <c r="O6903">
        <v>13</v>
      </c>
      <c r="P6903" t="s">
        <v>106</v>
      </c>
      <c r="Q6903" t="s">
        <v>38</v>
      </c>
      <c r="R6903" t="str">
        <f>+VLOOKUP(Precio_semana_dia[[#This Row],[Mercado]],[1]!Codigos_mercados_mayoristas[#Data],2,0)</f>
        <v>Metropolitana</v>
      </c>
      <c r="S6903" t="e">
        <f>+VLOOKUP(Precio_semana_dia[[#This Row],[Especie]],[1]!Codigos_categoria[#Data],2,0)</f>
        <v>#N/A</v>
      </c>
    </row>
    <row r="6904" spans="1:19" x14ac:dyDescent="0.35">
      <c r="A6904">
        <v>44196</v>
      </c>
      <c r="B6904" t="s">
        <v>207</v>
      </c>
      <c r="C6904" t="s">
        <v>214</v>
      </c>
      <c r="D6904" t="s">
        <v>45</v>
      </c>
      <c r="E6904" t="s">
        <v>209</v>
      </c>
      <c r="F6904" t="s">
        <v>210</v>
      </c>
      <c r="G6904">
        <v>25</v>
      </c>
      <c r="H6904" t="s">
        <v>41</v>
      </c>
      <c r="I6904">
        <v>2600</v>
      </c>
      <c r="J6904">
        <v>65000</v>
      </c>
      <c r="K6904">
        <v>65</v>
      </c>
      <c r="L6904">
        <v>11462</v>
      </c>
      <c r="M6904">
        <v>458.48</v>
      </c>
      <c r="N6904">
        <v>44196</v>
      </c>
      <c r="O6904">
        <v>13</v>
      </c>
      <c r="P6904" t="s">
        <v>110</v>
      </c>
      <c r="Q6904" t="s">
        <v>38</v>
      </c>
      <c r="R6904" t="str">
        <f>+VLOOKUP(Precio_semana_dia[[#This Row],[Mercado]],[1]!Codigos_mercados_mayoristas[#Data],2,0)</f>
        <v>Metropolitana</v>
      </c>
      <c r="S6904" t="e">
        <f>+VLOOKUP(Precio_semana_dia[[#This Row],[Especie]],[1]!Codigos_categoria[#Data],2,0)</f>
        <v>#N/A</v>
      </c>
    </row>
    <row r="6905" spans="1:19" x14ac:dyDescent="0.35">
      <c r="A6905">
        <v>43866</v>
      </c>
      <c r="B6905" t="s">
        <v>207</v>
      </c>
      <c r="C6905" t="s">
        <v>208</v>
      </c>
      <c r="D6905" t="s">
        <v>45</v>
      </c>
      <c r="E6905" t="s">
        <v>209</v>
      </c>
      <c r="F6905" t="s">
        <v>210</v>
      </c>
      <c r="G6905">
        <v>25</v>
      </c>
      <c r="H6905" t="s">
        <v>36</v>
      </c>
      <c r="I6905">
        <v>2600</v>
      </c>
      <c r="J6905">
        <v>65000</v>
      </c>
      <c r="K6905">
        <v>65</v>
      </c>
      <c r="L6905">
        <v>6404</v>
      </c>
      <c r="M6905">
        <v>256.16000000000003</v>
      </c>
      <c r="N6905">
        <v>44229</v>
      </c>
      <c r="O6905">
        <v>13</v>
      </c>
      <c r="P6905" t="s">
        <v>72</v>
      </c>
      <c r="Q6905" t="s">
        <v>69</v>
      </c>
      <c r="R6905" t="str">
        <f>+VLOOKUP(Precio_semana_dia[[#This Row],[Mercado]],[1]!Codigos_mercados_mayoristas[#Data],2,0)</f>
        <v>Metropolitana</v>
      </c>
      <c r="S6905" t="e">
        <f>+VLOOKUP(Precio_semana_dia[[#This Row],[Especie]],[1]!Codigos_categoria[#Data],2,0)</f>
        <v>#N/A</v>
      </c>
    </row>
    <row r="6906" spans="1:19" x14ac:dyDescent="0.35">
      <c r="A6906">
        <v>43866</v>
      </c>
      <c r="B6906" t="s">
        <v>207</v>
      </c>
      <c r="C6906" t="s">
        <v>208</v>
      </c>
      <c r="D6906" t="s">
        <v>33</v>
      </c>
      <c r="E6906" t="s">
        <v>209</v>
      </c>
      <c r="F6906" t="s">
        <v>210</v>
      </c>
      <c r="G6906">
        <v>25</v>
      </c>
      <c r="H6906" t="s">
        <v>29</v>
      </c>
      <c r="I6906">
        <v>2600</v>
      </c>
      <c r="J6906">
        <v>65000</v>
      </c>
      <c r="K6906">
        <v>65</v>
      </c>
      <c r="L6906">
        <v>9750</v>
      </c>
      <c r="M6906">
        <v>390</v>
      </c>
      <c r="N6906">
        <v>44228</v>
      </c>
      <c r="O6906">
        <v>4</v>
      </c>
      <c r="P6906" t="s">
        <v>68</v>
      </c>
      <c r="Q6906" t="s">
        <v>69</v>
      </c>
      <c r="R6906" t="str">
        <f>+VLOOKUP(Precio_semana_dia[[#This Row],[Mercado]],[1]!Codigos_mercados_mayoristas[#Data],2,0)</f>
        <v>Coquimbo</v>
      </c>
      <c r="S6906" t="e">
        <f>+VLOOKUP(Precio_semana_dia[[#This Row],[Especie]],[1]!Codigos_categoria[#Data],2,0)</f>
        <v>#N/A</v>
      </c>
    </row>
    <row r="6907" spans="1:19" x14ac:dyDescent="0.35">
      <c r="A6907">
        <v>44225</v>
      </c>
      <c r="B6907" t="s">
        <v>119</v>
      </c>
      <c r="C6907" t="s">
        <v>122</v>
      </c>
      <c r="D6907" t="s">
        <v>45</v>
      </c>
      <c r="E6907" t="s">
        <v>198</v>
      </c>
      <c r="F6907" t="s">
        <v>199</v>
      </c>
      <c r="G6907">
        <v>18</v>
      </c>
      <c r="H6907" t="s">
        <v>36</v>
      </c>
      <c r="I6907">
        <v>3630</v>
      </c>
      <c r="J6907">
        <v>65340</v>
      </c>
      <c r="K6907">
        <v>65.34</v>
      </c>
      <c r="L6907">
        <v>6938</v>
      </c>
      <c r="M6907">
        <v>385.44444444444446</v>
      </c>
      <c r="N6907">
        <v>44222</v>
      </c>
      <c r="O6907">
        <v>13</v>
      </c>
      <c r="P6907" t="s">
        <v>63</v>
      </c>
      <c r="Q6907" t="s">
        <v>26</v>
      </c>
      <c r="R6907" t="str">
        <f>+VLOOKUP(Precio_semana_dia[[#This Row],[Mercado]],[1]!Codigos_mercados_mayoristas[#Data],2,0)</f>
        <v>Metropolitana</v>
      </c>
      <c r="S6907" t="e">
        <f>+VLOOKUP(Precio_semana_dia[[#This Row],[Especie]],[1]!Codigos_categoria[#Data],2,0)</f>
        <v>#N/A</v>
      </c>
    </row>
    <row r="6908" spans="1:19" x14ac:dyDescent="0.35">
      <c r="A6908">
        <v>44225</v>
      </c>
      <c r="B6908" t="s">
        <v>207</v>
      </c>
      <c r="C6908" t="s">
        <v>214</v>
      </c>
      <c r="D6908" t="s">
        <v>45</v>
      </c>
      <c r="E6908" t="s">
        <v>209</v>
      </c>
      <c r="F6908" t="s">
        <v>210</v>
      </c>
      <c r="G6908">
        <v>25</v>
      </c>
      <c r="H6908" t="s">
        <v>29</v>
      </c>
      <c r="I6908">
        <v>2650</v>
      </c>
      <c r="J6908">
        <v>66250</v>
      </c>
      <c r="K6908">
        <v>66.25</v>
      </c>
      <c r="L6908">
        <v>6245</v>
      </c>
      <c r="M6908">
        <v>249.8</v>
      </c>
      <c r="N6908">
        <v>44221</v>
      </c>
      <c r="O6908">
        <v>13</v>
      </c>
      <c r="P6908" t="s">
        <v>64</v>
      </c>
      <c r="Q6908" t="s">
        <v>26</v>
      </c>
      <c r="R6908" t="str">
        <f>+VLOOKUP(Precio_semana_dia[[#This Row],[Mercado]],[1]!Codigos_mercados_mayoristas[#Data],2,0)</f>
        <v>Metropolitana</v>
      </c>
      <c r="S6908" t="e">
        <f>+VLOOKUP(Precio_semana_dia[[#This Row],[Especie]],[1]!Codigos_categoria[#Data],2,0)</f>
        <v>#N/A</v>
      </c>
    </row>
    <row r="6909" spans="1:19" x14ac:dyDescent="0.35">
      <c r="A6909">
        <v>44189</v>
      </c>
      <c r="B6909" t="s">
        <v>19</v>
      </c>
      <c r="C6909" t="s">
        <v>20</v>
      </c>
      <c r="D6909" t="s">
        <v>45</v>
      </c>
      <c r="E6909" t="s">
        <v>181</v>
      </c>
      <c r="F6909" t="s">
        <v>182</v>
      </c>
      <c r="G6909">
        <v>18</v>
      </c>
      <c r="H6909" t="s">
        <v>39</v>
      </c>
      <c r="I6909">
        <v>3700</v>
      </c>
      <c r="J6909">
        <v>66600</v>
      </c>
      <c r="K6909">
        <v>66.599999999999994</v>
      </c>
      <c r="L6909">
        <v>7000</v>
      </c>
      <c r="M6909">
        <v>388.88888888888891</v>
      </c>
      <c r="N6909">
        <v>44188</v>
      </c>
      <c r="O6909">
        <v>13</v>
      </c>
      <c r="P6909" t="s">
        <v>106</v>
      </c>
      <c r="Q6909" t="s">
        <v>38</v>
      </c>
      <c r="R6909" t="str">
        <f>+VLOOKUP(Precio_semana_dia[[#This Row],[Mercado]],[1]!Codigos_mercados_mayoristas[#Data],2,0)</f>
        <v>Metropolitana</v>
      </c>
      <c r="S6909" t="e">
        <f>+VLOOKUP(Precio_semana_dia[[#This Row],[Especie]],[1]!Codigos_categoria[#Data],2,0)</f>
        <v>#N/A</v>
      </c>
    </row>
    <row r="6910" spans="1:19" x14ac:dyDescent="0.35">
      <c r="A6910">
        <v>43866</v>
      </c>
      <c r="B6910" t="s">
        <v>19</v>
      </c>
      <c r="C6910" t="s">
        <v>20</v>
      </c>
      <c r="D6910" t="s">
        <v>45</v>
      </c>
      <c r="E6910" t="s">
        <v>181</v>
      </c>
      <c r="F6910" t="s">
        <v>182</v>
      </c>
      <c r="G6910">
        <v>18</v>
      </c>
      <c r="H6910" t="s">
        <v>39</v>
      </c>
      <c r="I6910">
        <v>3700</v>
      </c>
      <c r="J6910">
        <v>66600</v>
      </c>
      <c r="K6910">
        <v>66.599999999999994</v>
      </c>
      <c r="L6910">
        <v>6000</v>
      </c>
      <c r="M6910">
        <v>333.33333333333331</v>
      </c>
      <c r="N6910">
        <v>44230</v>
      </c>
      <c r="O6910">
        <v>13</v>
      </c>
      <c r="P6910" t="s">
        <v>70</v>
      </c>
      <c r="Q6910" t="s">
        <v>69</v>
      </c>
      <c r="R6910" t="str">
        <f>+VLOOKUP(Precio_semana_dia[[#This Row],[Mercado]],[1]!Codigos_mercados_mayoristas[#Data],2,0)</f>
        <v>Metropolitana</v>
      </c>
      <c r="S6910" t="e">
        <f>+VLOOKUP(Precio_semana_dia[[#This Row],[Especie]],[1]!Codigos_categoria[#Data],2,0)</f>
        <v>#N/A</v>
      </c>
    </row>
    <row r="6911" spans="1:19" x14ac:dyDescent="0.35">
      <c r="A6911">
        <v>44183</v>
      </c>
      <c r="B6911" t="s">
        <v>119</v>
      </c>
      <c r="C6911" t="s">
        <v>120</v>
      </c>
      <c r="D6911" t="s">
        <v>21</v>
      </c>
      <c r="E6911" t="s">
        <v>121</v>
      </c>
      <c r="F6911" t="s">
        <v>113</v>
      </c>
      <c r="G6911">
        <v>15</v>
      </c>
      <c r="H6911" t="s">
        <v>29</v>
      </c>
      <c r="I6911">
        <v>4500</v>
      </c>
      <c r="J6911">
        <v>67500</v>
      </c>
      <c r="K6911">
        <v>67.5</v>
      </c>
      <c r="L6911">
        <v>6500</v>
      </c>
      <c r="M6911">
        <v>433.33333333333331</v>
      </c>
      <c r="N6911">
        <v>44179</v>
      </c>
      <c r="O6911">
        <v>7</v>
      </c>
      <c r="P6911" t="s">
        <v>44</v>
      </c>
      <c r="Q6911" t="s">
        <v>38</v>
      </c>
      <c r="R6911" t="str">
        <f>+VLOOKUP(Precio_semana_dia[[#This Row],[Mercado]],[1]!Codigos_mercados_mayoristas[#Data],2,0)</f>
        <v>Maule</v>
      </c>
      <c r="S6911" t="e">
        <f>+VLOOKUP(Precio_semana_dia[[#This Row],[Especie]],[1]!Codigos_categoria[#Data],2,0)</f>
        <v>#N/A</v>
      </c>
    </row>
    <row r="6912" spans="1:19" x14ac:dyDescent="0.35">
      <c r="A6912">
        <v>44183</v>
      </c>
      <c r="B6912" t="s">
        <v>119</v>
      </c>
      <c r="C6912" t="s">
        <v>120</v>
      </c>
      <c r="D6912" t="s">
        <v>21</v>
      </c>
      <c r="E6912" t="s">
        <v>121</v>
      </c>
      <c r="F6912" t="s">
        <v>113</v>
      </c>
      <c r="G6912">
        <v>15</v>
      </c>
      <c r="H6912" t="s">
        <v>24</v>
      </c>
      <c r="I6912">
        <v>4500</v>
      </c>
      <c r="J6912">
        <v>67500</v>
      </c>
      <c r="K6912">
        <v>67.5</v>
      </c>
      <c r="L6912">
        <v>5500</v>
      </c>
      <c r="M6912">
        <v>366.66666666666669</v>
      </c>
      <c r="N6912">
        <v>44183</v>
      </c>
      <c r="O6912">
        <v>7</v>
      </c>
      <c r="P6912" t="s">
        <v>43</v>
      </c>
      <c r="Q6912" t="s">
        <v>38</v>
      </c>
      <c r="R6912" t="str">
        <f>+VLOOKUP(Precio_semana_dia[[#This Row],[Mercado]],[1]!Codigos_mercados_mayoristas[#Data],2,0)</f>
        <v>Maule</v>
      </c>
      <c r="S6912" t="e">
        <f>+VLOOKUP(Precio_semana_dia[[#This Row],[Especie]],[1]!Codigos_categoria[#Data],2,0)</f>
        <v>#N/A</v>
      </c>
    </row>
    <row r="6913" spans="1:19" x14ac:dyDescent="0.35">
      <c r="A6913">
        <v>44189</v>
      </c>
      <c r="B6913" t="s">
        <v>119</v>
      </c>
      <c r="C6913" t="s">
        <v>120</v>
      </c>
      <c r="D6913" t="s">
        <v>21</v>
      </c>
      <c r="E6913" t="s">
        <v>121</v>
      </c>
      <c r="F6913" t="s">
        <v>113</v>
      </c>
      <c r="G6913">
        <v>15</v>
      </c>
      <c r="H6913" t="s">
        <v>29</v>
      </c>
      <c r="I6913">
        <v>4500</v>
      </c>
      <c r="J6913">
        <v>67500</v>
      </c>
      <c r="K6913">
        <v>67.5</v>
      </c>
      <c r="L6913">
        <v>10000</v>
      </c>
      <c r="M6913">
        <v>666.66666666666663</v>
      </c>
      <c r="N6913">
        <v>44186</v>
      </c>
      <c r="O6913">
        <v>7</v>
      </c>
      <c r="P6913" t="s">
        <v>51</v>
      </c>
      <c r="Q6913" t="s">
        <v>38</v>
      </c>
      <c r="R6913" t="str">
        <f>+VLOOKUP(Precio_semana_dia[[#This Row],[Mercado]],[1]!Codigos_mercados_mayoristas[#Data],2,0)</f>
        <v>Maule</v>
      </c>
      <c r="S6913" t="e">
        <f>+VLOOKUP(Precio_semana_dia[[#This Row],[Especie]],[1]!Codigos_categoria[#Data],2,0)</f>
        <v>#N/A</v>
      </c>
    </row>
    <row r="6914" spans="1:19" x14ac:dyDescent="0.35">
      <c r="A6914">
        <v>44189</v>
      </c>
      <c r="B6914" t="s">
        <v>119</v>
      </c>
      <c r="C6914" t="s">
        <v>120</v>
      </c>
      <c r="D6914" t="s">
        <v>21</v>
      </c>
      <c r="E6914" t="s">
        <v>121</v>
      </c>
      <c r="F6914" t="s">
        <v>113</v>
      </c>
      <c r="G6914">
        <v>15</v>
      </c>
      <c r="H6914" t="s">
        <v>36</v>
      </c>
      <c r="I6914">
        <v>4500</v>
      </c>
      <c r="J6914">
        <v>67500</v>
      </c>
      <c r="K6914">
        <v>67.5</v>
      </c>
      <c r="L6914">
        <v>10000</v>
      </c>
      <c r="M6914">
        <v>666.66666666666663</v>
      </c>
      <c r="N6914">
        <v>44187</v>
      </c>
      <c r="O6914">
        <v>7</v>
      </c>
      <c r="P6914" t="s">
        <v>48</v>
      </c>
      <c r="Q6914" t="s">
        <v>38</v>
      </c>
      <c r="R6914" t="str">
        <f>+VLOOKUP(Precio_semana_dia[[#This Row],[Mercado]],[1]!Codigos_mercados_mayoristas[#Data],2,0)</f>
        <v>Maule</v>
      </c>
      <c r="S6914" t="e">
        <f>+VLOOKUP(Precio_semana_dia[[#This Row],[Especie]],[1]!Codigos_categoria[#Data],2,0)</f>
        <v>#N/A</v>
      </c>
    </row>
    <row r="6915" spans="1:19" x14ac:dyDescent="0.35">
      <c r="A6915">
        <v>44189</v>
      </c>
      <c r="B6915" t="s">
        <v>119</v>
      </c>
      <c r="C6915" t="s">
        <v>120</v>
      </c>
      <c r="D6915" t="s">
        <v>21</v>
      </c>
      <c r="E6915" t="s">
        <v>121</v>
      </c>
      <c r="F6915" t="s">
        <v>113</v>
      </c>
      <c r="G6915">
        <v>15</v>
      </c>
      <c r="H6915" t="s">
        <v>41</v>
      </c>
      <c r="I6915">
        <v>4500</v>
      </c>
      <c r="J6915">
        <v>67500</v>
      </c>
      <c r="K6915">
        <v>67.5</v>
      </c>
      <c r="L6915">
        <v>7778</v>
      </c>
      <c r="M6915">
        <v>518.5333333333333</v>
      </c>
      <c r="N6915">
        <v>44189</v>
      </c>
      <c r="O6915">
        <v>7</v>
      </c>
      <c r="P6915" t="s">
        <v>49</v>
      </c>
      <c r="Q6915" t="s">
        <v>38</v>
      </c>
      <c r="R6915" t="str">
        <f>+VLOOKUP(Precio_semana_dia[[#This Row],[Mercado]],[1]!Codigos_mercados_mayoristas[#Data],2,0)</f>
        <v>Maule</v>
      </c>
      <c r="S6915" t="e">
        <f>+VLOOKUP(Precio_semana_dia[[#This Row],[Especie]],[1]!Codigos_categoria[#Data],2,0)</f>
        <v>#N/A</v>
      </c>
    </row>
    <row r="6916" spans="1:19" x14ac:dyDescent="0.35">
      <c r="A6916">
        <v>44204</v>
      </c>
      <c r="B6916" t="s">
        <v>119</v>
      </c>
      <c r="C6916" t="s">
        <v>122</v>
      </c>
      <c r="D6916" t="s">
        <v>28</v>
      </c>
      <c r="E6916" t="s">
        <v>121</v>
      </c>
      <c r="F6916" t="s">
        <v>113</v>
      </c>
      <c r="G6916">
        <v>15</v>
      </c>
      <c r="H6916" t="s">
        <v>29</v>
      </c>
      <c r="I6916">
        <v>4500</v>
      </c>
      <c r="J6916">
        <v>67500</v>
      </c>
      <c r="K6916">
        <v>67.5</v>
      </c>
      <c r="L6916">
        <v>10556</v>
      </c>
      <c r="M6916">
        <v>703.73333333333335</v>
      </c>
      <c r="N6916">
        <v>44200</v>
      </c>
      <c r="O6916">
        <v>9</v>
      </c>
      <c r="P6916" t="s">
        <v>30</v>
      </c>
      <c r="Q6916" t="s">
        <v>26</v>
      </c>
      <c r="R6916" t="str">
        <f>+VLOOKUP(Precio_semana_dia[[#This Row],[Mercado]],[1]!Codigos_mercados_mayoristas[#Data],2,0)</f>
        <v>La Araucanía</v>
      </c>
      <c r="S6916" t="e">
        <f>+VLOOKUP(Precio_semana_dia[[#This Row],[Especie]],[1]!Codigos_categoria[#Data],2,0)</f>
        <v>#N/A</v>
      </c>
    </row>
    <row r="6917" spans="1:19" x14ac:dyDescent="0.35">
      <c r="A6917">
        <v>44211</v>
      </c>
      <c r="B6917" t="s">
        <v>119</v>
      </c>
      <c r="C6917" t="s">
        <v>120</v>
      </c>
      <c r="D6917" t="s">
        <v>21</v>
      </c>
      <c r="E6917" t="s">
        <v>121</v>
      </c>
      <c r="F6917" t="s">
        <v>113</v>
      </c>
      <c r="G6917">
        <v>15</v>
      </c>
      <c r="H6917" t="s">
        <v>36</v>
      </c>
      <c r="I6917">
        <v>4500</v>
      </c>
      <c r="J6917">
        <v>67500</v>
      </c>
      <c r="K6917">
        <v>67.5</v>
      </c>
      <c r="L6917">
        <v>8000</v>
      </c>
      <c r="M6917">
        <v>533.33333333333337</v>
      </c>
      <c r="N6917">
        <v>44208</v>
      </c>
      <c r="O6917">
        <v>7</v>
      </c>
      <c r="P6917" t="s">
        <v>59</v>
      </c>
      <c r="Q6917" t="s">
        <v>26</v>
      </c>
      <c r="R6917" t="str">
        <f>+VLOOKUP(Precio_semana_dia[[#This Row],[Mercado]],[1]!Codigos_mercados_mayoristas[#Data],2,0)</f>
        <v>Maule</v>
      </c>
      <c r="S6917" t="e">
        <f>+VLOOKUP(Precio_semana_dia[[#This Row],[Especie]],[1]!Codigos_categoria[#Data],2,0)</f>
        <v>#N/A</v>
      </c>
    </row>
    <row r="6918" spans="1:19" x14ac:dyDescent="0.35">
      <c r="A6918">
        <v>44211</v>
      </c>
      <c r="B6918" t="s">
        <v>119</v>
      </c>
      <c r="C6918" t="s">
        <v>120</v>
      </c>
      <c r="D6918" t="s">
        <v>21</v>
      </c>
      <c r="E6918" t="s">
        <v>121</v>
      </c>
      <c r="F6918" t="s">
        <v>113</v>
      </c>
      <c r="G6918">
        <v>15</v>
      </c>
      <c r="H6918" t="s">
        <v>24</v>
      </c>
      <c r="I6918">
        <v>4500</v>
      </c>
      <c r="J6918">
        <v>67500</v>
      </c>
      <c r="K6918">
        <v>67.5</v>
      </c>
      <c r="L6918">
        <v>6000</v>
      </c>
      <c r="M6918">
        <v>400</v>
      </c>
      <c r="N6918">
        <v>44211</v>
      </c>
      <c r="O6918">
        <v>7</v>
      </c>
      <c r="P6918" t="s">
        <v>61</v>
      </c>
      <c r="Q6918" t="s">
        <v>26</v>
      </c>
      <c r="R6918" t="str">
        <f>+VLOOKUP(Precio_semana_dia[[#This Row],[Mercado]],[1]!Codigos_mercados_mayoristas[#Data],2,0)</f>
        <v>Maule</v>
      </c>
      <c r="S6918" t="e">
        <f>+VLOOKUP(Precio_semana_dia[[#This Row],[Especie]],[1]!Codigos_categoria[#Data],2,0)</f>
        <v>#N/A</v>
      </c>
    </row>
    <row r="6919" spans="1:19" x14ac:dyDescent="0.35">
      <c r="A6919">
        <v>44183</v>
      </c>
      <c r="B6919" t="s">
        <v>207</v>
      </c>
      <c r="C6919" t="s">
        <v>208</v>
      </c>
      <c r="D6919" t="s">
        <v>45</v>
      </c>
      <c r="E6919" t="s">
        <v>209</v>
      </c>
      <c r="F6919" t="s">
        <v>210</v>
      </c>
      <c r="G6919">
        <v>25</v>
      </c>
      <c r="H6919" t="s">
        <v>29</v>
      </c>
      <c r="I6919">
        <v>2700</v>
      </c>
      <c r="J6919">
        <v>67500</v>
      </c>
      <c r="K6919">
        <v>67.5</v>
      </c>
      <c r="L6919">
        <v>10722</v>
      </c>
      <c r="M6919">
        <v>428.88</v>
      </c>
      <c r="N6919">
        <v>44179</v>
      </c>
      <c r="O6919">
        <v>13</v>
      </c>
      <c r="P6919" t="s">
        <v>44</v>
      </c>
      <c r="Q6919" t="s">
        <v>38</v>
      </c>
      <c r="R6919" t="str">
        <f>+VLOOKUP(Precio_semana_dia[[#This Row],[Mercado]],[1]!Codigos_mercados_mayoristas[#Data],2,0)</f>
        <v>Metropolitana</v>
      </c>
      <c r="S6919" t="e">
        <f>+VLOOKUP(Precio_semana_dia[[#This Row],[Especie]],[1]!Codigos_categoria[#Data],2,0)</f>
        <v>#N/A</v>
      </c>
    </row>
    <row r="6920" spans="1:19" x14ac:dyDescent="0.35">
      <c r="A6920">
        <v>44183</v>
      </c>
      <c r="B6920" t="s">
        <v>207</v>
      </c>
      <c r="C6920" t="s">
        <v>214</v>
      </c>
      <c r="D6920" t="s">
        <v>45</v>
      </c>
      <c r="E6920" t="s">
        <v>209</v>
      </c>
      <c r="F6920" t="s">
        <v>210</v>
      </c>
      <c r="G6920">
        <v>25</v>
      </c>
      <c r="H6920" t="s">
        <v>36</v>
      </c>
      <c r="I6920">
        <v>2700</v>
      </c>
      <c r="J6920">
        <v>67500</v>
      </c>
      <c r="K6920">
        <v>67.5</v>
      </c>
      <c r="L6920">
        <v>9444</v>
      </c>
      <c r="M6920">
        <v>377.76</v>
      </c>
      <c r="N6920">
        <v>44180</v>
      </c>
      <c r="O6920">
        <v>13</v>
      </c>
      <c r="P6920" t="s">
        <v>37</v>
      </c>
      <c r="Q6920" t="s">
        <v>38</v>
      </c>
      <c r="R6920" t="str">
        <f>+VLOOKUP(Precio_semana_dia[[#This Row],[Mercado]],[1]!Codigos_mercados_mayoristas[#Data],2,0)</f>
        <v>Metropolitana</v>
      </c>
      <c r="S6920" t="e">
        <f>+VLOOKUP(Precio_semana_dia[[#This Row],[Especie]],[1]!Codigos_categoria[#Data],2,0)</f>
        <v>#N/A</v>
      </c>
    </row>
    <row r="6921" spans="1:19" x14ac:dyDescent="0.35">
      <c r="A6921">
        <v>44189</v>
      </c>
      <c r="B6921" t="s">
        <v>207</v>
      </c>
      <c r="C6921" t="s">
        <v>208</v>
      </c>
      <c r="D6921" t="s">
        <v>45</v>
      </c>
      <c r="E6921" t="s">
        <v>209</v>
      </c>
      <c r="F6921" t="s">
        <v>210</v>
      </c>
      <c r="G6921">
        <v>25</v>
      </c>
      <c r="H6921" t="s">
        <v>41</v>
      </c>
      <c r="I6921">
        <v>2700</v>
      </c>
      <c r="J6921">
        <v>67500</v>
      </c>
      <c r="K6921">
        <v>67.5</v>
      </c>
      <c r="L6921">
        <v>13444</v>
      </c>
      <c r="M6921">
        <v>537.76</v>
      </c>
      <c r="N6921">
        <v>44189</v>
      </c>
      <c r="O6921">
        <v>13</v>
      </c>
      <c r="P6921" t="s">
        <v>49</v>
      </c>
      <c r="Q6921" t="s">
        <v>38</v>
      </c>
      <c r="R6921" t="str">
        <f>+VLOOKUP(Precio_semana_dia[[#This Row],[Mercado]],[1]!Codigos_mercados_mayoristas[#Data],2,0)</f>
        <v>Metropolitana</v>
      </c>
      <c r="S6921" t="e">
        <f>+VLOOKUP(Precio_semana_dia[[#This Row],[Especie]],[1]!Codigos_categoria[#Data],2,0)</f>
        <v>#N/A</v>
      </c>
    </row>
    <row r="6922" spans="1:19" x14ac:dyDescent="0.35">
      <c r="A6922">
        <v>44189</v>
      </c>
      <c r="B6922" t="s">
        <v>207</v>
      </c>
      <c r="C6922" t="s">
        <v>211</v>
      </c>
      <c r="D6922" t="s">
        <v>45</v>
      </c>
      <c r="E6922" t="s">
        <v>209</v>
      </c>
      <c r="F6922" t="s">
        <v>210</v>
      </c>
      <c r="G6922">
        <v>25</v>
      </c>
      <c r="H6922" t="s">
        <v>39</v>
      </c>
      <c r="I6922">
        <v>2700</v>
      </c>
      <c r="J6922">
        <v>67500</v>
      </c>
      <c r="K6922">
        <v>67.5</v>
      </c>
      <c r="L6922">
        <v>13704</v>
      </c>
      <c r="M6922">
        <v>548.16</v>
      </c>
      <c r="N6922">
        <v>44188</v>
      </c>
      <c r="O6922">
        <v>13</v>
      </c>
      <c r="P6922" t="s">
        <v>106</v>
      </c>
      <c r="Q6922" t="s">
        <v>38</v>
      </c>
      <c r="R6922" t="str">
        <f>+VLOOKUP(Precio_semana_dia[[#This Row],[Mercado]],[1]!Codigos_mercados_mayoristas[#Data],2,0)</f>
        <v>Metropolitana</v>
      </c>
      <c r="S6922" t="e">
        <f>+VLOOKUP(Precio_semana_dia[[#This Row],[Especie]],[1]!Codigos_categoria[#Data],2,0)</f>
        <v>#N/A</v>
      </c>
    </row>
    <row r="6923" spans="1:19" x14ac:dyDescent="0.35">
      <c r="A6923">
        <v>44204</v>
      </c>
      <c r="B6923" t="s">
        <v>207</v>
      </c>
      <c r="C6923" t="s">
        <v>214</v>
      </c>
      <c r="D6923" t="s">
        <v>45</v>
      </c>
      <c r="E6923" t="s">
        <v>209</v>
      </c>
      <c r="F6923" t="s">
        <v>210</v>
      </c>
      <c r="G6923">
        <v>25</v>
      </c>
      <c r="H6923" t="s">
        <v>29</v>
      </c>
      <c r="I6923">
        <v>2700</v>
      </c>
      <c r="J6923">
        <v>67500</v>
      </c>
      <c r="K6923">
        <v>67.5</v>
      </c>
      <c r="L6923">
        <v>11704</v>
      </c>
      <c r="M6923">
        <v>468.16</v>
      </c>
      <c r="N6923">
        <v>44200</v>
      </c>
      <c r="O6923">
        <v>13</v>
      </c>
      <c r="P6923" t="s">
        <v>30</v>
      </c>
      <c r="Q6923" t="s">
        <v>26</v>
      </c>
      <c r="R6923" t="str">
        <f>+VLOOKUP(Precio_semana_dia[[#This Row],[Mercado]],[1]!Codigos_mercados_mayoristas[#Data],2,0)</f>
        <v>Metropolitana</v>
      </c>
      <c r="S6923" t="e">
        <f>+VLOOKUP(Precio_semana_dia[[#This Row],[Especie]],[1]!Codigos_categoria[#Data],2,0)</f>
        <v>#N/A</v>
      </c>
    </row>
    <row r="6924" spans="1:19" x14ac:dyDescent="0.35">
      <c r="A6924">
        <v>44225</v>
      </c>
      <c r="B6924" t="s">
        <v>207</v>
      </c>
      <c r="C6924" t="s">
        <v>212</v>
      </c>
      <c r="D6924" t="s">
        <v>45</v>
      </c>
      <c r="E6924" t="s">
        <v>209</v>
      </c>
      <c r="F6924" t="s">
        <v>210</v>
      </c>
      <c r="G6924">
        <v>25</v>
      </c>
      <c r="H6924" t="s">
        <v>29</v>
      </c>
      <c r="I6924">
        <v>2700</v>
      </c>
      <c r="J6924">
        <v>67500</v>
      </c>
      <c r="K6924">
        <v>67.5</v>
      </c>
      <c r="L6924">
        <v>6241</v>
      </c>
      <c r="M6924">
        <v>249.64</v>
      </c>
      <c r="N6924">
        <v>44221</v>
      </c>
      <c r="O6924">
        <v>13</v>
      </c>
      <c r="P6924" t="s">
        <v>64</v>
      </c>
      <c r="Q6924" t="s">
        <v>26</v>
      </c>
      <c r="R6924" t="str">
        <f>+VLOOKUP(Precio_semana_dia[[#This Row],[Mercado]],[1]!Codigos_mercados_mayoristas[#Data],2,0)</f>
        <v>Metropolitana</v>
      </c>
      <c r="S6924" t="e">
        <f>+VLOOKUP(Precio_semana_dia[[#This Row],[Especie]],[1]!Codigos_categoria[#Data],2,0)</f>
        <v>#N/A</v>
      </c>
    </row>
    <row r="6925" spans="1:19" x14ac:dyDescent="0.35">
      <c r="A6925">
        <v>44099</v>
      </c>
      <c r="B6925" t="s">
        <v>125</v>
      </c>
      <c r="C6925" t="s">
        <v>20</v>
      </c>
      <c r="D6925" t="s">
        <v>45</v>
      </c>
      <c r="E6925" t="s">
        <v>181</v>
      </c>
      <c r="F6925" t="s">
        <v>182</v>
      </c>
      <c r="G6925">
        <v>18</v>
      </c>
      <c r="H6925" t="s">
        <v>24</v>
      </c>
      <c r="I6925">
        <v>3760</v>
      </c>
      <c r="J6925">
        <v>67680</v>
      </c>
      <c r="K6925">
        <v>67.680000000000007</v>
      </c>
      <c r="L6925">
        <v>4580</v>
      </c>
      <c r="M6925">
        <v>254.44444444444446</v>
      </c>
      <c r="N6925">
        <v>44099</v>
      </c>
      <c r="O6925">
        <v>13</v>
      </c>
      <c r="P6925" t="s">
        <v>154</v>
      </c>
      <c r="Q6925" t="s">
        <v>147</v>
      </c>
      <c r="R6925" t="str">
        <f>+VLOOKUP(Precio_semana_dia[[#This Row],[Mercado]],[1]!Codigos_mercados_mayoristas[#Data],2,0)</f>
        <v>Metropolitana</v>
      </c>
      <c r="S6925" t="str">
        <f>+VLOOKUP(Precio_semana_dia[[#This Row],[Especie]],[1]!Codigos_categoria[#Data],2,0)</f>
        <v>Cítricos</v>
      </c>
    </row>
    <row r="6926" spans="1:19" x14ac:dyDescent="0.35">
      <c r="A6926">
        <v>44196</v>
      </c>
      <c r="B6926" t="s">
        <v>31</v>
      </c>
      <c r="C6926" t="s">
        <v>111</v>
      </c>
      <c r="D6926" t="s">
        <v>45</v>
      </c>
      <c r="E6926" t="s">
        <v>112</v>
      </c>
      <c r="F6926" t="s">
        <v>113</v>
      </c>
      <c r="G6926">
        <v>15</v>
      </c>
      <c r="H6926" t="s">
        <v>39</v>
      </c>
      <c r="I6926">
        <v>4520</v>
      </c>
      <c r="J6926">
        <v>67800</v>
      </c>
      <c r="K6926">
        <v>67.8</v>
      </c>
      <c r="L6926">
        <v>3707</v>
      </c>
      <c r="M6926">
        <v>247.13333333333333</v>
      </c>
      <c r="N6926">
        <v>44195</v>
      </c>
      <c r="O6926">
        <v>13</v>
      </c>
      <c r="P6926" t="s">
        <v>109</v>
      </c>
      <c r="Q6926" t="s">
        <v>38</v>
      </c>
      <c r="R6926" t="str">
        <f>+VLOOKUP(Precio_semana_dia[[#This Row],[Mercado]],[1]!Codigos_mercados_mayoristas[#Data],2,0)</f>
        <v>Metropolitana</v>
      </c>
      <c r="S6926" t="e">
        <f>+VLOOKUP(Precio_semana_dia[[#This Row],[Especie]],[1]!Codigos_categoria[#Data],2,0)</f>
        <v>#N/A</v>
      </c>
    </row>
    <row r="6927" spans="1:19" x14ac:dyDescent="0.35">
      <c r="A6927">
        <v>44211</v>
      </c>
      <c r="B6927" t="s">
        <v>19</v>
      </c>
      <c r="C6927" t="s">
        <v>20</v>
      </c>
      <c r="D6927" t="s">
        <v>50</v>
      </c>
      <c r="E6927" t="s">
        <v>202</v>
      </c>
      <c r="F6927" t="s">
        <v>203</v>
      </c>
      <c r="G6927">
        <v>20</v>
      </c>
      <c r="H6927" t="s">
        <v>24</v>
      </c>
      <c r="I6927">
        <v>3400</v>
      </c>
      <c r="J6927">
        <v>68000</v>
      </c>
      <c r="K6927">
        <v>68</v>
      </c>
      <c r="L6927">
        <v>2900</v>
      </c>
      <c r="M6927">
        <v>145</v>
      </c>
      <c r="N6927">
        <v>44211</v>
      </c>
      <c r="O6927">
        <v>13</v>
      </c>
      <c r="P6927" t="s">
        <v>61</v>
      </c>
      <c r="Q6927" t="s">
        <v>26</v>
      </c>
      <c r="R6927" t="str">
        <f>+VLOOKUP(Precio_semana_dia[[#This Row],[Mercado]],[1]!Codigos_mercados_mayoristas[#Data],2,0)</f>
        <v>Metropolitana</v>
      </c>
      <c r="S6927" t="e">
        <f>+VLOOKUP(Precio_semana_dia[[#This Row],[Especie]],[1]!Codigos_categoria[#Data],2,0)</f>
        <v>#N/A</v>
      </c>
    </row>
    <row r="6928" spans="1:19" x14ac:dyDescent="0.35">
      <c r="A6928">
        <v>44225</v>
      </c>
      <c r="B6928" t="s">
        <v>186</v>
      </c>
      <c r="C6928" t="s">
        <v>187</v>
      </c>
      <c r="D6928" t="s">
        <v>45</v>
      </c>
      <c r="E6928" t="s">
        <v>220</v>
      </c>
      <c r="F6928" t="s">
        <v>221</v>
      </c>
      <c r="G6928">
        <v>400</v>
      </c>
      <c r="H6928" t="s">
        <v>41</v>
      </c>
      <c r="I6928">
        <v>170</v>
      </c>
      <c r="J6928">
        <v>68000</v>
      </c>
      <c r="K6928">
        <v>68</v>
      </c>
      <c r="L6928">
        <v>500000</v>
      </c>
      <c r="M6928">
        <v>1250</v>
      </c>
      <c r="N6928">
        <v>44224</v>
      </c>
      <c r="O6928">
        <v>13</v>
      </c>
      <c r="P6928" t="s">
        <v>67</v>
      </c>
      <c r="Q6928" t="s">
        <v>26</v>
      </c>
      <c r="R6928" t="str">
        <f>+VLOOKUP(Precio_semana_dia[[#This Row],[Mercado]],[1]!Codigos_mercados_mayoristas[#Data],2,0)</f>
        <v>Metropolitana</v>
      </c>
      <c r="S6928" t="str">
        <f>+VLOOKUP(Precio_semana_dia[[#This Row],[Especie]],[1]!Codigos_categoria[#Data],2,0)</f>
        <v>Cítricos</v>
      </c>
    </row>
    <row r="6929" spans="1:19" x14ac:dyDescent="0.35">
      <c r="A6929">
        <v>44204</v>
      </c>
      <c r="B6929" t="s">
        <v>119</v>
      </c>
      <c r="C6929" t="s">
        <v>120</v>
      </c>
      <c r="D6929" t="s">
        <v>45</v>
      </c>
      <c r="E6929" t="s">
        <v>198</v>
      </c>
      <c r="F6929" t="s">
        <v>199</v>
      </c>
      <c r="G6929">
        <v>18</v>
      </c>
      <c r="H6929" t="s">
        <v>36</v>
      </c>
      <c r="I6929">
        <v>3790</v>
      </c>
      <c r="J6929">
        <v>68220</v>
      </c>
      <c r="K6929">
        <v>68.22</v>
      </c>
      <c r="L6929">
        <v>14120</v>
      </c>
      <c r="M6929">
        <v>784.44444444444446</v>
      </c>
      <c r="N6929">
        <v>44201</v>
      </c>
      <c r="O6929">
        <v>13</v>
      </c>
      <c r="P6929" t="s">
        <v>57</v>
      </c>
      <c r="Q6929" t="s">
        <v>26</v>
      </c>
      <c r="R6929" t="str">
        <f>+VLOOKUP(Precio_semana_dia[[#This Row],[Mercado]],[1]!Codigos_mercados_mayoristas[#Data],2,0)</f>
        <v>Metropolitana</v>
      </c>
      <c r="S6929" t="e">
        <f>+VLOOKUP(Precio_semana_dia[[#This Row],[Especie]],[1]!Codigos_categoria[#Data],2,0)</f>
        <v>#N/A</v>
      </c>
    </row>
    <row r="6930" spans="1:19" x14ac:dyDescent="0.35">
      <c r="A6930">
        <v>44183</v>
      </c>
      <c r="B6930" t="s">
        <v>19</v>
      </c>
      <c r="C6930" t="s">
        <v>20</v>
      </c>
      <c r="D6930" t="s">
        <v>45</v>
      </c>
      <c r="E6930" t="s">
        <v>181</v>
      </c>
      <c r="F6930" t="s">
        <v>182</v>
      </c>
      <c r="G6930">
        <v>18</v>
      </c>
      <c r="H6930" t="s">
        <v>41</v>
      </c>
      <c r="I6930">
        <v>3800</v>
      </c>
      <c r="J6930">
        <v>68400</v>
      </c>
      <c r="K6930">
        <v>68.400000000000006</v>
      </c>
      <c r="L6930">
        <v>6500</v>
      </c>
      <c r="M6930">
        <v>361.11111111111109</v>
      </c>
      <c r="N6930">
        <v>44182</v>
      </c>
      <c r="O6930">
        <v>13</v>
      </c>
      <c r="P6930" t="s">
        <v>42</v>
      </c>
      <c r="Q6930" t="s">
        <v>38</v>
      </c>
      <c r="R6930" t="str">
        <f>+VLOOKUP(Precio_semana_dia[[#This Row],[Mercado]],[1]!Codigos_mercados_mayoristas[#Data],2,0)</f>
        <v>Metropolitana</v>
      </c>
      <c r="S6930" t="e">
        <f>+VLOOKUP(Precio_semana_dia[[#This Row],[Especie]],[1]!Codigos_categoria[#Data],2,0)</f>
        <v>#N/A</v>
      </c>
    </row>
    <row r="6931" spans="1:19" x14ac:dyDescent="0.35">
      <c r="A6931">
        <v>44189</v>
      </c>
      <c r="B6931" t="s">
        <v>119</v>
      </c>
      <c r="C6931" t="s">
        <v>120</v>
      </c>
      <c r="D6931" t="s">
        <v>45</v>
      </c>
      <c r="E6931" t="s">
        <v>198</v>
      </c>
      <c r="F6931" t="s">
        <v>199</v>
      </c>
      <c r="G6931">
        <v>18</v>
      </c>
      <c r="H6931" t="s">
        <v>29</v>
      </c>
      <c r="I6931">
        <v>3850</v>
      </c>
      <c r="J6931">
        <v>69300</v>
      </c>
      <c r="K6931">
        <v>69.3</v>
      </c>
      <c r="L6931">
        <v>14494</v>
      </c>
      <c r="M6931">
        <v>805.22222222222217</v>
      </c>
      <c r="N6931">
        <v>44186</v>
      </c>
      <c r="O6931">
        <v>13</v>
      </c>
      <c r="P6931" t="s">
        <v>51</v>
      </c>
      <c r="Q6931" t="s">
        <v>38</v>
      </c>
      <c r="R6931" t="str">
        <f>+VLOOKUP(Precio_semana_dia[[#This Row],[Mercado]],[1]!Codigos_mercados_mayoristas[#Data],2,0)</f>
        <v>Metropolitana</v>
      </c>
      <c r="S6931" t="e">
        <f>+VLOOKUP(Precio_semana_dia[[#This Row],[Especie]],[1]!Codigos_categoria[#Data],2,0)</f>
        <v>#N/A</v>
      </c>
    </row>
    <row r="6932" spans="1:19" x14ac:dyDescent="0.35">
      <c r="A6932">
        <v>44204</v>
      </c>
      <c r="B6932" t="s">
        <v>31</v>
      </c>
      <c r="C6932" t="s">
        <v>111</v>
      </c>
      <c r="D6932" t="s">
        <v>45</v>
      </c>
      <c r="E6932" t="s">
        <v>112</v>
      </c>
      <c r="F6932" t="s">
        <v>113</v>
      </c>
      <c r="G6932">
        <v>15</v>
      </c>
      <c r="H6932" t="s">
        <v>36</v>
      </c>
      <c r="I6932">
        <v>4630</v>
      </c>
      <c r="J6932">
        <v>69450</v>
      </c>
      <c r="K6932">
        <v>69.45</v>
      </c>
      <c r="L6932">
        <v>3840</v>
      </c>
      <c r="M6932">
        <v>256</v>
      </c>
      <c r="N6932">
        <v>44201</v>
      </c>
      <c r="O6932">
        <v>13</v>
      </c>
      <c r="P6932" t="s">
        <v>57</v>
      </c>
      <c r="Q6932" t="s">
        <v>26</v>
      </c>
      <c r="R6932" t="str">
        <f>+VLOOKUP(Precio_semana_dia[[#This Row],[Mercado]],[1]!Codigos_mercados_mayoristas[#Data],2,0)</f>
        <v>Metropolitana</v>
      </c>
      <c r="S6932" t="e">
        <f>+VLOOKUP(Precio_semana_dia[[#This Row],[Especie]],[1]!Codigos_categoria[#Data],2,0)</f>
        <v>#N/A</v>
      </c>
    </row>
    <row r="6933" spans="1:19" x14ac:dyDescent="0.35">
      <c r="A6933">
        <v>44211</v>
      </c>
      <c r="B6933" t="s">
        <v>207</v>
      </c>
      <c r="C6933" t="s">
        <v>213</v>
      </c>
      <c r="D6933" t="s">
        <v>28</v>
      </c>
      <c r="E6933" t="s">
        <v>209</v>
      </c>
      <c r="F6933" t="s">
        <v>210</v>
      </c>
      <c r="G6933">
        <v>25</v>
      </c>
      <c r="H6933" t="s">
        <v>24</v>
      </c>
      <c r="I6933">
        <v>2800</v>
      </c>
      <c r="J6933">
        <v>70000</v>
      </c>
      <c r="K6933">
        <v>70</v>
      </c>
      <c r="L6933">
        <v>10000</v>
      </c>
      <c r="M6933">
        <v>400</v>
      </c>
      <c r="N6933">
        <v>44211</v>
      </c>
      <c r="O6933">
        <v>9</v>
      </c>
      <c r="P6933" t="s">
        <v>61</v>
      </c>
      <c r="Q6933" t="s">
        <v>26</v>
      </c>
      <c r="R6933" t="str">
        <f>+VLOOKUP(Precio_semana_dia[[#This Row],[Mercado]],[1]!Codigos_mercados_mayoristas[#Data],2,0)</f>
        <v>La Araucanía</v>
      </c>
      <c r="S6933" t="e">
        <f>+VLOOKUP(Precio_semana_dia[[#This Row],[Especie]],[1]!Codigos_categoria[#Data],2,0)</f>
        <v>#N/A</v>
      </c>
    </row>
    <row r="6934" spans="1:19" x14ac:dyDescent="0.35">
      <c r="A6934">
        <v>43866</v>
      </c>
      <c r="B6934" t="s">
        <v>207</v>
      </c>
      <c r="C6934" t="s">
        <v>208</v>
      </c>
      <c r="D6934" t="s">
        <v>45</v>
      </c>
      <c r="E6934" t="s">
        <v>209</v>
      </c>
      <c r="F6934" t="s">
        <v>210</v>
      </c>
      <c r="G6934">
        <v>25</v>
      </c>
      <c r="H6934" t="s">
        <v>41</v>
      </c>
      <c r="I6934">
        <v>2800</v>
      </c>
      <c r="J6934">
        <v>70000</v>
      </c>
      <c r="K6934">
        <v>70</v>
      </c>
      <c r="L6934">
        <v>6696</v>
      </c>
      <c r="M6934">
        <v>267.83999999999997</v>
      </c>
      <c r="N6934">
        <v>44231</v>
      </c>
      <c r="O6934">
        <v>13</v>
      </c>
      <c r="P6934" t="s">
        <v>73</v>
      </c>
      <c r="Q6934" t="s">
        <v>69</v>
      </c>
      <c r="R6934" t="str">
        <f>+VLOOKUP(Precio_semana_dia[[#This Row],[Mercado]],[1]!Codigos_mercados_mayoristas[#Data],2,0)</f>
        <v>Metropolitana</v>
      </c>
      <c r="S6934" t="e">
        <f>+VLOOKUP(Precio_semana_dia[[#This Row],[Especie]],[1]!Codigos_categoria[#Data],2,0)</f>
        <v>#N/A</v>
      </c>
    </row>
    <row r="6935" spans="1:19" x14ac:dyDescent="0.35">
      <c r="A6935">
        <v>44225</v>
      </c>
      <c r="B6935" t="s">
        <v>19</v>
      </c>
      <c r="C6935" t="s">
        <v>20</v>
      </c>
      <c r="D6935" t="s">
        <v>45</v>
      </c>
      <c r="E6935" t="s">
        <v>181</v>
      </c>
      <c r="F6935" t="s">
        <v>182</v>
      </c>
      <c r="G6935">
        <v>18</v>
      </c>
      <c r="H6935" t="s">
        <v>29</v>
      </c>
      <c r="I6935">
        <v>3900</v>
      </c>
      <c r="J6935">
        <v>70200</v>
      </c>
      <c r="K6935">
        <v>70.2</v>
      </c>
      <c r="L6935">
        <v>6959</v>
      </c>
      <c r="M6935">
        <v>386.61111111111109</v>
      </c>
      <c r="N6935">
        <v>44221</v>
      </c>
      <c r="O6935">
        <v>13</v>
      </c>
      <c r="P6935" t="s">
        <v>64</v>
      </c>
      <c r="Q6935" t="s">
        <v>26</v>
      </c>
      <c r="R6935" t="str">
        <f>+VLOOKUP(Precio_semana_dia[[#This Row],[Mercado]],[1]!Codigos_mercados_mayoristas[#Data],2,0)</f>
        <v>Metropolitana</v>
      </c>
      <c r="S6935" t="e">
        <f>+VLOOKUP(Precio_semana_dia[[#This Row],[Especie]],[1]!Codigos_categoria[#Data],2,0)</f>
        <v>#N/A</v>
      </c>
    </row>
    <row r="6936" spans="1:19" x14ac:dyDescent="0.35">
      <c r="A6936">
        <v>44204</v>
      </c>
      <c r="B6936" t="s">
        <v>119</v>
      </c>
      <c r="C6936" t="s">
        <v>120</v>
      </c>
      <c r="D6936" t="s">
        <v>28</v>
      </c>
      <c r="E6936" t="s">
        <v>198</v>
      </c>
      <c r="F6936" t="s">
        <v>199</v>
      </c>
      <c r="G6936">
        <v>18</v>
      </c>
      <c r="H6936" t="s">
        <v>41</v>
      </c>
      <c r="I6936">
        <v>3900</v>
      </c>
      <c r="J6936">
        <v>70200</v>
      </c>
      <c r="K6936">
        <v>70.2</v>
      </c>
      <c r="L6936">
        <v>16821</v>
      </c>
      <c r="M6936">
        <v>934.5</v>
      </c>
      <c r="N6936">
        <v>44203</v>
      </c>
      <c r="O6936">
        <v>9</v>
      </c>
      <c r="P6936" t="s">
        <v>56</v>
      </c>
      <c r="Q6936" t="s">
        <v>26</v>
      </c>
      <c r="R6936" t="str">
        <f>+VLOOKUP(Precio_semana_dia[[#This Row],[Mercado]],[1]!Codigos_mercados_mayoristas[#Data],2,0)</f>
        <v>La Araucanía</v>
      </c>
      <c r="S6936" t="e">
        <f>+VLOOKUP(Precio_semana_dia[[#This Row],[Especie]],[1]!Codigos_categoria[#Data],2,0)</f>
        <v>#N/A</v>
      </c>
    </row>
    <row r="6937" spans="1:19" x14ac:dyDescent="0.35">
      <c r="A6937">
        <v>44189</v>
      </c>
      <c r="B6937" t="s">
        <v>31</v>
      </c>
      <c r="C6937" t="s">
        <v>111</v>
      </c>
      <c r="D6937" t="s">
        <v>45</v>
      </c>
      <c r="E6937" t="s">
        <v>112</v>
      </c>
      <c r="F6937" t="s">
        <v>113</v>
      </c>
      <c r="G6937">
        <v>15</v>
      </c>
      <c r="H6937" t="s">
        <v>36</v>
      </c>
      <c r="I6937">
        <v>4800</v>
      </c>
      <c r="J6937">
        <v>72000</v>
      </c>
      <c r="K6937">
        <v>72</v>
      </c>
      <c r="L6937">
        <v>3693</v>
      </c>
      <c r="M6937">
        <v>246.2</v>
      </c>
      <c r="N6937">
        <v>44187</v>
      </c>
      <c r="O6937">
        <v>13</v>
      </c>
      <c r="P6937" t="s">
        <v>48</v>
      </c>
      <c r="Q6937" t="s">
        <v>38</v>
      </c>
      <c r="R6937" t="str">
        <f>+VLOOKUP(Precio_semana_dia[[#This Row],[Mercado]],[1]!Codigos_mercados_mayoristas[#Data],2,0)</f>
        <v>Metropolitana</v>
      </c>
      <c r="S6937" t="e">
        <f>+VLOOKUP(Precio_semana_dia[[#This Row],[Especie]],[1]!Codigos_categoria[#Data],2,0)</f>
        <v>#N/A</v>
      </c>
    </row>
    <row r="6938" spans="1:19" x14ac:dyDescent="0.35">
      <c r="A6938">
        <v>44196</v>
      </c>
      <c r="B6938" t="s">
        <v>204</v>
      </c>
      <c r="C6938" t="s">
        <v>20</v>
      </c>
      <c r="D6938" t="s">
        <v>45</v>
      </c>
      <c r="E6938" t="s">
        <v>205</v>
      </c>
      <c r="F6938" t="s">
        <v>206</v>
      </c>
      <c r="G6938">
        <v>20</v>
      </c>
      <c r="H6938" t="s">
        <v>41</v>
      </c>
      <c r="I6938">
        <v>3600</v>
      </c>
      <c r="J6938">
        <v>72000</v>
      </c>
      <c r="K6938">
        <v>72</v>
      </c>
      <c r="L6938">
        <v>8000</v>
      </c>
      <c r="M6938">
        <v>400</v>
      </c>
      <c r="N6938">
        <v>44196</v>
      </c>
      <c r="O6938">
        <v>13</v>
      </c>
      <c r="P6938" t="s">
        <v>110</v>
      </c>
      <c r="Q6938" t="s">
        <v>38</v>
      </c>
      <c r="R6938" t="str">
        <f>+VLOOKUP(Precio_semana_dia[[#This Row],[Mercado]],[1]!Codigos_mercados_mayoristas[#Data],2,0)</f>
        <v>Metropolitana</v>
      </c>
      <c r="S6938" t="e">
        <f>+VLOOKUP(Precio_semana_dia[[#This Row],[Especie]],[1]!Codigos_categoria[#Data],2,0)</f>
        <v>#N/A</v>
      </c>
    </row>
    <row r="6939" spans="1:19" x14ac:dyDescent="0.35">
      <c r="A6939">
        <v>44204</v>
      </c>
      <c r="B6939" t="s">
        <v>207</v>
      </c>
      <c r="C6939" t="s">
        <v>213</v>
      </c>
      <c r="D6939" t="s">
        <v>28</v>
      </c>
      <c r="E6939" t="s">
        <v>209</v>
      </c>
      <c r="F6939" t="s">
        <v>210</v>
      </c>
      <c r="G6939">
        <v>25</v>
      </c>
      <c r="H6939" t="s">
        <v>24</v>
      </c>
      <c r="I6939">
        <v>2900</v>
      </c>
      <c r="J6939">
        <v>72500</v>
      </c>
      <c r="K6939">
        <v>72.5</v>
      </c>
      <c r="L6939">
        <v>9517</v>
      </c>
      <c r="M6939">
        <v>380.68</v>
      </c>
      <c r="N6939">
        <v>44204</v>
      </c>
      <c r="O6939">
        <v>9</v>
      </c>
      <c r="P6939" t="s">
        <v>55</v>
      </c>
      <c r="Q6939" t="s">
        <v>26</v>
      </c>
      <c r="R6939" t="str">
        <f>+VLOOKUP(Precio_semana_dia[[#This Row],[Mercado]],[1]!Codigos_mercados_mayoristas[#Data],2,0)</f>
        <v>La Araucanía</v>
      </c>
      <c r="S6939" t="e">
        <f>+VLOOKUP(Precio_semana_dia[[#This Row],[Especie]],[1]!Codigos_categoria[#Data],2,0)</f>
        <v>#N/A</v>
      </c>
    </row>
    <row r="6940" spans="1:19" x14ac:dyDescent="0.35">
      <c r="A6940">
        <v>44225</v>
      </c>
      <c r="B6940" t="s">
        <v>207</v>
      </c>
      <c r="C6940" t="s">
        <v>208</v>
      </c>
      <c r="D6940" t="s">
        <v>45</v>
      </c>
      <c r="E6940" t="s">
        <v>209</v>
      </c>
      <c r="F6940" t="s">
        <v>210</v>
      </c>
      <c r="G6940">
        <v>25</v>
      </c>
      <c r="H6940" t="s">
        <v>36</v>
      </c>
      <c r="I6940">
        <v>2900</v>
      </c>
      <c r="J6940">
        <v>72500</v>
      </c>
      <c r="K6940">
        <v>72.5</v>
      </c>
      <c r="L6940">
        <v>7086</v>
      </c>
      <c r="M6940">
        <v>283.44</v>
      </c>
      <c r="N6940">
        <v>44222</v>
      </c>
      <c r="O6940">
        <v>13</v>
      </c>
      <c r="P6940" t="s">
        <v>63</v>
      </c>
      <c r="Q6940" t="s">
        <v>26</v>
      </c>
      <c r="R6940" t="str">
        <f>+VLOOKUP(Precio_semana_dia[[#This Row],[Mercado]],[1]!Codigos_mercados_mayoristas[#Data],2,0)</f>
        <v>Metropolitana</v>
      </c>
      <c r="S6940" t="e">
        <f>+VLOOKUP(Precio_semana_dia[[#This Row],[Especie]],[1]!Codigos_categoria[#Data],2,0)</f>
        <v>#N/A</v>
      </c>
    </row>
    <row r="6941" spans="1:19" x14ac:dyDescent="0.35">
      <c r="A6941">
        <v>44225</v>
      </c>
      <c r="B6941" t="s">
        <v>207</v>
      </c>
      <c r="C6941" t="s">
        <v>208</v>
      </c>
      <c r="D6941" t="s">
        <v>45</v>
      </c>
      <c r="E6941" t="s">
        <v>209</v>
      </c>
      <c r="F6941" t="s">
        <v>210</v>
      </c>
      <c r="G6941">
        <v>25</v>
      </c>
      <c r="H6941" t="s">
        <v>41</v>
      </c>
      <c r="I6941">
        <v>2900</v>
      </c>
      <c r="J6941">
        <v>72500</v>
      </c>
      <c r="K6941">
        <v>72.5</v>
      </c>
      <c r="L6941">
        <v>7310</v>
      </c>
      <c r="M6941">
        <v>292.39999999999998</v>
      </c>
      <c r="N6941">
        <v>44224</v>
      </c>
      <c r="O6941">
        <v>13</v>
      </c>
      <c r="P6941" t="s">
        <v>67</v>
      </c>
      <c r="Q6941" t="s">
        <v>26</v>
      </c>
      <c r="R6941" t="str">
        <f>+VLOOKUP(Precio_semana_dia[[#This Row],[Mercado]],[1]!Codigos_mercados_mayoristas[#Data],2,0)</f>
        <v>Metropolitana</v>
      </c>
      <c r="S6941" t="e">
        <f>+VLOOKUP(Precio_semana_dia[[#This Row],[Especie]],[1]!Codigos_categoria[#Data],2,0)</f>
        <v>#N/A</v>
      </c>
    </row>
    <row r="6942" spans="1:19" x14ac:dyDescent="0.35">
      <c r="A6942">
        <v>44225</v>
      </c>
      <c r="B6942" t="s">
        <v>207</v>
      </c>
      <c r="C6942" t="s">
        <v>208</v>
      </c>
      <c r="D6942" t="s">
        <v>45</v>
      </c>
      <c r="E6942" t="s">
        <v>209</v>
      </c>
      <c r="F6942" t="s">
        <v>210</v>
      </c>
      <c r="G6942">
        <v>25</v>
      </c>
      <c r="H6942" t="s">
        <v>24</v>
      </c>
      <c r="I6942">
        <v>2900</v>
      </c>
      <c r="J6942">
        <v>72500</v>
      </c>
      <c r="K6942">
        <v>72.5</v>
      </c>
      <c r="L6942">
        <v>6241</v>
      </c>
      <c r="M6942">
        <v>249.64</v>
      </c>
      <c r="N6942">
        <v>44225</v>
      </c>
      <c r="O6942">
        <v>13</v>
      </c>
      <c r="P6942" t="s">
        <v>66</v>
      </c>
      <c r="Q6942" t="s">
        <v>26</v>
      </c>
      <c r="R6942" t="str">
        <f>+VLOOKUP(Precio_semana_dia[[#This Row],[Mercado]],[1]!Codigos_mercados_mayoristas[#Data],2,0)</f>
        <v>Metropolitana</v>
      </c>
      <c r="S6942" t="e">
        <f>+VLOOKUP(Precio_semana_dia[[#This Row],[Especie]],[1]!Codigos_categoria[#Data],2,0)</f>
        <v>#N/A</v>
      </c>
    </row>
    <row r="6943" spans="1:19" x14ac:dyDescent="0.35">
      <c r="A6943">
        <v>44183</v>
      </c>
      <c r="B6943" t="s">
        <v>119</v>
      </c>
      <c r="C6943" t="s">
        <v>120</v>
      </c>
      <c r="D6943" t="s">
        <v>45</v>
      </c>
      <c r="E6943" t="s">
        <v>198</v>
      </c>
      <c r="F6943" t="s">
        <v>199</v>
      </c>
      <c r="G6943">
        <v>18</v>
      </c>
      <c r="H6943" t="s">
        <v>36</v>
      </c>
      <c r="I6943">
        <v>4040</v>
      </c>
      <c r="J6943">
        <v>72720</v>
      </c>
      <c r="K6943">
        <v>72.72</v>
      </c>
      <c r="L6943">
        <v>8484</v>
      </c>
      <c r="M6943">
        <v>471.33333333333331</v>
      </c>
      <c r="N6943">
        <v>44180</v>
      </c>
      <c r="O6943">
        <v>13</v>
      </c>
      <c r="P6943" t="s">
        <v>37</v>
      </c>
      <c r="Q6943" t="s">
        <v>38</v>
      </c>
      <c r="R6943" t="str">
        <f>+VLOOKUP(Precio_semana_dia[[#This Row],[Mercado]],[1]!Codigos_mercados_mayoristas[#Data],2,0)</f>
        <v>Metropolitana</v>
      </c>
      <c r="S6943" t="e">
        <f>+VLOOKUP(Precio_semana_dia[[#This Row],[Especie]],[1]!Codigos_categoria[#Data],2,0)</f>
        <v>#N/A</v>
      </c>
    </row>
    <row r="6944" spans="1:19" x14ac:dyDescent="0.35">
      <c r="A6944">
        <v>44148</v>
      </c>
      <c r="B6944" t="s">
        <v>125</v>
      </c>
      <c r="C6944" t="s">
        <v>20</v>
      </c>
      <c r="D6944" t="s">
        <v>45</v>
      </c>
      <c r="E6944" t="s">
        <v>181</v>
      </c>
      <c r="F6944" t="s">
        <v>182</v>
      </c>
      <c r="G6944">
        <v>18</v>
      </c>
      <c r="H6944" t="s">
        <v>39</v>
      </c>
      <c r="I6944">
        <v>4060</v>
      </c>
      <c r="J6944">
        <v>73080</v>
      </c>
      <c r="K6944">
        <v>73.08</v>
      </c>
      <c r="L6944">
        <v>6720</v>
      </c>
      <c r="M6944">
        <v>373.33333333333331</v>
      </c>
      <c r="N6944">
        <v>44146</v>
      </c>
      <c r="O6944">
        <v>13</v>
      </c>
      <c r="P6944" t="s">
        <v>127</v>
      </c>
      <c r="Q6944" t="s">
        <v>84</v>
      </c>
      <c r="R6944" t="str">
        <f>+VLOOKUP(Precio_semana_dia[[#This Row],[Mercado]],[1]!Codigos_mercados_mayoristas[#Data],2,0)</f>
        <v>Metropolitana</v>
      </c>
      <c r="S6944" t="str">
        <f>+VLOOKUP(Precio_semana_dia[[#This Row],[Especie]],[1]!Codigos_categoria[#Data],2,0)</f>
        <v>Cítricos</v>
      </c>
    </row>
    <row r="6945" spans="1:19" x14ac:dyDescent="0.35">
      <c r="A6945">
        <v>44196</v>
      </c>
      <c r="B6945" t="s">
        <v>19</v>
      </c>
      <c r="C6945" t="s">
        <v>20</v>
      </c>
      <c r="D6945" t="s">
        <v>45</v>
      </c>
      <c r="E6945" t="s">
        <v>181</v>
      </c>
      <c r="F6945" t="s">
        <v>182</v>
      </c>
      <c r="G6945">
        <v>18</v>
      </c>
      <c r="H6945" t="s">
        <v>36</v>
      </c>
      <c r="I6945">
        <v>4100</v>
      </c>
      <c r="J6945">
        <v>73800</v>
      </c>
      <c r="K6945">
        <v>73.8</v>
      </c>
      <c r="L6945">
        <v>7000</v>
      </c>
      <c r="M6945">
        <v>388.88888888888891</v>
      </c>
      <c r="N6945">
        <v>44194</v>
      </c>
      <c r="O6945">
        <v>13</v>
      </c>
      <c r="P6945" t="s">
        <v>108</v>
      </c>
      <c r="Q6945" t="s">
        <v>38</v>
      </c>
      <c r="R6945" t="str">
        <f>+VLOOKUP(Precio_semana_dia[[#This Row],[Mercado]],[1]!Codigos_mercados_mayoristas[#Data],2,0)</f>
        <v>Metropolitana</v>
      </c>
      <c r="S6945" t="e">
        <f>+VLOOKUP(Precio_semana_dia[[#This Row],[Especie]],[1]!Codigos_categoria[#Data],2,0)</f>
        <v>#N/A</v>
      </c>
    </row>
    <row r="6946" spans="1:19" x14ac:dyDescent="0.35">
      <c r="A6946">
        <v>44196</v>
      </c>
      <c r="B6946" t="s">
        <v>119</v>
      </c>
      <c r="C6946" t="s">
        <v>120</v>
      </c>
      <c r="D6946" t="s">
        <v>45</v>
      </c>
      <c r="E6946" t="s">
        <v>198</v>
      </c>
      <c r="F6946" t="s">
        <v>199</v>
      </c>
      <c r="G6946">
        <v>18</v>
      </c>
      <c r="H6946" t="s">
        <v>41</v>
      </c>
      <c r="I6946">
        <v>4100</v>
      </c>
      <c r="J6946">
        <v>73800</v>
      </c>
      <c r="K6946">
        <v>73.8</v>
      </c>
      <c r="L6946">
        <v>13829</v>
      </c>
      <c r="M6946">
        <v>768.27777777777783</v>
      </c>
      <c r="N6946">
        <v>44196</v>
      </c>
      <c r="O6946">
        <v>13</v>
      </c>
      <c r="P6946" t="s">
        <v>110</v>
      </c>
      <c r="Q6946" t="s">
        <v>38</v>
      </c>
      <c r="R6946" t="str">
        <f>+VLOOKUP(Precio_semana_dia[[#This Row],[Mercado]],[1]!Codigos_mercados_mayoristas[#Data],2,0)</f>
        <v>Metropolitana</v>
      </c>
      <c r="S6946" t="e">
        <f>+VLOOKUP(Precio_semana_dia[[#This Row],[Especie]],[1]!Codigos_categoria[#Data],2,0)</f>
        <v>#N/A</v>
      </c>
    </row>
    <row r="6947" spans="1:19" x14ac:dyDescent="0.35">
      <c r="A6947">
        <v>44225</v>
      </c>
      <c r="B6947" t="s">
        <v>119</v>
      </c>
      <c r="C6947" t="s">
        <v>122</v>
      </c>
      <c r="D6947" t="s">
        <v>45</v>
      </c>
      <c r="E6947" t="s">
        <v>198</v>
      </c>
      <c r="F6947" t="s">
        <v>199</v>
      </c>
      <c r="G6947">
        <v>18</v>
      </c>
      <c r="H6947" t="s">
        <v>41</v>
      </c>
      <c r="I6947">
        <v>4150</v>
      </c>
      <c r="J6947">
        <v>74700</v>
      </c>
      <c r="K6947">
        <v>74.7</v>
      </c>
      <c r="L6947">
        <v>6693</v>
      </c>
      <c r="M6947">
        <v>371.83333333333331</v>
      </c>
      <c r="N6947">
        <v>44224</v>
      </c>
      <c r="O6947">
        <v>13</v>
      </c>
      <c r="P6947" t="s">
        <v>67</v>
      </c>
      <c r="Q6947" t="s">
        <v>26</v>
      </c>
      <c r="R6947" t="str">
        <f>+VLOOKUP(Precio_semana_dia[[#This Row],[Mercado]],[1]!Codigos_mercados_mayoristas[#Data],2,0)</f>
        <v>Metropolitana</v>
      </c>
      <c r="S6947" t="e">
        <f>+VLOOKUP(Precio_semana_dia[[#This Row],[Especie]],[1]!Codigos_categoria[#Data],2,0)</f>
        <v>#N/A</v>
      </c>
    </row>
    <row r="6948" spans="1:19" x14ac:dyDescent="0.35">
      <c r="A6948">
        <v>44183</v>
      </c>
      <c r="B6948" t="s">
        <v>119</v>
      </c>
      <c r="C6948" t="s">
        <v>120</v>
      </c>
      <c r="D6948" t="s">
        <v>21</v>
      </c>
      <c r="E6948" t="s">
        <v>121</v>
      </c>
      <c r="F6948" t="s">
        <v>113</v>
      </c>
      <c r="G6948">
        <v>15</v>
      </c>
      <c r="H6948" t="s">
        <v>36</v>
      </c>
      <c r="I6948">
        <v>5000</v>
      </c>
      <c r="J6948">
        <v>75000</v>
      </c>
      <c r="K6948">
        <v>75</v>
      </c>
      <c r="L6948">
        <v>6250</v>
      </c>
      <c r="M6948">
        <v>416.66666666666669</v>
      </c>
      <c r="N6948">
        <v>44180</v>
      </c>
      <c r="O6948">
        <v>7</v>
      </c>
      <c r="P6948" t="s">
        <v>37</v>
      </c>
      <c r="Q6948" t="s">
        <v>38</v>
      </c>
      <c r="R6948" t="str">
        <f>+VLOOKUP(Precio_semana_dia[[#This Row],[Mercado]],[1]!Codigos_mercados_mayoristas[#Data],2,0)</f>
        <v>Maule</v>
      </c>
      <c r="S6948" t="e">
        <f>+VLOOKUP(Precio_semana_dia[[#This Row],[Especie]],[1]!Codigos_categoria[#Data],2,0)</f>
        <v>#N/A</v>
      </c>
    </row>
    <row r="6949" spans="1:19" x14ac:dyDescent="0.35">
      <c r="A6949">
        <v>44196</v>
      </c>
      <c r="B6949" t="s">
        <v>119</v>
      </c>
      <c r="C6949" t="s">
        <v>120</v>
      </c>
      <c r="D6949" t="s">
        <v>21</v>
      </c>
      <c r="E6949" t="s">
        <v>121</v>
      </c>
      <c r="F6949" t="s">
        <v>113</v>
      </c>
      <c r="G6949">
        <v>15</v>
      </c>
      <c r="H6949" t="s">
        <v>36</v>
      </c>
      <c r="I6949">
        <v>5000</v>
      </c>
      <c r="J6949">
        <v>75000</v>
      </c>
      <c r="K6949">
        <v>75</v>
      </c>
      <c r="L6949">
        <v>12000</v>
      </c>
      <c r="M6949">
        <v>800</v>
      </c>
      <c r="N6949">
        <v>44194</v>
      </c>
      <c r="O6949">
        <v>7</v>
      </c>
      <c r="P6949" t="s">
        <v>108</v>
      </c>
      <c r="Q6949" t="s">
        <v>38</v>
      </c>
      <c r="R6949" t="str">
        <f>+VLOOKUP(Precio_semana_dia[[#This Row],[Mercado]],[1]!Codigos_mercados_mayoristas[#Data],2,0)</f>
        <v>Maule</v>
      </c>
      <c r="S6949" t="e">
        <f>+VLOOKUP(Precio_semana_dia[[#This Row],[Especie]],[1]!Codigos_categoria[#Data],2,0)</f>
        <v>#N/A</v>
      </c>
    </row>
    <row r="6950" spans="1:19" x14ac:dyDescent="0.35">
      <c r="A6950">
        <v>44204</v>
      </c>
      <c r="B6950" t="s">
        <v>119</v>
      </c>
      <c r="C6950" t="s">
        <v>120</v>
      </c>
      <c r="D6950" t="s">
        <v>21</v>
      </c>
      <c r="E6950" t="s">
        <v>121</v>
      </c>
      <c r="F6950" t="s">
        <v>113</v>
      </c>
      <c r="G6950">
        <v>15</v>
      </c>
      <c r="H6950" t="s">
        <v>39</v>
      </c>
      <c r="I6950">
        <v>5000</v>
      </c>
      <c r="J6950">
        <v>75000</v>
      </c>
      <c r="K6950">
        <v>75</v>
      </c>
      <c r="L6950">
        <v>5750</v>
      </c>
      <c r="M6950">
        <v>383.33333333333331</v>
      </c>
      <c r="N6950">
        <v>44202</v>
      </c>
      <c r="O6950">
        <v>7</v>
      </c>
      <c r="P6950" t="s">
        <v>54</v>
      </c>
      <c r="Q6950" t="s">
        <v>26</v>
      </c>
      <c r="R6950" t="str">
        <f>+VLOOKUP(Precio_semana_dia[[#This Row],[Mercado]],[1]!Codigos_mercados_mayoristas[#Data],2,0)</f>
        <v>Maule</v>
      </c>
      <c r="S6950" t="e">
        <f>+VLOOKUP(Precio_semana_dia[[#This Row],[Especie]],[1]!Codigos_categoria[#Data],2,0)</f>
        <v>#N/A</v>
      </c>
    </row>
    <row r="6951" spans="1:19" x14ac:dyDescent="0.35">
      <c r="A6951">
        <v>44211</v>
      </c>
      <c r="B6951" t="s">
        <v>119</v>
      </c>
      <c r="C6951" t="s">
        <v>120</v>
      </c>
      <c r="D6951" t="s">
        <v>21</v>
      </c>
      <c r="E6951" t="s">
        <v>121</v>
      </c>
      <c r="F6951" t="s">
        <v>113</v>
      </c>
      <c r="G6951">
        <v>15</v>
      </c>
      <c r="H6951" t="s">
        <v>29</v>
      </c>
      <c r="I6951">
        <v>5000</v>
      </c>
      <c r="J6951">
        <v>75000</v>
      </c>
      <c r="K6951">
        <v>75</v>
      </c>
      <c r="L6951">
        <v>7750</v>
      </c>
      <c r="M6951">
        <v>516.66666666666663</v>
      </c>
      <c r="N6951">
        <v>44207</v>
      </c>
      <c r="O6951">
        <v>7</v>
      </c>
      <c r="P6951" t="s">
        <v>58</v>
      </c>
      <c r="Q6951" t="s">
        <v>26</v>
      </c>
      <c r="R6951" t="str">
        <f>+VLOOKUP(Precio_semana_dia[[#This Row],[Mercado]],[1]!Codigos_mercados_mayoristas[#Data],2,0)</f>
        <v>Maule</v>
      </c>
      <c r="S6951" t="e">
        <f>+VLOOKUP(Precio_semana_dia[[#This Row],[Especie]],[1]!Codigos_categoria[#Data],2,0)</f>
        <v>#N/A</v>
      </c>
    </row>
    <row r="6952" spans="1:19" x14ac:dyDescent="0.35">
      <c r="A6952">
        <v>44211</v>
      </c>
      <c r="B6952" t="s">
        <v>119</v>
      </c>
      <c r="C6952" t="s">
        <v>120</v>
      </c>
      <c r="D6952" t="s">
        <v>21</v>
      </c>
      <c r="E6952" t="s">
        <v>121</v>
      </c>
      <c r="F6952" t="s">
        <v>113</v>
      </c>
      <c r="G6952">
        <v>15</v>
      </c>
      <c r="H6952" t="s">
        <v>39</v>
      </c>
      <c r="I6952">
        <v>5000</v>
      </c>
      <c r="J6952">
        <v>75000</v>
      </c>
      <c r="K6952">
        <v>75</v>
      </c>
      <c r="L6952">
        <v>7000</v>
      </c>
      <c r="M6952">
        <v>466.66666666666669</v>
      </c>
      <c r="N6952">
        <v>44209</v>
      </c>
      <c r="O6952">
        <v>7</v>
      </c>
      <c r="P6952" t="s">
        <v>60</v>
      </c>
      <c r="Q6952" t="s">
        <v>26</v>
      </c>
      <c r="R6952" t="str">
        <f>+VLOOKUP(Precio_semana_dia[[#This Row],[Mercado]],[1]!Codigos_mercados_mayoristas[#Data],2,0)</f>
        <v>Maule</v>
      </c>
      <c r="S6952" t="e">
        <f>+VLOOKUP(Precio_semana_dia[[#This Row],[Especie]],[1]!Codigos_categoria[#Data],2,0)</f>
        <v>#N/A</v>
      </c>
    </row>
    <row r="6953" spans="1:19" x14ac:dyDescent="0.35">
      <c r="A6953">
        <v>44211</v>
      </c>
      <c r="B6953" t="s">
        <v>119</v>
      </c>
      <c r="C6953" t="s">
        <v>120</v>
      </c>
      <c r="D6953" t="s">
        <v>21</v>
      </c>
      <c r="E6953" t="s">
        <v>121</v>
      </c>
      <c r="F6953" t="s">
        <v>113</v>
      </c>
      <c r="G6953">
        <v>15</v>
      </c>
      <c r="H6953" t="s">
        <v>41</v>
      </c>
      <c r="I6953">
        <v>5000</v>
      </c>
      <c r="J6953">
        <v>75000</v>
      </c>
      <c r="K6953">
        <v>75</v>
      </c>
      <c r="L6953">
        <v>7000</v>
      </c>
      <c r="M6953">
        <v>466.66666666666669</v>
      </c>
      <c r="N6953">
        <v>44210</v>
      </c>
      <c r="O6953">
        <v>7</v>
      </c>
      <c r="P6953" t="s">
        <v>62</v>
      </c>
      <c r="Q6953" t="s">
        <v>26</v>
      </c>
      <c r="R6953" t="str">
        <f>+VLOOKUP(Precio_semana_dia[[#This Row],[Mercado]],[1]!Codigos_mercados_mayoristas[#Data],2,0)</f>
        <v>Maule</v>
      </c>
      <c r="S6953" t="e">
        <f>+VLOOKUP(Precio_semana_dia[[#This Row],[Especie]],[1]!Codigos_categoria[#Data],2,0)</f>
        <v>#N/A</v>
      </c>
    </row>
    <row r="6954" spans="1:19" x14ac:dyDescent="0.35">
      <c r="A6954">
        <v>44189</v>
      </c>
      <c r="B6954" t="s">
        <v>207</v>
      </c>
      <c r="C6954" t="s">
        <v>213</v>
      </c>
      <c r="D6954" t="s">
        <v>28</v>
      </c>
      <c r="E6954" t="s">
        <v>209</v>
      </c>
      <c r="F6954" t="s">
        <v>210</v>
      </c>
      <c r="G6954">
        <v>25</v>
      </c>
      <c r="H6954" t="s">
        <v>39</v>
      </c>
      <c r="I6954">
        <v>3000</v>
      </c>
      <c r="J6954">
        <v>75000</v>
      </c>
      <c r="K6954">
        <v>75</v>
      </c>
      <c r="L6954">
        <v>12750</v>
      </c>
      <c r="M6954">
        <v>510</v>
      </c>
      <c r="N6954">
        <v>44188</v>
      </c>
      <c r="O6954">
        <v>9</v>
      </c>
      <c r="P6954" t="s">
        <v>106</v>
      </c>
      <c r="Q6954" t="s">
        <v>38</v>
      </c>
      <c r="R6954" t="str">
        <f>+VLOOKUP(Precio_semana_dia[[#This Row],[Mercado]],[1]!Codigos_mercados_mayoristas[#Data],2,0)</f>
        <v>La Araucanía</v>
      </c>
      <c r="S6954" t="e">
        <f>+VLOOKUP(Precio_semana_dia[[#This Row],[Especie]],[1]!Codigos_categoria[#Data],2,0)</f>
        <v>#N/A</v>
      </c>
    </row>
    <row r="6955" spans="1:19" x14ac:dyDescent="0.35">
      <c r="A6955">
        <v>44204</v>
      </c>
      <c r="B6955" t="s">
        <v>119</v>
      </c>
      <c r="C6955" t="s">
        <v>122</v>
      </c>
      <c r="D6955" t="s">
        <v>45</v>
      </c>
      <c r="E6955" t="s">
        <v>198</v>
      </c>
      <c r="F6955" t="s">
        <v>199</v>
      </c>
      <c r="G6955">
        <v>18</v>
      </c>
      <c r="H6955" t="s">
        <v>41</v>
      </c>
      <c r="I6955">
        <v>4190</v>
      </c>
      <c r="J6955">
        <v>75420</v>
      </c>
      <c r="K6955">
        <v>75.42</v>
      </c>
      <c r="L6955">
        <v>7359</v>
      </c>
      <c r="M6955">
        <v>408.83333333333331</v>
      </c>
      <c r="N6955">
        <v>44203</v>
      </c>
      <c r="O6955">
        <v>13</v>
      </c>
      <c r="P6955" t="s">
        <v>56</v>
      </c>
      <c r="Q6955" t="s">
        <v>26</v>
      </c>
      <c r="R6955" t="str">
        <f>+VLOOKUP(Precio_semana_dia[[#This Row],[Mercado]],[1]!Codigos_mercados_mayoristas[#Data],2,0)</f>
        <v>Metropolitana</v>
      </c>
      <c r="S6955" t="e">
        <f>+VLOOKUP(Precio_semana_dia[[#This Row],[Especie]],[1]!Codigos_categoria[#Data],2,0)</f>
        <v>#N/A</v>
      </c>
    </row>
    <row r="6956" spans="1:19" x14ac:dyDescent="0.35">
      <c r="A6956">
        <v>44204</v>
      </c>
      <c r="B6956" t="s">
        <v>31</v>
      </c>
      <c r="C6956" t="s">
        <v>111</v>
      </c>
      <c r="D6956" t="s">
        <v>45</v>
      </c>
      <c r="E6956" t="s">
        <v>112</v>
      </c>
      <c r="F6956" t="s">
        <v>113</v>
      </c>
      <c r="G6956">
        <v>15</v>
      </c>
      <c r="H6956" t="s">
        <v>41</v>
      </c>
      <c r="I6956">
        <v>5030</v>
      </c>
      <c r="J6956">
        <v>75450</v>
      </c>
      <c r="K6956">
        <v>75.45</v>
      </c>
      <c r="L6956">
        <v>3504</v>
      </c>
      <c r="M6956">
        <v>233.6</v>
      </c>
      <c r="N6956">
        <v>44203</v>
      </c>
      <c r="O6956">
        <v>13</v>
      </c>
      <c r="P6956" t="s">
        <v>56</v>
      </c>
      <c r="Q6956" t="s">
        <v>26</v>
      </c>
      <c r="R6956" t="str">
        <f>+VLOOKUP(Precio_semana_dia[[#This Row],[Mercado]],[1]!Codigos_mercados_mayoristas[#Data],2,0)</f>
        <v>Metropolitana</v>
      </c>
      <c r="S6956" t="e">
        <f>+VLOOKUP(Precio_semana_dia[[#This Row],[Especie]],[1]!Codigos_categoria[#Data],2,0)</f>
        <v>#N/A</v>
      </c>
    </row>
    <row r="6957" spans="1:19" x14ac:dyDescent="0.35">
      <c r="A6957">
        <v>44225</v>
      </c>
      <c r="B6957" t="s">
        <v>119</v>
      </c>
      <c r="C6957" t="s">
        <v>122</v>
      </c>
      <c r="D6957" t="s">
        <v>45</v>
      </c>
      <c r="E6957" t="s">
        <v>198</v>
      </c>
      <c r="F6957" t="s">
        <v>199</v>
      </c>
      <c r="G6957">
        <v>18</v>
      </c>
      <c r="H6957" t="s">
        <v>39</v>
      </c>
      <c r="I6957">
        <v>4200</v>
      </c>
      <c r="J6957">
        <v>75600</v>
      </c>
      <c r="K6957">
        <v>75.599999999999994</v>
      </c>
      <c r="L6957">
        <v>6738</v>
      </c>
      <c r="M6957">
        <v>374.33333333333331</v>
      </c>
      <c r="N6957">
        <v>44223</v>
      </c>
      <c r="O6957">
        <v>13</v>
      </c>
      <c r="P6957" t="s">
        <v>65</v>
      </c>
      <c r="Q6957" t="s">
        <v>26</v>
      </c>
      <c r="R6957" t="str">
        <f>+VLOOKUP(Precio_semana_dia[[#This Row],[Mercado]],[1]!Codigos_mercados_mayoristas[#Data],2,0)</f>
        <v>Metropolitana</v>
      </c>
      <c r="S6957" t="e">
        <f>+VLOOKUP(Precio_semana_dia[[#This Row],[Especie]],[1]!Codigos_categoria[#Data],2,0)</f>
        <v>#N/A</v>
      </c>
    </row>
    <row r="6958" spans="1:19" x14ac:dyDescent="0.35">
      <c r="A6958">
        <v>44204</v>
      </c>
      <c r="B6958" t="s">
        <v>31</v>
      </c>
      <c r="C6958" t="s">
        <v>111</v>
      </c>
      <c r="D6958" t="s">
        <v>45</v>
      </c>
      <c r="E6958" t="s">
        <v>112</v>
      </c>
      <c r="F6958" t="s">
        <v>113</v>
      </c>
      <c r="G6958">
        <v>15</v>
      </c>
      <c r="H6958" t="s">
        <v>39</v>
      </c>
      <c r="I6958">
        <v>5060</v>
      </c>
      <c r="J6958">
        <v>75900</v>
      </c>
      <c r="K6958">
        <v>75.900000000000006</v>
      </c>
      <c r="L6958">
        <v>3404</v>
      </c>
      <c r="M6958">
        <v>226.93333333333334</v>
      </c>
      <c r="N6958">
        <v>44202</v>
      </c>
      <c r="O6958">
        <v>13</v>
      </c>
      <c r="P6958" t="s">
        <v>54</v>
      </c>
      <c r="Q6958" t="s">
        <v>26</v>
      </c>
      <c r="R6958" t="str">
        <f>+VLOOKUP(Precio_semana_dia[[#This Row],[Mercado]],[1]!Codigos_mercados_mayoristas[#Data],2,0)</f>
        <v>Metropolitana</v>
      </c>
      <c r="S6958" t="e">
        <f>+VLOOKUP(Precio_semana_dia[[#This Row],[Especie]],[1]!Codigos_categoria[#Data],2,0)</f>
        <v>#N/A</v>
      </c>
    </row>
    <row r="6959" spans="1:19" x14ac:dyDescent="0.35">
      <c r="A6959">
        <v>43866</v>
      </c>
      <c r="B6959" t="s">
        <v>207</v>
      </c>
      <c r="C6959" t="s">
        <v>213</v>
      </c>
      <c r="D6959" t="s">
        <v>28</v>
      </c>
      <c r="E6959" t="s">
        <v>209</v>
      </c>
      <c r="F6959" t="s">
        <v>210</v>
      </c>
      <c r="G6959">
        <v>25</v>
      </c>
      <c r="H6959" t="s">
        <v>24</v>
      </c>
      <c r="I6959">
        <v>3050</v>
      </c>
      <c r="J6959">
        <v>76250</v>
      </c>
      <c r="K6959">
        <v>76.25</v>
      </c>
      <c r="L6959">
        <v>7295</v>
      </c>
      <c r="M6959">
        <v>291.8</v>
      </c>
      <c r="N6959">
        <v>44232</v>
      </c>
      <c r="O6959">
        <v>9</v>
      </c>
      <c r="P6959" t="s">
        <v>71</v>
      </c>
      <c r="Q6959" t="s">
        <v>69</v>
      </c>
      <c r="R6959" t="str">
        <f>+VLOOKUP(Precio_semana_dia[[#This Row],[Mercado]],[1]!Codigos_mercados_mayoristas[#Data],2,0)</f>
        <v>La Araucanía</v>
      </c>
      <c r="S6959" t="e">
        <f>+VLOOKUP(Precio_semana_dia[[#This Row],[Especie]],[1]!Codigos_categoria[#Data],2,0)</f>
        <v>#N/A</v>
      </c>
    </row>
    <row r="6960" spans="1:19" x14ac:dyDescent="0.35">
      <c r="A6960">
        <v>44204</v>
      </c>
      <c r="B6960" t="s">
        <v>119</v>
      </c>
      <c r="C6960" t="s">
        <v>122</v>
      </c>
      <c r="D6960" t="s">
        <v>45</v>
      </c>
      <c r="E6960" t="s">
        <v>198</v>
      </c>
      <c r="F6960" t="s">
        <v>199</v>
      </c>
      <c r="G6960">
        <v>18</v>
      </c>
      <c r="H6960" t="s">
        <v>36</v>
      </c>
      <c r="I6960">
        <v>4300</v>
      </c>
      <c r="J6960">
        <v>77400</v>
      </c>
      <c r="K6960">
        <v>77.400000000000006</v>
      </c>
      <c r="L6960">
        <v>9628</v>
      </c>
      <c r="M6960">
        <v>534.88888888888891</v>
      </c>
      <c r="N6960">
        <v>44201</v>
      </c>
      <c r="O6960">
        <v>13</v>
      </c>
      <c r="P6960" t="s">
        <v>57</v>
      </c>
      <c r="Q6960" t="s">
        <v>26</v>
      </c>
      <c r="R6960" t="str">
        <f>+VLOOKUP(Precio_semana_dia[[#This Row],[Mercado]],[1]!Codigos_mercados_mayoristas[#Data],2,0)</f>
        <v>Metropolitana</v>
      </c>
      <c r="S6960" t="e">
        <f>+VLOOKUP(Precio_semana_dia[[#This Row],[Especie]],[1]!Codigos_categoria[#Data],2,0)</f>
        <v>#N/A</v>
      </c>
    </row>
    <row r="6961" spans="1:19" x14ac:dyDescent="0.35">
      <c r="A6961">
        <v>44211</v>
      </c>
      <c r="B6961" t="s">
        <v>207</v>
      </c>
      <c r="C6961" t="s">
        <v>212</v>
      </c>
      <c r="D6961" t="s">
        <v>45</v>
      </c>
      <c r="E6961" t="s">
        <v>209</v>
      </c>
      <c r="F6961" t="s">
        <v>210</v>
      </c>
      <c r="G6961">
        <v>25</v>
      </c>
      <c r="H6961" t="s">
        <v>41</v>
      </c>
      <c r="I6961">
        <v>3100</v>
      </c>
      <c r="J6961">
        <v>77500</v>
      </c>
      <c r="K6961">
        <v>77.5</v>
      </c>
      <c r="L6961">
        <v>10097</v>
      </c>
      <c r="M6961">
        <v>403.88</v>
      </c>
      <c r="N6961">
        <v>44210</v>
      </c>
      <c r="O6961">
        <v>13</v>
      </c>
      <c r="P6961" t="s">
        <v>62</v>
      </c>
      <c r="Q6961" t="s">
        <v>26</v>
      </c>
      <c r="R6961" t="str">
        <f>+VLOOKUP(Precio_semana_dia[[#This Row],[Mercado]],[1]!Codigos_mercados_mayoristas[#Data],2,0)</f>
        <v>Metropolitana</v>
      </c>
      <c r="S6961" t="e">
        <f>+VLOOKUP(Precio_semana_dia[[#This Row],[Especie]],[1]!Codigos_categoria[#Data],2,0)</f>
        <v>#N/A</v>
      </c>
    </row>
    <row r="6962" spans="1:19" x14ac:dyDescent="0.35">
      <c r="A6962">
        <v>44183</v>
      </c>
      <c r="B6962" t="s">
        <v>31</v>
      </c>
      <c r="C6962" t="s">
        <v>111</v>
      </c>
      <c r="D6962" t="s">
        <v>45</v>
      </c>
      <c r="E6962" t="s">
        <v>112</v>
      </c>
      <c r="F6962" t="s">
        <v>113</v>
      </c>
      <c r="G6962">
        <v>15</v>
      </c>
      <c r="H6962" t="s">
        <v>36</v>
      </c>
      <c r="I6962">
        <v>5200</v>
      </c>
      <c r="J6962">
        <v>78000</v>
      </c>
      <c r="K6962">
        <v>78</v>
      </c>
      <c r="L6962">
        <v>3750</v>
      </c>
      <c r="M6962">
        <v>250</v>
      </c>
      <c r="N6962">
        <v>44180</v>
      </c>
      <c r="O6962">
        <v>13</v>
      </c>
      <c r="P6962" t="s">
        <v>37</v>
      </c>
      <c r="Q6962" t="s">
        <v>38</v>
      </c>
      <c r="R6962" t="str">
        <f>+VLOOKUP(Precio_semana_dia[[#This Row],[Mercado]],[1]!Codigos_mercados_mayoristas[#Data],2,0)</f>
        <v>Metropolitana</v>
      </c>
      <c r="S6962" t="e">
        <f>+VLOOKUP(Precio_semana_dia[[#This Row],[Especie]],[1]!Codigos_categoria[#Data],2,0)</f>
        <v>#N/A</v>
      </c>
    </row>
    <row r="6963" spans="1:19" x14ac:dyDescent="0.35">
      <c r="A6963">
        <v>44183</v>
      </c>
      <c r="B6963" t="s">
        <v>119</v>
      </c>
      <c r="C6963" t="s">
        <v>122</v>
      </c>
      <c r="D6963" t="s">
        <v>28</v>
      </c>
      <c r="E6963" t="s">
        <v>121</v>
      </c>
      <c r="F6963" t="s">
        <v>113</v>
      </c>
      <c r="G6963">
        <v>15</v>
      </c>
      <c r="H6963" t="s">
        <v>29</v>
      </c>
      <c r="I6963">
        <v>5300</v>
      </c>
      <c r="J6963">
        <v>79500</v>
      </c>
      <c r="K6963">
        <v>79.5</v>
      </c>
      <c r="L6963">
        <v>8472</v>
      </c>
      <c r="M6963">
        <v>564.79999999999995</v>
      </c>
      <c r="N6963">
        <v>44179</v>
      </c>
      <c r="O6963">
        <v>9</v>
      </c>
      <c r="P6963" t="s">
        <v>44</v>
      </c>
      <c r="Q6963" t="s">
        <v>38</v>
      </c>
      <c r="R6963" t="str">
        <f>+VLOOKUP(Precio_semana_dia[[#This Row],[Mercado]],[1]!Codigos_mercados_mayoristas[#Data],2,0)</f>
        <v>La Araucanía</v>
      </c>
      <c r="S6963" t="e">
        <f>+VLOOKUP(Precio_semana_dia[[#This Row],[Especie]],[1]!Codigos_categoria[#Data],2,0)</f>
        <v>#N/A</v>
      </c>
    </row>
    <row r="6964" spans="1:19" x14ac:dyDescent="0.35">
      <c r="A6964">
        <v>44196</v>
      </c>
      <c r="B6964" t="s">
        <v>204</v>
      </c>
      <c r="C6964" t="s">
        <v>20</v>
      </c>
      <c r="D6964" t="s">
        <v>45</v>
      </c>
      <c r="E6964" t="s">
        <v>205</v>
      </c>
      <c r="F6964" t="s">
        <v>206</v>
      </c>
      <c r="G6964">
        <v>20</v>
      </c>
      <c r="H6964" t="s">
        <v>36</v>
      </c>
      <c r="I6964">
        <v>4000</v>
      </c>
      <c r="J6964">
        <v>80000</v>
      </c>
      <c r="K6964">
        <v>80</v>
      </c>
      <c r="L6964">
        <v>7000</v>
      </c>
      <c r="M6964">
        <v>350</v>
      </c>
      <c r="N6964">
        <v>44194</v>
      </c>
      <c r="O6964">
        <v>13</v>
      </c>
      <c r="P6964" t="s">
        <v>108</v>
      </c>
      <c r="Q6964" t="s">
        <v>38</v>
      </c>
      <c r="R6964" t="str">
        <f>+VLOOKUP(Precio_semana_dia[[#This Row],[Mercado]],[1]!Codigos_mercados_mayoristas[#Data],2,0)</f>
        <v>Metropolitana</v>
      </c>
      <c r="S6964" t="e">
        <f>+VLOOKUP(Precio_semana_dia[[#This Row],[Especie]],[1]!Codigos_categoria[#Data],2,0)</f>
        <v>#N/A</v>
      </c>
    </row>
    <row r="6965" spans="1:19" x14ac:dyDescent="0.35">
      <c r="A6965">
        <v>44211</v>
      </c>
      <c r="B6965" t="s">
        <v>119</v>
      </c>
      <c r="C6965" t="s">
        <v>122</v>
      </c>
      <c r="D6965" t="s">
        <v>45</v>
      </c>
      <c r="E6965" t="s">
        <v>198</v>
      </c>
      <c r="F6965" t="s">
        <v>199</v>
      </c>
      <c r="G6965">
        <v>18</v>
      </c>
      <c r="H6965" t="s">
        <v>39</v>
      </c>
      <c r="I6965">
        <v>4450</v>
      </c>
      <c r="J6965">
        <v>80100</v>
      </c>
      <c r="K6965">
        <v>80.099999999999994</v>
      </c>
      <c r="L6965">
        <v>8326</v>
      </c>
      <c r="M6965">
        <v>462.55555555555554</v>
      </c>
      <c r="N6965">
        <v>44209</v>
      </c>
      <c r="O6965">
        <v>13</v>
      </c>
      <c r="P6965" t="s">
        <v>60</v>
      </c>
      <c r="Q6965" t="s">
        <v>26</v>
      </c>
      <c r="R6965" t="str">
        <f>+VLOOKUP(Precio_semana_dia[[#This Row],[Mercado]],[1]!Codigos_mercados_mayoristas[#Data],2,0)</f>
        <v>Metropolitana</v>
      </c>
      <c r="S6965" t="e">
        <f>+VLOOKUP(Precio_semana_dia[[#This Row],[Especie]],[1]!Codigos_categoria[#Data],2,0)</f>
        <v>#N/A</v>
      </c>
    </row>
    <row r="6966" spans="1:19" x14ac:dyDescent="0.35">
      <c r="A6966">
        <v>44204</v>
      </c>
      <c r="B6966" t="s">
        <v>119</v>
      </c>
      <c r="C6966" t="s">
        <v>120</v>
      </c>
      <c r="D6966" t="s">
        <v>45</v>
      </c>
      <c r="E6966" t="s">
        <v>198</v>
      </c>
      <c r="F6966" t="s">
        <v>199</v>
      </c>
      <c r="G6966">
        <v>18</v>
      </c>
      <c r="H6966" t="s">
        <v>24</v>
      </c>
      <c r="I6966">
        <v>4550</v>
      </c>
      <c r="J6966">
        <v>81900</v>
      </c>
      <c r="K6966">
        <v>81.900000000000006</v>
      </c>
      <c r="L6966">
        <v>12471</v>
      </c>
      <c r="M6966">
        <v>692.83333333333337</v>
      </c>
      <c r="N6966">
        <v>44204</v>
      </c>
      <c r="O6966">
        <v>13</v>
      </c>
      <c r="P6966" t="s">
        <v>55</v>
      </c>
      <c r="Q6966" t="s">
        <v>26</v>
      </c>
      <c r="R6966" t="str">
        <f>+VLOOKUP(Precio_semana_dia[[#This Row],[Mercado]],[1]!Codigos_mercados_mayoristas[#Data],2,0)</f>
        <v>Metropolitana</v>
      </c>
      <c r="S6966" t="e">
        <f>+VLOOKUP(Precio_semana_dia[[#This Row],[Especie]],[1]!Codigos_categoria[#Data],2,0)</f>
        <v>#N/A</v>
      </c>
    </row>
    <row r="6967" spans="1:19" x14ac:dyDescent="0.35">
      <c r="A6967">
        <v>44196</v>
      </c>
      <c r="B6967" t="s">
        <v>119</v>
      </c>
      <c r="C6967" t="s">
        <v>120</v>
      </c>
      <c r="D6967" t="s">
        <v>21</v>
      </c>
      <c r="E6967" t="s">
        <v>121</v>
      </c>
      <c r="F6967" t="s">
        <v>113</v>
      </c>
      <c r="G6967">
        <v>15</v>
      </c>
      <c r="H6967" t="s">
        <v>39</v>
      </c>
      <c r="I6967">
        <v>5500</v>
      </c>
      <c r="J6967">
        <v>82500</v>
      </c>
      <c r="K6967">
        <v>82.5</v>
      </c>
      <c r="L6967">
        <v>11000</v>
      </c>
      <c r="M6967">
        <v>733.33333333333337</v>
      </c>
      <c r="N6967">
        <v>44195</v>
      </c>
      <c r="O6967">
        <v>7</v>
      </c>
      <c r="P6967" t="s">
        <v>109</v>
      </c>
      <c r="Q6967" t="s">
        <v>38</v>
      </c>
      <c r="R6967" t="str">
        <f>+VLOOKUP(Precio_semana_dia[[#This Row],[Mercado]],[1]!Codigos_mercados_mayoristas[#Data],2,0)</f>
        <v>Maule</v>
      </c>
      <c r="S6967" t="e">
        <f>+VLOOKUP(Precio_semana_dia[[#This Row],[Especie]],[1]!Codigos_categoria[#Data],2,0)</f>
        <v>#N/A</v>
      </c>
    </row>
    <row r="6968" spans="1:19" x14ac:dyDescent="0.35">
      <c r="A6968">
        <v>44189</v>
      </c>
      <c r="B6968" t="s">
        <v>207</v>
      </c>
      <c r="C6968" t="s">
        <v>213</v>
      </c>
      <c r="D6968" t="s">
        <v>28</v>
      </c>
      <c r="E6968" t="s">
        <v>209</v>
      </c>
      <c r="F6968" t="s">
        <v>210</v>
      </c>
      <c r="G6968">
        <v>25</v>
      </c>
      <c r="H6968" t="s">
        <v>41</v>
      </c>
      <c r="I6968">
        <v>3300</v>
      </c>
      <c r="J6968">
        <v>82500</v>
      </c>
      <c r="K6968">
        <v>82.5</v>
      </c>
      <c r="L6968">
        <v>12455</v>
      </c>
      <c r="M6968">
        <v>498.2</v>
      </c>
      <c r="N6968">
        <v>44189</v>
      </c>
      <c r="O6968">
        <v>9</v>
      </c>
      <c r="P6968" t="s">
        <v>49</v>
      </c>
      <c r="Q6968" t="s">
        <v>38</v>
      </c>
      <c r="R6968" t="str">
        <f>+VLOOKUP(Precio_semana_dia[[#This Row],[Mercado]],[1]!Codigos_mercados_mayoristas[#Data],2,0)</f>
        <v>La Araucanía</v>
      </c>
      <c r="S6968" t="e">
        <f>+VLOOKUP(Precio_semana_dia[[#This Row],[Especie]],[1]!Codigos_categoria[#Data],2,0)</f>
        <v>#N/A</v>
      </c>
    </row>
    <row r="6969" spans="1:19" x14ac:dyDescent="0.35">
      <c r="A6969">
        <v>44211</v>
      </c>
      <c r="B6969" t="s">
        <v>207</v>
      </c>
      <c r="C6969" t="s">
        <v>214</v>
      </c>
      <c r="D6969" t="s">
        <v>45</v>
      </c>
      <c r="E6969" t="s">
        <v>209</v>
      </c>
      <c r="F6969" t="s">
        <v>210</v>
      </c>
      <c r="G6969">
        <v>25</v>
      </c>
      <c r="H6969" t="s">
        <v>36</v>
      </c>
      <c r="I6969">
        <v>3300</v>
      </c>
      <c r="J6969">
        <v>82500</v>
      </c>
      <c r="K6969">
        <v>82.5</v>
      </c>
      <c r="L6969">
        <v>10197</v>
      </c>
      <c r="M6969">
        <v>407.88</v>
      </c>
      <c r="N6969">
        <v>44208</v>
      </c>
      <c r="O6969">
        <v>13</v>
      </c>
      <c r="P6969" t="s">
        <v>59</v>
      </c>
      <c r="Q6969" t="s">
        <v>26</v>
      </c>
      <c r="R6969" t="str">
        <f>+VLOOKUP(Precio_semana_dia[[#This Row],[Mercado]],[1]!Codigos_mercados_mayoristas[#Data],2,0)</f>
        <v>Metropolitana</v>
      </c>
      <c r="S6969" t="e">
        <f>+VLOOKUP(Precio_semana_dia[[#This Row],[Especie]],[1]!Codigos_categoria[#Data],2,0)</f>
        <v>#N/A</v>
      </c>
    </row>
    <row r="6970" spans="1:19" x14ac:dyDescent="0.35">
      <c r="A6970">
        <v>44225</v>
      </c>
      <c r="B6970" t="s">
        <v>19</v>
      </c>
      <c r="C6970" t="s">
        <v>20</v>
      </c>
      <c r="D6970" t="s">
        <v>45</v>
      </c>
      <c r="E6970" t="s">
        <v>181</v>
      </c>
      <c r="F6970" t="s">
        <v>182</v>
      </c>
      <c r="G6970">
        <v>18</v>
      </c>
      <c r="H6970" t="s">
        <v>36</v>
      </c>
      <c r="I6970">
        <v>4600</v>
      </c>
      <c r="J6970">
        <v>82800</v>
      </c>
      <c r="K6970">
        <v>82.8</v>
      </c>
      <c r="L6970">
        <v>6565</v>
      </c>
      <c r="M6970">
        <v>364.72222222222223</v>
      </c>
      <c r="N6970">
        <v>44222</v>
      </c>
      <c r="O6970">
        <v>13</v>
      </c>
      <c r="P6970" t="s">
        <v>63</v>
      </c>
      <c r="Q6970" t="s">
        <v>26</v>
      </c>
      <c r="R6970" t="str">
        <f>+VLOOKUP(Precio_semana_dia[[#This Row],[Mercado]],[1]!Codigos_mercados_mayoristas[#Data],2,0)</f>
        <v>Metropolitana</v>
      </c>
      <c r="S6970" t="e">
        <f>+VLOOKUP(Precio_semana_dia[[#This Row],[Especie]],[1]!Codigos_categoria[#Data],2,0)</f>
        <v>#N/A</v>
      </c>
    </row>
    <row r="6971" spans="1:19" x14ac:dyDescent="0.35">
      <c r="A6971">
        <v>44099</v>
      </c>
      <c r="B6971" t="s">
        <v>125</v>
      </c>
      <c r="C6971" t="s">
        <v>20</v>
      </c>
      <c r="D6971" t="s">
        <v>45</v>
      </c>
      <c r="E6971" t="s">
        <v>181</v>
      </c>
      <c r="F6971" t="s">
        <v>182</v>
      </c>
      <c r="G6971">
        <v>18</v>
      </c>
      <c r="H6971" t="s">
        <v>36</v>
      </c>
      <c r="I6971">
        <v>4610</v>
      </c>
      <c r="J6971">
        <v>82980</v>
      </c>
      <c r="K6971">
        <v>82.98</v>
      </c>
      <c r="L6971">
        <v>4688</v>
      </c>
      <c r="M6971">
        <v>260.44444444444446</v>
      </c>
      <c r="N6971">
        <v>44096</v>
      </c>
      <c r="O6971">
        <v>13</v>
      </c>
      <c r="P6971" t="s">
        <v>152</v>
      </c>
      <c r="Q6971" t="s">
        <v>147</v>
      </c>
      <c r="R6971" t="str">
        <f>+VLOOKUP(Precio_semana_dia[[#This Row],[Mercado]],[1]!Codigos_mercados_mayoristas[#Data],2,0)</f>
        <v>Metropolitana</v>
      </c>
      <c r="S6971" t="str">
        <f>+VLOOKUP(Precio_semana_dia[[#This Row],[Especie]],[1]!Codigos_categoria[#Data],2,0)</f>
        <v>Cítricos</v>
      </c>
    </row>
    <row r="6972" spans="1:19" x14ac:dyDescent="0.35">
      <c r="A6972">
        <v>44183</v>
      </c>
      <c r="B6972" t="s">
        <v>119</v>
      </c>
      <c r="C6972" t="s">
        <v>120</v>
      </c>
      <c r="D6972" t="s">
        <v>45</v>
      </c>
      <c r="E6972" t="s">
        <v>198</v>
      </c>
      <c r="F6972" t="s">
        <v>199</v>
      </c>
      <c r="G6972">
        <v>18</v>
      </c>
      <c r="H6972" t="s">
        <v>41</v>
      </c>
      <c r="I6972">
        <v>4660</v>
      </c>
      <c r="J6972">
        <v>83880</v>
      </c>
      <c r="K6972">
        <v>83.88</v>
      </c>
      <c r="L6972">
        <v>9350</v>
      </c>
      <c r="M6972">
        <v>519.44444444444446</v>
      </c>
      <c r="N6972">
        <v>44182</v>
      </c>
      <c r="O6972">
        <v>13</v>
      </c>
      <c r="P6972" t="s">
        <v>42</v>
      </c>
      <c r="Q6972" t="s">
        <v>38</v>
      </c>
      <c r="R6972" t="str">
        <f>+VLOOKUP(Precio_semana_dia[[#This Row],[Mercado]],[1]!Codigos_mercados_mayoristas[#Data],2,0)</f>
        <v>Metropolitana</v>
      </c>
      <c r="S6972" t="e">
        <f>+VLOOKUP(Precio_semana_dia[[#This Row],[Especie]],[1]!Codigos_categoria[#Data],2,0)</f>
        <v>#N/A</v>
      </c>
    </row>
    <row r="6973" spans="1:19" x14ac:dyDescent="0.35">
      <c r="A6973">
        <v>44196</v>
      </c>
      <c r="B6973" t="s">
        <v>204</v>
      </c>
      <c r="C6973" t="s">
        <v>20</v>
      </c>
      <c r="D6973" t="s">
        <v>45</v>
      </c>
      <c r="E6973" t="s">
        <v>205</v>
      </c>
      <c r="F6973" t="s">
        <v>206</v>
      </c>
      <c r="G6973">
        <v>20</v>
      </c>
      <c r="H6973" t="s">
        <v>39</v>
      </c>
      <c r="I6973">
        <v>4200</v>
      </c>
      <c r="J6973">
        <v>84000</v>
      </c>
      <c r="K6973">
        <v>84</v>
      </c>
      <c r="L6973">
        <v>7310</v>
      </c>
      <c r="M6973">
        <v>365.5</v>
      </c>
      <c r="N6973">
        <v>44195</v>
      </c>
      <c r="O6973">
        <v>13</v>
      </c>
      <c r="P6973" t="s">
        <v>109</v>
      </c>
      <c r="Q6973" t="s">
        <v>38</v>
      </c>
      <c r="R6973" t="str">
        <f>+VLOOKUP(Precio_semana_dia[[#This Row],[Mercado]],[1]!Codigos_mercados_mayoristas[#Data],2,0)</f>
        <v>Metropolitana</v>
      </c>
      <c r="S6973" t="e">
        <f>+VLOOKUP(Precio_semana_dia[[#This Row],[Especie]],[1]!Codigos_categoria[#Data],2,0)</f>
        <v>#N/A</v>
      </c>
    </row>
    <row r="6974" spans="1:19" x14ac:dyDescent="0.35">
      <c r="A6974">
        <v>44204</v>
      </c>
      <c r="B6974" t="s">
        <v>207</v>
      </c>
      <c r="C6974" t="s">
        <v>214</v>
      </c>
      <c r="D6974" t="s">
        <v>45</v>
      </c>
      <c r="E6974" t="s">
        <v>209</v>
      </c>
      <c r="F6974" t="s">
        <v>210</v>
      </c>
      <c r="G6974">
        <v>25</v>
      </c>
      <c r="H6974" t="s">
        <v>24</v>
      </c>
      <c r="I6974">
        <v>3370</v>
      </c>
      <c r="J6974">
        <v>84250</v>
      </c>
      <c r="K6974">
        <v>84.25</v>
      </c>
      <c r="L6974">
        <v>11326</v>
      </c>
      <c r="M6974">
        <v>453.04</v>
      </c>
      <c r="N6974">
        <v>44204</v>
      </c>
      <c r="O6974">
        <v>13</v>
      </c>
      <c r="P6974" t="s">
        <v>55</v>
      </c>
      <c r="Q6974" t="s">
        <v>26</v>
      </c>
      <c r="R6974" t="str">
        <f>+VLOOKUP(Precio_semana_dia[[#This Row],[Mercado]],[1]!Codigos_mercados_mayoristas[#Data],2,0)</f>
        <v>Metropolitana</v>
      </c>
      <c r="S6974" t="e">
        <f>+VLOOKUP(Precio_semana_dia[[#This Row],[Especie]],[1]!Codigos_categoria[#Data],2,0)</f>
        <v>#N/A</v>
      </c>
    </row>
    <row r="6975" spans="1:19" x14ac:dyDescent="0.35">
      <c r="A6975">
        <v>44211</v>
      </c>
      <c r="B6975" t="s">
        <v>207</v>
      </c>
      <c r="C6975" t="s">
        <v>213</v>
      </c>
      <c r="D6975" t="s">
        <v>45</v>
      </c>
      <c r="E6975" t="s">
        <v>209</v>
      </c>
      <c r="F6975" t="s">
        <v>210</v>
      </c>
      <c r="G6975">
        <v>25</v>
      </c>
      <c r="H6975" t="s">
        <v>41</v>
      </c>
      <c r="I6975">
        <v>3400</v>
      </c>
      <c r="J6975">
        <v>85000</v>
      </c>
      <c r="K6975">
        <v>85</v>
      </c>
      <c r="L6975">
        <v>11676</v>
      </c>
      <c r="M6975">
        <v>467.04</v>
      </c>
      <c r="N6975">
        <v>44210</v>
      </c>
      <c r="O6975">
        <v>13</v>
      </c>
      <c r="P6975" t="s">
        <v>62</v>
      </c>
      <c r="Q6975" t="s">
        <v>26</v>
      </c>
      <c r="R6975" t="str">
        <f>+VLOOKUP(Precio_semana_dia[[#This Row],[Mercado]],[1]!Codigos_mercados_mayoristas[#Data],2,0)</f>
        <v>Metropolitana</v>
      </c>
      <c r="S6975" t="e">
        <f>+VLOOKUP(Precio_semana_dia[[#This Row],[Especie]],[1]!Codigos_categoria[#Data],2,0)</f>
        <v>#N/A</v>
      </c>
    </row>
    <row r="6976" spans="1:19" x14ac:dyDescent="0.35">
      <c r="A6976">
        <v>44189</v>
      </c>
      <c r="B6976" t="s">
        <v>31</v>
      </c>
      <c r="C6976" t="s">
        <v>111</v>
      </c>
      <c r="D6976" t="s">
        <v>45</v>
      </c>
      <c r="E6976" t="s">
        <v>112</v>
      </c>
      <c r="F6976" t="s">
        <v>113</v>
      </c>
      <c r="G6976">
        <v>15</v>
      </c>
      <c r="H6976" t="s">
        <v>29</v>
      </c>
      <c r="I6976">
        <v>5700</v>
      </c>
      <c r="J6976">
        <v>85500</v>
      </c>
      <c r="K6976">
        <v>85.5</v>
      </c>
      <c r="L6976">
        <v>3789</v>
      </c>
      <c r="M6976">
        <v>252.6</v>
      </c>
      <c r="N6976">
        <v>44186</v>
      </c>
      <c r="O6976">
        <v>13</v>
      </c>
      <c r="P6976" t="s">
        <v>51</v>
      </c>
      <c r="Q6976" t="s">
        <v>38</v>
      </c>
      <c r="R6976" t="str">
        <f>+VLOOKUP(Precio_semana_dia[[#This Row],[Mercado]],[1]!Codigos_mercados_mayoristas[#Data],2,0)</f>
        <v>Metropolitana</v>
      </c>
      <c r="S6976" t="e">
        <f>+VLOOKUP(Precio_semana_dia[[#This Row],[Especie]],[1]!Codigos_categoria[#Data],2,0)</f>
        <v>#N/A</v>
      </c>
    </row>
    <row r="6977" spans="1:19" x14ac:dyDescent="0.35">
      <c r="A6977">
        <v>44225</v>
      </c>
      <c r="B6977" t="s">
        <v>19</v>
      </c>
      <c r="C6977" t="s">
        <v>20</v>
      </c>
      <c r="D6977" t="s">
        <v>45</v>
      </c>
      <c r="E6977" t="s">
        <v>181</v>
      </c>
      <c r="F6977" t="s">
        <v>182</v>
      </c>
      <c r="G6977">
        <v>18</v>
      </c>
      <c r="H6977" t="s">
        <v>41</v>
      </c>
      <c r="I6977">
        <v>4800</v>
      </c>
      <c r="J6977">
        <v>86400</v>
      </c>
      <c r="K6977">
        <v>86.4</v>
      </c>
      <c r="L6977">
        <v>6000</v>
      </c>
      <c r="M6977">
        <v>333.33333333333331</v>
      </c>
      <c r="N6977">
        <v>44224</v>
      </c>
      <c r="O6977">
        <v>13</v>
      </c>
      <c r="P6977" t="s">
        <v>67</v>
      </c>
      <c r="Q6977" t="s">
        <v>26</v>
      </c>
      <c r="R6977" t="str">
        <f>+VLOOKUP(Precio_semana_dia[[#This Row],[Mercado]],[1]!Codigos_mercados_mayoristas[#Data],2,0)</f>
        <v>Metropolitana</v>
      </c>
      <c r="S6977" t="e">
        <f>+VLOOKUP(Precio_semana_dia[[#This Row],[Especie]],[1]!Codigos_categoria[#Data],2,0)</f>
        <v>#N/A</v>
      </c>
    </row>
    <row r="6978" spans="1:19" x14ac:dyDescent="0.35">
      <c r="A6978">
        <v>44099</v>
      </c>
      <c r="B6978" t="s">
        <v>125</v>
      </c>
      <c r="C6978" t="s">
        <v>20</v>
      </c>
      <c r="D6978" t="s">
        <v>45</v>
      </c>
      <c r="E6978" t="s">
        <v>181</v>
      </c>
      <c r="F6978" t="s">
        <v>182</v>
      </c>
      <c r="G6978">
        <v>18</v>
      </c>
      <c r="H6978" t="s">
        <v>41</v>
      </c>
      <c r="I6978">
        <v>4830</v>
      </c>
      <c r="J6978">
        <v>86940</v>
      </c>
      <c r="K6978">
        <v>86.94</v>
      </c>
      <c r="L6978">
        <v>4672</v>
      </c>
      <c r="M6978">
        <v>259.55555555555554</v>
      </c>
      <c r="N6978">
        <v>44098</v>
      </c>
      <c r="O6978">
        <v>13</v>
      </c>
      <c r="P6978" t="s">
        <v>153</v>
      </c>
      <c r="Q6978" t="s">
        <v>147</v>
      </c>
      <c r="R6978" t="str">
        <f>+VLOOKUP(Precio_semana_dia[[#This Row],[Mercado]],[1]!Codigos_mercados_mayoristas[#Data],2,0)</f>
        <v>Metropolitana</v>
      </c>
      <c r="S6978" t="str">
        <f>+VLOOKUP(Precio_semana_dia[[#This Row],[Especie]],[1]!Codigos_categoria[#Data],2,0)</f>
        <v>Cítricos</v>
      </c>
    </row>
    <row r="6979" spans="1:19" x14ac:dyDescent="0.35">
      <c r="A6979">
        <v>44196</v>
      </c>
      <c r="B6979" t="s">
        <v>207</v>
      </c>
      <c r="C6979" t="s">
        <v>214</v>
      </c>
      <c r="D6979" t="s">
        <v>45</v>
      </c>
      <c r="E6979" t="s">
        <v>209</v>
      </c>
      <c r="F6979" t="s">
        <v>210</v>
      </c>
      <c r="G6979">
        <v>25</v>
      </c>
      <c r="H6979" t="s">
        <v>29</v>
      </c>
      <c r="I6979">
        <v>3500</v>
      </c>
      <c r="J6979">
        <v>87500</v>
      </c>
      <c r="K6979">
        <v>87.5</v>
      </c>
      <c r="L6979">
        <v>11800</v>
      </c>
      <c r="M6979">
        <v>472</v>
      </c>
      <c r="N6979">
        <v>44193</v>
      </c>
      <c r="O6979">
        <v>13</v>
      </c>
      <c r="P6979" t="s">
        <v>107</v>
      </c>
      <c r="Q6979" t="s">
        <v>38</v>
      </c>
      <c r="R6979" t="str">
        <f>+VLOOKUP(Precio_semana_dia[[#This Row],[Mercado]],[1]!Codigos_mercados_mayoristas[#Data],2,0)</f>
        <v>Metropolitana</v>
      </c>
      <c r="S6979" t="e">
        <f>+VLOOKUP(Precio_semana_dia[[#This Row],[Especie]],[1]!Codigos_categoria[#Data],2,0)</f>
        <v>#N/A</v>
      </c>
    </row>
    <row r="6980" spans="1:19" x14ac:dyDescent="0.35">
      <c r="A6980">
        <v>44211</v>
      </c>
      <c r="B6980" t="s">
        <v>207</v>
      </c>
      <c r="C6980" t="s">
        <v>213</v>
      </c>
      <c r="D6980" t="s">
        <v>45</v>
      </c>
      <c r="E6980" t="s">
        <v>209</v>
      </c>
      <c r="F6980" t="s">
        <v>210</v>
      </c>
      <c r="G6980">
        <v>25</v>
      </c>
      <c r="H6980" t="s">
        <v>39</v>
      </c>
      <c r="I6980">
        <v>3500</v>
      </c>
      <c r="J6980">
        <v>87500</v>
      </c>
      <c r="K6980">
        <v>87.5</v>
      </c>
      <c r="L6980">
        <v>11343</v>
      </c>
      <c r="M6980">
        <v>453.72</v>
      </c>
      <c r="N6980">
        <v>44209</v>
      </c>
      <c r="O6980">
        <v>13</v>
      </c>
      <c r="P6980" t="s">
        <v>60</v>
      </c>
      <c r="Q6980" t="s">
        <v>26</v>
      </c>
      <c r="R6980" t="str">
        <f>+VLOOKUP(Precio_semana_dia[[#This Row],[Mercado]],[1]!Codigos_mercados_mayoristas[#Data],2,0)</f>
        <v>Metropolitana</v>
      </c>
      <c r="S6980" t="e">
        <f>+VLOOKUP(Precio_semana_dia[[#This Row],[Especie]],[1]!Codigos_categoria[#Data],2,0)</f>
        <v>#N/A</v>
      </c>
    </row>
    <row r="6981" spans="1:19" x14ac:dyDescent="0.35">
      <c r="A6981">
        <v>44211</v>
      </c>
      <c r="B6981" t="s">
        <v>207</v>
      </c>
      <c r="C6981" t="s">
        <v>214</v>
      </c>
      <c r="D6981" t="s">
        <v>45</v>
      </c>
      <c r="E6981" t="s">
        <v>209</v>
      </c>
      <c r="F6981" t="s">
        <v>210</v>
      </c>
      <c r="G6981">
        <v>25</v>
      </c>
      <c r="H6981" t="s">
        <v>24</v>
      </c>
      <c r="I6981">
        <v>3500</v>
      </c>
      <c r="J6981">
        <v>87500</v>
      </c>
      <c r="K6981">
        <v>87.5</v>
      </c>
      <c r="L6981">
        <v>10100</v>
      </c>
      <c r="M6981">
        <v>404</v>
      </c>
      <c r="N6981">
        <v>44211</v>
      </c>
      <c r="O6981">
        <v>13</v>
      </c>
      <c r="P6981" t="s">
        <v>61</v>
      </c>
      <c r="Q6981" t="s">
        <v>26</v>
      </c>
      <c r="R6981" t="str">
        <f>+VLOOKUP(Precio_semana_dia[[#This Row],[Mercado]],[1]!Codigos_mercados_mayoristas[#Data],2,0)</f>
        <v>Metropolitana</v>
      </c>
      <c r="S6981" t="e">
        <f>+VLOOKUP(Precio_semana_dia[[#This Row],[Especie]],[1]!Codigos_categoria[#Data],2,0)</f>
        <v>#N/A</v>
      </c>
    </row>
    <row r="6982" spans="1:19" x14ac:dyDescent="0.35">
      <c r="A6982">
        <v>44183</v>
      </c>
      <c r="B6982" t="s">
        <v>31</v>
      </c>
      <c r="C6982" t="s">
        <v>111</v>
      </c>
      <c r="D6982" t="s">
        <v>45</v>
      </c>
      <c r="E6982" t="s">
        <v>112</v>
      </c>
      <c r="F6982" t="s">
        <v>113</v>
      </c>
      <c r="G6982">
        <v>15</v>
      </c>
      <c r="H6982" t="s">
        <v>41</v>
      </c>
      <c r="I6982">
        <v>5860</v>
      </c>
      <c r="J6982">
        <v>87900</v>
      </c>
      <c r="K6982">
        <v>87.9</v>
      </c>
      <c r="L6982">
        <v>3759</v>
      </c>
      <c r="M6982">
        <v>250.6</v>
      </c>
      <c r="N6982">
        <v>44182</v>
      </c>
      <c r="O6982">
        <v>13</v>
      </c>
      <c r="P6982" t="s">
        <v>42</v>
      </c>
      <c r="Q6982" t="s">
        <v>38</v>
      </c>
      <c r="R6982" t="str">
        <f>+VLOOKUP(Precio_semana_dia[[#This Row],[Mercado]],[1]!Codigos_mercados_mayoristas[#Data],2,0)</f>
        <v>Metropolitana</v>
      </c>
      <c r="S6982" t="e">
        <f>+VLOOKUP(Precio_semana_dia[[#This Row],[Especie]],[1]!Codigos_categoria[#Data],2,0)</f>
        <v>#N/A</v>
      </c>
    </row>
    <row r="6983" spans="1:19" x14ac:dyDescent="0.35">
      <c r="A6983">
        <v>44183</v>
      </c>
      <c r="B6983" t="s">
        <v>19</v>
      </c>
      <c r="C6983" t="s">
        <v>20</v>
      </c>
      <c r="D6983" t="s">
        <v>47</v>
      </c>
      <c r="E6983" t="s">
        <v>202</v>
      </c>
      <c r="F6983" t="s">
        <v>203</v>
      </c>
      <c r="G6983">
        <v>20</v>
      </c>
      <c r="H6983" t="s">
        <v>36</v>
      </c>
      <c r="I6983">
        <v>4400</v>
      </c>
      <c r="J6983">
        <v>88000</v>
      </c>
      <c r="K6983">
        <v>88</v>
      </c>
      <c r="L6983">
        <v>2636</v>
      </c>
      <c r="M6983">
        <v>131.80000000000001</v>
      </c>
      <c r="N6983">
        <v>44180</v>
      </c>
      <c r="O6983">
        <v>5</v>
      </c>
      <c r="P6983" t="s">
        <v>37</v>
      </c>
      <c r="Q6983" t="s">
        <v>38</v>
      </c>
      <c r="R6983" t="str">
        <f>+VLOOKUP(Precio_semana_dia[[#This Row],[Mercado]],[1]!Codigos_mercados_mayoristas[#Data],2,0)</f>
        <v>Valparaíso</v>
      </c>
      <c r="S6983" t="e">
        <f>+VLOOKUP(Precio_semana_dia[[#This Row],[Especie]],[1]!Codigos_categoria[#Data],2,0)</f>
        <v>#N/A</v>
      </c>
    </row>
    <row r="6984" spans="1:19" x14ac:dyDescent="0.35">
      <c r="A6984">
        <v>44183</v>
      </c>
      <c r="B6984" t="s">
        <v>119</v>
      </c>
      <c r="C6984" t="s">
        <v>120</v>
      </c>
      <c r="D6984" t="s">
        <v>28</v>
      </c>
      <c r="E6984" t="s">
        <v>198</v>
      </c>
      <c r="F6984" t="s">
        <v>199</v>
      </c>
      <c r="G6984">
        <v>18</v>
      </c>
      <c r="H6984" t="s">
        <v>29</v>
      </c>
      <c r="I6984">
        <v>4900</v>
      </c>
      <c r="J6984">
        <v>88200</v>
      </c>
      <c r="K6984">
        <v>88.2</v>
      </c>
      <c r="L6984">
        <v>11878</v>
      </c>
      <c r="M6984">
        <v>659.88888888888891</v>
      </c>
      <c r="N6984">
        <v>44179</v>
      </c>
      <c r="O6984">
        <v>9</v>
      </c>
      <c r="P6984" t="s">
        <v>44</v>
      </c>
      <c r="Q6984" t="s">
        <v>38</v>
      </c>
      <c r="R6984" t="str">
        <f>+VLOOKUP(Precio_semana_dia[[#This Row],[Mercado]],[1]!Codigos_mercados_mayoristas[#Data],2,0)</f>
        <v>La Araucanía</v>
      </c>
      <c r="S6984" t="e">
        <f>+VLOOKUP(Precio_semana_dia[[#This Row],[Especie]],[1]!Codigos_categoria[#Data],2,0)</f>
        <v>#N/A</v>
      </c>
    </row>
    <row r="6985" spans="1:19" x14ac:dyDescent="0.35">
      <c r="A6985">
        <v>44196</v>
      </c>
      <c r="B6985" t="s">
        <v>119</v>
      </c>
      <c r="C6985" t="s">
        <v>120</v>
      </c>
      <c r="D6985" t="s">
        <v>21</v>
      </c>
      <c r="E6985" t="s">
        <v>121</v>
      </c>
      <c r="F6985" t="s">
        <v>113</v>
      </c>
      <c r="G6985">
        <v>15</v>
      </c>
      <c r="H6985" t="s">
        <v>29</v>
      </c>
      <c r="I6985">
        <v>6000</v>
      </c>
      <c r="J6985">
        <v>90000</v>
      </c>
      <c r="K6985">
        <v>90</v>
      </c>
      <c r="L6985">
        <v>11708</v>
      </c>
      <c r="M6985">
        <v>780.5333333333333</v>
      </c>
      <c r="N6985">
        <v>44193</v>
      </c>
      <c r="O6985">
        <v>7</v>
      </c>
      <c r="P6985" t="s">
        <v>107</v>
      </c>
      <c r="Q6985" t="s">
        <v>38</v>
      </c>
      <c r="R6985" t="str">
        <f>+VLOOKUP(Precio_semana_dia[[#This Row],[Mercado]],[1]!Codigos_mercados_mayoristas[#Data],2,0)</f>
        <v>Maule</v>
      </c>
      <c r="S6985" t="e">
        <f>+VLOOKUP(Precio_semana_dia[[#This Row],[Especie]],[1]!Codigos_categoria[#Data],2,0)</f>
        <v>#N/A</v>
      </c>
    </row>
    <row r="6986" spans="1:19" x14ac:dyDescent="0.35">
      <c r="A6986">
        <v>44204</v>
      </c>
      <c r="B6986" t="s">
        <v>119</v>
      </c>
      <c r="C6986" t="s">
        <v>122</v>
      </c>
      <c r="D6986" t="s">
        <v>105</v>
      </c>
      <c r="E6986" t="s">
        <v>198</v>
      </c>
      <c r="F6986" t="s">
        <v>199</v>
      </c>
      <c r="G6986">
        <v>18</v>
      </c>
      <c r="H6986" t="s">
        <v>36</v>
      </c>
      <c r="I6986">
        <v>5000</v>
      </c>
      <c r="J6986">
        <v>90000</v>
      </c>
      <c r="K6986">
        <v>90</v>
      </c>
      <c r="L6986">
        <v>6750</v>
      </c>
      <c r="M6986">
        <v>375</v>
      </c>
      <c r="N6986">
        <v>44201</v>
      </c>
      <c r="O6986">
        <v>4</v>
      </c>
      <c r="P6986" t="s">
        <v>57</v>
      </c>
      <c r="Q6986" t="s">
        <v>26</v>
      </c>
      <c r="R6986" t="str">
        <f>+VLOOKUP(Precio_semana_dia[[#This Row],[Mercado]],[1]!Codigos_mercados_mayoristas[#Data],2,0)</f>
        <v>Coquimbo</v>
      </c>
      <c r="S6986" t="e">
        <f>+VLOOKUP(Precio_semana_dia[[#This Row],[Especie]],[1]!Codigos_categoria[#Data],2,0)</f>
        <v>#N/A</v>
      </c>
    </row>
    <row r="6987" spans="1:19" x14ac:dyDescent="0.35">
      <c r="A6987">
        <v>44204</v>
      </c>
      <c r="B6987" t="s">
        <v>119</v>
      </c>
      <c r="C6987" t="s">
        <v>122</v>
      </c>
      <c r="D6987" t="s">
        <v>28</v>
      </c>
      <c r="E6987" t="s">
        <v>198</v>
      </c>
      <c r="F6987" t="s">
        <v>199</v>
      </c>
      <c r="G6987">
        <v>18</v>
      </c>
      <c r="H6987" t="s">
        <v>41</v>
      </c>
      <c r="I6987">
        <v>5000</v>
      </c>
      <c r="J6987">
        <v>90000</v>
      </c>
      <c r="K6987">
        <v>90</v>
      </c>
      <c r="L6987">
        <v>14000</v>
      </c>
      <c r="M6987">
        <v>777.77777777777783</v>
      </c>
      <c r="N6987">
        <v>44203</v>
      </c>
      <c r="O6987">
        <v>9</v>
      </c>
      <c r="P6987" t="s">
        <v>56</v>
      </c>
      <c r="Q6987" t="s">
        <v>26</v>
      </c>
      <c r="R6987" t="str">
        <f>+VLOOKUP(Precio_semana_dia[[#This Row],[Mercado]],[1]!Codigos_mercados_mayoristas[#Data],2,0)</f>
        <v>La Araucanía</v>
      </c>
      <c r="S6987" t="e">
        <f>+VLOOKUP(Precio_semana_dia[[#This Row],[Especie]],[1]!Codigos_categoria[#Data],2,0)</f>
        <v>#N/A</v>
      </c>
    </row>
    <row r="6988" spans="1:19" x14ac:dyDescent="0.35">
      <c r="A6988">
        <v>44183</v>
      </c>
      <c r="B6988" t="s">
        <v>207</v>
      </c>
      <c r="C6988" t="s">
        <v>213</v>
      </c>
      <c r="D6988" t="s">
        <v>28</v>
      </c>
      <c r="E6988" t="s">
        <v>209</v>
      </c>
      <c r="F6988" t="s">
        <v>210</v>
      </c>
      <c r="G6988">
        <v>25</v>
      </c>
      <c r="H6988" t="s">
        <v>24</v>
      </c>
      <c r="I6988">
        <v>3600</v>
      </c>
      <c r="J6988">
        <v>90000</v>
      </c>
      <c r="K6988">
        <v>90</v>
      </c>
      <c r="L6988">
        <v>10000</v>
      </c>
      <c r="M6988">
        <v>400</v>
      </c>
      <c r="N6988">
        <v>44183</v>
      </c>
      <c r="O6988">
        <v>9</v>
      </c>
      <c r="P6988" t="s">
        <v>43</v>
      </c>
      <c r="Q6988" t="s">
        <v>38</v>
      </c>
      <c r="R6988" t="str">
        <f>+VLOOKUP(Precio_semana_dia[[#This Row],[Mercado]],[1]!Codigos_mercados_mayoristas[#Data],2,0)</f>
        <v>La Araucanía</v>
      </c>
      <c r="S6988" t="e">
        <f>+VLOOKUP(Precio_semana_dia[[#This Row],[Especie]],[1]!Codigos_categoria[#Data],2,0)</f>
        <v>#N/A</v>
      </c>
    </row>
    <row r="6989" spans="1:19" x14ac:dyDescent="0.35">
      <c r="A6989">
        <v>44211</v>
      </c>
      <c r="B6989" t="s">
        <v>207</v>
      </c>
      <c r="C6989" t="s">
        <v>214</v>
      </c>
      <c r="D6989" t="s">
        <v>45</v>
      </c>
      <c r="E6989" t="s">
        <v>209</v>
      </c>
      <c r="F6989" t="s">
        <v>210</v>
      </c>
      <c r="G6989">
        <v>25</v>
      </c>
      <c r="H6989" t="s">
        <v>39</v>
      </c>
      <c r="I6989">
        <v>3600</v>
      </c>
      <c r="J6989">
        <v>90000</v>
      </c>
      <c r="K6989">
        <v>90</v>
      </c>
      <c r="L6989">
        <v>10333</v>
      </c>
      <c r="M6989">
        <v>413.32</v>
      </c>
      <c r="N6989">
        <v>44209</v>
      </c>
      <c r="O6989">
        <v>13</v>
      </c>
      <c r="P6989" t="s">
        <v>60</v>
      </c>
      <c r="Q6989" t="s">
        <v>26</v>
      </c>
      <c r="R6989" t="str">
        <f>+VLOOKUP(Precio_semana_dia[[#This Row],[Mercado]],[1]!Codigos_mercados_mayoristas[#Data],2,0)</f>
        <v>Metropolitana</v>
      </c>
      <c r="S6989" t="e">
        <f>+VLOOKUP(Precio_semana_dia[[#This Row],[Especie]],[1]!Codigos_categoria[#Data],2,0)</f>
        <v>#N/A</v>
      </c>
    </row>
    <row r="6990" spans="1:19" x14ac:dyDescent="0.35">
      <c r="A6990">
        <v>44211</v>
      </c>
      <c r="B6990" t="s">
        <v>207</v>
      </c>
      <c r="C6990" t="s">
        <v>208</v>
      </c>
      <c r="D6990" t="s">
        <v>45</v>
      </c>
      <c r="E6990" t="s">
        <v>209</v>
      </c>
      <c r="F6990" t="s">
        <v>210</v>
      </c>
      <c r="G6990">
        <v>25</v>
      </c>
      <c r="H6990" t="s">
        <v>29</v>
      </c>
      <c r="I6990">
        <v>3650</v>
      </c>
      <c r="J6990">
        <v>91250</v>
      </c>
      <c r="K6990">
        <v>91.25</v>
      </c>
      <c r="L6990">
        <v>11486</v>
      </c>
      <c r="M6990">
        <v>459.44</v>
      </c>
      <c r="N6990">
        <v>44207</v>
      </c>
      <c r="O6990">
        <v>13</v>
      </c>
      <c r="P6990" t="s">
        <v>58</v>
      </c>
      <c r="Q6990" t="s">
        <v>26</v>
      </c>
      <c r="R6990" t="str">
        <f>+VLOOKUP(Precio_semana_dia[[#This Row],[Mercado]],[1]!Codigos_mercados_mayoristas[#Data],2,0)</f>
        <v>Metropolitana</v>
      </c>
      <c r="S6990" t="e">
        <f>+VLOOKUP(Precio_semana_dia[[#This Row],[Especie]],[1]!Codigos_categoria[#Data],2,0)</f>
        <v>#N/A</v>
      </c>
    </row>
    <row r="6991" spans="1:19" x14ac:dyDescent="0.35">
      <c r="A6991">
        <v>44225</v>
      </c>
      <c r="B6991" t="s">
        <v>207</v>
      </c>
      <c r="C6991" t="s">
        <v>213</v>
      </c>
      <c r="D6991" t="s">
        <v>45</v>
      </c>
      <c r="E6991" t="s">
        <v>209</v>
      </c>
      <c r="F6991" t="s">
        <v>210</v>
      </c>
      <c r="G6991">
        <v>25</v>
      </c>
      <c r="H6991" t="s">
        <v>29</v>
      </c>
      <c r="I6991">
        <v>3650</v>
      </c>
      <c r="J6991">
        <v>91250</v>
      </c>
      <c r="K6991">
        <v>91.25</v>
      </c>
      <c r="L6991">
        <v>7507</v>
      </c>
      <c r="M6991">
        <v>300.27999999999997</v>
      </c>
      <c r="N6991">
        <v>44221</v>
      </c>
      <c r="O6991">
        <v>13</v>
      </c>
      <c r="P6991" t="s">
        <v>64</v>
      </c>
      <c r="Q6991" t="s">
        <v>26</v>
      </c>
      <c r="R6991" t="str">
        <f>+VLOOKUP(Precio_semana_dia[[#This Row],[Mercado]],[1]!Codigos_mercados_mayoristas[#Data],2,0)</f>
        <v>Metropolitana</v>
      </c>
      <c r="S6991" t="e">
        <f>+VLOOKUP(Precio_semana_dia[[#This Row],[Especie]],[1]!Codigos_categoria[#Data],2,0)</f>
        <v>#N/A</v>
      </c>
    </row>
    <row r="6992" spans="1:19" x14ac:dyDescent="0.35">
      <c r="A6992">
        <v>43866</v>
      </c>
      <c r="B6992" t="s">
        <v>19</v>
      </c>
      <c r="C6992" t="s">
        <v>20</v>
      </c>
      <c r="D6992" t="s">
        <v>45</v>
      </c>
      <c r="E6992" t="s">
        <v>181</v>
      </c>
      <c r="F6992" t="s">
        <v>182</v>
      </c>
      <c r="G6992">
        <v>18</v>
      </c>
      <c r="H6992" t="s">
        <v>36</v>
      </c>
      <c r="I6992">
        <v>5100</v>
      </c>
      <c r="J6992">
        <v>91800</v>
      </c>
      <c r="K6992">
        <v>91.8</v>
      </c>
      <c r="L6992">
        <v>6090</v>
      </c>
      <c r="M6992">
        <v>338.33333333333331</v>
      </c>
      <c r="N6992">
        <v>44229</v>
      </c>
      <c r="O6992">
        <v>13</v>
      </c>
      <c r="P6992" t="s">
        <v>72</v>
      </c>
      <c r="Q6992" t="s">
        <v>69</v>
      </c>
      <c r="R6992" t="str">
        <f>+VLOOKUP(Precio_semana_dia[[#This Row],[Mercado]],[1]!Codigos_mercados_mayoristas[#Data],2,0)</f>
        <v>Metropolitana</v>
      </c>
      <c r="S6992" t="e">
        <f>+VLOOKUP(Precio_semana_dia[[#This Row],[Especie]],[1]!Codigos_categoria[#Data],2,0)</f>
        <v>#N/A</v>
      </c>
    </row>
    <row r="6993" spans="1:19" x14ac:dyDescent="0.35">
      <c r="A6993">
        <v>44211</v>
      </c>
      <c r="B6993" t="s">
        <v>119</v>
      </c>
      <c r="C6993" t="s">
        <v>122</v>
      </c>
      <c r="D6993" t="s">
        <v>105</v>
      </c>
      <c r="E6993" t="s">
        <v>198</v>
      </c>
      <c r="F6993" t="s">
        <v>199</v>
      </c>
      <c r="G6993">
        <v>18</v>
      </c>
      <c r="H6993" t="s">
        <v>36</v>
      </c>
      <c r="I6993">
        <v>5100</v>
      </c>
      <c r="J6993">
        <v>91800</v>
      </c>
      <c r="K6993">
        <v>91.8</v>
      </c>
      <c r="L6993">
        <v>5750</v>
      </c>
      <c r="M6993">
        <v>319.44444444444446</v>
      </c>
      <c r="N6993">
        <v>44208</v>
      </c>
      <c r="O6993">
        <v>4</v>
      </c>
      <c r="P6993" t="s">
        <v>59</v>
      </c>
      <c r="Q6993" t="s">
        <v>26</v>
      </c>
      <c r="R6993" t="str">
        <f>+VLOOKUP(Precio_semana_dia[[#This Row],[Mercado]],[1]!Codigos_mercados_mayoristas[#Data],2,0)</f>
        <v>Coquimbo</v>
      </c>
      <c r="S6993" t="e">
        <f>+VLOOKUP(Precio_semana_dia[[#This Row],[Especie]],[1]!Codigos_categoria[#Data],2,0)</f>
        <v>#N/A</v>
      </c>
    </row>
    <row r="6994" spans="1:19" x14ac:dyDescent="0.35">
      <c r="A6994">
        <v>44189</v>
      </c>
      <c r="B6994" t="s">
        <v>207</v>
      </c>
      <c r="C6994" t="s">
        <v>214</v>
      </c>
      <c r="D6994" t="s">
        <v>45</v>
      </c>
      <c r="E6994" t="s">
        <v>209</v>
      </c>
      <c r="F6994" t="s">
        <v>210</v>
      </c>
      <c r="G6994">
        <v>25</v>
      </c>
      <c r="H6994" t="s">
        <v>41</v>
      </c>
      <c r="I6994">
        <v>3800</v>
      </c>
      <c r="J6994">
        <v>95000</v>
      </c>
      <c r="K6994">
        <v>95</v>
      </c>
      <c r="L6994">
        <v>12539</v>
      </c>
      <c r="M6994">
        <v>501.56</v>
      </c>
      <c r="N6994">
        <v>44189</v>
      </c>
      <c r="O6994">
        <v>13</v>
      </c>
      <c r="P6994" t="s">
        <v>49</v>
      </c>
      <c r="Q6994" t="s">
        <v>38</v>
      </c>
      <c r="R6994" t="str">
        <f>+VLOOKUP(Precio_semana_dia[[#This Row],[Mercado]],[1]!Codigos_mercados_mayoristas[#Data],2,0)</f>
        <v>Metropolitana</v>
      </c>
      <c r="S6994" t="e">
        <f>+VLOOKUP(Precio_semana_dia[[#This Row],[Especie]],[1]!Codigos_categoria[#Data],2,0)</f>
        <v>#N/A</v>
      </c>
    </row>
    <row r="6995" spans="1:19" x14ac:dyDescent="0.35">
      <c r="A6995">
        <v>44204</v>
      </c>
      <c r="B6995" t="s">
        <v>207</v>
      </c>
      <c r="C6995" t="s">
        <v>208</v>
      </c>
      <c r="D6995" t="s">
        <v>45</v>
      </c>
      <c r="E6995" t="s">
        <v>209</v>
      </c>
      <c r="F6995" t="s">
        <v>210</v>
      </c>
      <c r="G6995">
        <v>25</v>
      </c>
      <c r="H6995" t="s">
        <v>36</v>
      </c>
      <c r="I6995">
        <v>3800</v>
      </c>
      <c r="J6995">
        <v>95000</v>
      </c>
      <c r="K6995">
        <v>95</v>
      </c>
      <c r="L6995">
        <v>12434</v>
      </c>
      <c r="M6995">
        <v>497.36</v>
      </c>
      <c r="N6995">
        <v>44201</v>
      </c>
      <c r="O6995">
        <v>13</v>
      </c>
      <c r="P6995" t="s">
        <v>57</v>
      </c>
      <c r="Q6995" t="s">
        <v>26</v>
      </c>
      <c r="R6995" t="str">
        <f>+VLOOKUP(Precio_semana_dia[[#This Row],[Mercado]],[1]!Codigos_mercados_mayoristas[#Data],2,0)</f>
        <v>Metropolitana</v>
      </c>
      <c r="S6995" t="e">
        <f>+VLOOKUP(Precio_semana_dia[[#This Row],[Especie]],[1]!Codigos_categoria[#Data],2,0)</f>
        <v>#N/A</v>
      </c>
    </row>
    <row r="6996" spans="1:19" x14ac:dyDescent="0.35">
      <c r="A6996">
        <v>44211</v>
      </c>
      <c r="B6996" t="s">
        <v>207</v>
      </c>
      <c r="C6996" t="s">
        <v>215</v>
      </c>
      <c r="D6996" t="s">
        <v>45</v>
      </c>
      <c r="E6996" t="s">
        <v>209</v>
      </c>
      <c r="F6996" t="s">
        <v>210</v>
      </c>
      <c r="G6996">
        <v>25</v>
      </c>
      <c r="H6996" t="s">
        <v>41</v>
      </c>
      <c r="I6996">
        <v>3800</v>
      </c>
      <c r="J6996">
        <v>95000</v>
      </c>
      <c r="K6996">
        <v>95</v>
      </c>
      <c r="L6996">
        <v>10579</v>
      </c>
      <c r="M6996">
        <v>423.16</v>
      </c>
      <c r="N6996">
        <v>44210</v>
      </c>
      <c r="O6996">
        <v>13</v>
      </c>
      <c r="P6996" t="s">
        <v>62</v>
      </c>
      <c r="Q6996" t="s">
        <v>26</v>
      </c>
      <c r="R6996" t="str">
        <f>+VLOOKUP(Precio_semana_dia[[#This Row],[Mercado]],[1]!Codigos_mercados_mayoristas[#Data],2,0)</f>
        <v>Metropolitana</v>
      </c>
      <c r="S6996" t="e">
        <f>+VLOOKUP(Precio_semana_dia[[#This Row],[Especie]],[1]!Codigos_categoria[#Data],2,0)</f>
        <v>#N/A</v>
      </c>
    </row>
    <row r="6997" spans="1:19" x14ac:dyDescent="0.35">
      <c r="A6997">
        <v>44225</v>
      </c>
      <c r="B6997" t="s">
        <v>207</v>
      </c>
      <c r="C6997" t="s">
        <v>216</v>
      </c>
      <c r="D6997" t="s">
        <v>45</v>
      </c>
      <c r="E6997" t="s">
        <v>209</v>
      </c>
      <c r="F6997" t="s">
        <v>210</v>
      </c>
      <c r="G6997">
        <v>25</v>
      </c>
      <c r="H6997" t="s">
        <v>36</v>
      </c>
      <c r="I6997">
        <v>3800</v>
      </c>
      <c r="J6997">
        <v>95000</v>
      </c>
      <c r="K6997">
        <v>95</v>
      </c>
      <c r="L6997">
        <v>7013</v>
      </c>
      <c r="M6997">
        <v>280.52</v>
      </c>
      <c r="N6997">
        <v>44222</v>
      </c>
      <c r="O6997">
        <v>13</v>
      </c>
      <c r="P6997" t="s">
        <v>63</v>
      </c>
      <c r="Q6997" t="s">
        <v>26</v>
      </c>
      <c r="R6997" t="str">
        <f>+VLOOKUP(Precio_semana_dia[[#This Row],[Mercado]],[1]!Codigos_mercados_mayoristas[#Data],2,0)</f>
        <v>Metropolitana</v>
      </c>
      <c r="S6997" t="e">
        <f>+VLOOKUP(Precio_semana_dia[[#This Row],[Especie]],[1]!Codigos_categoria[#Data],2,0)</f>
        <v>#N/A</v>
      </c>
    </row>
    <row r="6998" spans="1:19" x14ac:dyDescent="0.35">
      <c r="A6998">
        <v>44204</v>
      </c>
      <c r="B6998" t="s">
        <v>119</v>
      </c>
      <c r="C6998" t="s">
        <v>120</v>
      </c>
      <c r="D6998" t="s">
        <v>45</v>
      </c>
      <c r="E6998" t="s">
        <v>198</v>
      </c>
      <c r="F6998" t="s">
        <v>199</v>
      </c>
      <c r="G6998">
        <v>18</v>
      </c>
      <c r="H6998" t="s">
        <v>39</v>
      </c>
      <c r="I6998">
        <v>5290</v>
      </c>
      <c r="J6998">
        <v>95220</v>
      </c>
      <c r="K6998">
        <v>95.22</v>
      </c>
      <c r="L6998">
        <v>12982</v>
      </c>
      <c r="M6998">
        <v>721.22222222222217</v>
      </c>
      <c r="N6998">
        <v>44202</v>
      </c>
      <c r="O6998">
        <v>13</v>
      </c>
      <c r="P6998" t="s">
        <v>54</v>
      </c>
      <c r="Q6998" t="s">
        <v>26</v>
      </c>
      <c r="R6998" t="str">
        <f>+VLOOKUP(Precio_semana_dia[[#This Row],[Mercado]],[1]!Codigos_mercados_mayoristas[#Data],2,0)</f>
        <v>Metropolitana</v>
      </c>
      <c r="S6998" t="e">
        <f>+VLOOKUP(Precio_semana_dia[[#This Row],[Especie]],[1]!Codigos_categoria[#Data],2,0)</f>
        <v>#N/A</v>
      </c>
    </row>
    <row r="6999" spans="1:19" x14ac:dyDescent="0.35">
      <c r="A6999">
        <v>44183</v>
      </c>
      <c r="B6999" t="s">
        <v>19</v>
      </c>
      <c r="C6999" t="s">
        <v>20</v>
      </c>
      <c r="D6999" t="s">
        <v>47</v>
      </c>
      <c r="E6999" t="s">
        <v>202</v>
      </c>
      <c r="F6999" t="s">
        <v>203</v>
      </c>
      <c r="G6999">
        <v>20</v>
      </c>
      <c r="H6999" t="s">
        <v>29</v>
      </c>
      <c r="I6999">
        <v>4800</v>
      </c>
      <c r="J6999">
        <v>96000</v>
      </c>
      <c r="K6999">
        <v>96</v>
      </c>
      <c r="L6999">
        <v>2500</v>
      </c>
      <c r="M6999">
        <v>125</v>
      </c>
      <c r="N6999">
        <v>44179</v>
      </c>
      <c r="O6999">
        <v>5</v>
      </c>
      <c r="P6999" t="s">
        <v>44</v>
      </c>
      <c r="Q6999" t="s">
        <v>38</v>
      </c>
      <c r="R6999" t="str">
        <f>+VLOOKUP(Precio_semana_dia[[#This Row],[Mercado]],[1]!Codigos_mercados_mayoristas[#Data],2,0)</f>
        <v>Valparaíso</v>
      </c>
      <c r="S6999" t="e">
        <f>+VLOOKUP(Precio_semana_dia[[#This Row],[Especie]],[1]!Codigos_categoria[#Data],2,0)</f>
        <v>#N/A</v>
      </c>
    </row>
    <row r="7000" spans="1:19" x14ac:dyDescent="0.35">
      <c r="A7000">
        <v>44196</v>
      </c>
      <c r="B7000" t="s">
        <v>207</v>
      </c>
      <c r="C7000" t="s">
        <v>215</v>
      </c>
      <c r="D7000" t="s">
        <v>45</v>
      </c>
      <c r="E7000" t="s">
        <v>209</v>
      </c>
      <c r="F7000" t="s">
        <v>210</v>
      </c>
      <c r="G7000">
        <v>25</v>
      </c>
      <c r="H7000" t="s">
        <v>39</v>
      </c>
      <c r="I7000">
        <v>3850</v>
      </c>
      <c r="J7000">
        <v>96250</v>
      </c>
      <c r="K7000">
        <v>96.25</v>
      </c>
      <c r="L7000">
        <v>11870</v>
      </c>
      <c r="M7000">
        <v>474.8</v>
      </c>
      <c r="N7000">
        <v>44195</v>
      </c>
      <c r="O7000">
        <v>13</v>
      </c>
      <c r="P7000" t="s">
        <v>109</v>
      </c>
      <c r="Q7000" t="s">
        <v>38</v>
      </c>
      <c r="R7000" t="str">
        <f>+VLOOKUP(Precio_semana_dia[[#This Row],[Mercado]],[1]!Codigos_mercados_mayoristas[#Data],2,0)</f>
        <v>Metropolitana</v>
      </c>
      <c r="S7000" t="e">
        <f>+VLOOKUP(Precio_semana_dia[[#This Row],[Especie]],[1]!Codigos_categoria[#Data],2,0)</f>
        <v>#N/A</v>
      </c>
    </row>
    <row r="7001" spans="1:19" x14ac:dyDescent="0.35">
      <c r="A7001">
        <v>44211</v>
      </c>
      <c r="B7001" t="s">
        <v>119</v>
      </c>
      <c r="C7001" t="s">
        <v>120</v>
      </c>
      <c r="D7001" t="s">
        <v>45</v>
      </c>
      <c r="E7001" t="s">
        <v>198</v>
      </c>
      <c r="F7001" t="s">
        <v>199</v>
      </c>
      <c r="G7001">
        <v>18</v>
      </c>
      <c r="H7001" t="s">
        <v>41</v>
      </c>
      <c r="I7001">
        <v>5370</v>
      </c>
      <c r="J7001">
        <v>96660</v>
      </c>
      <c r="K7001">
        <v>96.66</v>
      </c>
      <c r="L7001">
        <v>11816</v>
      </c>
      <c r="M7001">
        <v>656.44444444444446</v>
      </c>
      <c r="N7001">
        <v>44210</v>
      </c>
      <c r="O7001">
        <v>13</v>
      </c>
      <c r="P7001" t="s">
        <v>62</v>
      </c>
      <c r="Q7001" t="s">
        <v>26</v>
      </c>
      <c r="R7001" t="str">
        <f>+VLOOKUP(Precio_semana_dia[[#This Row],[Mercado]],[1]!Codigos_mercados_mayoristas[#Data],2,0)</f>
        <v>Metropolitana</v>
      </c>
      <c r="S7001" t="e">
        <f>+VLOOKUP(Precio_semana_dia[[#This Row],[Especie]],[1]!Codigos_categoria[#Data],2,0)</f>
        <v>#N/A</v>
      </c>
    </row>
    <row r="7002" spans="1:19" x14ac:dyDescent="0.35">
      <c r="A7002">
        <v>44204</v>
      </c>
      <c r="B7002" t="s">
        <v>119</v>
      </c>
      <c r="C7002" t="s">
        <v>120</v>
      </c>
      <c r="D7002" t="s">
        <v>45</v>
      </c>
      <c r="E7002" t="s">
        <v>198</v>
      </c>
      <c r="F7002" t="s">
        <v>199</v>
      </c>
      <c r="G7002">
        <v>18</v>
      </c>
      <c r="H7002" t="s">
        <v>41</v>
      </c>
      <c r="I7002">
        <v>5390</v>
      </c>
      <c r="J7002">
        <v>97020</v>
      </c>
      <c r="K7002">
        <v>97.02</v>
      </c>
      <c r="L7002">
        <v>12550</v>
      </c>
      <c r="M7002">
        <v>697.22222222222217</v>
      </c>
      <c r="N7002">
        <v>44203</v>
      </c>
      <c r="O7002">
        <v>13</v>
      </c>
      <c r="P7002" t="s">
        <v>56</v>
      </c>
      <c r="Q7002" t="s">
        <v>26</v>
      </c>
      <c r="R7002" t="str">
        <f>+VLOOKUP(Precio_semana_dia[[#This Row],[Mercado]],[1]!Codigos_mercados_mayoristas[#Data],2,0)</f>
        <v>Metropolitana</v>
      </c>
      <c r="S7002" t="e">
        <f>+VLOOKUP(Precio_semana_dia[[#This Row],[Especie]],[1]!Codigos_categoria[#Data],2,0)</f>
        <v>#N/A</v>
      </c>
    </row>
    <row r="7003" spans="1:19" x14ac:dyDescent="0.35">
      <c r="A7003">
        <v>44183</v>
      </c>
      <c r="B7003" t="s">
        <v>207</v>
      </c>
      <c r="C7003" t="s">
        <v>212</v>
      </c>
      <c r="D7003" t="s">
        <v>45</v>
      </c>
      <c r="E7003" t="s">
        <v>209</v>
      </c>
      <c r="F7003" t="s">
        <v>210</v>
      </c>
      <c r="G7003">
        <v>25</v>
      </c>
      <c r="H7003" t="s">
        <v>36</v>
      </c>
      <c r="I7003">
        <v>3900</v>
      </c>
      <c r="J7003">
        <v>97500</v>
      </c>
      <c r="K7003">
        <v>97.5</v>
      </c>
      <c r="L7003">
        <v>9410</v>
      </c>
      <c r="M7003">
        <v>376.4</v>
      </c>
      <c r="N7003">
        <v>44180</v>
      </c>
      <c r="O7003">
        <v>13</v>
      </c>
      <c r="P7003" t="s">
        <v>37</v>
      </c>
      <c r="Q7003" t="s">
        <v>38</v>
      </c>
      <c r="R7003" t="str">
        <f>+VLOOKUP(Precio_semana_dia[[#This Row],[Mercado]],[1]!Codigos_mercados_mayoristas[#Data],2,0)</f>
        <v>Metropolitana</v>
      </c>
      <c r="S7003" t="e">
        <f>+VLOOKUP(Precio_semana_dia[[#This Row],[Especie]],[1]!Codigos_categoria[#Data],2,0)</f>
        <v>#N/A</v>
      </c>
    </row>
    <row r="7004" spans="1:19" x14ac:dyDescent="0.35">
      <c r="A7004">
        <v>44189</v>
      </c>
      <c r="B7004" t="s">
        <v>207</v>
      </c>
      <c r="C7004" t="s">
        <v>212</v>
      </c>
      <c r="D7004" t="s">
        <v>45</v>
      </c>
      <c r="E7004" t="s">
        <v>209</v>
      </c>
      <c r="F7004" t="s">
        <v>210</v>
      </c>
      <c r="G7004">
        <v>25</v>
      </c>
      <c r="H7004" t="s">
        <v>41</v>
      </c>
      <c r="I7004">
        <v>3900</v>
      </c>
      <c r="J7004">
        <v>97500</v>
      </c>
      <c r="K7004">
        <v>97.5</v>
      </c>
      <c r="L7004">
        <v>12538</v>
      </c>
      <c r="M7004">
        <v>501.52</v>
      </c>
      <c r="N7004">
        <v>44189</v>
      </c>
      <c r="O7004">
        <v>13</v>
      </c>
      <c r="P7004" t="s">
        <v>49</v>
      </c>
      <c r="Q7004" t="s">
        <v>38</v>
      </c>
      <c r="R7004" t="str">
        <f>+VLOOKUP(Precio_semana_dia[[#This Row],[Mercado]],[1]!Codigos_mercados_mayoristas[#Data],2,0)</f>
        <v>Metropolitana</v>
      </c>
      <c r="S7004" t="e">
        <f>+VLOOKUP(Precio_semana_dia[[#This Row],[Especie]],[1]!Codigos_categoria[#Data],2,0)</f>
        <v>#N/A</v>
      </c>
    </row>
    <row r="7005" spans="1:19" x14ac:dyDescent="0.35">
      <c r="A7005">
        <v>44189</v>
      </c>
      <c r="B7005" t="s">
        <v>207</v>
      </c>
      <c r="C7005" t="s">
        <v>208</v>
      </c>
      <c r="D7005" t="s">
        <v>45</v>
      </c>
      <c r="E7005" t="s">
        <v>209</v>
      </c>
      <c r="F7005" t="s">
        <v>210</v>
      </c>
      <c r="G7005">
        <v>25</v>
      </c>
      <c r="H7005" t="s">
        <v>36</v>
      </c>
      <c r="I7005">
        <v>4000</v>
      </c>
      <c r="J7005">
        <v>100000</v>
      </c>
      <c r="K7005">
        <v>100</v>
      </c>
      <c r="L7005">
        <v>12450</v>
      </c>
      <c r="M7005">
        <v>498</v>
      </c>
      <c r="N7005">
        <v>44187</v>
      </c>
      <c r="O7005">
        <v>13</v>
      </c>
      <c r="P7005" t="s">
        <v>48</v>
      </c>
      <c r="Q7005" t="s">
        <v>38</v>
      </c>
      <c r="R7005" t="str">
        <f>+VLOOKUP(Precio_semana_dia[[#This Row],[Mercado]],[1]!Codigos_mercados_mayoristas[#Data],2,0)</f>
        <v>Metropolitana</v>
      </c>
      <c r="S7005" t="e">
        <f>+VLOOKUP(Precio_semana_dia[[#This Row],[Especie]],[1]!Codigos_categoria[#Data],2,0)</f>
        <v>#N/A</v>
      </c>
    </row>
    <row r="7006" spans="1:19" x14ac:dyDescent="0.35">
      <c r="A7006">
        <v>44189</v>
      </c>
      <c r="B7006" t="s">
        <v>207</v>
      </c>
      <c r="C7006" t="s">
        <v>213</v>
      </c>
      <c r="D7006" t="s">
        <v>28</v>
      </c>
      <c r="E7006" t="s">
        <v>209</v>
      </c>
      <c r="F7006" t="s">
        <v>210</v>
      </c>
      <c r="G7006">
        <v>25</v>
      </c>
      <c r="H7006" t="s">
        <v>29</v>
      </c>
      <c r="I7006">
        <v>4000</v>
      </c>
      <c r="J7006">
        <v>100000</v>
      </c>
      <c r="K7006">
        <v>100</v>
      </c>
      <c r="L7006">
        <v>11000</v>
      </c>
      <c r="M7006">
        <v>440</v>
      </c>
      <c r="N7006">
        <v>44186</v>
      </c>
      <c r="O7006">
        <v>9</v>
      </c>
      <c r="P7006" t="s">
        <v>51</v>
      </c>
      <c r="Q7006" t="s">
        <v>38</v>
      </c>
      <c r="R7006" t="str">
        <f>+VLOOKUP(Precio_semana_dia[[#This Row],[Mercado]],[1]!Codigos_mercados_mayoristas[#Data],2,0)</f>
        <v>La Araucanía</v>
      </c>
      <c r="S7006" t="e">
        <f>+VLOOKUP(Precio_semana_dia[[#This Row],[Especie]],[1]!Codigos_categoria[#Data],2,0)</f>
        <v>#N/A</v>
      </c>
    </row>
    <row r="7007" spans="1:19" x14ac:dyDescent="0.35">
      <c r="A7007">
        <v>44189</v>
      </c>
      <c r="B7007" t="s">
        <v>207</v>
      </c>
      <c r="C7007" t="s">
        <v>212</v>
      </c>
      <c r="D7007" t="s">
        <v>45</v>
      </c>
      <c r="E7007" t="s">
        <v>209</v>
      </c>
      <c r="F7007" t="s">
        <v>210</v>
      </c>
      <c r="G7007">
        <v>25</v>
      </c>
      <c r="H7007" t="s">
        <v>36</v>
      </c>
      <c r="I7007">
        <v>4000</v>
      </c>
      <c r="J7007">
        <v>100000</v>
      </c>
      <c r="K7007">
        <v>100</v>
      </c>
      <c r="L7007">
        <v>10042</v>
      </c>
      <c r="M7007">
        <v>401.68</v>
      </c>
      <c r="N7007">
        <v>44187</v>
      </c>
      <c r="O7007">
        <v>13</v>
      </c>
      <c r="P7007" t="s">
        <v>48</v>
      </c>
      <c r="Q7007" t="s">
        <v>38</v>
      </c>
      <c r="R7007" t="str">
        <f>+VLOOKUP(Precio_semana_dia[[#This Row],[Mercado]],[1]!Codigos_mercados_mayoristas[#Data],2,0)</f>
        <v>Metropolitana</v>
      </c>
      <c r="S7007" t="e">
        <f>+VLOOKUP(Precio_semana_dia[[#This Row],[Especie]],[1]!Codigos_categoria[#Data],2,0)</f>
        <v>#N/A</v>
      </c>
    </row>
    <row r="7008" spans="1:19" x14ac:dyDescent="0.35">
      <c r="A7008">
        <v>44196</v>
      </c>
      <c r="B7008" t="s">
        <v>119</v>
      </c>
      <c r="C7008" t="s">
        <v>120</v>
      </c>
      <c r="D7008" t="s">
        <v>45</v>
      </c>
      <c r="E7008" t="s">
        <v>198</v>
      </c>
      <c r="F7008" t="s">
        <v>199</v>
      </c>
      <c r="G7008">
        <v>18</v>
      </c>
      <c r="H7008" t="s">
        <v>39</v>
      </c>
      <c r="I7008">
        <v>5830</v>
      </c>
      <c r="J7008">
        <v>104940</v>
      </c>
      <c r="K7008">
        <v>104.94</v>
      </c>
      <c r="L7008">
        <v>15270</v>
      </c>
      <c r="M7008">
        <v>848.33333333333337</v>
      </c>
      <c r="N7008">
        <v>44195</v>
      </c>
      <c r="O7008">
        <v>13</v>
      </c>
      <c r="P7008" t="s">
        <v>109</v>
      </c>
      <c r="Q7008" t="s">
        <v>38</v>
      </c>
      <c r="R7008" t="str">
        <f>+VLOOKUP(Precio_semana_dia[[#This Row],[Mercado]],[1]!Codigos_mercados_mayoristas[#Data],2,0)</f>
        <v>Metropolitana</v>
      </c>
      <c r="S7008" t="e">
        <f>+VLOOKUP(Precio_semana_dia[[#This Row],[Especie]],[1]!Codigos_categoria[#Data],2,0)</f>
        <v>#N/A</v>
      </c>
    </row>
    <row r="7009" spans="1:19" x14ac:dyDescent="0.35">
      <c r="A7009">
        <v>44204</v>
      </c>
      <c r="B7009" t="s">
        <v>119</v>
      </c>
      <c r="C7009" t="s">
        <v>120</v>
      </c>
      <c r="D7009" t="s">
        <v>21</v>
      </c>
      <c r="E7009" t="s">
        <v>121</v>
      </c>
      <c r="F7009" t="s">
        <v>113</v>
      </c>
      <c r="G7009">
        <v>15</v>
      </c>
      <c r="H7009" t="s">
        <v>29</v>
      </c>
      <c r="I7009">
        <v>7000</v>
      </c>
      <c r="J7009">
        <v>105000</v>
      </c>
      <c r="K7009">
        <v>105</v>
      </c>
      <c r="L7009">
        <v>5714</v>
      </c>
      <c r="M7009">
        <v>380.93333333333334</v>
      </c>
      <c r="N7009">
        <v>44200</v>
      </c>
      <c r="O7009">
        <v>7</v>
      </c>
      <c r="P7009" t="s">
        <v>30</v>
      </c>
      <c r="Q7009" t="s">
        <v>26</v>
      </c>
      <c r="R7009" t="str">
        <f>+VLOOKUP(Precio_semana_dia[[#This Row],[Mercado]],[1]!Codigos_mercados_mayoristas[#Data],2,0)</f>
        <v>Maule</v>
      </c>
      <c r="S7009" t="e">
        <f>+VLOOKUP(Precio_semana_dia[[#This Row],[Especie]],[1]!Codigos_categoria[#Data],2,0)</f>
        <v>#N/A</v>
      </c>
    </row>
    <row r="7010" spans="1:19" x14ac:dyDescent="0.35">
      <c r="A7010">
        <v>44196</v>
      </c>
      <c r="B7010" t="s">
        <v>207</v>
      </c>
      <c r="C7010" t="s">
        <v>212</v>
      </c>
      <c r="D7010" t="s">
        <v>45</v>
      </c>
      <c r="E7010" t="s">
        <v>209</v>
      </c>
      <c r="F7010" t="s">
        <v>210</v>
      </c>
      <c r="G7010">
        <v>25</v>
      </c>
      <c r="H7010" t="s">
        <v>39</v>
      </c>
      <c r="I7010">
        <v>4270</v>
      </c>
      <c r="J7010">
        <v>106750</v>
      </c>
      <c r="K7010">
        <v>106.75</v>
      </c>
      <c r="L7010">
        <v>11468</v>
      </c>
      <c r="M7010">
        <v>458.72</v>
      </c>
      <c r="N7010">
        <v>44195</v>
      </c>
      <c r="O7010">
        <v>13</v>
      </c>
      <c r="P7010" t="s">
        <v>109</v>
      </c>
      <c r="Q7010" t="s">
        <v>38</v>
      </c>
      <c r="R7010" t="str">
        <f>+VLOOKUP(Precio_semana_dia[[#This Row],[Mercado]],[1]!Codigos_mercados_mayoristas[#Data],2,0)</f>
        <v>Metropolitana</v>
      </c>
      <c r="S7010" t="e">
        <f>+VLOOKUP(Precio_semana_dia[[#This Row],[Especie]],[1]!Codigos_categoria[#Data],2,0)</f>
        <v>#N/A</v>
      </c>
    </row>
    <row r="7011" spans="1:19" x14ac:dyDescent="0.35">
      <c r="A7011">
        <v>44183</v>
      </c>
      <c r="B7011" t="s">
        <v>207</v>
      </c>
      <c r="C7011" t="s">
        <v>214</v>
      </c>
      <c r="D7011" t="s">
        <v>45</v>
      </c>
      <c r="E7011" t="s">
        <v>209</v>
      </c>
      <c r="F7011" t="s">
        <v>210</v>
      </c>
      <c r="G7011">
        <v>25</v>
      </c>
      <c r="H7011" t="s">
        <v>39</v>
      </c>
      <c r="I7011">
        <v>4300</v>
      </c>
      <c r="J7011">
        <v>107500</v>
      </c>
      <c r="K7011">
        <v>107.5</v>
      </c>
      <c r="L7011">
        <v>10174</v>
      </c>
      <c r="M7011">
        <v>406.96</v>
      </c>
      <c r="N7011">
        <v>44181</v>
      </c>
      <c r="O7011">
        <v>13</v>
      </c>
      <c r="P7011" t="s">
        <v>40</v>
      </c>
      <c r="Q7011" t="s">
        <v>38</v>
      </c>
      <c r="R7011" t="str">
        <f>+VLOOKUP(Precio_semana_dia[[#This Row],[Mercado]],[1]!Codigos_mercados_mayoristas[#Data],2,0)</f>
        <v>Metropolitana</v>
      </c>
      <c r="S7011" t="e">
        <f>+VLOOKUP(Precio_semana_dia[[#This Row],[Especie]],[1]!Codigos_categoria[#Data],2,0)</f>
        <v>#N/A</v>
      </c>
    </row>
    <row r="7012" spans="1:19" x14ac:dyDescent="0.35">
      <c r="A7012">
        <v>44225</v>
      </c>
      <c r="B7012" t="s">
        <v>19</v>
      </c>
      <c r="C7012" t="s">
        <v>20</v>
      </c>
      <c r="D7012" t="s">
        <v>45</v>
      </c>
      <c r="E7012" t="s">
        <v>181</v>
      </c>
      <c r="F7012" t="s">
        <v>182</v>
      </c>
      <c r="G7012">
        <v>18</v>
      </c>
      <c r="H7012" t="s">
        <v>24</v>
      </c>
      <c r="I7012">
        <v>6000</v>
      </c>
      <c r="J7012">
        <v>108000</v>
      </c>
      <c r="K7012">
        <v>108</v>
      </c>
      <c r="L7012">
        <v>6127</v>
      </c>
      <c r="M7012">
        <v>340.38888888888891</v>
      </c>
      <c r="N7012">
        <v>44225</v>
      </c>
      <c r="O7012">
        <v>13</v>
      </c>
      <c r="P7012" t="s">
        <v>66</v>
      </c>
      <c r="Q7012" t="s">
        <v>26</v>
      </c>
      <c r="R7012" t="str">
        <f>+VLOOKUP(Precio_semana_dia[[#This Row],[Mercado]],[1]!Codigos_mercados_mayoristas[#Data],2,0)</f>
        <v>Metropolitana</v>
      </c>
      <c r="S7012" t="e">
        <f>+VLOOKUP(Precio_semana_dia[[#This Row],[Especie]],[1]!Codigos_categoria[#Data],2,0)</f>
        <v>#N/A</v>
      </c>
    </row>
    <row r="7013" spans="1:19" x14ac:dyDescent="0.35">
      <c r="A7013">
        <v>44183</v>
      </c>
      <c r="B7013" t="s">
        <v>19</v>
      </c>
      <c r="C7013" t="s">
        <v>20</v>
      </c>
      <c r="D7013" t="s">
        <v>47</v>
      </c>
      <c r="E7013" t="s">
        <v>202</v>
      </c>
      <c r="F7013" t="s">
        <v>203</v>
      </c>
      <c r="G7013">
        <v>20</v>
      </c>
      <c r="H7013" t="s">
        <v>24</v>
      </c>
      <c r="I7013">
        <v>5600</v>
      </c>
      <c r="J7013">
        <v>112000</v>
      </c>
      <c r="K7013">
        <v>112</v>
      </c>
      <c r="L7013">
        <v>2800</v>
      </c>
      <c r="M7013">
        <v>140</v>
      </c>
      <c r="N7013">
        <v>44183</v>
      </c>
      <c r="O7013">
        <v>5</v>
      </c>
      <c r="P7013" t="s">
        <v>43</v>
      </c>
      <c r="Q7013" t="s">
        <v>38</v>
      </c>
      <c r="R7013" t="str">
        <f>+VLOOKUP(Precio_semana_dia[[#This Row],[Mercado]],[1]!Codigos_mercados_mayoristas[#Data],2,0)</f>
        <v>Valparaíso</v>
      </c>
      <c r="S7013" t="e">
        <f>+VLOOKUP(Precio_semana_dia[[#This Row],[Especie]],[1]!Codigos_categoria[#Data],2,0)</f>
        <v>#N/A</v>
      </c>
    </row>
    <row r="7014" spans="1:19" x14ac:dyDescent="0.35">
      <c r="A7014">
        <v>44189</v>
      </c>
      <c r="B7014" t="s">
        <v>19</v>
      </c>
      <c r="C7014" t="s">
        <v>20</v>
      </c>
      <c r="D7014" t="s">
        <v>47</v>
      </c>
      <c r="E7014" t="s">
        <v>202</v>
      </c>
      <c r="F7014" t="s">
        <v>203</v>
      </c>
      <c r="G7014">
        <v>20</v>
      </c>
      <c r="H7014" t="s">
        <v>36</v>
      </c>
      <c r="I7014">
        <v>5600</v>
      </c>
      <c r="J7014">
        <v>112000</v>
      </c>
      <c r="K7014">
        <v>112</v>
      </c>
      <c r="L7014">
        <v>2871</v>
      </c>
      <c r="M7014">
        <v>143.55000000000001</v>
      </c>
      <c r="N7014">
        <v>44187</v>
      </c>
      <c r="O7014">
        <v>5</v>
      </c>
      <c r="P7014" t="s">
        <v>48</v>
      </c>
      <c r="Q7014" t="s">
        <v>38</v>
      </c>
      <c r="R7014" t="str">
        <f>+VLOOKUP(Precio_semana_dia[[#This Row],[Mercado]],[1]!Codigos_mercados_mayoristas[#Data],2,0)</f>
        <v>Valparaíso</v>
      </c>
      <c r="S7014" t="e">
        <f>+VLOOKUP(Precio_semana_dia[[#This Row],[Especie]],[1]!Codigos_categoria[#Data],2,0)</f>
        <v>#N/A</v>
      </c>
    </row>
    <row r="7015" spans="1:19" x14ac:dyDescent="0.35">
      <c r="A7015">
        <v>44204</v>
      </c>
      <c r="B7015" t="s">
        <v>119</v>
      </c>
      <c r="C7015" t="s">
        <v>120</v>
      </c>
      <c r="D7015" t="s">
        <v>21</v>
      </c>
      <c r="E7015" t="s">
        <v>121</v>
      </c>
      <c r="F7015" t="s">
        <v>113</v>
      </c>
      <c r="G7015">
        <v>15</v>
      </c>
      <c r="H7015" t="s">
        <v>36</v>
      </c>
      <c r="I7015">
        <v>7500</v>
      </c>
      <c r="J7015">
        <v>112500</v>
      </c>
      <c r="K7015">
        <v>112.5</v>
      </c>
      <c r="L7015">
        <v>5200</v>
      </c>
      <c r="M7015">
        <v>346.66666666666669</v>
      </c>
      <c r="N7015">
        <v>44201</v>
      </c>
      <c r="O7015">
        <v>7</v>
      </c>
      <c r="P7015" t="s">
        <v>57</v>
      </c>
      <c r="Q7015" t="s">
        <v>26</v>
      </c>
      <c r="R7015" t="str">
        <f>+VLOOKUP(Precio_semana_dia[[#This Row],[Mercado]],[1]!Codigos_mercados_mayoristas[#Data],2,0)</f>
        <v>Maule</v>
      </c>
      <c r="S7015" t="e">
        <f>+VLOOKUP(Precio_semana_dia[[#This Row],[Especie]],[1]!Codigos_categoria[#Data],2,0)</f>
        <v>#N/A</v>
      </c>
    </row>
    <row r="7016" spans="1:19" x14ac:dyDescent="0.35">
      <c r="A7016">
        <v>44204</v>
      </c>
      <c r="B7016" t="s">
        <v>119</v>
      </c>
      <c r="C7016" t="s">
        <v>120</v>
      </c>
      <c r="D7016" t="s">
        <v>21</v>
      </c>
      <c r="E7016" t="s">
        <v>121</v>
      </c>
      <c r="F7016" t="s">
        <v>113</v>
      </c>
      <c r="G7016">
        <v>15</v>
      </c>
      <c r="H7016" t="s">
        <v>24</v>
      </c>
      <c r="I7016">
        <v>7500</v>
      </c>
      <c r="J7016">
        <v>112500</v>
      </c>
      <c r="K7016">
        <v>112.5</v>
      </c>
      <c r="L7016">
        <v>6767</v>
      </c>
      <c r="M7016">
        <v>451.13333333333333</v>
      </c>
      <c r="N7016">
        <v>44204</v>
      </c>
      <c r="O7016">
        <v>7</v>
      </c>
      <c r="P7016" t="s">
        <v>55</v>
      </c>
      <c r="Q7016" t="s">
        <v>26</v>
      </c>
      <c r="R7016" t="str">
        <f>+VLOOKUP(Precio_semana_dia[[#This Row],[Mercado]],[1]!Codigos_mercados_mayoristas[#Data],2,0)</f>
        <v>Maule</v>
      </c>
      <c r="S7016" t="e">
        <f>+VLOOKUP(Precio_semana_dia[[#This Row],[Especie]],[1]!Codigos_categoria[#Data],2,0)</f>
        <v>#N/A</v>
      </c>
    </row>
    <row r="7017" spans="1:19" x14ac:dyDescent="0.35">
      <c r="A7017">
        <v>44225</v>
      </c>
      <c r="B7017" t="s">
        <v>207</v>
      </c>
      <c r="C7017" t="s">
        <v>213</v>
      </c>
      <c r="D7017" t="s">
        <v>28</v>
      </c>
      <c r="E7017" t="s">
        <v>209</v>
      </c>
      <c r="F7017" t="s">
        <v>210</v>
      </c>
      <c r="G7017">
        <v>25</v>
      </c>
      <c r="H7017" t="s">
        <v>39</v>
      </c>
      <c r="I7017">
        <v>4500</v>
      </c>
      <c r="J7017">
        <v>112500</v>
      </c>
      <c r="K7017">
        <v>112.5</v>
      </c>
      <c r="L7017">
        <v>7000</v>
      </c>
      <c r="M7017">
        <v>280</v>
      </c>
      <c r="N7017">
        <v>44223</v>
      </c>
      <c r="O7017">
        <v>9</v>
      </c>
      <c r="P7017" t="s">
        <v>65</v>
      </c>
      <c r="Q7017" t="s">
        <v>26</v>
      </c>
      <c r="R7017" t="str">
        <f>+VLOOKUP(Precio_semana_dia[[#This Row],[Mercado]],[1]!Codigos_mercados_mayoristas[#Data],2,0)</f>
        <v>La Araucanía</v>
      </c>
      <c r="S7017" t="e">
        <f>+VLOOKUP(Precio_semana_dia[[#This Row],[Especie]],[1]!Codigos_categoria[#Data],2,0)</f>
        <v>#N/A</v>
      </c>
    </row>
    <row r="7018" spans="1:19" x14ac:dyDescent="0.35">
      <c r="A7018">
        <v>44196</v>
      </c>
      <c r="B7018" t="s">
        <v>119</v>
      </c>
      <c r="C7018" t="s">
        <v>120</v>
      </c>
      <c r="D7018" t="s">
        <v>45</v>
      </c>
      <c r="E7018" t="s">
        <v>198</v>
      </c>
      <c r="F7018" t="s">
        <v>199</v>
      </c>
      <c r="G7018">
        <v>18</v>
      </c>
      <c r="H7018" t="s">
        <v>36</v>
      </c>
      <c r="I7018">
        <v>6440</v>
      </c>
      <c r="J7018">
        <v>115920</v>
      </c>
      <c r="K7018">
        <v>115.92</v>
      </c>
      <c r="L7018">
        <v>16760</v>
      </c>
      <c r="M7018">
        <v>931.11111111111109</v>
      </c>
      <c r="N7018">
        <v>44194</v>
      </c>
      <c r="O7018">
        <v>13</v>
      </c>
      <c r="P7018" t="s">
        <v>108</v>
      </c>
      <c r="Q7018" t="s">
        <v>38</v>
      </c>
      <c r="R7018" t="str">
        <f>+VLOOKUP(Precio_semana_dia[[#This Row],[Mercado]],[1]!Codigos_mercados_mayoristas[#Data],2,0)</f>
        <v>Metropolitana</v>
      </c>
      <c r="S7018" t="e">
        <f>+VLOOKUP(Precio_semana_dia[[#This Row],[Especie]],[1]!Codigos_categoria[#Data],2,0)</f>
        <v>#N/A</v>
      </c>
    </row>
    <row r="7019" spans="1:19" x14ac:dyDescent="0.35">
      <c r="A7019">
        <v>44183</v>
      </c>
      <c r="B7019" t="s">
        <v>119</v>
      </c>
      <c r="C7019" t="s">
        <v>120</v>
      </c>
      <c r="D7019" t="s">
        <v>45</v>
      </c>
      <c r="E7019" t="s">
        <v>198</v>
      </c>
      <c r="F7019" t="s">
        <v>199</v>
      </c>
      <c r="G7019">
        <v>18</v>
      </c>
      <c r="H7019" t="s">
        <v>24</v>
      </c>
      <c r="I7019">
        <v>6460</v>
      </c>
      <c r="J7019">
        <v>116280</v>
      </c>
      <c r="K7019">
        <v>116.28</v>
      </c>
      <c r="L7019">
        <v>10420</v>
      </c>
      <c r="M7019">
        <v>578.88888888888891</v>
      </c>
      <c r="N7019">
        <v>44183</v>
      </c>
      <c r="O7019">
        <v>13</v>
      </c>
      <c r="P7019" t="s">
        <v>43</v>
      </c>
      <c r="Q7019" t="s">
        <v>38</v>
      </c>
      <c r="R7019" t="str">
        <f>+VLOOKUP(Precio_semana_dia[[#This Row],[Mercado]],[1]!Codigos_mercados_mayoristas[#Data],2,0)</f>
        <v>Metropolitana</v>
      </c>
      <c r="S7019" t="e">
        <f>+VLOOKUP(Precio_semana_dia[[#This Row],[Especie]],[1]!Codigos_categoria[#Data],2,0)</f>
        <v>#N/A</v>
      </c>
    </row>
    <row r="7020" spans="1:19" x14ac:dyDescent="0.35">
      <c r="A7020">
        <v>44211</v>
      </c>
      <c r="B7020" t="s">
        <v>207</v>
      </c>
      <c r="C7020" t="s">
        <v>208</v>
      </c>
      <c r="D7020" t="s">
        <v>45</v>
      </c>
      <c r="E7020" t="s">
        <v>209</v>
      </c>
      <c r="F7020" t="s">
        <v>210</v>
      </c>
      <c r="G7020">
        <v>25</v>
      </c>
      <c r="H7020" t="s">
        <v>41</v>
      </c>
      <c r="I7020">
        <v>4700</v>
      </c>
      <c r="J7020">
        <v>117500</v>
      </c>
      <c r="K7020">
        <v>117.5</v>
      </c>
      <c r="L7020">
        <v>11489</v>
      </c>
      <c r="M7020">
        <v>459.56</v>
      </c>
      <c r="N7020">
        <v>44210</v>
      </c>
      <c r="O7020">
        <v>13</v>
      </c>
      <c r="P7020" t="s">
        <v>62</v>
      </c>
      <c r="Q7020" t="s">
        <v>26</v>
      </c>
      <c r="R7020" t="str">
        <f>+VLOOKUP(Precio_semana_dia[[#This Row],[Mercado]],[1]!Codigos_mercados_mayoristas[#Data],2,0)</f>
        <v>Metropolitana</v>
      </c>
      <c r="S7020" t="e">
        <f>+VLOOKUP(Precio_semana_dia[[#This Row],[Especie]],[1]!Codigos_categoria[#Data],2,0)</f>
        <v>#N/A</v>
      </c>
    </row>
    <row r="7021" spans="1:19" x14ac:dyDescent="0.35">
      <c r="A7021">
        <v>44196</v>
      </c>
      <c r="B7021" t="s">
        <v>19</v>
      </c>
      <c r="C7021" t="s">
        <v>20</v>
      </c>
      <c r="D7021" t="s">
        <v>27</v>
      </c>
      <c r="E7021" t="s">
        <v>22</v>
      </c>
      <c r="F7021" t="s">
        <v>23</v>
      </c>
      <c r="G7021">
        <v>10</v>
      </c>
      <c r="H7021" t="s">
        <v>41</v>
      </c>
      <c r="I7021">
        <v>12000</v>
      </c>
      <c r="J7021">
        <v>120000</v>
      </c>
      <c r="K7021">
        <v>120</v>
      </c>
      <c r="L7021">
        <v>1850</v>
      </c>
      <c r="M7021">
        <v>185</v>
      </c>
      <c r="N7021">
        <v>44196</v>
      </c>
      <c r="O7021">
        <v>16</v>
      </c>
      <c r="P7021" t="s">
        <v>110</v>
      </c>
      <c r="Q7021" t="s">
        <v>38</v>
      </c>
      <c r="R7021" t="str">
        <f>+VLOOKUP(Precio_semana_dia[[#This Row],[Mercado]],[1]!Codigos_mercados_mayoristas[#Data],2,0)</f>
        <v>Ñuble</v>
      </c>
      <c r="S7021" t="e">
        <f>+VLOOKUP(Precio_semana_dia[[#This Row],[Especie]],[1]!Codigos_categoria[#Data],2,0)</f>
        <v>#N/A</v>
      </c>
    </row>
    <row r="7022" spans="1:19" x14ac:dyDescent="0.35">
      <c r="A7022">
        <v>44189</v>
      </c>
      <c r="B7022" t="s">
        <v>19</v>
      </c>
      <c r="C7022" t="s">
        <v>20</v>
      </c>
      <c r="D7022" t="s">
        <v>50</v>
      </c>
      <c r="E7022" t="s">
        <v>202</v>
      </c>
      <c r="F7022" t="s">
        <v>203</v>
      </c>
      <c r="G7022">
        <v>20</v>
      </c>
      <c r="H7022" t="s">
        <v>29</v>
      </c>
      <c r="I7022">
        <v>6000</v>
      </c>
      <c r="J7022">
        <v>120000</v>
      </c>
      <c r="K7022">
        <v>120</v>
      </c>
      <c r="L7022">
        <v>3000</v>
      </c>
      <c r="M7022">
        <v>150</v>
      </c>
      <c r="N7022">
        <v>44186</v>
      </c>
      <c r="O7022">
        <v>13</v>
      </c>
      <c r="P7022" t="s">
        <v>51</v>
      </c>
      <c r="Q7022" t="s">
        <v>38</v>
      </c>
      <c r="R7022" t="str">
        <f>+VLOOKUP(Precio_semana_dia[[#This Row],[Mercado]],[1]!Codigos_mercados_mayoristas[#Data],2,0)</f>
        <v>Metropolitana</v>
      </c>
      <c r="S7022" t="e">
        <f>+VLOOKUP(Precio_semana_dia[[#This Row],[Especie]],[1]!Codigos_categoria[#Data],2,0)</f>
        <v>#N/A</v>
      </c>
    </row>
    <row r="7023" spans="1:19" x14ac:dyDescent="0.35">
      <c r="A7023">
        <v>44211</v>
      </c>
      <c r="B7023" t="s">
        <v>119</v>
      </c>
      <c r="C7023" t="s">
        <v>122</v>
      </c>
      <c r="D7023" t="s">
        <v>45</v>
      </c>
      <c r="E7023" t="s">
        <v>198</v>
      </c>
      <c r="F7023" t="s">
        <v>199</v>
      </c>
      <c r="G7023">
        <v>18</v>
      </c>
      <c r="H7023" t="s">
        <v>41</v>
      </c>
      <c r="I7023">
        <v>7230</v>
      </c>
      <c r="J7023">
        <v>130140</v>
      </c>
      <c r="K7023">
        <v>130.13999999999999</v>
      </c>
      <c r="L7023">
        <v>7304</v>
      </c>
      <c r="M7023">
        <v>405.77777777777777</v>
      </c>
      <c r="N7023">
        <v>44210</v>
      </c>
      <c r="O7023">
        <v>13</v>
      </c>
      <c r="P7023" t="s">
        <v>62</v>
      </c>
      <c r="Q7023" t="s">
        <v>26</v>
      </c>
      <c r="R7023" t="str">
        <f>+VLOOKUP(Precio_semana_dia[[#This Row],[Mercado]],[1]!Codigos_mercados_mayoristas[#Data],2,0)</f>
        <v>Metropolitana</v>
      </c>
      <c r="S7023" t="e">
        <f>+VLOOKUP(Precio_semana_dia[[#This Row],[Especie]],[1]!Codigos_categoria[#Data],2,0)</f>
        <v>#N/A</v>
      </c>
    </row>
    <row r="7024" spans="1:19" x14ac:dyDescent="0.35">
      <c r="A7024">
        <v>44225</v>
      </c>
      <c r="B7024" t="s">
        <v>207</v>
      </c>
      <c r="C7024" t="s">
        <v>213</v>
      </c>
      <c r="D7024" t="s">
        <v>28</v>
      </c>
      <c r="E7024" t="s">
        <v>209</v>
      </c>
      <c r="F7024" t="s">
        <v>210</v>
      </c>
      <c r="G7024">
        <v>25</v>
      </c>
      <c r="H7024" t="s">
        <v>29</v>
      </c>
      <c r="I7024">
        <v>5400</v>
      </c>
      <c r="J7024">
        <v>135000</v>
      </c>
      <c r="K7024">
        <v>135</v>
      </c>
      <c r="L7024">
        <v>7000</v>
      </c>
      <c r="M7024">
        <v>280</v>
      </c>
      <c r="N7024">
        <v>44221</v>
      </c>
      <c r="O7024">
        <v>9</v>
      </c>
      <c r="P7024" t="s">
        <v>64</v>
      </c>
      <c r="Q7024" t="s">
        <v>26</v>
      </c>
      <c r="R7024" t="str">
        <f>+VLOOKUP(Precio_semana_dia[[#This Row],[Mercado]],[1]!Codigos_mercados_mayoristas[#Data],2,0)</f>
        <v>La Araucanía</v>
      </c>
      <c r="S7024" t="e">
        <f>+VLOOKUP(Precio_semana_dia[[#This Row],[Especie]],[1]!Codigos_categoria[#Data],2,0)</f>
        <v>#N/A</v>
      </c>
    </row>
    <row r="7025" spans="1:19" x14ac:dyDescent="0.35">
      <c r="A7025">
        <v>44204</v>
      </c>
      <c r="B7025" t="s">
        <v>207</v>
      </c>
      <c r="C7025" t="s">
        <v>208</v>
      </c>
      <c r="D7025" t="s">
        <v>45</v>
      </c>
      <c r="E7025" t="s">
        <v>209</v>
      </c>
      <c r="F7025" t="s">
        <v>210</v>
      </c>
      <c r="G7025">
        <v>25</v>
      </c>
      <c r="H7025" t="s">
        <v>29</v>
      </c>
      <c r="I7025">
        <v>5550</v>
      </c>
      <c r="J7025">
        <v>138750</v>
      </c>
      <c r="K7025">
        <v>138.75</v>
      </c>
      <c r="L7025">
        <v>12135</v>
      </c>
      <c r="M7025">
        <v>485.4</v>
      </c>
      <c r="N7025">
        <v>44200</v>
      </c>
      <c r="O7025">
        <v>13</v>
      </c>
      <c r="P7025" t="s">
        <v>30</v>
      </c>
      <c r="Q7025" t="s">
        <v>26</v>
      </c>
      <c r="R7025" t="str">
        <f>+VLOOKUP(Precio_semana_dia[[#This Row],[Mercado]],[1]!Codigos_mercados_mayoristas[#Data],2,0)</f>
        <v>Metropolitana</v>
      </c>
      <c r="S7025" t="e">
        <f>+VLOOKUP(Precio_semana_dia[[#This Row],[Especie]],[1]!Codigos_categoria[#Data],2,0)</f>
        <v>#N/A</v>
      </c>
    </row>
    <row r="7026" spans="1:19" x14ac:dyDescent="0.35">
      <c r="A7026">
        <v>44204</v>
      </c>
      <c r="B7026" t="s">
        <v>207</v>
      </c>
      <c r="C7026" t="s">
        <v>213</v>
      </c>
      <c r="D7026" t="s">
        <v>45</v>
      </c>
      <c r="E7026" t="s">
        <v>209</v>
      </c>
      <c r="F7026" t="s">
        <v>210</v>
      </c>
      <c r="G7026">
        <v>25</v>
      </c>
      <c r="H7026" t="s">
        <v>24</v>
      </c>
      <c r="I7026">
        <v>5650</v>
      </c>
      <c r="J7026">
        <v>141250</v>
      </c>
      <c r="K7026">
        <v>141.25</v>
      </c>
      <c r="L7026">
        <v>11496</v>
      </c>
      <c r="M7026">
        <v>459.84</v>
      </c>
      <c r="N7026">
        <v>44204</v>
      </c>
      <c r="O7026">
        <v>13</v>
      </c>
      <c r="P7026" t="s">
        <v>55</v>
      </c>
      <c r="Q7026" t="s">
        <v>26</v>
      </c>
      <c r="R7026" t="str">
        <f>+VLOOKUP(Precio_semana_dia[[#This Row],[Mercado]],[1]!Codigos_mercados_mayoristas[#Data],2,0)</f>
        <v>Metropolitana</v>
      </c>
      <c r="S7026" t="e">
        <f>+VLOOKUP(Precio_semana_dia[[#This Row],[Especie]],[1]!Codigos_categoria[#Data],2,0)</f>
        <v>#N/A</v>
      </c>
    </row>
    <row r="7027" spans="1:19" x14ac:dyDescent="0.35">
      <c r="A7027">
        <v>44204</v>
      </c>
      <c r="B7027" t="s">
        <v>207</v>
      </c>
      <c r="C7027" t="s">
        <v>213</v>
      </c>
      <c r="D7027" t="s">
        <v>28</v>
      </c>
      <c r="E7027" t="s">
        <v>209</v>
      </c>
      <c r="F7027" t="s">
        <v>210</v>
      </c>
      <c r="G7027">
        <v>25</v>
      </c>
      <c r="H7027" t="s">
        <v>41</v>
      </c>
      <c r="I7027">
        <v>6000</v>
      </c>
      <c r="J7027">
        <v>150000</v>
      </c>
      <c r="K7027">
        <v>150</v>
      </c>
      <c r="L7027">
        <v>9500</v>
      </c>
      <c r="M7027">
        <v>380</v>
      </c>
      <c r="N7027">
        <v>44203</v>
      </c>
      <c r="O7027">
        <v>9</v>
      </c>
      <c r="P7027" t="s">
        <v>56</v>
      </c>
      <c r="Q7027" t="s">
        <v>26</v>
      </c>
      <c r="R7027" t="str">
        <f>+VLOOKUP(Precio_semana_dia[[#This Row],[Mercado]],[1]!Codigos_mercados_mayoristas[#Data],2,0)</f>
        <v>La Araucanía</v>
      </c>
      <c r="S7027" t="e">
        <f>+VLOOKUP(Precio_semana_dia[[#This Row],[Especie]],[1]!Codigos_categoria[#Data],2,0)</f>
        <v>#N/A</v>
      </c>
    </row>
    <row r="7028" spans="1:19" x14ac:dyDescent="0.35">
      <c r="A7028">
        <v>44196</v>
      </c>
      <c r="B7028" t="s">
        <v>207</v>
      </c>
      <c r="C7028" t="s">
        <v>213</v>
      </c>
      <c r="D7028" t="s">
        <v>28</v>
      </c>
      <c r="E7028" t="s">
        <v>209</v>
      </c>
      <c r="F7028" t="s">
        <v>210</v>
      </c>
      <c r="G7028">
        <v>25</v>
      </c>
      <c r="H7028" t="s">
        <v>39</v>
      </c>
      <c r="I7028">
        <v>6300</v>
      </c>
      <c r="J7028">
        <v>157500</v>
      </c>
      <c r="K7028">
        <v>157.5</v>
      </c>
      <c r="L7028">
        <v>12714</v>
      </c>
      <c r="M7028">
        <v>508.56</v>
      </c>
      <c r="N7028">
        <v>44195</v>
      </c>
      <c r="O7028">
        <v>9</v>
      </c>
      <c r="P7028" t="s">
        <v>109</v>
      </c>
      <c r="Q7028" t="s">
        <v>38</v>
      </c>
      <c r="R7028" t="str">
        <f>+VLOOKUP(Precio_semana_dia[[#This Row],[Mercado]],[1]!Codigos_mercados_mayoristas[#Data],2,0)</f>
        <v>La Araucanía</v>
      </c>
      <c r="S7028" t="e">
        <f>+VLOOKUP(Precio_semana_dia[[#This Row],[Especie]],[1]!Codigos_categoria[#Data],2,0)</f>
        <v>#N/A</v>
      </c>
    </row>
    <row r="7029" spans="1:19" x14ac:dyDescent="0.35">
      <c r="A7029">
        <v>43866</v>
      </c>
      <c r="B7029" t="s">
        <v>207</v>
      </c>
      <c r="C7029" t="s">
        <v>213</v>
      </c>
      <c r="D7029" t="s">
        <v>28</v>
      </c>
      <c r="E7029" t="s">
        <v>209</v>
      </c>
      <c r="F7029" t="s">
        <v>210</v>
      </c>
      <c r="G7029">
        <v>25</v>
      </c>
      <c r="H7029" t="s">
        <v>41</v>
      </c>
      <c r="I7029">
        <v>6300</v>
      </c>
      <c r="J7029">
        <v>157500</v>
      </c>
      <c r="K7029">
        <v>157.5</v>
      </c>
      <c r="L7029">
        <v>6802</v>
      </c>
      <c r="M7029">
        <v>272.08</v>
      </c>
      <c r="N7029">
        <v>44231</v>
      </c>
      <c r="O7029">
        <v>9</v>
      </c>
      <c r="P7029" t="s">
        <v>73</v>
      </c>
      <c r="Q7029" t="s">
        <v>69</v>
      </c>
      <c r="R7029" t="str">
        <f>+VLOOKUP(Precio_semana_dia[[#This Row],[Mercado]],[1]!Codigos_mercados_mayoristas[#Data],2,0)</f>
        <v>La Araucanía</v>
      </c>
      <c r="S7029" t="e">
        <f>+VLOOKUP(Precio_semana_dia[[#This Row],[Especie]],[1]!Codigos_categoria[#Data],2,0)</f>
        <v>#N/A</v>
      </c>
    </row>
    <row r="7030" spans="1:19" x14ac:dyDescent="0.35">
      <c r="A7030">
        <v>44196</v>
      </c>
      <c r="B7030" t="s">
        <v>207</v>
      </c>
      <c r="C7030" t="s">
        <v>208</v>
      </c>
      <c r="D7030" t="s">
        <v>45</v>
      </c>
      <c r="E7030" t="s">
        <v>209</v>
      </c>
      <c r="F7030" t="s">
        <v>210</v>
      </c>
      <c r="G7030">
        <v>25</v>
      </c>
      <c r="H7030" t="s">
        <v>36</v>
      </c>
      <c r="I7030">
        <v>6350</v>
      </c>
      <c r="J7030">
        <v>158750</v>
      </c>
      <c r="K7030">
        <v>158.75</v>
      </c>
      <c r="L7030">
        <v>12535</v>
      </c>
      <c r="M7030">
        <v>501.4</v>
      </c>
      <c r="N7030">
        <v>44194</v>
      </c>
      <c r="O7030">
        <v>13</v>
      </c>
      <c r="P7030" t="s">
        <v>108</v>
      </c>
      <c r="Q7030" t="s">
        <v>38</v>
      </c>
      <c r="R7030" t="str">
        <f>+VLOOKUP(Precio_semana_dia[[#This Row],[Mercado]],[1]!Codigos_mercados_mayoristas[#Data],2,0)</f>
        <v>Metropolitana</v>
      </c>
      <c r="S7030" t="e">
        <f>+VLOOKUP(Precio_semana_dia[[#This Row],[Especie]],[1]!Codigos_categoria[#Data],2,0)</f>
        <v>#N/A</v>
      </c>
    </row>
    <row r="7031" spans="1:19" x14ac:dyDescent="0.35">
      <c r="A7031">
        <v>44189</v>
      </c>
      <c r="B7031" t="s">
        <v>31</v>
      </c>
      <c r="C7031" t="s">
        <v>111</v>
      </c>
      <c r="D7031" t="s">
        <v>45</v>
      </c>
      <c r="E7031" t="s">
        <v>112</v>
      </c>
      <c r="F7031" t="s">
        <v>113</v>
      </c>
      <c r="G7031">
        <v>15</v>
      </c>
      <c r="H7031" t="s">
        <v>39</v>
      </c>
      <c r="I7031">
        <v>10650</v>
      </c>
      <c r="J7031">
        <v>159750</v>
      </c>
      <c r="K7031">
        <v>159.75</v>
      </c>
      <c r="L7031">
        <v>3651</v>
      </c>
      <c r="M7031">
        <v>243.4</v>
      </c>
      <c r="N7031">
        <v>44188</v>
      </c>
      <c r="O7031">
        <v>13</v>
      </c>
      <c r="P7031" t="s">
        <v>106</v>
      </c>
      <c r="Q7031" t="s">
        <v>38</v>
      </c>
      <c r="R7031" t="str">
        <f>+VLOOKUP(Precio_semana_dia[[#This Row],[Mercado]],[1]!Codigos_mercados_mayoristas[#Data],2,0)</f>
        <v>Metropolitana</v>
      </c>
      <c r="S7031" t="e">
        <f>+VLOOKUP(Precio_semana_dia[[#This Row],[Especie]],[1]!Codigos_categoria[#Data],2,0)</f>
        <v>#N/A</v>
      </c>
    </row>
    <row r="7032" spans="1:19" x14ac:dyDescent="0.35">
      <c r="A7032">
        <v>44211</v>
      </c>
      <c r="B7032" t="s">
        <v>207</v>
      </c>
      <c r="C7032" t="s">
        <v>213</v>
      </c>
      <c r="D7032" t="s">
        <v>28</v>
      </c>
      <c r="E7032" t="s">
        <v>209</v>
      </c>
      <c r="F7032" t="s">
        <v>210</v>
      </c>
      <c r="G7032">
        <v>25</v>
      </c>
      <c r="H7032" t="s">
        <v>36</v>
      </c>
      <c r="I7032">
        <v>6500</v>
      </c>
      <c r="J7032">
        <v>162500</v>
      </c>
      <c r="K7032">
        <v>162.5</v>
      </c>
      <c r="L7032">
        <v>10462</v>
      </c>
      <c r="M7032">
        <v>418.48</v>
      </c>
      <c r="N7032">
        <v>44208</v>
      </c>
      <c r="O7032">
        <v>9</v>
      </c>
      <c r="P7032" t="s">
        <v>59</v>
      </c>
      <c r="Q7032" t="s">
        <v>26</v>
      </c>
      <c r="R7032" t="str">
        <f>+VLOOKUP(Precio_semana_dia[[#This Row],[Mercado]],[1]!Codigos_mercados_mayoristas[#Data],2,0)</f>
        <v>La Araucanía</v>
      </c>
      <c r="S7032" t="e">
        <f>+VLOOKUP(Precio_semana_dia[[#This Row],[Especie]],[1]!Codigos_categoria[#Data],2,0)</f>
        <v>#N/A</v>
      </c>
    </row>
    <row r="7033" spans="1:19" x14ac:dyDescent="0.35">
      <c r="A7033">
        <v>44196</v>
      </c>
      <c r="B7033" t="s">
        <v>207</v>
      </c>
      <c r="C7033" t="s">
        <v>213</v>
      </c>
      <c r="D7033" t="s">
        <v>28</v>
      </c>
      <c r="E7033" t="s">
        <v>209</v>
      </c>
      <c r="F7033" t="s">
        <v>210</v>
      </c>
      <c r="G7033">
        <v>25</v>
      </c>
      <c r="H7033" t="s">
        <v>29</v>
      </c>
      <c r="I7033">
        <v>7000</v>
      </c>
      <c r="J7033">
        <v>175000</v>
      </c>
      <c r="K7033">
        <v>175</v>
      </c>
      <c r="L7033">
        <v>13000</v>
      </c>
      <c r="M7033">
        <v>520</v>
      </c>
      <c r="N7033">
        <v>44193</v>
      </c>
      <c r="O7033">
        <v>9</v>
      </c>
      <c r="P7033" t="s">
        <v>107</v>
      </c>
      <c r="Q7033" t="s">
        <v>38</v>
      </c>
      <c r="R7033" t="str">
        <f>+VLOOKUP(Precio_semana_dia[[#This Row],[Mercado]],[1]!Codigos_mercados_mayoristas[#Data],2,0)</f>
        <v>La Araucanía</v>
      </c>
      <c r="S7033" t="e">
        <f>+VLOOKUP(Precio_semana_dia[[#This Row],[Especie]],[1]!Codigos_categoria[#Data],2,0)</f>
        <v>#N/A</v>
      </c>
    </row>
    <row r="7034" spans="1:19" x14ac:dyDescent="0.35">
      <c r="A7034">
        <v>44211</v>
      </c>
      <c r="B7034" t="s">
        <v>207</v>
      </c>
      <c r="C7034" t="s">
        <v>208</v>
      </c>
      <c r="D7034" t="s">
        <v>45</v>
      </c>
      <c r="E7034" t="s">
        <v>209</v>
      </c>
      <c r="F7034" t="s">
        <v>210</v>
      </c>
      <c r="G7034">
        <v>25</v>
      </c>
      <c r="H7034" t="s">
        <v>24</v>
      </c>
      <c r="I7034">
        <v>7140</v>
      </c>
      <c r="J7034">
        <v>178500</v>
      </c>
      <c r="K7034">
        <v>178.5</v>
      </c>
      <c r="L7034">
        <v>10782</v>
      </c>
      <c r="M7034">
        <v>431.28</v>
      </c>
      <c r="N7034">
        <v>44211</v>
      </c>
      <c r="O7034">
        <v>13</v>
      </c>
      <c r="P7034" t="s">
        <v>61</v>
      </c>
      <c r="Q7034" t="s">
        <v>26</v>
      </c>
      <c r="R7034" t="str">
        <f>+VLOOKUP(Precio_semana_dia[[#This Row],[Mercado]],[1]!Codigos_mercados_mayoristas[#Data],2,0)</f>
        <v>Metropolitana</v>
      </c>
      <c r="S7034" t="e">
        <f>+VLOOKUP(Precio_semana_dia[[#This Row],[Especie]],[1]!Codigos_categoria[#Data],2,0)</f>
        <v>#N/A</v>
      </c>
    </row>
    <row r="7035" spans="1:19" x14ac:dyDescent="0.35">
      <c r="A7035">
        <v>44196</v>
      </c>
      <c r="B7035" t="s">
        <v>19</v>
      </c>
      <c r="C7035" t="s">
        <v>20</v>
      </c>
      <c r="D7035" t="s">
        <v>28</v>
      </c>
      <c r="E7035" t="s">
        <v>22</v>
      </c>
      <c r="F7035" t="s">
        <v>23</v>
      </c>
      <c r="G7035">
        <v>10</v>
      </c>
      <c r="H7035" t="s">
        <v>36</v>
      </c>
      <c r="I7035">
        <v>18000</v>
      </c>
      <c r="J7035">
        <v>180000</v>
      </c>
      <c r="K7035">
        <v>180</v>
      </c>
      <c r="L7035">
        <v>1700</v>
      </c>
      <c r="M7035">
        <v>170</v>
      </c>
      <c r="N7035">
        <v>44194</v>
      </c>
      <c r="O7035">
        <v>9</v>
      </c>
      <c r="P7035" t="s">
        <v>108</v>
      </c>
      <c r="Q7035" t="s">
        <v>38</v>
      </c>
      <c r="R7035" t="str">
        <f>+VLOOKUP(Precio_semana_dia[[#This Row],[Mercado]],[1]!Codigos_mercados_mayoristas[#Data],2,0)</f>
        <v>La Araucanía</v>
      </c>
      <c r="S7035" t="e">
        <f>+VLOOKUP(Precio_semana_dia[[#This Row],[Especie]],[1]!Codigos_categoria[#Data],2,0)</f>
        <v>#N/A</v>
      </c>
    </row>
    <row r="7036" spans="1:19" x14ac:dyDescent="0.35">
      <c r="A7036">
        <v>43866</v>
      </c>
      <c r="B7036" t="s">
        <v>19</v>
      </c>
      <c r="C7036" t="s">
        <v>180</v>
      </c>
      <c r="D7036" t="s">
        <v>45</v>
      </c>
      <c r="E7036" t="s">
        <v>181</v>
      </c>
      <c r="F7036" t="s">
        <v>182</v>
      </c>
      <c r="G7036">
        <v>18</v>
      </c>
      <c r="H7036" t="s">
        <v>29</v>
      </c>
      <c r="I7036">
        <v>10000</v>
      </c>
      <c r="J7036">
        <v>180000</v>
      </c>
      <c r="K7036">
        <v>180</v>
      </c>
      <c r="L7036">
        <v>10000</v>
      </c>
      <c r="M7036">
        <v>555.55555555555554</v>
      </c>
      <c r="N7036">
        <v>44228</v>
      </c>
      <c r="O7036">
        <v>13</v>
      </c>
      <c r="P7036" t="s">
        <v>68</v>
      </c>
      <c r="Q7036" t="s">
        <v>69</v>
      </c>
      <c r="R7036" t="str">
        <f>+VLOOKUP(Precio_semana_dia[[#This Row],[Mercado]],[1]!Codigos_mercados_mayoristas[#Data],2,0)</f>
        <v>Metropolitana</v>
      </c>
      <c r="S7036" t="e">
        <f>+VLOOKUP(Precio_semana_dia[[#This Row],[Especie]],[1]!Codigos_categoria[#Data],2,0)</f>
        <v>#N/A</v>
      </c>
    </row>
    <row r="7037" spans="1:19" x14ac:dyDescent="0.35">
      <c r="A7037">
        <v>44189</v>
      </c>
      <c r="B7037" t="s">
        <v>19</v>
      </c>
      <c r="C7037" t="s">
        <v>20</v>
      </c>
      <c r="D7037" t="s">
        <v>47</v>
      </c>
      <c r="E7037" t="s">
        <v>202</v>
      </c>
      <c r="F7037" t="s">
        <v>203</v>
      </c>
      <c r="G7037">
        <v>20</v>
      </c>
      <c r="H7037" t="s">
        <v>39</v>
      </c>
      <c r="I7037">
        <v>9000</v>
      </c>
      <c r="J7037">
        <v>180000</v>
      </c>
      <c r="K7037">
        <v>180</v>
      </c>
      <c r="L7037">
        <v>3000</v>
      </c>
      <c r="M7037">
        <v>150</v>
      </c>
      <c r="N7037">
        <v>44188</v>
      </c>
      <c r="O7037">
        <v>5</v>
      </c>
      <c r="P7037" t="s">
        <v>106</v>
      </c>
      <c r="Q7037" t="s">
        <v>38</v>
      </c>
      <c r="R7037" t="str">
        <f>+VLOOKUP(Precio_semana_dia[[#This Row],[Mercado]],[1]!Codigos_mercados_mayoristas[#Data],2,0)</f>
        <v>Valparaíso</v>
      </c>
      <c r="S7037" t="e">
        <f>+VLOOKUP(Precio_semana_dia[[#This Row],[Especie]],[1]!Codigos_categoria[#Data],2,0)</f>
        <v>#N/A</v>
      </c>
    </row>
    <row r="7038" spans="1:19" x14ac:dyDescent="0.35">
      <c r="A7038">
        <v>44189</v>
      </c>
      <c r="B7038" t="s">
        <v>19</v>
      </c>
      <c r="C7038" t="s">
        <v>20</v>
      </c>
      <c r="D7038" t="s">
        <v>50</v>
      </c>
      <c r="E7038" t="s">
        <v>202</v>
      </c>
      <c r="F7038" t="s">
        <v>203</v>
      </c>
      <c r="G7038">
        <v>20</v>
      </c>
      <c r="H7038" t="s">
        <v>36</v>
      </c>
      <c r="I7038">
        <v>9000</v>
      </c>
      <c r="J7038">
        <v>180000</v>
      </c>
      <c r="K7038">
        <v>180</v>
      </c>
      <c r="L7038">
        <v>2822</v>
      </c>
      <c r="M7038">
        <v>141.1</v>
      </c>
      <c r="N7038">
        <v>44187</v>
      </c>
      <c r="O7038">
        <v>13</v>
      </c>
      <c r="P7038" t="s">
        <v>48</v>
      </c>
      <c r="Q7038" t="s">
        <v>38</v>
      </c>
      <c r="R7038" t="str">
        <f>+VLOOKUP(Precio_semana_dia[[#This Row],[Mercado]],[1]!Codigos_mercados_mayoristas[#Data],2,0)</f>
        <v>Metropolitana</v>
      </c>
      <c r="S7038" t="e">
        <f>+VLOOKUP(Precio_semana_dia[[#This Row],[Especie]],[1]!Codigos_categoria[#Data],2,0)</f>
        <v>#N/A</v>
      </c>
    </row>
    <row r="7039" spans="1:19" x14ac:dyDescent="0.35">
      <c r="A7039">
        <v>44211</v>
      </c>
      <c r="B7039" t="s">
        <v>207</v>
      </c>
      <c r="C7039" t="s">
        <v>213</v>
      </c>
      <c r="D7039" t="s">
        <v>28</v>
      </c>
      <c r="E7039" t="s">
        <v>209</v>
      </c>
      <c r="F7039" t="s">
        <v>210</v>
      </c>
      <c r="G7039">
        <v>25</v>
      </c>
      <c r="H7039" t="s">
        <v>41</v>
      </c>
      <c r="I7039">
        <v>7500</v>
      </c>
      <c r="J7039">
        <v>187500</v>
      </c>
      <c r="K7039">
        <v>187.5</v>
      </c>
      <c r="L7039">
        <v>10000</v>
      </c>
      <c r="M7039">
        <v>400</v>
      </c>
      <c r="N7039">
        <v>44210</v>
      </c>
      <c r="O7039">
        <v>9</v>
      </c>
      <c r="P7039" t="s">
        <v>62</v>
      </c>
      <c r="Q7039" t="s">
        <v>26</v>
      </c>
      <c r="R7039" t="str">
        <f>+VLOOKUP(Precio_semana_dia[[#This Row],[Mercado]],[1]!Codigos_mercados_mayoristas[#Data],2,0)</f>
        <v>La Araucanía</v>
      </c>
      <c r="S7039" t="e">
        <f>+VLOOKUP(Precio_semana_dia[[#This Row],[Especie]],[1]!Codigos_categoria[#Data],2,0)</f>
        <v>#N/A</v>
      </c>
    </row>
    <row r="7040" spans="1:19" x14ac:dyDescent="0.35">
      <c r="A7040">
        <v>44204</v>
      </c>
      <c r="B7040" t="s">
        <v>207</v>
      </c>
      <c r="C7040" t="s">
        <v>208</v>
      </c>
      <c r="D7040" t="s">
        <v>45</v>
      </c>
      <c r="E7040" t="s">
        <v>209</v>
      </c>
      <c r="F7040" t="s">
        <v>210</v>
      </c>
      <c r="G7040">
        <v>25</v>
      </c>
      <c r="H7040" t="s">
        <v>24</v>
      </c>
      <c r="I7040">
        <v>7650</v>
      </c>
      <c r="J7040">
        <v>191250</v>
      </c>
      <c r="K7040">
        <v>191.25</v>
      </c>
      <c r="L7040">
        <v>12196</v>
      </c>
      <c r="M7040">
        <v>487.84</v>
      </c>
      <c r="N7040">
        <v>44204</v>
      </c>
      <c r="O7040">
        <v>13</v>
      </c>
      <c r="P7040" t="s">
        <v>55</v>
      </c>
      <c r="Q7040" t="s">
        <v>26</v>
      </c>
      <c r="R7040" t="str">
        <f>+VLOOKUP(Precio_semana_dia[[#This Row],[Mercado]],[1]!Codigos_mercados_mayoristas[#Data],2,0)</f>
        <v>Metropolitana</v>
      </c>
      <c r="S7040" t="e">
        <f>+VLOOKUP(Precio_semana_dia[[#This Row],[Especie]],[1]!Codigos_categoria[#Data],2,0)</f>
        <v>#N/A</v>
      </c>
    </row>
    <row r="7041" spans="1:19" x14ac:dyDescent="0.35">
      <c r="A7041">
        <v>44211</v>
      </c>
      <c r="B7041" t="s">
        <v>207</v>
      </c>
      <c r="C7041" t="s">
        <v>208</v>
      </c>
      <c r="D7041" t="s">
        <v>45</v>
      </c>
      <c r="E7041" t="s">
        <v>209</v>
      </c>
      <c r="F7041" t="s">
        <v>210</v>
      </c>
      <c r="G7041">
        <v>25</v>
      </c>
      <c r="H7041" t="s">
        <v>36</v>
      </c>
      <c r="I7041">
        <v>7750</v>
      </c>
      <c r="J7041">
        <v>193750</v>
      </c>
      <c r="K7041">
        <v>193.75</v>
      </c>
      <c r="L7041">
        <v>11311</v>
      </c>
      <c r="M7041">
        <v>452.44</v>
      </c>
      <c r="N7041">
        <v>44208</v>
      </c>
      <c r="O7041">
        <v>13</v>
      </c>
      <c r="P7041" t="s">
        <v>59</v>
      </c>
      <c r="Q7041" t="s">
        <v>26</v>
      </c>
      <c r="R7041" t="str">
        <f>+VLOOKUP(Precio_semana_dia[[#This Row],[Mercado]],[1]!Codigos_mercados_mayoristas[#Data],2,0)</f>
        <v>Metropolitana</v>
      </c>
      <c r="S7041" t="e">
        <f>+VLOOKUP(Precio_semana_dia[[#This Row],[Especie]],[1]!Codigos_categoria[#Data],2,0)</f>
        <v>#N/A</v>
      </c>
    </row>
    <row r="7042" spans="1:19" x14ac:dyDescent="0.35">
      <c r="A7042">
        <v>44196</v>
      </c>
      <c r="B7042" t="s">
        <v>19</v>
      </c>
      <c r="C7042" t="s">
        <v>20</v>
      </c>
      <c r="D7042" t="s">
        <v>21</v>
      </c>
      <c r="E7042" t="s">
        <v>22</v>
      </c>
      <c r="F7042" t="s">
        <v>23</v>
      </c>
      <c r="G7042">
        <v>10</v>
      </c>
      <c r="H7042" t="s">
        <v>39</v>
      </c>
      <c r="I7042">
        <v>20000</v>
      </c>
      <c r="J7042">
        <v>200000</v>
      </c>
      <c r="K7042">
        <v>200</v>
      </c>
      <c r="L7042">
        <v>1650</v>
      </c>
      <c r="M7042">
        <v>165</v>
      </c>
      <c r="N7042">
        <v>44195</v>
      </c>
      <c r="O7042">
        <v>7</v>
      </c>
      <c r="P7042" t="s">
        <v>109</v>
      </c>
      <c r="Q7042" t="s">
        <v>38</v>
      </c>
      <c r="R7042" t="str">
        <f>+VLOOKUP(Precio_semana_dia[[#This Row],[Mercado]],[1]!Codigos_mercados_mayoristas[#Data],2,0)</f>
        <v>Maule</v>
      </c>
      <c r="S7042" t="e">
        <f>+VLOOKUP(Precio_semana_dia[[#This Row],[Especie]],[1]!Codigos_categoria[#Data],2,0)</f>
        <v>#N/A</v>
      </c>
    </row>
    <row r="7043" spans="1:19" x14ac:dyDescent="0.35">
      <c r="A7043">
        <v>44196</v>
      </c>
      <c r="B7043" t="s">
        <v>19</v>
      </c>
      <c r="C7043" t="s">
        <v>20</v>
      </c>
      <c r="D7043" t="s">
        <v>21</v>
      </c>
      <c r="E7043" t="s">
        <v>22</v>
      </c>
      <c r="F7043" t="s">
        <v>23</v>
      </c>
      <c r="G7043">
        <v>10</v>
      </c>
      <c r="H7043" t="s">
        <v>41</v>
      </c>
      <c r="I7043">
        <v>20000</v>
      </c>
      <c r="J7043">
        <v>200000</v>
      </c>
      <c r="K7043">
        <v>200</v>
      </c>
      <c r="L7043">
        <v>1650</v>
      </c>
      <c r="M7043">
        <v>165</v>
      </c>
      <c r="N7043">
        <v>44196</v>
      </c>
      <c r="O7043">
        <v>7</v>
      </c>
      <c r="P7043" t="s">
        <v>110</v>
      </c>
      <c r="Q7043" t="s">
        <v>38</v>
      </c>
      <c r="R7043" t="str">
        <f>+VLOOKUP(Precio_semana_dia[[#This Row],[Mercado]],[1]!Codigos_mercados_mayoristas[#Data],2,0)</f>
        <v>Maule</v>
      </c>
      <c r="S7043" t="e">
        <f>+VLOOKUP(Precio_semana_dia[[#This Row],[Especie]],[1]!Codigos_categoria[#Data],2,0)</f>
        <v>#N/A</v>
      </c>
    </row>
    <row r="7044" spans="1:19" x14ac:dyDescent="0.35">
      <c r="A7044">
        <v>44204</v>
      </c>
      <c r="B7044" t="s">
        <v>19</v>
      </c>
      <c r="C7044" t="s">
        <v>20</v>
      </c>
      <c r="D7044" t="s">
        <v>21</v>
      </c>
      <c r="E7044" t="s">
        <v>22</v>
      </c>
      <c r="F7044" t="s">
        <v>23</v>
      </c>
      <c r="G7044">
        <v>10</v>
      </c>
      <c r="H7044" t="s">
        <v>29</v>
      </c>
      <c r="I7044">
        <v>20000</v>
      </c>
      <c r="J7044">
        <v>200000</v>
      </c>
      <c r="K7044">
        <v>200</v>
      </c>
      <c r="L7044">
        <v>1550</v>
      </c>
      <c r="M7044">
        <v>155</v>
      </c>
      <c r="N7044">
        <v>44200</v>
      </c>
      <c r="O7044">
        <v>7</v>
      </c>
      <c r="P7044" t="s">
        <v>30</v>
      </c>
      <c r="Q7044" t="s">
        <v>26</v>
      </c>
      <c r="R7044" t="str">
        <f>+VLOOKUP(Precio_semana_dia[[#This Row],[Mercado]],[1]!Codigos_mercados_mayoristas[#Data],2,0)</f>
        <v>Maule</v>
      </c>
      <c r="S7044" t="e">
        <f>+VLOOKUP(Precio_semana_dia[[#This Row],[Especie]],[1]!Codigos_categoria[#Data],2,0)</f>
        <v>#N/A</v>
      </c>
    </row>
    <row r="7045" spans="1:19" x14ac:dyDescent="0.35">
      <c r="A7045">
        <v>44204</v>
      </c>
      <c r="B7045" t="s">
        <v>19</v>
      </c>
      <c r="C7045" t="s">
        <v>20</v>
      </c>
      <c r="D7045" t="s">
        <v>27</v>
      </c>
      <c r="E7045" t="s">
        <v>22</v>
      </c>
      <c r="F7045" t="s">
        <v>23</v>
      </c>
      <c r="G7045">
        <v>10</v>
      </c>
      <c r="H7045" t="s">
        <v>29</v>
      </c>
      <c r="I7045">
        <v>20000</v>
      </c>
      <c r="J7045">
        <v>200000</v>
      </c>
      <c r="K7045">
        <v>200</v>
      </c>
      <c r="L7045">
        <v>1920</v>
      </c>
      <c r="M7045">
        <v>192</v>
      </c>
      <c r="N7045">
        <v>44200</v>
      </c>
      <c r="O7045">
        <v>16</v>
      </c>
      <c r="P7045" t="s">
        <v>30</v>
      </c>
      <c r="Q7045" t="s">
        <v>26</v>
      </c>
      <c r="R7045" t="str">
        <f>+VLOOKUP(Precio_semana_dia[[#This Row],[Mercado]],[1]!Codigos_mercados_mayoristas[#Data],2,0)</f>
        <v>Ñuble</v>
      </c>
      <c r="S7045" t="e">
        <f>+VLOOKUP(Precio_semana_dia[[#This Row],[Especie]],[1]!Codigos_categoria[#Data],2,0)</f>
        <v>#N/A</v>
      </c>
    </row>
    <row r="7046" spans="1:19" x14ac:dyDescent="0.35">
      <c r="A7046">
        <v>44183</v>
      </c>
      <c r="B7046" t="s">
        <v>19</v>
      </c>
      <c r="C7046" t="s">
        <v>20</v>
      </c>
      <c r="D7046" t="s">
        <v>50</v>
      </c>
      <c r="E7046" t="s">
        <v>202</v>
      </c>
      <c r="F7046" t="s">
        <v>203</v>
      </c>
      <c r="G7046">
        <v>20</v>
      </c>
      <c r="H7046" t="s">
        <v>39</v>
      </c>
      <c r="I7046">
        <v>10000</v>
      </c>
      <c r="J7046">
        <v>200000</v>
      </c>
      <c r="K7046">
        <v>200</v>
      </c>
      <c r="L7046">
        <v>2840</v>
      </c>
      <c r="M7046">
        <v>142</v>
      </c>
      <c r="N7046">
        <v>44181</v>
      </c>
      <c r="O7046">
        <v>13</v>
      </c>
      <c r="P7046" t="s">
        <v>40</v>
      </c>
      <c r="Q7046" t="s">
        <v>38</v>
      </c>
      <c r="R7046" t="str">
        <f>+VLOOKUP(Precio_semana_dia[[#This Row],[Mercado]],[1]!Codigos_mercados_mayoristas[#Data],2,0)</f>
        <v>Metropolitana</v>
      </c>
      <c r="S7046" t="e">
        <f>+VLOOKUP(Precio_semana_dia[[#This Row],[Especie]],[1]!Codigos_categoria[#Data],2,0)</f>
        <v>#N/A</v>
      </c>
    </row>
    <row r="7047" spans="1:19" x14ac:dyDescent="0.35">
      <c r="A7047">
        <v>44211</v>
      </c>
      <c r="B7047" t="s">
        <v>19</v>
      </c>
      <c r="C7047" t="s">
        <v>20</v>
      </c>
      <c r="D7047" t="s">
        <v>47</v>
      </c>
      <c r="E7047" t="s">
        <v>202</v>
      </c>
      <c r="F7047" t="s">
        <v>203</v>
      </c>
      <c r="G7047">
        <v>20</v>
      </c>
      <c r="H7047" t="s">
        <v>36</v>
      </c>
      <c r="I7047">
        <v>10000</v>
      </c>
      <c r="J7047">
        <v>200000</v>
      </c>
      <c r="K7047">
        <v>200</v>
      </c>
      <c r="L7047">
        <v>3055</v>
      </c>
      <c r="M7047">
        <v>152.75</v>
      </c>
      <c r="N7047">
        <v>44208</v>
      </c>
      <c r="O7047">
        <v>5</v>
      </c>
      <c r="P7047" t="s">
        <v>59</v>
      </c>
      <c r="Q7047" t="s">
        <v>26</v>
      </c>
      <c r="R7047" t="str">
        <f>+VLOOKUP(Precio_semana_dia[[#This Row],[Mercado]],[1]!Codigos_mercados_mayoristas[#Data],2,0)</f>
        <v>Valparaíso</v>
      </c>
      <c r="S7047" t="e">
        <f>+VLOOKUP(Precio_semana_dia[[#This Row],[Especie]],[1]!Codigos_categoria[#Data],2,0)</f>
        <v>#N/A</v>
      </c>
    </row>
    <row r="7048" spans="1:19" x14ac:dyDescent="0.35">
      <c r="A7048">
        <v>44196</v>
      </c>
      <c r="B7048" t="s">
        <v>207</v>
      </c>
      <c r="C7048" t="s">
        <v>213</v>
      </c>
      <c r="D7048" t="s">
        <v>28</v>
      </c>
      <c r="E7048" t="s">
        <v>209</v>
      </c>
      <c r="F7048" t="s">
        <v>210</v>
      </c>
      <c r="G7048">
        <v>25</v>
      </c>
      <c r="H7048" t="s">
        <v>36</v>
      </c>
      <c r="I7048">
        <v>8000</v>
      </c>
      <c r="J7048">
        <v>200000</v>
      </c>
      <c r="K7048">
        <v>200</v>
      </c>
      <c r="L7048">
        <v>13000</v>
      </c>
      <c r="M7048">
        <v>520</v>
      </c>
      <c r="N7048">
        <v>44194</v>
      </c>
      <c r="O7048">
        <v>9</v>
      </c>
      <c r="P7048" t="s">
        <v>108</v>
      </c>
      <c r="Q7048" t="s">
        <v>38</v>
      </c>
      <c r="R7048" t="str">
        <f>+VLOOKUP(Precio_semana_dia[[#This Row],[Mercado]],[1]!Codigos_mercados_mayoristas[#Data],2,0)</f>
        <v>La Araucanía</v>
      </c>
      <c r="S7048" t="e">
        <f>+VLOOKUP(Precio_semana_dia[[#This Row],[Especie]],[1]!Codigos_categoria[#Data],2,0)</f>
        <v>#N/A</v>
      </c>
    </row>
    <row r="7049" spans="1:19" x14ac:dyDescent="0.35">
      <c r="A7049">
        <v>44211</v>
      </c>
      <c r="B7049" t="s">
        <v>207</v>
      </c>
      <c r="C7049" t="s">
        <v>213</v>
      </c>
      <c r="D7049" t="s">
        <v>28</v>
      </c>
      <c r="E7049" t="s">
        <v>209</v>
      </c>
      <c r="F7049" t="s">
        <v>210</v>
      </c>
      <c r="G7049">
        <v>25</v>
      </c>
      <c r="H7049" t="s">
        <v>29</v>
      </c>
      <c r="I7049">
        <v>8000</v>
      </c>
      <c r="J7049">
        <v>200000</v>
      </c>
      <c r="K7049">
        <v>200</v>
      </c>
      <c r="L7049">
        <v>9750</v>
      </c>
      <c r="M7049">
        <v>390</v>
      </c>
      <c r="N7049">
        <v>44207</v>
      </c>
      <c r="O7049">
        <v>9</v>
      </c>
      <c r="P7049" t="s">
        <v>58</v>
      </c>
      <c r="Q7049" t="s">
        <v>26</v>
      </c>
      <c r="R7049" t="str">
        <f>+VLOOKUP(Precio_semana_dia[[#This Row],[Mercado]],[1]!Codigos_mercados_mayoristas[#Data],2,0)</f>
        <v>La Araucanía</v>
      </c>
      <c r="S7049" t="e">
        <f>+VLOOKUP(Precio_semana_dia[[#This Row],[Especie]],[1]!Codigos_categoria[#Data],2,0)</f>
        <v>#N/A</v>
      </c>
    </row>
    <row r="7050" spans="1:19" x14ac:dyDescent="0.35">
      <c r="A7050">
        <v>44204</v>
      </c>
      <c r="B7050" t="s">
        <v>207</v>
      </c>
      <c r="C7050" t="s">
        <v>208</v>
      </c>
      <c r="D7050" t="s">
        <v>45</v>
      </c>
      <c r="E7050" t="s">
        <v>209</v>
      </c>
      <c r="F7050" t="s">
        <v>210</v>
      </c>
      <c r="G7050">
        <v>25</v>
      </c>
      <c r="H7050" t="s">
        <v>39</v>
      </c>
      <c r="I7050">
        <v>8150</v>
      </c>
      <c r="J7050">
        <v>203750</v>
      </c>
      <c r="K7050">
        <v>203.75</v>
      </c>
      <c r="L7050">
        <v>12479</v>
      </c>
      <c r="M7050">
        <v>499.16</v>
      </c>
      <c r="N7050">
        <v>44202</v>
      </c>
      <c r="O7050">
        <v>13</v>
      </c>
      <c r="P7050" t="s">
        <v>54</v>
      </c>
      <c r="Q7050" t="s">
        <v>26</v>
      </c>
      <c r="R7050" t="str">
        <f>+VLOOKUP(Precio_semana_dia[[#This Row],[Mercado]],[1]!Codigos_mercados_mayoristas[#Data],2,0)</f>
        <v>Metropolitana</v>
      </c>
      <c r="S7050" t="e">
        <f>+VLOOKUP(Precio_semana_dia[[#This Row],[Especie]],[1]!Codigos_categoria[#Data],2,0)</f>
        <v>#N/A</v>
      </c>
    </row>
    <row r="7051" spans="1:19" x14ac:dyDescent="0.35">
      <c r="A7051">
        <v>44183</v>
      </c>
      <c r="B7051" t="s">
        <v>207</v>
      </c>
      <c r="C7051" t="s">
        <v>208</v>
      </c>
      <c r="D7051" t="s">
        <v>45</v>
      </c>
      <c r="E7051" t="s">
        <v>209</v>
      </c>
      <c r="F7051" t="s">
        <v>210</v>
      </c>
      <c r="G7051">
        <v>25</v>
      </c>
      <c r="H7051" t="s">
        <v>41</v>
      </c>
      <c r="I7051">
        <v>8750</v>
      </c>
      <c r="J7051">
        <v>218750</v>
      </c>
      <c r="K7051">
        <v>218.75</v>
      </c>
      <c r="L7051">
        <v>10457</v>
      </c>
      <c r="M7051">
        <v>418.28</v>
      </c>
      <c r="N7051">
        <v>44182</v>
      </c>
      <c r="O7051">
        <v>13</v>
      </c>
      <c r="P7051" t="s">
        <v>42</v>
      </c>
      <c r="Q7051" t="s">
        <v>38</v>
      </c>
      <c r="R7051" t="str">
        <f>+VLOOKUP(Precio_semana_dia[[#This Row],[Mercado]],[1]!Codigos_mercados_mayoristas[#Data],2,0)</f>
        <v>Metropolitana</v>
      </c>
      <c r="S7051" t="e">
        <f>+VLOOKUP(Precio_semana_dia[[#This Row],[Especie]],[1]!Codigos_categoria[#Data],2,0)</f>
        <v>#N/A</v>
      </c>
    </row>
    <row r="7052" spans="1:19" x14ac:dyDescent="0.35">
      <c r="A7052">
        <v>44183</v>
      </c>
      <c r="B7052" t="s">
        <v>19</v>
      </c>
      <c r="C7052" t="s">
        <v>20</v>
      </c>
      <c r="D7052" t="s">
        <v>50</v>
      </c>
      <c r="E7052" t="s">
        <v>202</v>
      </c>
      <c r="F7052" t="s">
        <v>203</v>
      </c>
      <c r="G7052">
        <v>20</v>
      </c>
      <c r="H7052" t="s">
        <v>41</v>
      </c>
      <c r="I7052">
        <v>11000</v>
      </c>
      <c r="J7052">
        <v>220000</v>
      </c>
      <c r="K7052">
        <v>220</v>
      </c>
      <c r="L7052">
        <v>2891</v>
      </c>
      <c r="M7052">
        <v>144.55000000000001</v>
      </c>
      <c r="N7052">
        <v>44182</v>
      </c>
      <c r="O7052">
        <v>13</v>
      </c>
      <c r="P7052" t="s">
        <v>42</v>
      </c>
      <c r="Q7052" t="s">
        <v>38</v>
      </c>
      <c r="R7052" t="str">
        <f>+VLOOKUP(Precio_semana_dia[[#This Row],[Mercado]],[1]!Codigos_mercados_mayoristas[#Data],2,0)</f>
        <v>Metropolitana</v>
      </c>
      <c r="S7052" t="e">
        <f>+VLOOKUP(Precio_semana_dia[[#This Row],[Especie]],[1]!Codigos_categoria[#Data],2,0)</f>
        <v>#N/A</v>
      </c>
    </row>
    <row r="7053" spans="1:19" x14ac:dyDescent="0.35">
      <c r="A7053">
        <v>44189</v>
      </c>
      <c r="B7053" t="s">
        <v>19</v>
      </c>
      <c r="C7053" t="s">
        <v>20</v>
      </c>
      <c r="D7053" t="s">
        <v>47</v>
      </c>
      <c r="E7053" t="s">
        <v>202</v>
      </c>
      <c r="F7053" t="s">
        <v>203</v>
      </c>
      <c r="G7053">
        <v>20</v>
      </c>
      <c r="H7053" t="s">
        <v>29</v>
      </c>
      <c r="I7053">
        <v>11000</v>
      </c>
      <c r="J7053">
        <v>220000</v>
      </c>
      <c r="K7053">
        <v>220</v>
      </c>
      <c r="L7053">
        <v>2900</v>
      </c>
      <c r="M7053">
        <v>145</v>
      </c>
      <c r="N7053">
        <v>44186</v>
      </c>
      <c r="O7053">
        <v>5</v>
      </c>
      <c r="P7053" t="s">
        <v>51</v>
      </c>
      <c r="Q7053" t="s">
        <v>38</v>
      </c>
      <c r="R7053" t="str">
        <f>+VLOOKUP(Precio_semana_dia[[#This Row],[Mercado]],[1]!Codigos_mercados_mayoristas[#Data],2,0)</f>
        <v>Valparaíso</v>
      </c>
      <c r="S7053" t="e">
        <f>+VLOOKUP(Precio_semana_dia[[#This Row],[Especie]],[1]!Codigos_categoria[#Data],2,0)</f>
        <v>#N/A</v>
      </c>
    </row>
    <row r="7054" spans="1:19" x14ac:dyDescent="0.35">
      <c r="A7054">
        <v>44183</v>
      </c>
      <c r="B7054" t="s">
        <v>207</v>
      </c>
      <c r="C7054" t="s">
        <v>208</v>
      </c>
      <c r="D7054" t="s">
        <v>45</v>
      </c>
      <c r="E7054" t="s">
        <v>209</v>
      </c>
      <c r="F7054" t="s">
        <v>210</v>
      </c>
      <c r="G7054">
        <v>25</v>
      </c>
      <c r="H7054" t="s">
        <v>24</v>
      </c>
      <c r="I7054">
        <v>9500</v>
      </c>
      <c r="J7054">
        <v>237500</v>
      </c>
      <c r="K7054">
        <v>237.5</v>
      </c>
      <c r="L7054">
        <v>11216</v>
      </c>
      <c r="M7054">
        <v>448.64</v>
      </c>
      <c r="N7054">
        <v>44183</v>
      </c>
      <c r="O7054">
        <v>13</v>
      </c>
      <c r="P7054" t="s">
        <v>43</v>
      </c>
      <c r="Q7054" t="s">
        <v>38</v>
      </c>
      <c r="R7054" t="str">
        <f>+VLOOKUP(Precio_semana_dia[[#This Row],[Mercado]],[1]!Codigos_mercados_mayoristas[#Data],2,0)</f>
        <v>Metropolitana</v>
      </c>
      <c r="S7054" t="e">
        <f>+VLOOKUP(Precio_semana_dia[[#This Row],[Especie]],[1]!Codigos_categoria[#Data],2,0)</f>
        <v>#N/A</v>
      </c>
    </row>
    <row r="7055" spans="1:19" x14ac:dyDescent="0.35">
      <c r="A7055">
        <v>44225</v>
      </c>
      <c r="B7055" t="s">
        <v>207</v>
      </c>
      <c r="C7055" t="s">
        <v>213</v>
      </c>
      <c r="D7055" t="s">
        <v>28</v>
      </c>
      <c r="E7055" t="s">
        <v>209</v>
      </c>
      <c r="F7055" t="s">
        <v>210</v>
      </c>
      <c r="G7055">
        <v>25</v>
      </c>
      <c r="H7055" t="s">
        <v>41</v>
      </c>
      <c r="I7055">
        <v>9500</v>
      </c>
      <c r="J7055">
        <v>237500</v>
      </c>
      <c r="K7055">
        <v>237.5</v>
      </c>
      <c r="L7055">
        <v>7000</v>
      </c>
      <c r="M7055">
        <v>280</v>
      </c>
      <c r="N7055">
        <v>44224</v>
      </c>
      <c r="O7055">
        <v>9</v>
      </c>
      <c r="P7055" t="s">
        <v>67</v>
      </c>
      <c r="Q7055" t="s">
        <v>26</v>
      </c>
      <c r="R7055" t="str">
        <f>+VLOOKUP(Precio_semana_dia[[#This Row],[Mercado]],[1]!Codigos_mercados_mayoristas[#Data],2,0)</f>
        <v>La Araucanía</v>
      </c>
      <c r="S7055" t="e">
        <f>+VLOOKUP(Precio_semana_dia[[#This Row],[Especie]],[1]!Codigos_categoria[#Data],2,0)</f>
        <v>#N/A</v>
      </c>
    </row>
    <row r="7056" spans="1:19" x14ac:dyDescent="0.35">
      <c r="A7056">
        <v>44225</v>
      </c>
      <c r="B7056" t="s">
        <v>19</v>
      </c>
      <c r="C7056" t="s">
        <v>20</v>
      </c>
      <c r="D7056" t="s">
        <v>50</v>
      </c>
      <c r="E7056" t="s">
        <v>202</v>
      </c>
      <c r="F7056" t="s">
        <v>203</v>
      </c>
      <c r="G7056">
        <v>20</v>
      </c>
      <c r="H7056" t="s">
        <v>41</v>
      </c>
      <c r="I7056">
        <v>12000</v>
      </c>
      <c r="J7056">
        <v>240000</v>
      </c>
      <c r="K7056">
        <v>240</v>
      </c>
      <c r="L7056">
        <v>3117</v>
      </c>
      <c r="M7056">
        <v>155.85</v>
      </c>
      <c r="N7056">
        <v>44224</v>
      </c>
      <c r="O7056">
        <v>13</v>
      </c>
      <c r="P7056" t="s">
        <v>67</v>
      </c>
      <c r="Q7056" t="s">
        <v>26</v>
      </c>
      <c r="R7056" t="str">
        <f>+VLOOKUP(Precio_semana_dia[[#This Row],[Mercado]],[1]!Codigos_mercados_mayoristas[#Data],2,0)</f>
        <v>Metropolitana</v>
      </c>
      <c r="S7056" t="e">
        <f>+VLOOKUP(Precio_semana_dia[[#This Row],[Especie]],[1]!Codigos_categoria[#Data],2,0)</f>
        <v>#N/A</v>
      </c>
    </row>
    <row r="7057" spans="1:19" x14ac:dyDescent="0.35">
      <c r="A7057">
        <v>44225</v>
      </c>
      <c r="B7057" t="s">
        <v>19</v>
      </c>
      <c r="C7057" t="s">
        <v>20</v>
      </c>
      <c r="D7057" t="s">
        <v>50</v>
      </c>
      <c r="E7057" t="s">
        <v>202</v>
      </c>
      <c r="F7057" t="s">
        <v>203</v>
      </c>
      <c r="G7057">
        <v>20</v>
      </c>
      <c r="H7057" t="s">
        <v>24</v>
      </c>
      <c r="I7057">
        <v>12000</v>
      </c>
      <c r="J7057">
        <v>240000</v>
      </c>
      <c r="K7057">
        <v>240</v>
      </c>
      <c r="L7057">
        <v>3100</v>
      </c>
      <c r="M7057">
        <v>155</v>
      </c>
      <c r="N7057">
        <v>44225</v>
      </c>
      <c r="O7057">
        <v>13</v>
      </c>
      <c r="P7057" t="s">
        <v>66</v>
      </c>
      <c r="Q7057" t="s">
        <v>26</v>
      </c>
      <c r="R7057" t="str">
        <f>+VLOOKUP(Precio_semana_dia[[#This Row],[Mercado]],[1]!Codigos_mercados_mayoristas[#Data],2,0)</f>
        <v>Metropolitana</v>
      </c>
      <c r="S7057" t="e">
        <f>+VLOOKUP(Precio_semana_dia[[#This Row],[Especie]],[1]!Codigos_categoria[#Data],2,0)</f>
        <v>#N/A</v>
      </c>
    </row>
    <row r="7058" spans="1:19" x14ac:dyDescent="0.35">
      <c r="A7058">
        <v>44204</v>
      </c>
      <c r="B7058" t="s">
        <v>19</v>
      </c>
      <c r="C7058" t="s">
        <v>20</v>
      </c>
      <c r="D7058" t="s">
        <v>27</v>
      </c>
      <c r="E7058" t="s">
        <v>22</v>
      </c>
      <c r="F7058" t="s">
        <v>23</v>
      </c>
      <c r="G7058">
        <v>10</v>
      </c>
      <c r="H7058" t="s">
        <v>36</v>
      </c>
      <c r="I7058">
        <v>25000</v>
      </c>
      <c r="J7058">
        <v>250000</v>
      </c>
      <c r="K7058">
        <v>250</v>
      </c>
      <c r="L7058">
        <v>1920</v>
      </c>
      <c r="M7058">
        <v>192</v>
      </c>
      <c r="N7058">
        <v>44201</v>
      </c>
      <c r="O7058">
        <v>16</v>
      </c>
      <c r="P7058" t="s">
        <v>57</v>
      </c>
      <c r="Q7058" t="s">
        <v>26</v>
      </c>
      <c r="R7058" t="str">
        <f>+VLOOKUP(Precio_semana_dia[[#This Row],[Mercado]],[1]!Codigos_mercados_mayoristas[#Data],2,0)</f>
        <v>Ñuble</v>
      </c>
      <c r="S7058" t="e">
        <f>+VLOOKUP(Precio_semana_dia[[#This Row],[Especie]],[1]!Codigos_categoria[#Data],2,0)</f>
        <v>#N/A</v>
      </c>
    </row>
    <row r="7059" spans="1:19" x14ac:dyDescent="0.35">
      <c r="A7059">
        <v>44204</v>
      </c>
      <c r="B7059" t="s">
        <v>19</v>
      </c>
      <c r="C7059" t="s">
        <v>20</v>
      </c>
      <c r="D7059" t="s">
        <v>27</v>
      </c>
      <c r="E7059" t="s">
        <v>22</v>
      </c>
      <c r="F7059" t="s">
        <v>23</v>
      </c>
      <c r="G7059">
        <v>10</v>
      </c>
      <c r="H7059" t="s">
        <v>41</v>
      </c>
      <c r="I7059">
        <v>25000</v>
      </c>
      <c r="J7059">
        <v>250000</v>
      </c>
      <c r="K7059">
        <v>250</v>
      </c>
      <c r="L7059">
        <v>1928</v>
      </c>
      <c r="M7059">
        <v>192.8</v>
      </c>
      <c r="N7059">
        <v>44203</v>
      </c>
      <c r="O7059">
        <v>16</v>
      </c>
      <c r="P7059" t="s">
        <v>56</v>
      </c>
      <c r="Q7059" t="s">
        <v>26</v>
      </c>
      <c r="R7059" t="str">
        <f>+VLOOKUP(Precio_semana_dia[[#This Row],[Mercado]],[1]!Codigos_mercados_mayoristas[#Data],2,0)</f>
        <v>Ñuble</v>
      </c>
      <c r="S7059" t="e">
        <f>+VLOOKUP(Precio_semana_dia[[#This Row],[Especie]],[1]!Codigos_categoria[#Data],2,0)</f>
        <v>#N/A</v>
      </c>
    </row>
    <row r="7060" spans="1:19" x14ac:dyDescent="0.35">
      <c r="A7060">
        <v>44189</v>
      </c>
      <c r="B7060" t="s">
        <v>19</v>
      </c>
      <c r="C7060" t="s">
        <v>20</v>
      </c>
      <c r="D7060" t="s">
        <v>47</v>
      </c>
      <c r="E7060" t="s">
        <v>202</v>
      </c>
      <c r="F7060" t="s">
        <v>203</v>
      </c>
      <c r="G7060">
        <v>20</v>
      </c>
      <c r="H7060" t="s">
        <v>41</v>
      </c>
      <c r="I7060">
        <v>12500</v>
      </c>
      <c r="J7060">
        <v>250000</v>
      </c>
      <c r="K7060">
        <v>250</v>
      </c>
      <c r="L7060">
        <v>2896</v>
      </c>
      <c r="M7060">
        <v>144.80000000000001</v>
      </c>
      <c r="N7060">
        <v>44189</v>
      </c>
      <c r="O7060">
        <v>5</v>
      </c>
      <c r="P7060" t="s">
        <v>49</v>
      </c>
      <c r="Q7060" t="s">
        <v>38</v>
      </c>
      <c r="R7060" t="str">
        <f>+VLOOKUP(Precio_semana_dia[[#This Row],[Mercado]],[1]!Codigos_mercados_mayoristas[#Data],2,0)</f>
        <v>Valparaíso</v>
      </c>
      <c r="S7060" t="e">
        <f>+VLOOKUP(Precio_semana_dia[[#This Row],[Especie]],[1]!Codigos_categoria[#Data],2,0)</f>
        <v>#N/A</v>
      </c>
    </row>
    <row r="7061" spans="1:19" x14ac:dyDescent="0.35">
      <c r="A7061">
        <v>44196</v>
      </c>
      <c r="B7061" t="s">
        <v>207</v>
      </c>
      <c r="C7061" t="s">
        <v>208</v>
      </c>
      <c r="D7061" t="s">
        <v>45</v>
      </c>
      <c r="E7061" t="s">
        <v>209</v>
      </c>
      <c r="F7061" t="s">
        <v>210</v>
      </c>
      <c r="G7061">
        <v>25</v>
      </c>
      <c r="H7061" t="s">
        <v>29</v>
      </c>
      <c r="I7061">
        <v>10040</v>
      </c>
      <c r="J7061">
        <v>251000</v>
      </c>
      <c r="K7061">
        <v>251</v>
      </c>
      <c r="L7061">
        <v>12452</v>
      </c>
      <c r="M7061">
        <v>498.08</v>
      </c>
      <c r="N7061">
        <v>44193</v>
      </c>
      <c r="O7061">
        <v>13</v>
      </c>
      <c r="P7061" t="s">
        <v>107</v>
      </c>
      <c r="Q7061" t="s">
        <v>38</v>
      </c>
      <c r="R7061" t="str">
        <f>+VLOOKUP(Precio_semana_dia[[#This Row],[Mercado]],[1]!Codigos_mercados_mayoristas[#Data],2,0)</f>
        <v>Metropolitana</v>
      </c>
      <c r="S7061" t="e">
        <f>+VLOOKUP(Precio_semana_dia[[#This Row],[Especie]],[1]!Codigos_categoria[#Data],2,0)</f>
        <v>#N/A</v>
      </c>
    </row>
    <row r="7062" spans="1:19" x14ac:dyDescent="0.35">
      <c r="A7062">
        <v>44196</v>
      </c>
      <c r="B7062" t="s">
        <v>19</v>
      </c>
      <c r="C7062" t="s">
        <v>20</v>
      </c>
      <c r="D7062" t="s">
        <v>27</v>
      </c>
      <c r="E7062" t="s">
        <v>22</v>
      </c>
      <c r="F7062" t="s">
        <v>23</v>
      </c>
      <c r="G7062">
        <v>10</v>
      </c>
      <c r="H7062" t="s">
        <v>29</v>
      </c>
      <c r="I7062">
        <v>26000</v>
      </c>
      <c r="J7062">
        <v>260000</v>
      </c>
      <c r="K7062">
        <v>260</v>
      </c>
      <c r="L7062">
        <v>1850</v>
      </c>
      <c r="M7062">
        <v>185</v>
      </c>
      <c r="N7062">
        <v>44193</v>
      </c>
      <c r="O7062">
        <v>16</v>
      </c>
      <c r="P7062" t="s">
        <v>107</v>
      </c>
      <c r="Q7062" t="s">
        <v>38</v>
      </c>
      <c r="R7062" t="str">
        <f>+VLOOKUP(Precio_semana_dia[[#This Row],[Mercado]],[1]!Codigos_mercados_mayoristas[#Data],2,0)</f>
        <v>Ñuble</v>
      </c>
      <c r="S7062" t="e">
        <f>+VLOOKUP(Precio_semana_dia[[#This Row],[Especie]],[1]!Codigos_categoria[#Data],2,0)</f>
        <v>#N/A</v>
      </c>
    </row>
    <row r="7063" spans="1:19" x14ac:dyDescent="0.35">
      <c r="A7063">
        <v>44196</v>
      </c>
      <c r="B7063" t="s">
        <v>19</v>
      </c>
      <c r="C7063" t="s">
        <v>20</v>
      </c>
      <c r="D7063" t="s">
        <v>27</v>
      </c>
      <c r="E7063" t="s">
        <v>22</v>
      </c>
      <c r="F7063" t="s">
        <v>23</v>
      </c>
      <c r="G7063">
        <v>10</v>
      </c>
      <c r="H7063" t="s">
        <v>36</v>
      </c>
      <c r="I7063">
        <v>26000</v>
      </c>
      <c r="J7063">
        <v>260000</v>
      </c>
      <c r="K7063">
        <v>260</v>
      </c>
      <c r="L7063">
        <v>1850</v>
      </c>
      <c r="M7063">
        <v>185</v>
      </c>
      <c r="N7063">
        <v>44194</v>
      </c>
      <c r="O7063">
        <v>16</v>
      </c>
      <c r="P7063" t="s">
        <v>108</v>
      </c>
      <c r="Q7063" t="s">
        <v>38</v>
      </c>
      <c r="R7063" t="str">
        <f>+VLOOKUP(Precio_semana_dia[[#This Row],[Mercado]],[1]!Codigos_mercados_mayoristas[#Data],2,0)</f>
        <v>Ñuble</v>
      </c>
      <c r="S7063" t="e">
        <f>+VLOOKUP(Precio_semana_dia[[#This Row],[Especie]],[1]!Codigos_categoria[#Data],2,0)</f>
        <v>#N/A</v>
      </c>
    </row>
    <row r="7064" spans="1:19" x14ac:dyDescent="0.35">
      <c r="A7064">
        <v>44183</v>
      </c>
      <c r="B7064" t="s">
        <v>19</v>
      </c>
      <c r="C7064" t="s">
        <v>20</v>
      </c>
      <c r="D7064" t="s">
        <v>47</v>
      </c>
      <c r="E7064" t="s">
        <v>202</v>
      </c>
      <c r="F7064" t="s">
        <v>203</v>
      </c>
      <c r="G7064">
        <v>20</v>
      </c>
      <c r="H7064" t="s">
        <v>39</v>
      </c>
      <c r="I7064">
        <v>13000</v>
      </c>
      <c r="J7064">
        <v>260000</v>
      </c>
      <c r="K7064">
        <v>260</v>
      </c>
      <c r="L7064">
        <v>2900</v>
      </c>
      <c r="M7064">
        <v>145</v>
      </c>
      <c r="N7064">
        <v>44181</v>
      </c>
      <c r="O7064">
        <v>5</v>
      </c>
      <c r="P7064" t="s">
        <v>40</v>
      </c>
      <c r="Q7064" t="s">
        <v>38</v>
      </c>
      <c r="R7064" t="str">
        <f>+VLOOKUP(Precio_semana_dia[[#This Row],[Mercado]],[1]!Codigos_mercados_mayoristas[#Data],2,0)</f>
        <v>Valparaíso</v>
      </c>
      <c r="S7064" t="e">
        <f>+VLOOKUP(Precio_semana_dia[[#This Row],[Especie]],[1]!Codigos_categoria[#Data],2,0)</f>
        <v>#N/A</v>
      </c>
    </row>
    <row r="7065" spans="1:19" x14ac:dyDescent="0.35">
      <c r="A7065">
        <v>44211</v>
      </c>
      <c r="B7065" t="s">
        <v>19</v>
      </c>
      <c r="C7065" t="s">
        <v>20</v>
      </c>
      <c r="D7065" t="s">
        <v>47</v>
      </c>
      <c r="E7065" t="s">
        <v>202</v>
      </c>
      <c r="F7065" t="s">
        <v>203</v>
      </c>
      <c r="G7065">
        <v>20</v>
      </c>
      <c r="H7065" t="s">
        <v>29</v>
      </c>
      <c r="I7065">
        <v>13000</v>
      </c>
      <c r="J7065">
        <v>260000</v>
      </c>
      <c r="K7065">
        <v>260</v>
      </c>
      <c r="L7065">
        <v>2900</v>
      </c>
      <c r="M7065">
        <v>145</v>
      </c>
      <c r="N7065">
        <v>44207</v>
      </c>
      <c r="O7065">
        <v>5</v>
      </c>
      <c r="P7065" t="s">
        <v>58</v>
      </c>
      <c r="Q7065" t="s">
        <v>26</v>
      </c>
      <c r="R7065" t="str">
        <f>+VLOOKUP(Precio_semana_dia[[#This Row],[Mercado]],[1]!Codigos_mercados_mayoristas[#Data],2,0)</f>
        <v>Valparaíso</v>
      </c>
      <c r="S7065" t="e">
        <f>+VLOOKUP(Precio_semana_dia[[#This Row],[Especie]],[1]!Codigos_categoria[#Data],2,0)</f>
        <v>#N/A</v>
      </c>
    </row>
    <row r="7066" spans="1:19" x14ac:dyDescent="0.35">
      <c r="A7066">
        <v>44196</v>
      </c>
      <c r="B7066" t="s">
        <v>207</v>
      </c>
      <c r="C7066" t="s">
        <v>208</v>
      </c>
      <c r="D7066" t="s">
        <v>45</v>
      </c>
      <c r="E7066" t="s">
        <v>209</v>
      </c>
      <c r="F7066" t="s">
        <v>210</v>
      </c>
      <c r="G7066">
        <v>25</v>
      </c>
      <c r="H7066" t="s">
        <v>39</v>
      </c>
      <c r="I7066">
        <v>10540</v>
      </c>
      <c r="J7066">
        <v>263500</v>
      </c>
      <c r="K7066">
        <v>263.5</v>
      </c>
      <c r="L7066">
        <v>12161</v>
      </c>
      <c r="M7066">
        <v>486.44</v>
      </c>
      <c r="N7066">
        <v>44195</v>
      </c>
      <c r="O7066">
        <v>13</v>
      </c>
      <c r="P7066" t="s">
        <v>109</v>
      </c>
      <c r="Q7066" t="s">
        <v>38</v>
      </c>
      <c r="R7066" t="str">
        <f>+VLOOKUP(Precio_semana_dia[[#This Row],[Mercado]],[1]!Codigos_mercados_mayoristas[#Data],2,0)</f>
        <v>Metropolitana</v>
      </c>
      <c r="S7066" t="e">
        <f>+VLOOKUP(Precio_semana_dia[[#This Row],[Especie]],[1]!Codigos_categoria[#Data],2,0)</f>
        <v>#N/A</v>
      </c>
    </row>
    <row r="7067" spans="1:19" x14ac:dyDescent="0.35">
      <c r="A7067">
        <v>44183</v>
      </c>
      <c r="B7067" t="s">
        <v>207</v>
      </c>
      <c r="C7067" t="s">
        <v>208</v>
      </c>
      <c r="D7067" t="s">
        <v>45</v>
      </c>
      <c r="E7067" t="s">
        <v>209</v>
      </c>
      <c r="F7067" t="s">
        <v>210</v>
      </c>
      <c r="G7067">
        <v>25</v>
      </c>
      <c r="H7067" t="s">
        <v>39</v>
      </c>
      <c r="I7067">
        <v>10600</v>
      </c>
      <c r="J7067">
        <v>265000</v>
      </c>
      <c r="K7067">
        <v>265</v>
      </c>
      <c r="L7067">
        <v>10601</v>
      </c>
      <c r="M7067">
        <v>424.04</v>
      </c>
      <c r="N7067">
        <v>44181</v>
      </c>
      <c r="O7067">
        <v>13</v>
      </c>
      <c r="P7067" t="s">
        <v>40</v>
      </c>
      <c r="Q7067" t="s">
        <v>38</v>
      </c>
      <c r="R7067" t="str">
        <f>+VLOOKUP(Precio_semana_dia[[#This Row],[Mercado]],[1]!Codigos_mercados_mayoristas[#Data],2,0)</f>
        <v>Metropolitana</v>
      </c>
      <c r="S7067" t="e">
        <f>+VLOOKUP(Precio_semana_dia[[#This Row],[Especie]],[1]!Codigos_categoria[#Data],2,0)</f>
        <v>#N/A</v>
      </c>
    </row>
    <row r="7068" spans="1:19" x14ac:dyDescent="0.35">
      <c r="A7068">
        <v>44211</v>
      </c>
      <c r="B7068" t="s">
        <v>19</v>
      </c>
      <c r="C7068" t="s">
        <v>20</v>
      </c>
      <c r="D7068" t="s">
        <v>47</v>
      </c>
      <c r="E7068" t="s">
        <v>202</v>
      </c>
      <c r="F7068" t="s">
        <v>203</v>
      </c>
      <c r="G7068">
        <v>20</v>
      </c>
      <c r="H7068" t="s">
        <v>24</v>
      </c>
      <c r="I7068">
        <v>13300</v>
      </c>
      <c r="J7068">
        <v>266000</v>
      </c>
      <c r="K7068">
        <v>266</v>
      </c>
      <c r="L7068">
        <v>3051</v>
      </c>
      <c r="M7068">
        <v>152.55000000000001</v>
      </c>
      <c r="N7068">
        <v>44211</v>
      </c>
      <c r="O7068">
        <v>5</v>
      </c>
      <c r="P7068" t="s">
        <v>61</v>
      </c>
      <c r="Q7068" t="s">
        <v>26</v>
      </c>
      <c r="R7068" t="str">
        <f>+VLOOKUP(Precio_semana_dia[[#This Row],[Mercado]],[1]!Codigos_mercados_mayoristas[#Data],2,0)</f>
        <v>Valparaíso</v>
      </c>
      <c r="S7068" t="e">
        <f>+VLOOKUP(Precio_semana_dia[[#This Row],[Especie]],[1]!Codigos_categoria[#Data],2,0)</f>
        <v>#N/A</v>
      </c>
    </row>
    <row r="7069" spans="1:19" x14ac:dyDescent="0.35">
      <c r="A7069">
        <v>44211</v>
      </c>
      <c r="B7069" t="s">
        <v>19</v>
      </c>
      <c r="C7069" t="s">
        <v>20</v>
      </c>
      <c r="D7069" t="s">
        <v>47</v>
      </c>
      <c r="E7069" t="s">
        <v>202</v>
      </c>
      <c r="F7069" t="s">
        <v>203</v>
      </c>
      <c r="G7069">
        <v>20</v>
      </c>
      <c r="H7069" t="s">
        <v>41</v>
      </c>
      <c r="I7069">
        <v>13500</v>
      </c>
      <c r="J7069">
        <v>270000</v>
      </c>
      <c r="K7069">
        <v>270</v>
      </c>
      <c r="L7069">
        <v>3096</v>
      </c>
      <c r="M7069">
        <v>154.80000000000001</v>
      </c>
      <c r="N7069">
        <v>44210</v>
      </c>
      <c r="O7069">
        <v>5</v>
      </c>
      <c r="P7069" t="s">
        <v>62</v>
      </c>
      <c r="Q7069" t="s">
        <v>26</v>
      </c>
      <c r="R7069" t="str">
        <f>+VLOOKUP(Precio_semana_dia[[#This Row],[Mercado]],[1]!Codigos_mercados_mayoristas[#Data],2,0)</f>
        <v>Valparaíso</v>
      </c>
      <c r="S7069" t="e">
        <f>+VLOOKUP(Precio_semana_dia[[#This Row],[Especie]],[1]!Codigos_categoria[#Data],2,0)</f>
        <v>#N/A</v>
      </c>
    </row>
    <row r="7070" spans="1:19" x14ac:dyDescent="0.35">
      <c r="A7070">
        <v>44211</v>
      </c>
      <c r="B7070" t="s">
        <v>207</v>
      </c>
      <c r="C7070" t="s">
        <v>208</v>
      </c>
      <c r="D7070" t="s">
        <v>45</v>
      </c>
      <c r="E7070" t="s">
        <v>209</v>
      </c>
      <c r="F7070" t="s">
        <v>210</v>
      </c>
      <c r="G7070">
        <v>25</v>
      </c>
      <c r="H7070" t="s">
        <v>39</v>
      </c>
      <c r="I7070">
        <v>11170</v>
      </c>
      <c r="J7070">
        <v>279250</v>
      </c>
      <c r="K7070">
        <v>279.25</v>
      </c>
      <c r="L7070">
        <v>11546</v>
      </c>
      <c r="M7070">
        <v>461.84</v>
      </c>
      <c r="N7070">
        <v>44209</v>
      </c>
      <c r="O7070">
        <v>13</v>
      </c>
      <c r="P7070" t="s">
        <v>60</v>
      </c>
      <c r="Q7070" t="s">
        <v>26</v>
      </c>
      <c r="R7070" t="str">
        <f>+VLOOKUP(Precio_semana_dia[[#This Row],[Mercado]],[1]!Codigos_mercados_mayoristas[#Data],2,0)</f>
        <v>Metropolitana</v>
      </c>
      <c r="S7070" t="e">
        <f>+VLOOKUP(Precio_semana_dia[[#This Row],[Especie]],[1]!Codigos_categoria[#Data],2,0)</f>
        <v>#N/A</v>
      </c>
    </row>
    <row r="7071" spans="1:19" x14ac:dyDescent="0.35">
      <c r="A7071">
        <v>44196</v>
      </c>
      <c r="B7071" t="s">
        <v>19</v>
      </c>
      <c r="C7071" t="s">
        <v>20</v>
      </c>
      <c r="D7071" t="s">
        <v>27</v>
      </c>
      <c r="E7071" t="s">
        <v>22</v>
      </c>
      <c r="F7071" t="s">
        <v>23</v>
      </c>
      <c r="G7071">
        <v>10</v>
      </c>
      <c r="H7071" t="s">
        <v>39</v>
      </c>
      <c r="I7071">
        <v>28000</v>
      </c>
      <c r="J7071">
        <v>280000</v>
      </c>
      <c r="K7071">
        <v>280</v>
      </c>
      <c r="L7071">
        <v>1950</v>
      </c>
      <c r="M7071">
        <v>195</v>
      </c>
      <c r="N7071">
        <v>44195</v>
      </c>
      <c r="O7071">
        <v>16</v>
      </c>
      <c r="P7071" t="s">
        <v>109</v>
      </c>
      <c r="Q7071" t="s">
        <v>38</v>
      </c>
      <c r="R7071" t="str">
        <f>+VLOOKUP(Precio_semana_dia[[#This Row],[Mercado]],[1]!Codigos_mercados_mayoristas[#Data],2,0)</f>
        <v>Ñuble</v>
      </c>
      <c r="S7071" t="e">
        <f>+VLOOKUP(Precio_semana_dia[[#This Row],[Especie]],[1]!Codigos_categoria[#Data],2,0)</f>
        <v>#N/A</v>
      </c>
    </row>
    <row r="7072" spans="1:19" x14ac:dyDescent="0.35">
      <c r="A7072">
        <v>44183</v>
      </c>
      <c r="B7072" t="s">
        <v>19</v>
      </c>
      <c r="C7072" t="s">
        <v>20</v>
      </c>
      <c r="D7072" t="s">
        <v>47</v>
      </c>
      <c r="E7072" t="s">
        <v>202</v>
      </c>
      <c r="F7072" t="s">
        <v>203</v>
      </c>
      <c r="G7072">
        <v>20</v>
      </c>
      <c r="H7072" t="s">
        <v>41</v>
      </c>
      <c r="I7072">
        <v>14000</v>
      </c>
      <c r="J7072">
        <v>280000</v>
      </c>
      <c r="K7072">
        <v>280</v>
      </c>
      <c r="L7072">
        <v>2879</v>
      </c>
      <c r="M7072">
        <v>143.94999999999999</v>
      </c>
      <c r="N7072">
        <v>44182</v>
      </c>
      <c r="O7072">
        <v>5</v>
      </c>
      <c r="P7072" t="s">
        <v>42</v>
      </c>
      <c r="Q7072" t="s">
        <v>38</v>
      </c>
      <c r="R7072" t="str">
        <f>+VLOOKUP(Precio_semana_dia[[#This Row],[Mercado]],[1]!Codigos_mercados_mayoristas[#Data],2,0)</f>
        <v>Valparaíso</v>
      </c>
      <c r="S7072" t="e">
        <f>+VLOOKUP(Precio_semana_dia[[#This Row],[Especie]],[1]!Codigos_categoria[#Data],2,0)</f>
        <v>#N/A</v>
      </c>
    </row>
    <row r="7073" spans="1:19" x14ac:dyDescent="0.35">
      <c r="A7073">
        <v>44196</v>
      </c>
      <c r="B7073" t="s">
        <v>19</v>
      </c>
      <c r="C7073" t="s">
        <v>20</v>
      </c>
      <c r="D7073" t="s">
        <v>21</v>
      </c>
      <c r="E7073" t="s">
        <v>22</v>
      </c>
      <c r="F7073" t="s">
        <v>23</v>
      </c>
      <c r="G7073">
        <v>10</v>
      </c>
      <c r="H7073" t="s">
        <v>36</v>
      </c>
      <c r="I7073">
        <v>30000</v>
      </c>
      <c r="J7073">
        <v>300000</v>
      </c>
      <c r="K7073">
        <v>300</v>
      </c>
      <c r="L7073">
        <v>1633</v>
      </c>
      <c r="M7073">
        <v>163.30000000000001</v>
      </c>
      <c r="N7073">
        <v>44194</v>
      </c>
      <c r="O7073">
        <v>7</v>
      </c>
      <c r="P7073" t="s">
        <v>108</v>
      </c>
      <c r="Q7073" t="s">
        <v>38</v>
      </c>
      <c r="R7073" t="str">
        <f>+VLOOKUP(Precio_semana_dia[[#This Row],[Mercado]],[1]!Codigos_mercados_mayoristas[#Data],2,0)</f>
        <v>Maule</v>
      </c>
      <c r="S7073" t="e">
        <f>+VLOOKUP(Precio_semana_dia[[#This Row],[Especie]],[1]!Codigos_categoria[#Data],2,0)</f>
        <v>#N/A</v>
      </c>
    </row>
    <row r="7074" spans="1:19" x14ac:dyDescent="0.35">
      <c r="A7074">
        <v>44204</v>
      </c>
      <c r="B7074" t="s">
        <v>19</v>
      </c>
      <c r="C7074" t="s">
        <v>20</v>
      </c>
      <c r="D7074" t="s">
        <v>21</v>
      </c>
      <c r="E7074" t="s">
        <v>22</v>
      </c>
      <c r="F7074" t="s">
        <v>23</v>
      </c>
      <c r="G7074">
        <v>10</v>
      </c>
      <c r="H7074" t="s">
        <v>41</v>
      </c>
      <c r="I7074">
        <v>30000</v>
      </c>
      <c r="J7074">
        <v>300000</v>
      </c>
      <c r="K7074">
        <v>300</v>
      </c>
      <c r="L7074">
        <v>11233</v>
      </c>
      <c r="M7074">
        <v>1123.3</v>
      </c>
      <c r="N7074">
        <v>44203</v>
      </c>
      <c r="O7074">
        <v>7</v>
      </c>
      <c r="P7074" t="s">
        <v>56</v>
      </c>
      <c r="Q7074" t="s">
        <v>26</v>
      </c>
      <c r="R7074" t="str">
        <f>+VLOOKUP(Precio_semana_dia[[#This Row],[Mercado]],[1]!Codigos_mercados_mayoristas[#Data],2,0)</f>
        <v>Maule</v>
      </c>
      <c r="S7074" t="e">
        <f>+VLOOKUP(Precio_semana_dia[[#This Row],[Especie]],[1]!Codigos_categoria[#Data],2,0)</f>
        <v>#N/A</v>
      </c>
    </row>
    <row r="7075" spans="1:19" x14ac:dyDescent="0.35">
      <c r="A7075">
        <v>44204</v>
      </c>
      <c r="B7075" t="s">
        <v>19</v>
      </c>
      <c r="C7075" t="s">
        <v>20</v>
      </c>
      <c r="D7075" t="s">
        <v>27</v>
      </c>
      <c r="E7075" t="s">
        <v>22</v>
      </c>
      <c r="F7075" t="s">
        <v>23</v>
      </c>
      <c r="G7075">
        <v>10</v>
      </c>
      <c r="H7075" t="s">
        <v>24</v>
      </c>
      <c r="I7075">
        <v>32000</v>
      </c>
      <c r="J7075">
        <v>320000</v>
      </c>
      <c r="K7075">
        <v>320</v>
      </c>
      <c r="L7075">
        <v>1888</v>
      </c>
      <c r="M7075">
        <v>188.8</v>
      </c>
      <c r="N7075">
        <v>44204</v>
      </c>
      <c r="O7075">
        <v>16</v>
      </c>
      <c r="P7075" t="s">
        <v>55</v>
      </c>
      <c r="Q7075" t="s">
        <v>26</v>
      </c>
      <c r="R7075" t="str">
        <f>+VLOOKUP(Precio_semana_dia[[#This Row],[Mercado]],[1]!Codigos_mercados_mayoristas[#Data],2,0)</f>
        <v>Ñuble</v>
      </c>
      <c r="S7075" t="e">
        <f>+VLOOKUP(Precio_semana_dia[[#This Row],[Especie]],[1]!Codigos_categoria[#Data],2,0)</f>
        <v>#N/A</v>
      </c>
    </row>
    <row r="7076" spans="1:19" x14ac:dyDescent="0.35">
      <c r="A7076">
        <v>44204</v>
      </c>
      <c r="B7076" t="s">
        <v>19</v>
      </c>
      <c r="C7076" t="s">
        <v>20</v>
      </c>
      <c r="D7076" t="s">
        <v>27</v>
      </c>
      <c r="E7076" t="s">
        <v>22</v>
      </c>
      <c r="F7076" t="s">
        <v>23</v>
      </c>
      <c r="G7076">
        <v>10</v>
      </c>
      <c r="H7076" t="s">
        <v>39</v>
      </c>
      <c r="I7076">
        <v>34000</v>
      </c>
      <c r="J7076">
        <v>340000</v>
      </c>
      <c r="K7076">
        <v>340</v>
      </c>
      <c r="L7076">
        <v>1894</v>
      </c>
      <c r="M7076">
        <v>189.4</v>
      </c>
      <c r="N7076">
        <v>44202</v>
      </c>
      <c r="O7076">
        <v>16</v>
      </c>
      <c r="P7076" t="s">
        <v>54</v>
      </c>
      <c r="Q7076" t="s">
        <v>26</v>
      </c>
      <c r="R7076" t="str">
        <f>+VLOOKUP(Precio_semana_dia[[#This Row],[Mercado]],[1]!Codigos_mercados_mayoristas[#Data],2,0)</f>
        <v>Ñuble</v>
      </c>
      <c r="S7076" t="e">
        <f>+VLOOKUP(Precio_semana_dia[[#This Row],[Especie]],[1]!Codigos_categoria[#Data],2,0)</f>
        <v>#N/A</v>
      </c>
    </row>
    <row r="7077" spans="1:19" x14ac:dyDescent="0.35">
      <c r="A7077">
        <v>44196</v>
      </c>
      <c r="B7077" t="s">
        <v>19</v>
      </c>
      <c r="C7077" t="s">
        <v>20</v>
      </c>
      <c r="D7077" t="s">
        <v>28</v>
      </c>
      <c r="E7077" t="s">
        <v>22</v>
      </c>
      <c r="F7077" t="s">
        <v>23</v>
      </c>
      <c r="G7077">
        <v>10</v>
      </c>
      <c r="H7077" t="s">
        <v>29</v>
      </c>
      <c r="I7077">
        <v>35000</v>
      </c>
      <c r="J7077">
        <v>350000</v>
      </c>
      <c r="K7077">
        <v>350</v>
      </c>
      <c r="L7077">
        <v>2000</v>
      </c>
      <c r="M7077">
        <v>200</v>
      </c>
      <c r="N7077">
        <v>44193</v>
      </c>
      <c r="O7077">
        <v>9</v>
      </c>
      <c r="P7077" t="s">
        <v>107</v>
      </c>
      <c r="Q7077" t="s">
        <v>38</v>
      </c>
      <c r="R7077" t="str">
        <f>+VLOOKUP(Precio_semana_dia[[#This Row],[Mercado]],[1]!Codigos_mercados_mayoristas[#Data],2,0)</f>
        <v>La Araucanía</v>
      </c>
      <c r="S7077" t="e">
        <f>+VLOOKUP(Precio_semana_dia[[#This Row],[Especie]],[1]!Codigos_categoria[#Data],2,0)</f>
        <v>#N/A</v>
      </c>
    </row>
    <row r="7078" spans="1:19" x14ac:dyDescent="0.35">
      <c r="A7078">
        <v>44196</v>
      </c>
      <c r="B7078" t="s">
        <v>19</v>
      </c>
      <c r="C7078" t="s">
        <v>20</v>
      </c>
      <c r="D7078" t="s">
        <v>21</v>
      </c>
      <c r="E7078" t="s">
        <v>22</v>
      </c>
      <c r="F7078" t="s">
        <v>23</v>
      </c>
      <c r="G7078">
        <v>10</v>
      </c>
      <c r="H7078" t="s">
        <v>29</v>
      </c>
      <c r="I7078">
        <v>40000</v>
      </c>
      <c r="J7078">
        <v>400000</v>
      </c>
      <c r="K7078">
        <v>400</v>
      </c>
      <c r="L7078">
        <v>1650</v>
      </c>
      <c r="M7078">
        <v>165</v>
      </c>
      <c r="N7078">
        <v>44193</v>
      </c>
      <c r="O7078">
        <v>7</v>
      </c>
      <c r="P7078" t="s">
        <v>107</v>
      </c>
      <c r="Q7078" t="s">
        <v>38</v>
      </c>
      <c r="R7078" t="str">
        <f>+VLOOKUP(Precio_semana_dia[[#This Row],[Mercado]],[1]!Codigos_mercados_mayoristas[#Data],2,0)</f>
        <v>Maule</v>
      </c>
      <c r="S7078" t="e">
        <f>+VLOOKUP(Precio_semana_dia[[#This Row],[Especie]],[1]!Codigos_categoria[#Data],2,0)</f>
        <v>#N/A</v>
      </c>
    </row>
    <row r="7079" spans="1:19" x14ac:dyDescent="0.35">
      <c r="A7079">
        <v>44204</v>
      </c>
      <c r="B7079" t="s">
        <v>19</v>
      </c>
      <c r="C7079" t="s">
        <v>20</v>
      </c>
      <c r="D7079" t="s">
        <v>21</v>
      </c>
      <c r="E7079" t="s">
        <v>22</v>
      </c>
      <c r="F7079" t="s">
        <v>23</v>
      </c>
      <c r="G7079">
        <v>10</v>
      </c>
      <c r="H7079" t="s">
        <v>39</v>
      </c>
      <c r="I7079">
        <v>40000</v>
      </c>
      <c r="J7079">
        <v>400000</v>
      </c>
      <c r="K7079">
        <v>400</v>
      </c>
      <c r="L7079">
        <v>1550</v>
      </c>
      <c r="M7079">
        <v>155</v>
      </c>
      <c r="N7079">
        <v>44202</v>
      </c>
      <c r="O7079">
        <v>7</v>
      </c>
      <c r="P7079" t="s">
        <v>54</v>
      </c>
      <c r="Q7079" t="s">
        <v>26</v>
      </c>
      <c r="R7079" t="str">
        <f>+VLOOKUP(Precio_semana_dia[[#This Row],[Mercado]],[1]!Codigos_mercados_mayoristas[#Data],2,0)</f>
        <v>Maule</v>
      </c>
      <c r="S7079" t="e">
        <f>+VLOOKUP(Precio_semana_dia[[#This Row],[Especie]],[1]!Codigos_categoria[#Data],2,0)</f>
        <v>#N/A</v>
      </c>
    </row>
    <row r="7080" spans="1:19" x14ac:dyDescent="0.35">
      <c r="A7080">
        <v>44204</v>
      </c>
      <c r="B7080" t="s">
        <v>19</v>
      </c>
      <c r="C7080" t="s">
        <v>20</v>
      </c>
      <c r="D7080" t="s">
        <v>21</v>
      </c>
      <c r="E7080" t="s">
        <v>22</v>
      </c>
      <c r="F7080" t="s">
        <v>23</v>
      </c>
      <c r="G7080">
        <v>10</v>
      </c>
      <c r="H7080" t="s">
        <v>24</v>
      </c>
      <c r="I7080">
        <v>40000</v>
      </c>
      <c r="J7080">
        <v>400000</v>
      </c>
      <c r="K7080">
        <v>400</v>
      </c>
      <c r="L7080">
        <v>1550</v>
      </c>
      <c r="M7080">
        <v>155</v>
      </c>
      <c r="N7080">
        <v>44204</v>
      </c>
      <c r="O7080">
        <v>7</v>
      </c>
      <c r="P7080" t="s">
        <v>55</v>
      </c>
      <c r="Q7080" t="s">
        <v>26</v>
      </c>
      <c r="R7080" t="str">
        <f>+VLOOKUP(Precio_semana_dia[[#This Row],[Mercado]],[1]!Codigos_mercados_mayoristas[#Data],2,0)</f>
        <v>Maule</v>
      </c>
      <c r="S7080" t="e">
        <f>+VLOOKUP(Precio_semana_dia[[#This Row],[Especie]],[1]!Codigos_categoria[#Data],2,0)</f>
        <v>#N/A</v>
      </c>
    </row>
    <row r="7081" spans="1:19" x14ac:dyDescent="0.35">
      <c r="A7081">
        <v>44211</v>
      </c>
      <c r="B7081" t="s">
        <v>19</v>
      </c>
      <c r="C7081" t="s">
        <v>20</v>
      </c>
      <c r="D7081" t="s">
        <v>50</v>
      </c>
      <c r="E7081" t="s">
        <v>202</v>
      </c>
      <c r="F7081" t="s">
        <v>203</v>
      </c>
      <c r="G7081">
        <v>20</v>
      </c>
      <c r="H7081" t="s">
        <v>36</v>
      </c>
      <c r="I7081">
        <v>23000</v>
      </c>
      <c r="J7081">
        <v>460000</v>
      </c>
      <c r="K7081">
        <v>460</v>
      </c>
      <c r="L7081">
        <v>2896</v>
      </c>
      <c r="M7081">
        <v>144.80000000000001</v>
      </c>
      <c r="N7081">
        <v>44208</v>
      </c>
      <c r="O7081">
        <v>13</v>
      </c>
      <c r="P7081" t="s">
        <v>59</v>
      </c>
      <c r="Q7081" t="s">
        <v>26</v>
      </c>
      <c r="R7081" t="str">
        <f>+VLOOKUP(Precio_semana_dia[[#This Row],[Mercado]],[1]!Codigos_mercados_mayoristas[#Data],2,0)</f>
        <v>Metropolitana</v>
      </c>
      <c r="S7081" t="e">
        <f>+VLOOKUP(Precio_semana_dia[[#This Row],[Especie]],[1]!Codigos_categoria[#Data],2,0)</f>
        <v>#N/A</v>
      </c>
    </row>
    <row r="7082" spans="1:19" x14ac:dyDescent="0.35">
      <c r="A7082">
        <v>44196</v>
      </c>
      <c r="B7082" t="s">
        <v>19</v>
      </c>
      <c r="C7082" t="s">
        <v>20</v>
      </c>
      <c r="D7082" t="s">
        <v>28</v>
      </c>
      <c r="E7082" t="s">
        <v>22</v>
      </c>
      <c r="F7082" t="s">
        <v>23</v>
      </c>
      <c r="G7082">
        <v>10</v>
      </c>
      <c r="H7082" t="s">
        <v>39</v>
      </c>
      <c r="I7082">
        <v>50000</v>
      </c>
      <c r="J7082">
        <v>500000</v>
      </c>
      <c r="K7082">
        <v>500</v>
      </c>
      <c r="L7082">
        <v>2000</v>
      </c>
      <c r="M7082">
        <v>200</v>
      </c>
      <c r="N7082">
        <v>44195</v>
      </c>
      <c r="O7082">
        <v>9</v>
      </c>
      <c r="P7082" t="s">
        <v>109</v>
      </c>
      <c r="Q7082" t="s">
        <v>38</v>
      </c>
      <c r="R7082" t="str">
        <f>+VLOOKUP(Precio_semana_dia[[#This Row],[Mercado]],[1]!Codigos_mercados_mayoristas[#Data],2,0)</f>
        <v>La Araucanía</v>
      </c>
      <c r="S7082" t="e">
        <f>+VLOOKUP(Precio_semana_dia[[#This Row],[Especie]],[1]!Codigos_categoria[#Data],2,0)</f>
        <v>#N/A</v>
      </c>
    </row>
    <row r="7083" spans="1:19" x14ac:dyDescent="0.35">
      <c r="A7083">
        <v>44225</v>
      </c>
      <c r="B7083" t="s">
        <v>19</v>
      </c>
      <c r="C7083" t="s">
        <v>20</v>
      </c>
      <c r="D7083" t="s">
        <v>45</v>
      </c>
      <c r="E7083" t="s">
        <v>202</v>
      </c>
      <c r="F7083" t="s">
        <v>203</v>
      </c>
      <c r="G7083">
        <v>20</v>
      </c>
      <c r="H7083" t="s">
        <v>29</v>
      </c>
      <c r="I7083">
        <v>35000</v>
      </c>
      <c r="J7083">
        <v>700000</v>
      </c>
      <c r="K7083">
        <v>700</v>
      </c>
      <c r="L7083">
        <v>2500</v>
      </c>
      <c r="M7083">
        <v>125</v>
      </c>
      <c r="N7083">
        <v>44221</v>
      </c>
      <c r="O7083">
        <v>13</v>
      </c>
      <c r="P7083" t="s">
        <v>64</v>
      </c>
      <c r="Q7083" t="s">
        <v>26</v>
      </c>
      <c r="R7083" t="str">
        <f>+VLOOKUP(Precio_semana_dia[[#This Row],[Mercado]],[1]!Codigos_mercados_mayoristas[#Data],2,0)</f>
        <v>Metropolitana</v>
      </c>
      <c r="S7083" t="e">
        <f>+VLOOKUP(Precio_semana_dia[[#This Row],[Especie]],[1]!Codigos_categoria[#Data],2,0)</f>
        <v>#N/A</v>
      </c>
    </row>
    <row r="7084" spans="1:19" x14ac:dyDescent="0.35">
      <c r="A7084">
        <v>44189</v>
      </c>
      <c r="B7084" t="s">
        <v>19</v>
      </c>
      <c r="C7084" t="s">
        <v>20</v>
      </c>
      <c r="D7084" t="s">
        <v>45</v>
      </c>
      <c r="E7084" t="s">
        <v>202</v>
      </c>
      <c r="F7084" t="s">
        <v>203</v>
      </c>
      <c r="G7084">
        <v>20</v>
      </c>
      <c r="H7084" t="s">
        <v>29</v>
      </c>
      <c r="I7084">
        <v>39000</v>
      </c>
      <c r="J7084">
        <v>780000</v>
      </c>
      <c r="K7084">
        <v>780</v>
      </c>
      <c r="L7084">
        <v>2400</v>
      </c>
      <c r="M7084">
        <v>120</v>
      </c>
      <c r="N7084">
        <v>44186</v>
      </c>
      <c r="O7084">
        <v>13</v>
      </c>
      <c r="P7084" t="s">
        <v>51</v>
      </c>
      <c r="Q7084" t="s">
        <v>38</v>
      </c>
      <c r="R7084" t="str">
        <f>+VLOOKUP(Precio_semana_dia[[#This Row],[Mercado]],[1]!Codigos_mercados_mayoristas[#Data],2,0)</f>
        <v>Metropolitana</v>
      </c>
      <c r="S7084" t="e">
        <f>+VLOOKUP(Precio_semana_dia[[#This Row],[Especie]],[1]!Codigos_categoria[#Data],2,0)</f>
        <v>#N/A</v>
      </c>
    </row>
    <row r="7085" spans="1:19" x14ac:dyDescent="0.35">
      <c r="A7085">
        <v>44183</v>
      </c>
      <c r="B7085" t="s">
        <v>19</v>
      </c>
      <c r="C7085" t="s">
        <v>20</v>
      </c>
      <c r="D7085" t="s">
        <v>45</v>
      </c>
      <c r="E7085" t="s">
        <v>202</v>
      </c>
      <c r="F7085" t="s">
        <v>203</v>
      </c>
      <c r="G7085">
        <v>20</v>
      </c>
      <c r="H7085" t="s">
        <v>24</v>
      </c>
      <c r="I7085">
        <v>43000</v>
      </c>
      <c r="J7085">
        <v>860000</v>
      </c>
      <c r="K7085">
        <v>860</v>
      </c>
      <c r="L7085">
        <v>2400</v>
      </c>
      <c r="M7085">
        <v>120</v>
      </c>
      <c r="N7085">
        <v>44183</v>
      </c>
      <c r="O7085">
        <v>13</v>
      </c>
      <c r="P7085" t="s">
        <v>43</v>
      </c>
      <c r="Q7085" t="s">
        <v>38</v>
      </c>
      <c r="R7085" t="str">
        <f>+VLOOKUP(Precio_semana_dia[[#This Row],[Mercado]],[1]!Codigos_mercados_mayoristas[#Data],2,0)</f>
        <v>Metropolitana</v>
      </c>
      <c r="S7085" t="e">
        <f>+VLOOKUP(Precio_semana_dia[[#This Row],[Especie]],[1]!Codigos_categoria[#Data],2,0)</f>
        <v>#N/A</v>
      </c>
    </row>
    <row r="7086" spans="1:19" x14ac:dyDescent="0.35">
      <c r="A7086">
        <v>44183</v>
      </c>
      <c r="B7086" t="s">
        <v>19</v>
      </c>
      <c r="C7086" t="s">
        <v>20</v>
      </c>
      <c r="D7086" t="s">
        <v>45</v>
      </c>
      <c r="E7086" t="s">
        <v>202</v>
      </c>
      <c r="F7086" t="s">
        <v>203</v>
      </c>
      <c r="G7086">
        <v>20</v>
      </c>
      <c r="H7086" t="s">
        <v>39</v>
      </c>
      <c r="I7086">
        <v>44000</v>
      </c>
      <c r="J7086">
        <v>880000</v>
      </c>
      <c r="K7086">
        <v>880</v>
      </c>
      <c r="L7086">
        <v>2400</v>
      </c>
      <c r="M7086">
        <v>120</v>
      </c>
      <c r="N7086">
        <v>44181</v>
      </c>
      <c r="O7086">
        <v>13</v>
      </c>
      <c r="P7086" t="s">
        <v>40</v>
      </c>
      <c r="Q7086" t="s">
        <v>38</v>
      </c>
      <c r="R7086" t="str">
        <f>+VLOOKUP(Precio_semana_dia[[#This Row],[Mercado]],[1]!Codigos_mercados_mayoristas[#Data],2,0)</f>
        <v>Metropolitana</v>
      </c>
      <c r="S7086" t="e">
        <f>+VLOOKUP(Precio_semana_dia[[#This Row],[Especie]],[1]!Codigos_categoria[#Data],2,0)</f>
        <v>#N/A</v>
      </c>
    </row>
    <row r="7087" spans="1:19" x14ac:dyDescent="0.35">
      <c r="A7087">
        <v>44183</v>
      </c>
      <c r="B7087" t="s">
        <v>19</v>
      </c>
      <c r="C7087" t="s">
        <v>20</v>
      </c>
      <c r="D7087" t="s">
        <v>45</v>
      </c>
      <c r="E7087" t="s">
        <v>202</v>
      </c>
      <c r="F7087" t="s">
        <v>203</v>
      </c>
      <c r="G7087">
        <v>20</v>
      </c>
      <c r="H7087" t="s">
        <v>36</v>
      </c>
      <c r="I7087">
        <v>48000</v>
      </c>
      <c r="J7087">
        <v>960000</v>
      </c>
      <c r="K7087">
        <v>960</v>
      </c>
      <c r="L7087">
        <v>2600</v>
      </c>
      <c r="M7087">
        <v>130</v>
      </c>
      <c r="N7087">
        <v>44180</v>
      </c>
      <c r="O7087">
        <v>13</v>
      </c>
      <c r="P7087" t="s">
        <v>37</v>
      </c>
      <c r="Q7087" t="s">
        <v>38</v>
      </c>
      <c r="R7087" t="str">
        <f>+VLOOKUP(Precio_semana_dia[[#This Row],[Mercado]],[1]!Codigos_mercados_mayoristas[#Data],2,0)</f>
        <v>Metropolitana</v>
      </c>
      <c r="S7087" t="e">
        <f>+VLOOKUP(Precio_semana_dia[[#This Row],[Especie]],[1]!Codigos_categoria[#Data],2,0)</f>
        <v>#N/A</v>
      </c>
    </row>
    <row r="7088" spans="1:19" x14ac:dyDescent="0.35">
      <c r="A7088">
        <v>44225</v>
      </c>
      <c r="B7088" t="s">
        <v>19</v>
      </c>
      <c r="C7088" t="s">
        <v>20</v>
      </c>
      <c r="D7088" t="s">
        <v>45</v>
      </c>
      <c r="E7088" t="s">
        <v>202</v>
      </c>
      <c r="F7088" t="s">
        <v>203</v>
      </c>
      <c r="G7088">
        <v>20</v>
      </c>
      <c r="H7088" t="s">
        <v>36</v>
      </c>
      <c r="I7088">
        <v>48000</v>
      </c>
      <c r="J7088">
        <v>960000</v>
      </c>
      <c r="K7088">
        <v>960</v>
      </c>
      <c r="L7088">
        <v>2300</v>
      </c>
      <c r="M7088">
        <v>115</v>
      </c>
      <c r="N7088">
        <v>44222</v>
      </c>
      <c r="O7088">
        <v>13</v>
      </c>
      <c r="P7088" t="s">
        <v>63</v>
      </c>
      <c r="Q7088" t="s">
        <v>26</v>
      </c>
      <c r="R7088" t="str">
        <f>+VLOOKUP(Precio_semana_dia[[#This Row],[Mercado]],[1]!Codigos_mercados_mayoristas[#Data],2,0)</f>
        <v>Metropolitana</v>
      </c>
      <c r="S7088" t="e">
        <f>+VLOOKUP(Precio_semana_dia[[#This Row],[Especie]],[1]!Codigos_categoria[#Data],2,0)</f>
        <v>#N/A</v>
      </c>
    </row>
    <row r="7089" spans="1:19" x14ac:dyDescent="0.35">
      <c r="A7089">
        <v>44183</v>
      </c>
      <c r="B7089" t="s">
        <v>19</v>
      </c>
      <c r="C7089" t="s">
        <v>20</v>
      </c>
      <c r="D7089" t="s">
        <v>45</v>
      </c>
      <c r="E7089" t="s">
        <v>202</v>
      </c>
      <c r="F7089" t="s">
        <v>203</v>
      </c>
      <c r="G7089">
        <v>20</v>
      </c>
      <c r="H7089" t="s">
        <v>41</v>
      </c>
      <c r="I7089">
        <v>54000</v>
      </c>
      <c r="J7089">
        <v>1080000</v>
      </c>
      <c r="K7089">
        <v>1080</v>
      </c>
      <c r="L7089">
        <v>2400</v>
      </c>
      <c r="M7089">
        <v>120</v>
      </c>
      <c r="N7089">
        <v>44182</v>
      </c>
      <c r="O7089">
        <v>13</v>
      </c>
      <c r="P7089" t="s">
        <v>42</v>
      </c>
      <c r="Q7089" t="s">
        <v>38</v>
      </c>
      <c r="R7089" t="str">
        <f>+VLOOKUP(Precio_semana_dia[[#This Row],[Mercado]],[1]!Codigos_mercados_mayoristas[#Data],2,0)</f>
        <v>Metropolitana</v>
      </c>
      <c r="S7089" t="e">
        <f>+VLOOKUP(Precio_semana_dia[[#This Row],[Especie]],[1]!Codigos_categoria[#Data],2,0)</f>
        <v>#N/A</v>
      </c>
    </row>
    <row r="7090" spans="1:19" x14ac:dyDescent="0.35">
      <c r="A7090">
        <v>44189</v>
      </c>
      <c r="B7090" t="s">
        <v>19</v>
      </c>
      <c r="C7090" t="s">
        <v>20</v>
      </c>
      <c r="D7090" t="s">
        <v>45</v>
      </c>
      <c r="E7090" t="s">
        <v>202</v>
      </c>
      <c r="F7090" t="s">
        <v>203</v>
      </c>
      <c r="G7090">
        <v>20</v>
      </c>
      <c r="H7090" t="s">
        <v>39</v>
      </c>
      <c r="I7090">
        <v>70000</v>
      </c>
      <c r="J7090">
        <v>1400000</v>
      </c>
      <c r="K7090">
        <v>1400</v>
      </c>
      <c r="L7090">
        <v>2894</v>
      </c>
      <c r="M7090">
        <v>144.69999999999999</v>
      </c>
      <c r="N7090">
        <v>44188</v>
      </c>
      <c r="O7090">
        <v>13</v>
      </c>
      <c r="P7090" t="s">
        <v>106</v>
      </c>
      <c r="Q7090" t="s">
        <v>38</v>
      </c>
      <c r="R7090" t="str">
        <f>+VLOOKUP(Precio_semana_dia[[#This Row],[Mercado]],[1]!Codigos_mercados_mayoristas[#Data],2,0)</f>
        <v>Metropolitana</v>
      </c>
      <c r="S7090" t="e">
        <f>+VLOOKUP(Precio_semana_dia[[#This Row],[Especie]],[1]!Codigos_categoria[#Data],2,0)</f>
        <v>#N/A</v>
      </c>
    </row>
    <row r="7091" spans="1:19" x14ac:dyDescent="0.35">
      <c r="A7091">
        <v>44211</v>
      </c>
      <c r="B7091" t="s">
        <v>19</v>
      </c>
      <c r="C7091" t="s">
        <v>20</v>
      </c>
      <c r="D7091" t="s">
        <v>45</v>
      </c>
      <c r="E7091" t="s">
        <v>202</v>
      </c>
      <c r="F7091" t="s">
        <v>203</v>
      </c>
      <c r="G7091">
        <v>20</v>
      </c>
      <c r="H7091" t="s">
        <v>41</v>
      </c>
      <c r="I7091">
        <v>72000</v>
      </c>
      <c r="J7091">
        <v>1440000</v>
      </c>
      <c r="K7091">
        <v>1440</v>
      </c>
      <c r="L7091">
        <v>2825</v>
      </c>
      <c r="M7091">
        <v>141.25</v>
      </c>
      <c r="N7091">
        <v>44210</v>
      </c>
      <c r="O7091">
        <v>13</v>
      </c>
      <c r="P7091" t="s">
        <v>62</v>
      </c>
      <c r="Q7091" t="s">
        <v>26</v>
      </c>
      <c r="R7091" t="str">
        <f>+VLOOKUP(Precio_semana_dia[[#This Row],[Mercado]],[1]!Codigos_mercados_mayoristas[#Data],2,0)</f>
        <v>Metropolitana</v>
      </c>
      <c r="S7091" t="e">
        <f>+VLOOKUP(Precio_semana_dia[[#This Row],[Especie]],[1]!Codigos_categoria[#Data],2,0)</f>
        <v>#N/A</v>
      </c>
    </row>
    <row r="7092" spans="1:19" x14ac:dyDescent="0.35">
      <c r="A7092">
        <v>44183</v>
      </c>
      <c r="B7092" t="s">
        <v>19</v>
      </c>
      <c r="C7092" t="s">
        <v>20</v>
      </c>
      <c r="D7092" t="s">
        <v>45</v>
      </c>
      <c r="E7092" t="s">
        <v>202</v>
      </c>
      <c r="F7092" t="s">
        <v>203</v>
      </c>
      <c r="G7092">
        <v>20</v>
      </c>
      <c r="H7092" t="s">
        <v>29</v>
      </c>
      <c r="I7092">
        <v>76000</v>
      </c>
      <c r="J7092">
        <v>1520000</v>
      </c>
      <c r="K7092">
        <v>1520</v>
      </c>
      <c r="L7092">
        <v>2200</v>
      </c>
      <c r="M7092">
        <v>110</v>
      </c>
      <c r="N7092">
        <v>44179</v>
      </c>
      <c r="O7092">
        <v>13</v>
      </c>
      <c r="P7092" t="s">
        <v>44</v>
      </c>
      <c r="Q7092" t="s">
        <v>38</v>
      </c>
      <c r="R7092" t="str">
        <f>+VLOOKUP(Precio_semana_dia[[#This Row],[Mercado]],[1]!Codigos_mercados_mayoristas[#Data],2,0)</f>
        <v>Metropolitana</v>
      </c>
      <c r="S7092" t="e">
        <f>+VLOOKUP(Precio_semana_dia[[#This Row],[Especie]],[1]!Codigos_categoria[#Data],2,0)</f>
        <v>#N/A</v>
      </c>
    </row>
    <row r="7093" spans="1:19" x14ac:dyDescent="0.35">
      <c r="A7093">
        <v>44211</v>
      </c>
      <c r="B7093" t="s">
        <v>19</v>
      </c>
      <c r="C7093" t="s">
        <v>20</v>
      </c>
      <c r="D7093" t="s">
        <v>45</v>
      </c>
      <c r="E7093" t="s">
        <v>202</v>
      </c>
      <c r="F7093" t="s">
        <v>203</v>
      </c>
      <c r="G7093">
        <v>20</v>
      </c>
      <c r="H7093" t="s">
        <v>24</v>
      </c>
      <c r="I7093">
        <v>81000</v>
      </c>
      <c r="J7093">
        <v>1620000</v>
      </c>
      <c r="K7093">
        <v>1620</v>
      </c>
      <c r="L7093">
        <v>1830</v>
      </c>
      <c r="M7093">
        <v>91.5</v>
      </c>
      <c r="N7093">
        <v>44211</v>
      </c>
      <c r="O7093">
        <v>13</v>
      </c>
      <c r="P7093" t="s">
        <v>61</v>
      </c>
      <c r="Q7093" t="s">
        <v>26</v>
      </c>
      <c r="R7093" t="str">
        <f>+VLOOKUP(Precio_semana_dia[[#This Row],[Mercado]],[1]!Codigos_mercados_mayoristas[#Data],2,0)</f>
        <v>Metropolitana</v>
      </c>
      <c r="S7093" t="e">
        <f>+VLOOKUP(Precio_semana_dia[[#This Row],[Especie]],[1]!Codigos_categoria[#Data],2,0)</f>
        <v>#N/A</v>
      </c>
    </row>
    <row r="7094" spans="1:19" x14ac:dyDescent="0.35">
      <c r="A7094">
        <v>44189</v>
      </c>
      <c r="B7094" t="s">
        <v>19</v>
      </c>
      <c r="C7094" t="s">
        <v>20</v>
      </c>
      <c r="D7094" t="s">
        <v>45</v>
      </c>
      <c r="E7094" t="s">
        <v>202</v>
      </c>
      <c r="F7094" t="s">
        <v>203</v>
      </c>
      <c r="G7094">
        <v>20</v>
      </c>
      <c r="H7094" t="s">
        <v>36</v>
      </c>
      <c r="I7094">
        <v>83000</v>
      </c>
      <c r="J7094">
        <v>1660000</v>
      </c>
      <c r="K7094">
        <v>1660</v>
      </c>
      <c r="L7094">
        <v>2600</v>
      </c>
      <c r="M7094">
        <v>130</v>
      </c>
      <c r="N7094">
        <v>44187</v>
      </c>
      <c r="O7094">
        <v>13</v>
      </c>
      <c r="P7094" t="s">
        <v>48</v>
      </c>
      <c r="Q7094" t="s">
        <v>38</v>
      </c>
      <c r="R7094" t="str">
        <f>+VLOOKUP(Precio_semana_dia[[#This Row],[Mercado]],[1]!Codigos_mercados_mayoristas[#Data],2,0)</f>
        <v>Metropolitana</v>
      </c>
      <c r="S7094" t="e">
        <f>+VLOOKUP(Precio_semana_dia[[#This Row],[Especie]],[1]!Codigos_categoria[#Data],2,0)</f>
        <v>#N/A</v>
      </c>
    </row>
    <row r="7095" spans="1:19" x14ac:dyDescent="0.35">
      <c r="A7095">
        <v>44189</v>
      </c>
      <c r="B7095" t="s">
        <v>19</v>
      </c>
      <c r="C7095" t="s">
        <v>20</v>
      </c>
      <c r="D7095" t="s">
        <v>45</v>
      </c>
      <c r="E7095" t="s">
        <v>202</v>
      </c>
      <c r="F7095" t="s">
        <v>203</v>
      </c>
      <c r="G7095">
        <v>20</v>
      </c>
      <c r="H7095" t="s">
        <v>41</v>
      </c>
      <c r="I7095">
        <v>83000</v>
      </c>
      <c r="J7095">
        <v>1660000</v>
      </c>
      <c r="K7095">
        <v>1660</v>
      </c>
      <c r="L7095">
        <v>2800</v>
      </c>
      <c r="M7095">
        <v>140</v>
      </c>
      <c r="N7095">
        <v>44189</v>
      </c>
      <c r="O7095">
        <v>13</v>
      </c>
      <c r="P7095" t="s">
        <v>49</v>
      </c>
      <c r="Q7095" t="s">
        <v>38</v>
      </c>
      <c r="R7095" t="str">
        <f>+VLOOKUP(Precio_semana_dia[[#This Row],[Mercado]],[1]!Codigos_mercados_mayoristas[#Data],2,0)</f>
        <v>Metropolitana</v>
      </c>
      <c r="S7095" t="e">
        <f>+VLOOKUP(Precio_semana_dia[[#This Row],[Especie]],[1]!Codigos_categoria[#Data],2,0)</f>
        <v>#N/A</v>
      </c>
    </row>
    <row r="7096" spans="1:19" x14ac:dyDescent="0.35">
      <c r="A7096">
        <v>44196</v>
      </c>
      <c r="B7096" t="s">
        <v>19</v>
      </c>
      <c r="C7096" t="s">
        <v>20</v>
      </c>
      <c r="D7096" t="s">
        <v>45</v>
      </c>
      <c r="E7096" t="s">
        <v>181</v>
      </c>
      <c r="F7096" t="s">
        <v>182</v>
      </c>
      <c r="G7096">
        <v>18</v>
      </c>
      <c r="H7096" t="s">
        <v>41</v>
      </c>
      <c r="I7096">
        <v>93400</v>
      </c>
      <c r="J7096">
        <v>1681200</v>
      </c>
      <c r="K7096">
        <v>1681.2</v>
      </c>
      <c r="L7096">
        <v>7000</v>
      </c>
      <c r="M7096">
        <v>388.88888888888891</v>
      </c>
      <c r="N7096">
        <v>44196</v>
      </c>
      <c r="O7096">
        <v>13</v>
      </c>
      <c r="P7096" t="s">
        <v>110</v>
      </c>
      <c r="Q7096" t="s">
        <v>38</v>
      </c>
      <c r="R7096" t="str">
        <f>+VLOOKUP(Precio_semana_dia[[#This Row],[Mercado]],[1]!Codigos_mercados_mayoristas[#Data],2,0)</f>
        <v>Metropolitana</v>
      </c>
      <c r="S7096" t="e">
        <f>+VLOOKUP(Precio_semana_dia[[#This Row],[Especie]],[1]!Codigos_categoria[#Data],2,0)</f>
        <v>#N/A</v>
      </c>
    </row>
    <row r="7097" spans="1:19" x14ac:dyDescent="0.35">
      <c r="A7097">
        <v>44211</v>
      </c>
      <c r="B7097" t="s">
        <v>19</v>
      </c>
      <c r="C7097" t="s">
        <v>20</v>
      </c>
      <c r="D7097" t="s">
        <v>45</v>
      </c>
      <c r="E7097" t="s">
        <v>202</v>
      </c>
      <c r="F7097" t="s">
        <v>203</v>
      </c>
      <c r="G7097">
        <v>20</v>
      </c>
      <c r="H7097" t="s">
        <v>29</v>
      </c>
      <c r="I7097">
        <v>102000</v>
      </c>
      <c r="J7097">
        <v>2040000</v>
      </c>
      <c r="K7097">
        <v>2040</v>
      </c>
      <c r="L7097">
        <v>3000</v>
      </c>
      <c r="M7097">
        <v>150</v>
      </c>
      <c r="N7097">
        <v>44207</v>
      </c>
      <c r="O7097">
        <v>13</v>
      </c>
      <c r="P7097" t="s">
        <v>58</v>
      </c>
      <c r="Q7097" t="s">
        <v>26</v>
      </c>
      <c r="R7097" t="str">
        <f>+VLOOKUP(Precio_semana_dia[[#This Row],[Mercado]],[1]!Codigos_mercados_mayoristas[#Data],2,0)</f>
        <v>Metropolitana</v>
      </c>
      <c r="S7097" t="e">
        <f>+VLOOKUP(Precio_semana_dia[[#This Row],[Especie]],[1]!Codigos_categoria[#Data],2,0)</f>
        <v>#N/A</v>
      </c>
    </row>
    <row r="7098" spans="1:19" x14ac:dyDescent="0.35">
      <c r="A7098">
        <v>44204</v>
      </c>
      <c r="B7098" t="s">
        <v>19</v>
      </c>
      <c r="C7098" t="s">
        <v>20</v>
      </c>
      <c r="D7098" t="s">
        <v>45</v>
      </c>
      <c r="E7098" t="s">
        <v>181</v>
      </c>
      <c r="F7098" t="s">
        <v>182</v>
      </c>
      <c r="G7098">
        <v>18</v>
      </c>
      <c r="H7098" t="s">
        <v>39</v>
      </c>
      <c r="I7098">
        <v>116000</v>
      </c>
      <c r="J7098">
        <v>2088000</v>
      </c>
      <c r="K7098">
        <v>2088</v>
      </c>
      <c r="L7098">
        <v>3000</v>
      </c>
      <c r="M7098">
        <v>166.66666666666666</v>
      </c>
      <c r="N7098">
        <v>44202</v>
      </c>
      <c r="O7098">
        <v>13</v>
      </c>
      <c r="P7098" t="s">
        <v>54</v>
      </c>
      <c r="Q7098" t="s">
        <v>26</v>
      </c>
      <c r="R7098" t="str">
        <f>+VLOOKUP(Precio_semana_dia[[#This Row],[Mercado]],[1]!Codigos_mercados_mayoristas[#Data],2,0)</f>
        <v>Metropolitana</v>
      </c>
      <c r="S7098" t="e">
        <f>+VLOOKUP(Precio_semana_dia[[#This Row],[Especie]],[1]!Codigos_categoria[#Data],2,0)</f>
        <v>#N/A</v>
      </c>
    </row>
    <row r="7099" spans="1:19" x14ac:dyDescent="0.35">
      <c r="A7099">
        <v>44211</v>
      </c>
      <c r="B7099" t="s">
        <v>19</v>
      </c>
      <c r="C7099" t="s">
        <v>20</v>
      </c>
      <c r="D7099" t="s">
        <v>45</v>
      </c>
      <c r="E7099" t="s">
        <v>202</v>
      </c>
      <c r="F7099" t="s">
        <v>203</v>
      </c>
      <c r="G7099">
        <v>20</v>
      </c>
      <c r="H7099" t="s">
        <v>36</v>
      </c>
      <c r="I7099">
        <v>118000</v>
      </c>
      <c r="J7099">
        <v>2360000</v>
      </c>
      <c r="K7099">
        <v>2360</v>
      </c>
      <c r="L7099">
        <v>2800</v>
      </c>
      <c r="M7099">
        <v>140</v>
      </c>
      <c r="N7099">
        <v>44208</v>
      </c>
      <c r="O7099">
        <v>13</v>
      </c>
      <c r="P7099" t="s">
        <v>59</v>
      </c>
      <c r="Q7099" t="s">
        <v>26</v>
      </c>
      <c r="R7099" t="str">
        <f>+VLOOKUP(Precio_semana_dia[[#This Row],[Mercado]],[1]!Codigos_mercados_mayoristas[#Data],2,0)</f>
        <v>Metropolitana</v>
      </c>
      <c r="S7099" t="e">
        <f>+VLOOKUP(Precio_semana_dia[[#This Row],[Especie]],[1]!Codigos_categoria[#Data],2,0)</f>
        <v>#N/A</v>
      </c>
    </row>
    <row r="7100" spans="1:19" x14ac:dyDescent="0.35">
      <c r="A7100">
        <v>44225</v>
      </c>
      <c r="B7100" t="s">
        <v>19</v>
      </c>
      <c r="C7100" t="s">
        <v>20</v>
      </c>
      <c r="D7100" t="s">
        <v>45</v>
      </c>
      <c r="E7100" t="s">
        <v>202</v>
      </c>
      <c r="F7100" t="s">
        <v>203</v>
      </c>
      <c r="G7100">
        <v>20</v>
      </c>
      <c r="H7100" t="s">
        <v>24</v>
      </c>
      <c r="I7100">
        <v>141000</v>
      </c>
      <c r="J7100">
        <v>2820000</v>
      </c>
      <c r="K7100">
        <v>2820</v>
      </c>
      <c r="L7100">
        <v>2253</v>
      </c>
      <c r="M7100">
        <v>112.65</v>
      </c>
      <c r="N7100">
        <v>44225</v>
      </c>
      <c r="O7100">
        <v>13</v>
      </c>
      <c r="P7100" t="s">
        <v>66</v>
      </c>
      <c r="Q7100" t="s">
        <v>26</v>
      </c>
      <c r="R7100" t="str">
        <f>+VLOOKUP(Precio_semana_dia[[#This Row],[Mercado]],[1]!Codigos_mercados_mayoristas[#Data],2,0)</f>
        <v>Metropolitana</v>
      </c>
      <c r="S7100" t="e">
        <f>+VLOOKUP(Precio_semana_dia[[#This Row],[Especie]],[1]!Codigos_categoria[#Data],2,0)</f>
        <v>#N/A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clauduarte r</cp:lastModifiedBy>
  <dcterms:created xsi:type="dcterms:W3CDTF">2021-02-07T22:05:38Z</dcterms:created>
  <dcterms:modified xsi:type="dcterms:W3CDTF">2021-02-07T23:40:48Z</dcterms:modified>
</cp:coreProperties>
</file>