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\DATA INTELLIGENCE Dropbox\Diseño DATA's\DATA-COMERCIO\PESO\"/>
    </mc:Choice>
  </mc:AlternateContent>
  <xr:revisionPtr revIDLastSave="0" documentId="13_ncr:1_{57AA5AEB-2675-4ACB-B099-18377EB9D92D}" xr6:coauthVersionLast="46" xr6:coauthVersionMax="46" xr10:uidLastSave="{00000000-0000-0000-0000-000000000000}"/>
  <bookViews>
    <workbookView xWindow="-120" yWindow="-120" windowWidth="29040" windowHeight="15840" xr2:uid="{23E81429-20E0-4A51-B160-6842F28812B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3" i="2"/>
</calcChain>
</file>

<file path=xl/sharedStrings.xml><?xml version="1.0" encoding="utf-8"?>
<sst xmlns="http://schemas.openxmlformats.org/spreadsheetml/2006/main" count="1647" uniqueCount="922">
  <si>
    <t>Tipo Prod BD</t>
  </si>
  <si>
    <t>Tipo Prod Homologado</t>
  </si>
  <si>
    <t>Detalle Prod BD</t>
  </si>
  <si>
    <t>Detalle Prod Homologado</t>
  </si>
  <si>
    <t>Exportación de servicios calificados por Aduanas</t>
  </si>
  <si>
    <t>Abonos</t>
  </si>
  <si>
    <t>Forestales y sus derivados</t>
  </si>
  <si>
    <t>Aceite de oliva</t>
  </si>
  <si>
    <t xml:space="preserve">Frutas y frutos </t>
  </si>
  <si>
    <t>Algas</t>
  </si>
  <si>
    <t>Minería</t>
  </si>
  <si>
    <t>Arándanos</t>
  </si>
  <si>
    <t>Otros Alimentos</t>
  </si>
  <si>
    <t>Carne de ave</t>
  </si>
  <si>
    <t>Otros productos relevantes</t>
  </si>
  <si>
    <t>Carne de bovino</t>
  </si>
  <si>
    <t>Productos del Mar</t>
  </si>
  <si>
    <t>Carne de otras especies</t>
  </si>
  <si>
    <t>Rancho de naves</t>
  </si>
  <si>
    <t>Carne de porcino</t>
  </si>
  <si>
    <t>Resto no minería</t>
  </si>
  <si>
    <t>Cecinas y embutidos</t>
  </si>
  <si>
    <t>Vitivinícola</t>
  </si>
  <si>
    <t>Celulosa</t>
  </si>
  <si>
    <t>Cereales</t>
  </si>
  <si>
    <t>Cerezas</t>
  </si>
  <si>
    <t>Ciruela</t>
  </si>
  <si>
    <t>Cobre</t>
  </si>
  <si>
    <t>Conservas y preparaciones de pescados y mariscos</t>
  </si>
  <si>
    <t>Duraznos y Damascos</t>
  </si>
  <si>
    <t>Erizos</t>
  </si>
  <si>
    <t>Harina de pescado</t>
  </si>
  <si>
    <t>Hortalizas y tubérculos</t>
  </si>
  <si>
    <t>Iraq</t>
  </si>
  <si>
    <t>Kiwi</t>
  </si>
  <si>
    <t>Leche y otros productos lácteos</t>
  </si>
  <si>
    <t>Limones</t>
  </si>
  <si>
    <t>Litio</t>
  </si>
  <si>
    <t>Madera y sus manufacturas</t>
  </si>
  <si>
    <t>Mandarinas y Clementinas</t>
  </si>
  <si>
    <t>Manzanas</t>
  </si>
  <si>
    <t>Maqui</t>
  </si>
  <si>
    <t>Miel</t>
  </si>
  <si>
    <t>Minerales de cinc y sus concentrados</t>
  </si>
  <si>
    <t>Minerales de cobre y sus concentrados</t>
  </si>
  <si>
    <t>Minerales de hierro y sus concentrados</t>
  </si>
  <si>
    <t>Minerales de molibdeno y sus concentrados</t>
  </si>
  <si>
    <t>Minerales de oro y sus concentrados</t>
  </si>
  <si>
    <t>Minerales de plata y sus concentrados</t>
  </si>
  <si>
    <t>Minerales de plomo y sus concentrados</t>
  </si>
  <si>
    <t>Moluscos</t>
  </si>
  <si>
    <t>Mosto de uva</t>
  </si>
  <si>
    <t>Nueces de nogal</t>
  </si>
  <si>
    <t>Oro</t>
  </si>
  <si>
    <t>Otras bebidas alcohólicas</t>
  </si>
  <si>
    <t>Paltas</t>
  </si>
  <si>
    <t>Papel y cartón y sus manufacturas</t>
  </si>
  <si>
    <t>Plata</t>
  </si>
  <si>
    <t>Resto forestales y sus derivados</t>
  </si>
  <si>
    <t xml:space="preserve">Resto frutas y frutos </t>
  </si>
  <si>
    <t>Resto minería</t>
  </si>
  <si>
    <t>Resto otros alimentos</t>
  </si>
  <si>
    <t>Resto productos del mar</t>
  </si>
  <si>
    <t>Sal gema, sal de salinas y sal marina</t>
  </si>
  <si>
    <t>Salmones y truchas</t>
  </si>
  <si>
    <t>Sin Detalle</t>
  </si>
  <si>
    <t xml:space="preserve">Uva </t>
  </si>
  <si>
    <t>Vino</t>
  </si>
  <si>
    <t>Vino espumoso</t>
  </si>
  <si>
    <t>Yodo</t>
  </si>
  <si>
    <t>Tipo de Producto</t>
  </si>
  <si>
    <t>Detalle de Producto</t>
  </si>
  <si>
    <t>Afghanistán</t>
  </si>
  <si>
    <t>Albania</t>
  </si>
  <si>
    <t>Alemania</t>
  </si>
  <si>
    <t>Andorra</t>
  </si>
  <si>
    <t>Angola</t>
  </si>
  <si>
    <t>Anguila</t>
  </si>
  <si>
    <t>Antigua</t>
  </si>
  <si>
    <t>Antigua y Barbuda</t>
  </si>
  <si>
    <t>Antillas</t>
  </si>
  <si>
    <t>Antillas Neerlandesas</t>
  </si>
  <si>
    <t>Arabia</t>
  </si>
  <si>
    <t>Arabia Saudita</t>
  </si>
  <si>
    <t>Argelia</t>
  </si>
  <si>
    <t>Argentina</t>
  </si>
  <si>
    <t>Armenia</t>
  </si>
  <si>
    <t>Aruba</t>
  </si>
  <si>
    <t>Australia</t>
  </si>
  <si>
    <t>Austria</t>
  </si>
  <si>
    <t>Azerbaiyan</t>
  </si>
  <si>
    <t>Bahamas</t>
  </si>
  <si>
    <t>Bahrein</t>
  </si>
  <si>
    <t>Bangladesh</t>
  </si>
  <si>
    <t>Barbados</t>
  </si>
  <si>
    <t>Belarus</t>
  </si>
  <si>
    <t>Bélgica</t>
  </si>
  <si>
    <t>Belice</t>
  </si>
  <si>
    <t>Benin</t>
  </si>
  <si>
    <t>Bermudas</t>
  </si>
  <si>
    <t>Bolivia</t>
  </si>
  <si>
    <t>Bosnia</t>
  </si>
  <si>
    <t>Bosnia y Herzegovina</t>
  </si>
  <si>
    <t>Botswana</t>
  </si>
  <si>
    <t>Brasil</t>
  </si>
  <si>
    <t>Brunei</t>
  </si>
  <si>
    <t>Bulgaria</t>
  </si>
  <si>
    <t>Burkina</t>
  </si>
  <si>
    <t>Burkina Faso</t>
  </si>
  <si>
    <t>Cabo Verde</t>
  </si>
  <si>
    <t>Cambodia</t>
  </si>
  <si>
    <t>Camerún</t>
  </si>
  <si>
    <t>Canadá</t>
  </si>
  <si>
    <t>Chad</t>
  </si>
  <si>
    <t>China</t>
  </si>
  <si>
    <t>Chipre</t>
  </si>
  <si>
    <t>Ciskey</t>
  </si>
  <si>
    <t>Colombia</t>
  </si>
  <si>
    <t>Comoras</t>
  </si>
  <si>
    <t>Congo</t>
  </si>
  <si>
    <t>Corea</t>
  </si>
  <si>
    <t>Corea del Sur</t>
  </si>
  <si>
    <t>Costa</t>
  </si>
  <si>
    <t>Costa de Marfil</t>
  </si>
  <si>
    <t>Costa Rica</t>
  </si>
  <si>
    <t>Croacia</t>
  </si>
  <si>
    <t>Cuba</t>
  </si>
  <si>
    <t>Dinamarca</t>
  </si>
  <si>
    <t>Djibouti</t>
  </si>
  <si>
    <t>Dominica</t>
  </si>
  <si>
    <t>Ecuador</t>
  </si>
  <si>
    <t>Egipto</t>
  </si>
  <si>
    <t>El</t>
  </si>
  <si>
    <t>El Salvador</t>
  </si>
  <si>
    <t>Emiratos</t>
  </si>
  <si>
    <t>Emiratos Árabes Unidos</t>
  </si>
  <si>
    <t>Eritrea</t>
  </si>
  <si>
    <t>Eslovenia</t>
  </si>
  <si>
    <t>España</t>
  </si>
  <si>
    <t>Estados</t>
  </si>
  <si>
    <t>Estados Unidos de América</t>
  </si>
  <si>
    <t>Estonia</t>
  </si>
  <si>
    <t>Etiopía</t>
  </si>
  <si>
    <t>Fiji</t>
  </si>
  <si>
    <t>Filipinas</t>
  </si>
  <si>
    <t>Finlandia</t>
  </si>
  <si>
    <t>Francia</t>
  </si>
  <si>
    <t>Gabón</t>
  </si>
  <si>
    <t>Gambia</t>
  </si>
  <si>
    <t>Georgia</t>
  </si>
  <si>
    <t>Ghana</t>
  </si>
  <si>
    <t>Gibraltar</t>
  </si>
  <si>
    <t>Granada</t>
  </si>
  <si>
    <t>Grecia</t>
  </si>
  <si>
    <t>Groenlandia</t>
  </si>
  <si>
    <t>Guam</t>
  </si>
  <si>
    <t>Guatemala</t>
  </si>
  <si>
    <t>Guernsey</t>
  </si>
  <si>
    <t>Guinea</t>
  </si>
  <si>
    <t>Guinea - Bissau</t>
  </si>
  <si>
    <t>Guinea Ecuatorial</t>
  </si>
  <si>
    <t>Guyana</t>
  </si>
  <si>
    <t>Haití</t>
  </si>
  <si>
    <t>Holanda</t>
  </si>
  <si>
    <t>Honduras</t>
  </si>
  <si>
    <t>Hong</t>
  </si>
  <si>
    <t>Hong Kong (Región administrativa especial de China)</t>
  </si>
  <si>
    <t>Hungría</t>
  </si>
  <si>
    <t>India</t>
  </si>
  <si>
    <t>Indonesia</t>
  </si>
  <si>
    <t>Irán</t>
  </si>
  <si>
    <t>Irlanda</t>
  </si>
  <si>
    <t>Isla</t>
  </si>
  <si>
    <t>Isla Maldivas</t>
  </si>
  <si>
    <t>Isla Tonga</t>
  </si>
  <si>
    <t>Islandia</t>
  </si>
  <si>
    <t>Islas</t>
  </si>
  <si>
    <t>Islas Cayman</t>
  </si>
  <si>
    <t>Islas Caymán</t>
  </si>
  <si>
    <t>Islas Cook</t>
  </si>
  <si>
    <t>Islas Marianas del Norte</t>
  </si>
  <si>
    <t>Islas Marshall</t>
  </si>
  <si>
    <t>Islas Salomon</t>
  </si>
  <si>
    <t>Islas Vírgenes (EEUU)</t>
  </si>
  <si>
    <t>Islas Vírgenes Británicas</t>
  </si>
  <si>
    <t>Israel</t>
  </si>
  <si>
    <t>Italia</t>
  </si>
  <si>
    <t>Jamaica</t>
  </si>
  <si>
    <t>Japón</t>
  </si>
  <si>
    <t>Jersey</t>
  </si>
  <si>
    <t>Jordania</t>
  </si>
  <si>
    <t>Kazajstán</t>
  </si>
  <si>
    <t>Kenia</t>
  </si>
  <si>
    <t>Kirgistán</t>
  </si>
  <si>
    <t>Kiribati</t>
  </si>
  <si>
    <t>Kuwait</t>
  </si>
  <si>
    <t>Laos</t>
  </si>
  <si>
    <t>Lesotho</t>
  </si>
  <si>
    <t>Letonia</t>
  </si>
  <si>
    <t>Libano</t>
  </si>
  <si>
    <t>Liberia</t>
  </si>
  <si>
    <t>Libia</t>
  </si>
  <si>
    <t>Liechtenstein</t>
  </si>
  <si>
    <t>Lituania</t>
  </si>
  <si>
    <t>Luxemburgo</t>
  </si>
  <si>
    <t>Macao</t>
  </si>
  <si>
    <t>Macedonia</t>
  </si>
  <si>
    <t>Madagascar</t>
  </si>
  <si>
    <t>Malasia</t>
  </si>
  <si>
    <t>Malawi</t>
  </si>
  <si>
    <t>Mali</t>
  </si>
  <si>
    <t>Malta</t>
  </si>
  <si>
    <t>Marruecos</t>
  </si>
  <si>
    <t>Martinica</t>
  </si>
  <si>
    <t>Mauricio</t>
  </si>
  <si>
    <t>Mauritania</t>
  </si>
  <si>
    <t>México</t>
  </si>
  <si>
    <t>Micronesia</t>
  </si>
  <si>
    <t>Moldova</t>
  </si>
  <si>
    <t>Mónaco</t>
  </si>
  <si>
    <t>Mongolia</t>
  </si>
  <si>
    <t>Monserrat</t>
  </si>
  <si>
    <t>Montenegro</t>
  </si>
  <si>
    <t>Mozambique</t>
  </si>
  <si>
    <t>Myanmar</t>
  </si>
  <si>
    <t>Myanmar (ex Birmania)</t>
  </si>
  <si>
    <t>Namibia</t>
  </si>
  <si>
    <t>Nauru</t>
  </si>
  <si>
    <t>Nepal</t>
  </si>
  <si>
    <t>Nicaragua</t>
  </si>
  <si>
    <t>Niger</t>
  </si>
  <si>
    <t>Nigeria</t>
  </si>
  <si>
    <t>Niue</t>
  </si>
  <si>
    <t>Noruega</t>
  </si>
  <si>
    <t>Nueva</t>
  </si>
  <si>
    <t>Nueva Caledonia</t>
  </si>
  <si>
    <t>Nueva Zelandia</t>
  </si>
  <si>
    <t>Omán</t>
  </si>
  <si>
    <t>Otros</t>
  </si>
  <si>
    <t>Otros Países</t>
  </si>
  <si>
    <t>Pakistán</t>
  </si>
  <si>
    <t>Palestina</t>
  </si>
  <si>
    <t>Panamá</t>
  </si>
  <si>
    <t>Papua</t>
  </si>
  <si>
    <t>Papua Nueva Guinea</t>
  </si>
  <si>
    <t>Paraguay</t>
  </si>
  <si>
    <t>Perú</t>
  </si>
  <si>
    <t>Polinesia</t>
  </si>
  <si>
    <t>Polinesia Francesa</t>
  </si>
  <si>
    <t>Polonia</t>
  </si>
  <si>
    <t>Portugal</t>
  </si>
  <si>
    <t>Puerto</t>
  </si>
  <si>
    <t>Puerto Rico</t>
  </si>
  <si>
    <t>Qatar</t>
  </si>
  <si>
    <t>Reino</t>
  </si>
  <si>
    <t>Reino Unido</t>
  </si>
  <si>
    <t>República</t>
  </si>
  <si>
    <t>República Centroafricana</t>
  </si>
  <si>
    <t>República Checa</t>
  </si>
  <si>
    <t>República de Serbia</t>
  </si>
  <si>
    <t xml:space="preserve">República Democrática del Congo </t>
  </si>
  <si>
    <t>República Dominicana</t>
  </si>
  <si>
    <t>República Eslovaca</t>
  </si>
  <si>
    <t>Rumania</t>
  </si>
  <si>
    <t>Rusia</t>
  </si>
  <si>
    <t>Rwanda</t>
  </si>
  <si>
    <t>Saint</t>
  </si>
  <si>
    <t>Saint Kitts &amp; Nevis</t>
  </si>
  <si>
    <t>Samoa</t>
  </si>
  <si>
    <t>Samoa Occidental</t>
  </si>
  <si>
    <t>San</t>
  </si>
  <si>
    <t>San Marino</t>
  </si>
  <si>
    <t>San Vicente y las Granadinas</t>
  </si>
  <si>
    <t>Santa</t>
  </si>
  <si>
    <t>Santa Lucía (Islas  Occidentales)</t>
  </si>
  <si>
    <t>Santa Sede</t>
  </si>
  <si>
    <t>Sao</t>
  </si>
  <si>
    <t>Sao Tome y Principe</t>
  </si>
  <si>
    <t>Senegal</t>
  </si>
  <si>
    <t>Seychelles</t>
  </si>
  <si>
    <t>Sierra</t>
  </si>
  <si>
    <t>Sierra Leona</t>
  </si>
  <si>
    <t>Singapur</t>
  </si>
  <si>
    <t>Siria</t>
  </si>
  <si>
    <t>Somalia</t>
  </si>
  <si>
    <t>Sri</t>
  </si>
  <si>
    <t>Sri Lanka</t>
  </si>
  <si>
    <t>Sudáfrica</t>
  </si>
  <si>
    <t>Sudán</t>
  </si>
  <si>
    <t>Suecia</t>
  </si>
  <si>
    <t>Suiza</t>
  </si>
  <si>
    <t>Surinam</t>
  </si>
  <si>
    <t>Swazilandia</t>
  </si>
  <si>
    <t>Tadjikistán</t>
  </si>
  <si>
    <t>Tailandia</t>
  </si>
  <si>
    <t>Taiwán</t>
  </si>
  <si>
    <t>Taiwán (Formosa)</t>
  </si>
  <si>
    <t>Tanzania</t>
  </si>
  <si>
    <t>Territorio Británico en África</t>
  </si>
  <si>
    <t>Territorio Británico en América</t>
  </si>
  <si>
    <t>Territorio Británico en Oceanía y el Pacífico</t>
  </si>
  <si>
    <t>Territorio de Dinamarca en América</t>
  </si>
  <si>
    <t>Territorio Francés en África</t>
  </si>
  <si>
    <t>Territorio Francés en América</t>
  </si>
  <si>
    <t>Territorio Francés en Oceanía y el Pacífico</t>
  </si>
  <si>
    <t>Territorio Holandes en América</t>
  </si>
  <si>
    <t>Territorio Holandés en América</t>
  </si>
  <si>
    <t>Territorio Norteamericano en Oceanía y el Pacífico</t>
  </si>
  <si>
    <t>Territorio Portugués en Asia</t>
  </si>
  <si>
    <t>Thailandia</t>
  </si>
  <si>
    <t>Timor Oriental</t>
  </si>
  <si>
    <t>Togo</t>
  </si>
  <si>
    <t>Trinidad</t>
  </si>
  <si>
    <t>Trinidad y Tobago</t>
  </si>
  <si>
    <t>Tunez</t>
  </si>
  <si>
    <t>Turcas</t>
  </si>
  <si>
    <t>Turcas y Caicos</t>
  </si>
  <si>
    <t>Turkmenistan</t>
  </si>
  <si>
    <t>Turquía</t>
  </si>
  <si>
    <t>Tuvalu</t>
  </si>
  <si>
    <t>Ucrania</t>
  </si>
  <si>
    <t>Uganda</t>
  </si>
  <si>
    <t>Uruguay</t>
  </si>
  <si>
    <t>Uzbekistán</t>
  </si>
  <si>
    <t>Vanuatu</t>
  </si>
  <si>
    <t>Venezuela</t>
  </si>
  <si>
    <t>Vietnam</t>
  </si>
  <si>
    <t>Zambia</t>
  </si>
  <si>
    <t>Zimbabwe</t>
  </si>
  <si>
    <t>País BD</t>
  </si>
  <si>
    <t>País Homologado</t>
  </si>
  <si>
    <t>Continente</t>
  </si>
  <si>
    <t>AEROP. A.M. BENITEZ</t>
  </si>
  <si>
    <t>Aerop. A.M.Benítez</t>
  </si>
  <si>
    <t>AEROP. A.M. BENÍTEZ</t>
  </si>
  <si>
    <t>AEROP. C.I. DEL CAMPO</t>
  </si>
  <si>
    <t>Aerop. C.I. del Campo</t>
  </si>
  <si>
    <t>AEROP. CERRO MORENO</t>
  </si>
  <si>
    <t>Aerop.Cerro Moreno</t>
  </si>
  <si>
    <t>AEROP. CHACALLUTA</t>
  </si>
  <si>
    <t>Aerop. Chacalluta</t>
  </si>
  <si>
    <t>AEROP. DIEGO ARACENA</t>
  </si>
  <si>
    <t>Aerop. Diego Aracena</t>
  </si>
  <si>
    <t>AEROP. EL TEPUAL</t>
  </si>
  <si>
    <t>Aerop. El Tepual</t>
  </si>
  <si>
    <t>Aerop.A.M.Benitez</t>
  </si>
  <si>
    <t>Aerop.C.I.Del Campo</t>
  </si>
  <si>
    <t>Aerop.Chacalluta</t>
  </si>
  <si>
    <t>Aerop.Diego Aracena</t>
  </si>
  <si>
    <t>Aerop.El Tepual</t>
  </si>
  <si>
    <t>AEROPUERTO CARRIEL SUR 945</t>
  </si>
  <si>
    <t>Aerop. Carriel Sur</t>
  </si>
  <si>
    <t>AGUAS NEGRAS</t>
  </si>
  <si>
    <t>ANTOFAGASTA</t>
  </si>
  <si>
    <t>ARICA</t>
  </si>
  <si>
    <t>BAKER</t>
  </si>
  <si>
    <t>CABO NEGRO</t>
  </si>
  <si>
    <t>CALBUCO</t>
  </si>
  <si>
    <t>CALDERA</t>
  </si>
  <si>
    <t>CALETA COLOSO</t>
  </si>
  <si>
    <t>CARDENAL SAMORE</t>
  </si>
  <si>
    <t>Cardenal Samoré</t>
  </si>
  <si>
    <t>CASTRO</t>
  </si>
  <si>
    <t>CHACABUCO / PUERTO AYSEN</t>
  </si>
  <si>
    <t>CHACABUCO / PUERTO AYSÉN</t>
  </si>
  <si>
    <t>Chacalluta</t>
  </si>
  <si>
    <t>CHANARAL / BARQUITO</t>
  </si>
  <si>
    <t>Chanaral/Barquito</t>
  </si>
  <si>
    <t>CHAÑARAL / BARQUITO</t>
  </si>
  <si>
    <t>CHILE CHICO</t>
  </si>
  <si>
    <t>Chile Chico</t>
  </si>
  <si>
    <t>CHUNGARA</t>
  </si>
  <si>
    <t>COLCHANE</t>
  </si>
  <si>
    <t>CONCORDIA (CHACALLUTA)</t>
  </si>
  <si>
    <t>COQUIMBO</t>
  </si>
  <si>
    <t>CORONEL</t>
  </si>
  <si>
    <t>CORRAL</t>
  </si>
  <si>
    <t>Coyhaique Alto</t>
  </si>
  <si>
    <t>CRISTO REDENTOR (LOS LIBERTADORES)</t>
  </si>
  <si>
    <t>Los Libertadores</t>
  </si>
  <si>
    <t>Dorotea</t>
  </si>
  <si>
    <t>GUAYACAN</t>
  </si>
  <si>
    <t>HUASCO / GUACOLDA</t>
  </si>
  <si>
    <t>Huasco/Guacolda</t>
  </si>
  <si>
    <t>HUEMULES</t>
  </si>
  <si>
    <t>IQUIQUE</t>
  </si>
  <si>
    <t>ISLA DE PASCUA</t>
  </si>
  <si>
    <t>Isla de Pascua</t>
  </si>
  <si>
    <t>JAMA</t>
  </si>
  <si>
    <t>Paso Jama</t>
  </si>
  <si>
    <t>LAGO VERDE</t>
  </si>
  <si>
    <t>LIRQUEN</t>
  </si>
  <si>
    <t>LOS VILOS</t>
  </si>
  <si>
    <t>Lota</t>
  </si>
  <si>
    <t>MAHUIL MALAL</t>
  </si>
  <si>
    <t>MEJILLONES</t>
  </si>
  <si>
    <t>MICHILLA</t>
  </si>
  <si>
    <t>MONTE AYMOND</t>
  </si>
  <si>
    <t>NATALES</t>
  </si>
  <si>
    <t>OLLAGUE</t>
  </si>
  <si>
    <t>Ollague</t>
  </si>
  <si>
    <t>OTROS PUERTOS</t>
  </si>
  <si>
    <t>Otros Puertos</t>
  </si>
  <si>
    <t>OTROS PUERTOS CHILENOS</t>
  </si>
  <si>
    <t>PATACHE</t>
  </si>
  <si>
    <t>PATILLOS</t>
  </si>
  <si>
    <t>PENCO</t>
  </si>
  <si>
    <t>PINO HACHADO (LIUCURA)</t>
  </si>
  <si>
    <t>PUERTO ANGAMOS</t>
  </si>
  <si>
    <t>PUERTO MONTT</t>
  </si>
  <si>
    <t>Puerto Montt</t>
  </si>
  <si>
    <t>PUERTO WILLIAMS</t>
  </si>
  <si>
    <t>Puerto Williams</t>
  </si>
  <si>
    <t>PUNTA ARENAS</t>
  </si>
  <si>
    <t>Punta Delgada</t>
  </si>
  <si>
    <t>QUINTERO</t>
  </si>
  <si>
    <t>Salinas</t>
  </si>
  <si>
    <t>SAN ANTONIO</t>
  </si>
  <si>
    <t>SAN FRANCISCO</t>
  </si>
  <si>
    <t>San Pedro De Atacama</t>
  </si>
  <si>
    <t>SAN SEBASTIAN</t>
  </si>
  <si>
    <t>SAN SEBASTIÁN</t>
  </si>
  <si>
    <t>SAN VICENTE</t>
  </si>
  <si>
    <t>TALCAHUANO</t>
  </si>
  <si>
    <t>TOCOPILLA</t>
  </si>
  <si>
    <t>VALPARAISO</t>
  </si>
  <si>
    <t>VALPARAÍSO</t>
  </si>
  <si>
    <t>VENTANAS</t>
  </si>
  <si>
    <t>VISVIRI</t>
  </si>
  <si>
    <t>Visviri</t>
  </si>
  <si>
    <t>Lugar Salida/Ingreso BD</t>
  </si>
  <si>
    <t>Lugar Salida/Ingreso Homologado</t>
  </si>
  <si>
    <t>Aéreo</t>
  </si>
  <si>
    <t>Terrestre</t>
  </si>
  <si>
    <t>Marítimo</t>
  </si>
  <si>
    <t>Tipo Transporte</t>
  </si>
  <si>
    <t>Latitud</t>
  </si>
  <si>
    <t>Longitud</t>
  </si>
  <si>
    <t>USA</t>
  </si>
  <si>
    <t>Hong Kong (China)</t>
  </si>
  <si>
    <t>Antillas Holandesas</t>
  </si>
  <si>
    <t>Países</t>
  </si>
  <si>
    <t>Lugar Ingreso/Salida</t>
  </si>
  <si>
    <t>Mes</t>
  </si>
  <si>
    <t>Nº 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</si>
  <si>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</si>
  <si>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</si>
  <si>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</si>
  <si>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</si>
  <si>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</si>
  <si>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</si>
  <si>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</si>
  <si>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</si>
  <si>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</si>
  <si>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</si>
  <si>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</si>
  <si>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</si>
  <si>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Meses</t>
  </si>
  <si>
    <t>Exportación SS calificados por Aduanas</t>
  </si>
  <si>
    <t>Bielorusia</t>
  </si>
  <si>
    <t>Europa</t>
  </si>
  <si>
    <t>ABW</t>
  </si>
  <si>
    <t>AFG</t>
  </si>
  <si>
    <t>AGO</t>
  </si>
  <si>
    <t>AIA</t>
  </si>
  <si>
    <t>ALA</t>
  </si>
  <si>
    <t>ALB</t>
  </si>
  <si>
    <t>AND</t>
  </si>
  <si>
    <t>ANT</t>
  </si>
  <si>
    <t>ARE</t>
  </si>
  <si>
    <t>ARG</t>
  </si>
  <si>
    <t>ARM</t>
  </si>
  <si>
    <t>ASM</t>
  </si>
  <si>
    <t>ATA</t>
  </si>
  <si>
    <t>ATF</t>
  </si>
  <si>
    <t>ATG</t>
  </si>
  <si>
    <t>AUS</t>
  </si>
  <si>
    <t>AUT</t>
  </si>
  <si>
    <t>AZE</t>
  </si>
  <si>
    <t>BDI</t>
  </si>
  <si>
    <t>BEL</t>
  </si>
  <si>
    <t>BEN</t>
  </si>
  <si>
    <t>BFA</t>
  </si>
  <si>
    <t>BGD</t>
  </si>
  <si>
    <t>BGR</t>
  </si>
  <si>
    <t>BHR</t>
  </si>
  <si>
    <t>BHS</t>
  </si>
  <si>
    <t>BIH</t>
  </si>
  <si>
    <t>BLM</t>
  </si>
  <si>
    <t>BLR</t>
  </si>
  <si>
    <t>BLZ</t>
  </si>
  <si>
    <t>BMU</t>
  </si>
  <si>
    <t>BOL</t>
  </si>
  <si>
    <t>BRA</t>
  </si>
  <si>
    <t>BRB</t>
  </si>
  <si>
    <t>BRN</t>
  </si>
  <si>
    <t>BTN</t>
  </si>
  <si>
    <t>BVT</t>
  </si>
  <si>
    <t>BWA</t>
  </si>
  <si>
    <t>CAF</t>
  </si>
  <si>
    <t>CAN</t>
  </si>
  <si>
    <t>CCK</t>
  </si>
  <si>
    <t>CHE</t>
  </si>
  <si>
    <t>CHL</t>
  </si>
  <si>
    <t>CHN</t>
  </si>
  <si>
    <t>CIV</t>
  </si>
  <si>
    <t>CMR</t>
  </si>
  <si>
    <t>COD</t>
  </si>
  <si>
    <t>COG</t>
  </si>
  <si>
    <t>COK</t>
  </si>
  <si>
    <t>COL</t>
  </si>
  <si>
    <t>COM</t>
  </si>
  <si>
    <t>CPV</t>
  </si>
  <si>
    <t>CRI</t>
  </si>
  <si>
    <t>CUB</t>
  </si>
  <si>
    <t>CXR</t>
  </si>
  <si>
    <t>CYM</t>
  </si>
  <si>
    <t>CYP</t>
  </si>
  <si>
    <t>CZE</t>
  </si>
  <si>
    <t>DEU</t>
  </si>
  <si>
    <t>DJI</t>
  </si>
  <si>
    <t>DMA</t>
  </si>
  <si>
    <t>DNK</t>
  </si>
  <si>
    <t>DOM</t>
  </si>
  <si>
    <t>DZA</t>
  </si>
  <si>
    <t>ECU</t>
  </si>
  <si>
    <t>EGY</t>
  </si>
  <si>
    <t>ERI</t>
  </si>
  <si>
    <t>ESH</t>
  </si>
  <si>
    <t>ESP</t>
  </si>
  <si>
    <t>EST</t>
  </si>
  <si>
    <t>ETH</t>
  </si>
  <si>
    <t>FIN</t>
  </si>
  <si>
    <t>FJI</t>
  </si>
  <si>
    <t>FLK</t>
  </si>
  <si>
    <t>FRA</t>
  </si>
  <si>
    <t>FRO</t>
  </si>
  <si>
    <t>FSM</t>
  </si>
  <si>
    <t>GAB</t>
  </si>
  <si>
    <t>GBR</t>
  </si>
  <si>
    <t>GEO</t>
  </si>
  <si>
    <t>GGY</t>
  </si>
  <si>
    <t>GHA</t>
  </si>
  <si>
    <t>GIB</t>
  </si>
  <si>
    <t>GIN</t>
  </si>
  <si>
    <t>GLP</t>
  </si>
  <si>
    <t>GMB</t>
  </si>
  <si>
    <t>GNB</t>
  </si>
  <si>
    <t>GNQ</t>
  </si>
  <si>
    <t>GRC</t>
  </si>
  <si>
    <t>GRD</t>
  </si>
  <si>
    <t>GRL</t>
  </si>
  <si>
    <t>GTM</t>
  </si>
  <si>
    <t>GUF</t>
  </si>
  <si>
    <t>GUM</t>
  </si>
  <si>
    <t>GUY</t>
  </si>
  <si>
    <t>HKG</t>
  </si>
  <si>
    <t>HMD</t>
  </si>
  <si>
    <t>HND</t>
  </si>
  <si>
    <t>HRV</t>
  </si>
  <si>
    <t>HTI</t>
  </si>
  <si>
    <t>HUN</t>
  </si>
  <si>
    <t>IDN</t>
  </si>
  <si>
    <t>IMN</t>
  </si>
  <si>
    <t>IND</t>
  </si>
  <si>
    <t>IOT</t>
  </si>
  <si>
    <t>IRL</t>
  </si>
  <si>
    <t>IRN</t>
  </si>
  <si>
    <t>IRQ</t>
  </si>
  <si>
    <t>ISL</t>
  </si>
  <si>
    <t>ISR</t>
  </si>
  <si>
    <t>ITA</t>
  </si>
  <si>
    <t>JAM</t>
  </si>
  <si>
    <t>JEY</t>
  </si>
  <si>
    <t>JOR</t>
  </si>
  <si>
    <t>JPN</t>
  </si>
  <si>
    <t>KAZ</t>
  </si>
  <si>
    <t>KEN</t>
  </si>
  <si>
    <t>KGZ</t>
  </si>
  <si>
    <t>KHM</t>
  </si>
  <si>
    <t>KIR</t>
  </si>
  <si>
    <t>KNA</t>
  </si>
  <si>
    <t>KOR</t>
  </si>
  <si>
    <t>KWT</t>
  </si>
  <si>
    <t>LAO</t>
  </si>
  <si>
    <t>LBN</t>
  </si>
  <si>
    <t>LBR</t>
  </si>
  <si>
    <t>LBY</t>
  </si>
  <si>
    <t>LCA</t>
  </si>
  <si>
    <t>LIE</t>
  </si>
  <si>
    <t>LKA</t>
  </si>
  <si>
    <t>LSO</t>
  </si>
  <si>
    <t>LTU</t>
  </si>
  <si>
    <t>LUX</t>
  </si>
  <si>
    <t>LVA</t>
  </si>
  <si>
    <t>MAC</t>
  </si>
  <si>
    <t>MAF</t>
  </si>
  <si>
    <t>MAR</t>
  </si>
  <si>
    <t>MCO</t>
  </si>
  <si>
    <t>MDA</t>
  </si>
  <si>
    <t>MDG</t>
  </si>
  <si>
    <t>MDV</t>
  </si>
  <si>
    <t>MEX</t>
  </si>
  <si>
    <t>MHL</t>
  </si>
  <si>
    <t>MKD</t>
  </si>
  <si>
    <t>MLI</t>
  </si>
  <si>
    <t>MLT</t>
  </si>
  <si>
    <t>MMR</t>
  </si>
  <si>
    <t>MNE</t>
  </si>
  <si>
    <t>MNG</t>
  </si>
  <si>
    <t>MNP</t>
  </si>
  <si>
    <t>MOZ</t>
  </si>
  <si>
    <t>MRT</t>
  </si>
  <si>
    <t>MSR</t>
  </si>
  <si>
    <t>MTQ</t>
  </si>
  <si>
    <t>MUS</t>
  </si>
  <si>
    <t>MWI</t>
  </si>
  <si>
    <t>MYS</t>
  </si>
  <si>
    <t>MYT</t>
  </si>
  <si>
    <t>NAM</t>
  </si>
  <si>
    <t>NCL</t>
  </si>
  <si>
    <t>NER</t>
  </si>
  <si>
    <t>NFK</t>
  </si>
  <si>
    <t>NGA</t>
  </si>
  <si>
    <t>NIC</t>
  </si>
  <si>
    <t>NIU</t>
  </si>
  <si>
    <t>NLD</t>
  </si>
  <si>
    <t>NOR</t>
  </si>
  <si>
    <t>NPL</t>
  </si>
  <si>
    <t>NRU</t>
  </si>
  <si>
    <t>NZL</t>
  </si>
  <si>
    <t>OMN</t>
  </si>
  <si>
    <t>PAK</t>
  </si>
  <si>
    <t>PAN</t>
  </si>
  <si>
    <t>PCN</t>
  </si>
  <si>
    <t>PER</t>
  </si>
  <si>
    <t>PHL</t>
  </si>
  <si>
    <t>PLW</t>
  </si>
  <si>
    <t>PNG</t>
  </si>
  <si>
    <t>POL</t>
  </si>
  <si>
    <t>PRI</t>
  </si>
  <si>
    <t>PRK</t>
  </si>
  <si>
    <t>PRT</t>
  </si>
  <si>
    <t>PRY</t>
  </si>
  <si>
    <t>PSE</t>
  </si>
  <si>
    <t>PYF</t>
  </si>
  <si>
    <t>QAT</t>
  </si>
  <si>
    <t>REU</t>
  </si>
  <si>
    <t>ROU</t>
  </si>
  <si>
    <t>RUS</t>
  </si>
  <si>
    <t>RWA</t>
  </si>
  <si>
    <t>SAU</t>
  </si>
  <si>
    <t>SDN</t>
  </si>
  <si>
    <t>SEN</t>
  </si>
  <si>
    <t>SGP</t>
  </si>
  <si>
    <t>SGS</t>
  </si>
  <si>
    <t>SHN</t>
  </si>
  <si>
    <t>SJM</t>
  </si>
  <si>
    <t>SLB</t>
  </si>
  <si>
    <t>SLE</t>
  </si>
  <si>
    <t>SLV</t>
  </si>
  <si>
    <t>SMR</t>
  </si>
  <si>
    <t>SOM</t>
  </si>
  <si>
    <t>SPM</t>
  </si>
  <si>
    <t>SRB</t>
  </si>
  <si>
    <t>STP</t>
  </si>
  <si>
    <t>SUR</t>
  </si>
  <si>
    <t>SVK</t>
  </si>
  <si>
    <t>SVN</t>
  </si>
  <si>
    <t>SWE</t>
  </si>
  <si>
    <t>SWZ</t>
  </si>
  <si>
    <t>SYC</t>
  </si>
  <si>
    <t>SYR</t>
  </si>
  <si>
    <t>TCA</t>
  </si>
  <si>
    <t>TCD</t>
  </si>
  <si>
    <t>TGO</t>
  </si>
  <si>
    <t>THA</t>
  </si>
  <si>
    <t>TJK</t>
  </si>
  <si>
    <t>TKL</t>
  </si>
  <si>
    <t>TKM</t>
  </si>
  <si>
    <t>TLS</t>
  </si>
  <si>
    <t>TON</t>
  </si>
  <si>
    <t>TTO</t>
  </si>
  <si>
    <t>TUN</t>
  </si>
  <si>
    <t>TUR</t>
  </si>
  <si>
    <t>TUV</t>
  </si>
  <si>
    <t>TWN</t>
  </si>
  <si>
    <t>TZA</t>
  </si>
  <si>
    <t>UGA</t>
  </si>
  <si>
    <t>UKR</t>
  </si>
  <si>
    <t>UMI</t>
  </si>
  <si>
    <t>URY</t>
  </si>
  <si>
    <t>UZB</t>
  </si>
  <si>
    <t>VAT</t>
  </si>
  <si>
    <t>VCT</t>
  </si>
  <si>
    <t>VEN</t>
  </si>
  <si>
    <t>VGB</t>
  </si>
  <si>
    <t>VIR</t>
  </si>
  <si>
    <t>VNM</t>
  </si>
  <si>
    <t>VUT</t>
  </si>
  <si>
    <t>WLF</t>
  </si>
  <si>
    <t>WSM</t>
  </si>
  <si>
    <t>YEM</t>
  </si>
  <si>
    <t>ZAF</t>
  </si>
  <si>
    <t>ZMB</t>
  </si>
  <si>
    <t>ZWE</t>
  </si>
  <si>
    <t>País</t>
  </si>
  <si>
    <t>Id_ISO</t>
  </si>
  <si>
    <t>Afghanistan</t>
  </si>
  <si>
    <t>Anguilla</t>
  </si>
  <si>
    <t>Netherlands Antilles</t>
  </si>
  <si>
    <t>United Arab Emirates</t>
  </si>
  <si>
    <t>American Samoa</t>
  </si>
  <si>
    <t>Antarctica</t>
  </si>
  <si>
    <t>French Southern Territories</t>
  </si>
  <si>
    <t>Antigua and Barbuda</t>
  </si>
  <si>
    <t>Azerbaijan</t>
  </si>
  <si>
    <t>Burundi</t>
  </si>
  <si>
    <t>Belgium</t>
  </si>
  <si>
    <t>Bahrain</t>
  </si>
  <si>
    <t>Bosnia and Herzegovina</t>
  </si>
  <si>
    <t>Saint Barthélemy</t>
  </si>
  <si>
    <t>Belize</t>
  </si>
  <si>
    <t>Bermuda</t>
  </si>
  <si>
    <t>Bolivia, Plurinational State of</t>
  </si>
  <si>
    <t>Brazil</t>
  </si>
  <si>
    <t>Brunei Darussalam</t>
  </si>
  <si>
    <t>Bhutan</t>
  </si>
  <si>
    <t>Bouvet Island</t>
  </si>
  <si>
    <t>Central African Republic</t>
  </si>
  <si>
    <t>Canada</t>
  </si>
  <si>
    <t>Cocos (Keeling) Islands</t>
  </si>
  <si>
    <t>Switzerland</t>
  </si>
  <si>
    <t>Chile</t>
  </si>
  <si>
    <t>Côte d'Ivoire</t>
  </si>
  <si>
    <t>Cameroon</t>
  </si>
  <si>
    <t>Congo, the Democratic Republic of the</t>
  </si>
  <si>
    <t>Cook Islands</t>
  </si>
  <si>
    <t>Comoros</t>
  </si>
  <si>
    <t>Cape Verde</t>
  </si>
  <si>
    <t>Christmas Island</t>
  </si>
  <si>
    <t>Cayman Islands</t>
  </si>
  <si>
    <t>Cyprus</t>
  </si>
  <si>
    <t>Czech Republic</t>
  </si>
  <si>
    <t>Germany</t>
  </si>
  <si>
    <t>Denmark</t>
  </si>
  <si>
    <t>Dominican Republic</t>
  </si>
  <si>
    <t>Algeria</t>
  </si>
  <si>
    <t>Egypt</t>
  </si>
  <si>
    <t>Western Sahara</t>
  </si>
  <si>
    <t>Spain</t>
  </si>
  <si>
    <t>Ethiopia</t>
  </si>
  <si>
    <t>Finland</t>
  </si>
  <si>
    <t>Falkland Islands (Malvinas)</t>
  </si>
  <si>
    <t>France</t>
  </si>
  <si>
    <t>Faroe Islands</t>
  </si>
  <si>
    <t>Micronesia, Federated States of</t>
  </si>
  <si>
    <t>Gabon</t>
  </si>
  <si>
    <t>United Kingdom</t>
  </si>
  <si>
    <t>Guadeloupe</t>
  </si>
  <si>
    <t>Guinea-Bissau</t>
  </si>
  <si>
    <t>Equatorial Guinea</t>
  </si>
  <si>
    <t>Greece</t>
  </si>
  <si>
    <t>Grenada</t>
  </si>
  <si>
    <t>Greenland</t>
  </si>
  <si>
    <t>French Guiana</t>
  </si>
  <si>
    <t>Hong Kong</t>
  </si>
  <si>
    <t>Heard Island and McDonald Islands</t>
  </si>
  <si>
    <t>Croatia</t>
  </si>
  <si>
    <t>Haiti</t>
  </si>
  <si>
    <t>Hungary</t>
  </si>
  <si>
    <t>Isle of Man</t>
  </si>
  <si>
    <t>British Indian Ocean Territory</t>
  </si>
  <si>
    <t>Ireland</t>
  </si>
  <si>
    <t>Iran, Islamic Republic of</t>
  </si>
  <si>
    <t>Iceland</t>
  </si>
  <si>
    <t>Italy</t>
  </si>
  <si>
    <t>Jordan</t>
  </si>
  <si>
    <t>Japan</t>
  </si>
  <si>
    <t>Kazakhstan</t>
  </si>
  <si>
    <t>Kenya</t>
  </si>
  <si>
    <t>Kyrgyzstan</t>
  </si>
  <si>
    <t>Saint Kitts and Nevis</t>
  </si>
  <si>
    <t>Korea, Republic of</t>
  </si>
  <si>
    <t>Lao People's Democratic Republic</t>
  </si>
  <si>
    <t>Lebanon</t>
  </si>
  <si>
    <t>Libyan Arab Jamahiriya</t>
  </si>
  <si>
    <t>Saint Lucia</t>
  </si>
  <si>
    <t>Lithuania</t>
  </si>
  <si>
    <t>Luxembourg</t>
  </si>
  <si>
    <t>Latvia</t>
  </si>
  <si>
    <t>Saint Martin (French part)</t>
  </si>
  <si>
    <t>Morocco</t>
  </si>
  <si>
    <t>Monaco</t>
  </si>
  <si>
    <t>Moldova, Republic of</t>
  </si>
  <si>
    <t>Maldives</t>
  </si>
  <si>
    <t>Mexico</t>
  </si>
  <si>
    <t>Marshall Islands</t>
  </si>
  <si>
    <t>Macedonia, the former Yugoslav Republic of</t>
  </si>
  <si>
    <t>Northern Mariana Islands</t>
  </si>
  <si>
    <t>Montserrat</t>
  </si>
  <si>
    <t>Martinique</t>
  </si>
  <si>
    <t>Mauritius</t>
  </si>
  <si>
    <t>Malaysia</t>
  </si>
  <si>
    <t>Mayotte</t>
  </si>
  <si>
    <t>New Caledonia</t>
  </si>
  <si>
    <t>Norfolk Island</t>
  </si>
  <si>
    <t>Netherlands</t>
  </si>
  <si>
    <t>Norway</t>
  </si>
  <si>
    <t>New Zealand</t>
  </si>
  <si>
    <t>Oman</t>
  </si>
  <si>
    <t>Pakistan</t>
  </si>
  <si>
    <t>Panama</t>
  </si>
  <si>
    <t>Pitcairn</t>
  </si>
  <si>
    <t>Peru</t>
  </si>
  <si>
    <t>Philippines</t>
  </si>
  <si>
    <t>Palau</t>
  </si>
  <si>
    <t>Papua New Guinea</t>
  </si>
  <si>
    <t>Poland</t>
  </si>
  <si>
    <t>Korea, Democratic People's Republic of</t>
  </si>
  <si>
    <t>Palestinian Territory, Occupied</t>
  </si>
  <si>
    <t>French Polynesia</t>
  </si>
  <si>
    <t>Réunion</t>
  </si>
  <si>
    <t>Romania</t>
  </si>
  <si>
    <t>Russian Federation</t>
  </si>
  <si>
    <t>Saudi Arabia</t>
  </si>
  <si>
    <t>Sudan</t>
  </si>
  <si>
    <t>Singapore</t>
  </si>
  <si>
    <t>South Georgia and the South Sandwich Islands</t>
  </si>
  <si>
    <t>Saint Helena, Ascension and Tristan da Cunha</t>
  </si>
  <si>
    <t>Svalbard and Jan Mayen</t>
  </si>
  <si>
    <t>Solomon Islands</t>
  </si>
  <si>
    <t>Sierra Leone</t>
  </si>
  <si>
    <t>Saint Pierre and Miquelon</t>
  </si>
  <si>
    <t>Serbia</t>
  </si>
  <si>
    <t>Sao Tome and Principe</t>
  </si>
  <si>
    <t>Suriname</t>
  </si>
  <si>
    <t>Slovakia</t>
  </si>
  <si>
    <t>Slovenia</t>
  </si>
  <si>
    <t>Sweden</t>
  </si>
  <si>
    <t>Swaziland</t>
  </si>
  <si>
    <t>Syrian Arab Republic</t>
  </si>
  <si>
    <t>Turks and Caicos Islands</t>
  </si>
  <si>
    <t>Thailand</t>
  </si>
  <si>
    <t>Tajikistan</t>
  </si>
  <si>
    <t>Tokelau</t>
  </si>
  <si>
    <t>Timor-Leste</t>
  </si>
  <si>
    <t>Tonga</t>
  </si>
  <si>
    <t>Trinidad and Tobago</t>
  </si>
  <si>
    <t>Tunisia</t>
  </si>
  <si>
    <t>Turkey</t>
  </si>
  <si>
    <t>Taiwan, Province of China</t>
  </si>
  <si>
    <t>Tanzania, United Republic of</t>
  </si>
  <si>
    <t>Ukraine</t>
  </si>
  <si>
    <t>United States Minor Outlying Islands</t>
  </si>
  <si>
    <t>United States</t>
  </si>
  <si>
    <t>Uzbekistan</t>
  </si>
  <si>
    <t>Holy See (Vatican City State)</t>
  </si>
  <si>
    <t>Saint Vincent and the Grenadines</t>
  </si>
  <si>
    <t>Venezuela, Bolivarian Republic of</t>
  </si>
  <si>
    <t>Virgin Islands, British</t>
  </si>
  <si>
    <t>Virgin Islands, U.S.</t>
  </si>
  <si>
    <t>Viet Nam</t>
  </si>
  <si>
    <t>Wallis and Futuna</t>
  </si>
  <si>
    <t>Yemen</t>
  </si>
  <si>
    <t>South Africa</t>
  </si>
  <si>
    <t>Aland Islands</t>
  </si>
  <si>
    <t>ZZZ</t>
  </si>
  <si>
    <t>ISO 3166-1 alfa-3</t>
  </si>
  <si>
    <t>name_en</t>
  </si>
  <si>
    <t>Región</t>
  </si>
  <si>
    <t>Otros países</t>
  </si>
  <si>
    <t>Cabo Negro - Tierra del Fuego</t>
  </si>
  <si>
    <t>Puerto de Castro</t>
  </si>
  <si>
    <t>Puerto Chañaral/Barquito</t>
  </si>
  <si>
    <t>Entrada Baker</t>
  </si>
  <si>
    <t>Puerto Guacolda</t>
  </si>
  <si>
    <t>Puerto Los Vilos</t>
  </si>
  <si>
    <t>Puerto Lota</t>
  </si>
  <si>
    <t>Puerto Mejillones</t>
  </si>
  <si>
    <t>Lago Verde</t>
  </si>
  <si>
    <t>No Aplica</t>
  </si>
  <si>
    <t>Paso Agua Negra</t>
  </si>
  <si>
    <t>Paso Chacalluta</t>
  </si>
  <si>
    <t>Paso Chungará</t>
  </si>
  <si>
    <t>Paso Colchane</t>
  </si>
  <si>
    <t>Paso de Huemules</t>
  </si>
  <si>
    <t>Paso de San Francisco</t>
  </si>
  <si>
    <t>Paso Dorotea</t>
  </si>
  <si>
    <t>Paso Los Libertadores</t>
  </si>
  <si>
    <t>Paso Monte Aymond</t>
  </si>
  <si>
    <t>Paso Pino Hachado</t>
  </si>
  <si>
    <t>Paso San Sebastián</t>
  </si>
  <si>
    <t>Puerto Angamos</t>
  </si>
  <si>
    <t>Puerto Chacabuco</t>
  </si>
  <si>
    <t>Puerto Coloso Min. Escondida</t>
  </si>
  <si>
    <t>Puerto de Antofagasta</t>
  </si>
  <si>
    <t>Puerto de Arica</t>
  </si>
  <si>
    <t>Puerto de Calbuco</t>
  </si>
  <si>
    <t>Puerto de Caldera</t>
  </si>
  <si>
    <t>Puerto de Coquimbo</t>
  </si>
  <si>
    <t>Puerto de Coronel</t>
  </si>
  <si>
    <t>Puerto de Corral</t>
  </si>
  <si>
    <t>Puerto de Iquique</t>
  </si>
  <si>
    <t>Puerto de Natales</t>
  </si>
  <si>
    <t>Puerto de Punta Arenas</t>
  </si>
  <si>
    <t>Puerto de Quintero y Ventanas</t>
  </si>
  <si>
    <t>Puerto de Talcahuano</t>
  </si>
  <si>
    <t>Puerto de Tocopilla</t>
  </si>
  <si>
    <t>Puerto Guayacán</t>
  </si>
  <si>
    <t>Puerto Lirquén</t>
  </si>
  <si>
    <t>Puerto Minera Centinela</t>
  </si>
  <si>
    <t>Puerto Patache (Collahuasi)</t>
  </si>
  <si>
    <t>Puerto Patillos</t>
  </si>
  <si>
    <t>Puerto San Antonio</t>
  </si>
  <si>
    <t>Puerto Valparaiso</t>
  </si>
  <si>
    <t>Salinas, Copiapó</t>
  </si>
  <si>
    <t>Puerto de San Vicente</t>
  </si>
  <si>
    <t>CONSTITUCION</t>
  </si>
  <si>
    <t>GREGORIO</t>
  </si>
  <si>
    <t>Gregorio</t>
  </si>
  <si>
    <t>Puerto de Magullines, Constitución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</si>
</sst>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0000000"/>
    <numFmt numFmtId="177" formatCode="#,##0.000000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AC1BD-C395-4E4E-A20D-F2002CF325AD}" name="Tipo_Prod" displayName="Tipo_Prod" ref="B4:C14" totalsRowShown="0">
  <autoFilter ref="B4:C14" xr:uid="{A5A7AF56-4717-482D-A8FF-4B52CE9B205D}"/>
  <tableColumns count="2">
    <tableColumn id="1" xr3:uid="{1F0614A5-5A17-4179-95BF-AB688AABA647}" name="Tipo Prod BD"/>
    <tableColumn id="2" xr3:uid="{DEFFABFD-5202-4E06-B25A-1C39B9438A2F}" name="Tipo Prod Homologad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79924-A3B9-49A4-8C29-F2EC3FB8679E}" name="Detalle_Prod" displayName="Detalle_Prod" ref="E4:F63" totalsRowShown="0">
  <autoFilter ref="E4:F63" xr:uid="{88FBB634-EBB2-41BB-80D3-BE6D73DFC600}"/>
  <tableColumns count="2">
    <tableColumn id="1" xr3:uid="{4B79BF8D-66F4-4C1D-A864-967D895237F6}" name="Detalle Prod BD"/>
    <tableColumn id="2" xr3:uid="{2CE3632E-377B-4845-B2CC-88655883EE6D}" name="Detalle Prod Homologado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E41AF41-F8FC-4B26-AF78-273739958C0D}" name="Países" displayName="Países" ref="H4:M262" totalsRowShown="0">
  <autoFilter ref="H4:M262" xr:uid="{48C490CF-810B-4B9A-A48C-F659E709F7DD}"/>
  <tableColumns count="6">
    <tableColumn id="1" xr3:uid="{18EFC429-FC32-416B-9D85-B3AA4E41A311}" name="País BD"/>
    <tableColumn id="2" xr3:uid="{35A83415-B243-4143-9EC2-916FB2E6AF24}" name="País Homologado"/>
    <tableColumn id="5" xr3:uid="{5BDDF168-E4F5-4A5C-9C28-E606CACB9557}" name="ISO 3166-1 alfa-3"/>
    <tableColumn id="3" xr3:uid="{C608D06E-567C-45E1-AD99-1A39011736D4}" name="name_en" dataDxfId="3">
      <calculatedColumnFormula>+VLOOKUP(Países[[#This Row],[ISO 3166-1 alfa-3]],Hoja2!$D$3:$E$248,2,0)</calculatedColumnFormula>
    </tableColumn>
    <tableColumn id="6" xr3:uid="{09CD7F3D-37C4-4585-AE8D-89B65A86F322}" name="Región"/>
    <tableColumn id="4" xr3:uid="{40E74168-2586-427C-9D43-513E9F4063C8}" name="Continente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AB34A1-CEA4-4968-9D6F-FC2A8A234508}" name="Tabla4" displayName="Tabla4" ref="P4:T90" totalsRowShown="0">
  <autoFilter ref="P4:T90" xr:uid="{6D883F0D-205C-4E2A-8E90-917B11B6486C}"/>
  <tableColumns count="5">
    <tableColumn id="1" xr3:uid="{D08BA0D1-81A3-4E80-B5F7-9C7264498A7F}" name="Lugar Salida/Ingreso BD"/>
    <tableColumn id="2" xr3:uid="{D936E8D8-7069-4EA7-8251-9D50743DEA4F}" name="Lugar Salida/Ingreso Homologado"/>
    <tableColumn id="3" xr3:uid="{0A3ADF71-019A-4249-B116-F06BC706A775}" name="Tipo Transporte"/>
    <tableColumn id="4" xr3:uid="{363058D3-823A-49CA-8A18-31AF27EFFCD6}" name="Latitud"/>
    <tableColumn id="5" xr3:uid="{6B9C37B5-F84C-4467-B257-B94E5F721242}" name="Longitud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D388E1D-DC8C-4FE0-8E77-0018DA0D1A74}" name="Meses" displayName="Meses" ref="B17:C29" totalsRowShown="0">
  <autoFilter ref="B17:C29" xr:uid="{A6A8F6B9-DD1A-4B64-A6A8-A1BAF98BDF6A}"/>
  <tableColumns count="2">
    <tableColumn id="1" xr3:uid="{F7B1F957-FD31-43DE-8EFC-269CDC471193}" name="Mes"/>
    <tableColumn id="2" xr3:uid="{C37A4C20-999E-427D-B681-AB1BA3C88950}" name="Nº Mes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AAD69-D526-4C28-B49C-ADB47BD472D4}">
  <dimension ref="B2:V262"/>
  <sheetViews>
    <sheetView showGridLines="0" tabSelected="1" topLeftCell="I60" workbookViewId="0">
      <selection activeCell="Q90" sqref="Q90"/>
    </sheetView>
  </sheetViews>
  <sheetFormatPr baseColWidth="10" defaultRowHeight="15" x14ac:dyDescent="0.25"/>
  <cols>
    <col min="1" max="1" width="3.28515625" customWidth="1"/>
    <col min="2" max="3" width="40.85546875" bestFit="1" customWidth="1"/>
    <col min="4" max="4" width="3.42578125" customWidth="1"/>
    <col min="5" max="5" width="42.7109375" bestFit="1" customWidth="1"/>
    <col min="6" max="6" width="24.42578125" customWidth="1"/>
    <col min="7" max="7" width="2.42578125" customWidth="1"/>
    <col min="8" max="8" width="43.85546875" bestFit="1" customWidth="1"/>
    <col min="9" max="9" width="43" bestFit="1" customWidth="1"/>
    <col min="10" max="10" width="17.42578125" bestFit="1" customWidth="1"/>
    <col min="11" max="11" width="16.140625" customWidth="1"/>
    <col min="12" max="12" width="9" bestFit="1" customWidth="1"/>
    <col min="13" max="13" width="12.5703125" bestFit="1" customWidth="1"/>
    <col min="14" max="14" width="9.5703125" customWidth="1"/>
    <col min="15" max="15" width="2.7109375" customWidth="1"/>
    <col min="16" max="16" width="34.42578125" bestFit="1" customWidth="1"/>
    <col min="17" max="17" width="31.42578125" customWidth="1"/>
    <col min="18" max="18" width="16.42578125" bestFit="1" customWidth="1"/>
    <col min="19" max="19" width="21.140625" customWidth="1"/>
    <col min="20" max="20" width="19.85546875" customWidth="1"/>
    <col min="21" max="21" width="4.42578125" customWidth="1"/>
    <col min="22" max="22" width="13.85546875" bestFit="1" customWidth="1"/>
  </cols>
  <sheetData>
    <row r="2" spans="2:22" x14ac:dyDescent="0.25">
      <c r="B2" t="s">
        <v>70</v>
      </c>
      <c r="E2" t="s">
        <v>71</v>
      </c>
      <c r="H2" t="s">
        <v>441</v>
      </c>
      <c r="P2" t="s">
        <v>442</v>
      </c>
    </row>
    <row r="3" spans="2:22" x14ac:dyDescent="0.25">
      <c r="V3" t="s">
        <v>435</v>
      </c>
    </row>
    <row r="4" spans="2:22" x14ac:dyDescent="0.25">
      <c r="B4" t="s">
        <v>0</v>
      </c>
      <c r="C4" t="s">
        <v>1</v>
      </c>
      <c r="E4" t="s">
        <v>2</v>
      </c>
      <c r="F4" t="s">
        <v>3</v>
      </c>
      <c r="H4" t="s">
        <v>329</v>
      </c>
      <c r="I4" t="s">
        <v>330</v>
      </c>
      <c r="J4" t="s">
        <v>868</v>
      </c>
      <c r="K4" t="s">
        <v>869</v>
      </c>
      <c r="L4" t="s">
        <v>870</v>
      </c>
      <c r="M4" t="s">
        <v>331</v>
      </c>
      <c r="P4" t="s">
        <v>430</v>
      </c>
      <c r="Q4" t="s">
        <v>431</v>
      </c>
      <c r="R4" t="s">
        <v>435</v>
      </c>
      <c r="S4" t="s">
        <v>436</v>
      </c>
      <c r="T4" t="s">
        <v>437</v>
      </c>
      <c r="V4" t="s">
        <v>432</v>
      </c>
    </row>
    <row r="5" spans="2:22" x14ac:dyDescent="0.25">
      <c r="B5" t="s">
        <v>4</v>
      </c>
      <c r="C5" t="s">
        <v>458</v>
      </c>
      <c r="E5" t="s">
        <v>5</v>
      </c>
      <c r="H5" t="s">
        <v>72</v>
      </c>
      <c r="I5" t="s">
        <v>72</v>
      </c>
      <c r="J5" t="s">
        <v>462</v>
      </c>
      <c r="K5" t="str">
        <f>+VLOOKUP(Países[[#This Row],[ISO 3166-1 alfa-3]],Hoja2!$D$3:$E$248,2,0)</f>
        <v>Afghanistan</v>
      </c>
      <c r="P5" t="s">
        <v>332</v>
      </c>
      <c r="Q5" t="s">
        <v>333</v>
      </c>
      <c r="R5" t="s">
        <v>432</v>
      </c>
      <c r="S5">
        <v>-70.793440200000006</v>
      </c>
      <c r="T5">
        <v>-33.396605799</v>
      </c>
      <c r="V5" t="s">
        <v>433</v>
      </c>
    </row>
    <row r="6" spans="2:22" x14ac:dyDescent="0.25">
      <c r="B6" t="s">
        <v>6</v>
      </c>
      <c r="C6" t="s">
        <v>6</v>
      </c>
      <c r="E6" t="s">
        <v>7</v>
      </c>
      <c r="H6" t="s">
        <v>73</v>
      </c>
      <c r="I6" t="s">
        <v>73</v>
      </c>
      <c r="J6" t="s">
        <v>466</v>
      </c>
      <c r="K6" t="str">
        <f>+VLOOKUP(Países[[#This Row],[ISO 3166-1 alfa-3]],Hoja2!$D$3:$E$248,2,0)</f>
        <v>Albania</v>
      </c>
      <c r="P6" t="s">
        <v>334</v>
      </c>
      <c r="Q6" t="s">
        <v>333</v>
      </c>
      <c r="R6" t="s">
        <v>432</v>
      </c>
      <c r="S6">
        <v>-70.793440200000006</v>
      </c>
      <c r="T6">
        <v>-33.396605799</v>
      </c>
      <c r="V6" t="s">
        <v>434</v>
      </c>
    </row>
    <row r="7" spans="2:22" x14ac:dyDescent="0.25">
      <c r="B7" t="s">
        <v>8</v>
      </c>
      <c r="C7" t="s">
        <v>8</v>
      </c>
      <c r="E7" t="s">
        <v>9</v>
      </c>
      <c r="H7" t="s">
        <v>74</v>
      </c>
      <c r="I7" t="s">
        <v>74</v>
      </c>
      <c r="J7" t="s">
        <v>519</v>
      </c>
      <c r="K7" t="str">
        <f>+VLOOKUP(Países[[#This Row],[ISO 3166-1 alfa-3]],Hoja2!$D$3:$E$248,2,0)</f>
        <v>Germany</v>
      </c>
      <c r="M7" t="s">
        <v>460</v>
      </c>
      <c r="P7" t="s">
        <v>345</v>
      </c>
      <c r="Q7" t="s">
        <v>333</v>
      </c>
      <c r="R7" t="s">
        <v>432</v>
      </c>
      <c r="S7">
        <v>-70.793440200000006</v>
      </c>
      <c r="T7">
        <v>-33.396605799</v>
      </c>
    </row>
    <row r="8" spans="2:22" x14ac:dyDescent="0.25">
      <c r="B8" t="s">
        <v>10</v>
      </c>
      <c r="C8" t="s">
        <v>10</v>
      </c>
      <c r="E8" t="s">
        <v>11</v>
      </c>
      <c r="H8" t="s">
        <v>75</v>
      </c>
      <c r="I8" t="s">
        <v>75</v>
      </c>
      <c r="J8" t="s">
        <v>467</v>
      </c>
      <c r="K8" t="str">
        <f>+VLOOKUP(Países[[#This Row],[ISO 3166-1 alfa-3]],Hoja2!$D$3:$E$248,2,0)</f>
        <v>Andorra</v>
      </c>
      <c r="P8" t="s">
        <v>335</v>
      </c>
      <c r="Q8" t="s">
        <v>336</v>
      </c>
      <c r="R8" t="s">
        <v>432</v>
      </c>
      <c r="S8">
        <v>-70.845942500000007</v>
      </c>
      <c r="T8">
        <v>-53.014718500000001</v>
      </c>
    </row>
    <row r="9" spans="2:22" x14ac:dyDescent="0.25">
      <c r="B9" t="s">
        <v>12</v>
      </c>
      <c r="C9" t="s">
        <v>12</v>
      </c>
      <c r="E9" t="s">
        <v>13</v>
      </c>
      <c r="H9" t="s">
        <v>76</v>
      </c>
      <c r="I9" t="s">
        <v>76</v>
      </c>
      <c r="J9" t="s">
        <v>463</v>
      </c>
      <c r="K9" t="str">
        <f>+VLOOKUP(Países[[#This Row],[ISO 3166-1 alfa-3]],Hoja2!$D$3:$E$248,2,0)</f>
        <v>Angola</v>
      </c>
      <c r="P9" t="s">
        <v>346</v>
      </c>
      <c r="Q9" t="s">
        <v>336</v>
      </c>
      <c r="R9" t="s">
        <v>432</v>
      </c>
      <c r="S9">
        <v>-70.845942500000007</v>
      </c>
      <c r="T9">
        <v>-53.014718500000001</v>
      </c>
    </row>
    <row r="10" spans="2:22" x14ac:dyDescent="0.25">
      <c r="B10" t="s">
        <v>14</v>
      </c>
      <c r="C10" t="s">
        <v>14</v>
      </c>
      <c r="E10" t="s">
        <v>15</v>
      </c>
      <c r="H10" t="s">
        <v>77</v>
      </c>
      <c r="I10" t="s">
        <v>77</v>
      </c>
      <c r="J10" t="s">
        <v>464</v>
      </c>
      <c r="K10" t="str">
        <f>+VLOOKUP(Países[[#This Row],[ISO 3166-1 alfa-3]],Hoja2!$D$3:$E$248,2,0)</f>
        <v>Anguilla</v>
      </c>
      <c r="P10" t="s">
        <v>350</v>
      </c>
      <c r="Q10" t="s">
        <v>351</v>
      </c>
      <c r="R10" t="s">
        <v>432</v>
      </c>
      <c r="S10">
        <v>-73.062179</v>
      </c>
      <c r="T10">
        <v>-36.777249300000001</v>
      </c>
    </row>
    <row r="11" spans="2:22" x14ac:dyDescent="0.25">
      <c r="B11" t="s">
        <v>16</v>
      </c>
      <c r="C11" t="s">
        <v>16</v>
      </c>
      <c r="E11" t="s">
        <v>17</v>
      </c>
      <c r="H11" t="s">
        <v>78</v>
      </c>
      <c r="I11" t="s">
        <v>79</v>
      </c>
      <c r="J11" t="s">
        <v>475</v>
      </c>
      <c r="K11" t="str">
        <f>+VLOOKUP(Países[[#This Row],[ISO 3166-1 alfa-3]],Hoja2!$D$3:$E$248,2,0)</f>
        <v>Antigua and Barbuda</v>
      </c>
      <c r="P11" t="s">
        <v>339</v>
      </c>
      <c r="Q11" t="s">
        <v>340</v>
      </c>
      <c r="R11" t="s">
        <v>432</v>
      </c>
      <c r="S11">
        <v>-70.337548499999997</v>
      </c>
      <c r="T11">
        <v>-18.348474499999998</v>
      </c>
    </row>
    <row r="12" spans="2:22" x14ac:dyDescent="0.25">
      <c r="B12" t="s">
        <v>18</v>
      </c>
      <c r="C12" t="s">
        <v>18</v>
      </c>
      <c r="E12" t="s">
        <v>19</v>
      </c>
      <c r="H12" t="s">
        <v>79</v>
      </c>
      <c r="I12" t="s">
        <v>79</v>
      </c>
      <c r="J12" t="s">
        <v>475</v>
      </c>
      <c r="K12" t="str">
        <f>+VLOOKUP(Países[[#This Row],[ISO 3166-1 alfa-3]],Hoja2!$D$3:$E$248,2,0)</f>
        <v>Antigua and Barbuda</v>
      </c>
      <c r="P12" t="s">
        <v>347</v>
      </c>
      <c r="Q12" t="s">
        <v>340</v>
      </c>
      <c r="R12" t="s">
        <v>432</v>
      </c>
      <c r="S12">
        <v>-70.337548499999997</v>
      </c>
      <c r="T12">
        <v>-18.348474499999998</v>
      </c>
    </row>
    <row r="13" spans="2:22" x14ac:dyDescent="0.25">
      <c r="B13" t="s">
        <v>20</v>
      </c>
      <c r="C13" t="s">
        <v>20</v>
      </c>
      <c r="E13" t="s">
        <v>21</v>
      </c>
      <c r="H13" t="s">
        <v>80</v>
      </c>
      <c r="I13" t="s">
        <v>440</v>
      </c>
      <c r="J13" t="s">
        <v>468</v>
      </c>
      <c r="K13" t="str">
        <f>+VLOOKUP(Países[[#This Row],[ISO 3166-1 alfa-3]],Hoja2!$D$3:$E$248,2,0)</f>
        <v>Netherlands Antilles</v>
      </c>
      <c r="P13" t="s">
        <v>341</v>
      </c>
      <c r="Q13" t="s">
        <v>342</v>
      </c>
      <c r="R13" t="s">
        <v>432</v>
      </c>
      <c r="S13">
        <v>-70.180474000000004</v>
      </c>
      <c r="T13">
        <v>-20.5393291</v>
      </c>
    </row>
    <row r="14" spans="2:22" x14ac:dyDescent="0.25">
      <c r="B14" t="s">
        <v>22</v>
      </c>
      <c r="C14" t="s">
        <v>22</v>
      </c>
      <c r="E14" t="s">
        <v>23</v>
      </c>
      <c r="H14" t="s">
        <v>81</v>
      </c>
      <c r="I14" t="s">
        <v>440</v>
      </c>
      <c r="J14" t="s">
        <v>468</v>
      </c>
      <c r="K14" t="str">
        <f>+VLOOKUP(Países[[#This Row],[ISO 3166-1 alfa-3]],Hoja2!$D$3:$E$248,2,0)</f>
        <v>Netherlands Antilles</v>
      </c>
      <c r="P14" t="s">
        <v>348</v>
      </c>
      <c r="Q14" t="s">
        <v>342</v>
      </c>
      <c r="R14" t="s">
        <v>432</v>
      </c>
      <c r="S14">
        <v>-70.180474000000004</v>
      </c>
      <c r="T14">
        <v>-20.5393291</v>
      </c>
    </row>
    <row r="15" spans="2:22" x14ac:dyDescent="0.25">
      <c r="E15" t="s">
        <v>24</v>
      </c>
      <c r="H15" t="s">
        <v>82</v>
      </c>
      <c r="I15" t="s">
        <v>83</v>
      </c>
      <c r="J15" t="s">
        <v>651</v>
      </c>
      <c r="K15" t="str">
        <f>+VLOOKUP(Países[[#This Row],[ISO 3166-1 alfa-3]],Hoja2!$D$3:$E$248,2,0)</f>
        <v>Saudi Arabia</v>
      </c>
      <c r="P15" t="s">
        <v>343</v>
      </c>
      <c r="Q15" t="s">
        <v>344</v>
      </c>
      <c r="R15" t="s">
        <v>432</v>
      </c>
      <c r="S15">
        <v>-73.100692199999997</v>
      </c>
      <c r="T15">
        <v>-41.433740700000001</v>
      </c>
    </row>
    <row r="16" spans="2:22" x14ac:dyDescent="0.25">
      <c r="B16" t="s">
        <v>457</v>
      </c>
      <c r="E16" t="s">
        <v>25</v>
      </c>
      <c r="H16" t="s">
        <v>83</v>
      </c>
      <c r="I16" t="s">
        <v>83</v>
      </c>
      <c r="J16" t="s">
        <v>651</v>
      </c>
      <c r="K16" t="str">
        <f>+VLOOKUP(Países[[#This Row],[ISO 3166-1 alfa-3]],Hoja2!$D$3:$E$248,2,0)</f>
        <v>Saudi Arabia</v>
      </c>
      <c r="P16" t="s">
        <v>349</v>
      </c>
      <c r="Q16" t="s">
        <v>344</v>
      </c>
      <c r="R16" t="s">
        <v>432</v>
      </c>
      <c r="S16">
        <v>-73.100692199999997</v>
      </c>
      <c r="T16">
        <v>-41.433740700000001</v>
      </c>
    </row>
    <row r="17" spans="2:20" x14ac:dyDescent="0.25">
      <c r="B17" t="s">
        <v>443</v>
      </c>
      <c r="C17" t="s">
        <v>444</v>
      </c>
      <c r="E17" t="s">
        <v>26</v>
      </c>
      <c r="H17" t="s">
        <v>84</v>
      </c>
      <c r="I17" t="s">
        <v>84</v>
      </c>
      <c r="J17" t="s">
        <v>524</v>
      </c>
      <c r="K17" t="str">
        <f>+VLOOKUP(Países[[#This Row],[ISO 3166-1 alfa-3]],Hoja2!$D$3:$E$248,2,0)</f>
        <v>Algeria</v>
      </c>
      <c r="P17" t="s">
        <v>337</v>
      </c>
      <c r="Q17" t="s">
        <v>338</v>
      </c>
      <c r="R17" t="s">
        <v>432</v>
      </c>
      <c r="S17">
        <v>-70.618561299999996</v>
      </c>
      <c r="T17">
        <v>-23.673553600000002</v>
      </c>
    </row>
    <row r="18" spans="2:20" x14ac:dyDescent="0.25">
      <c r="B18" t="s">
        <v>445</v>
      </c>
      <c r="C18" s="2">
        <v>1</v>
      </c>
      <c r="E18" t="s">
        <v>27</v>
      </c>
      <c r="H18" t="s">
        <v>85</v>
      </c>
      <c r="I18" t="s">
        <v>85</v>
      </c>
      <c r="J18" t="s">
        <v>470</v>
      </c>
      <c r="K18" t="str">
        <f>+VLOOKUP(Países[[#This Row],[ISO 3166-1 alfa-3]],Hoja2!$D$3:$E$248,2,0)</f>
        <v>Argentina</v>
      </c>
      <c r="P18" t="s">
        <v>338</v>
      </c>
      <c r="Q18" t="s">
        <v>338</v>
      </c>
      <c r="R18" t="s">
        <v>432</v>
      </c>
      <c r="S18">
        <v>-70.618561299999996</v>
      </c>
      <c r="T18">
        <v>-23.673553600000002</v>
      </c>
    </row>
    <row r="19" spans="2:20" x14ac:dyDescent="0.25">
      <c r="B19" t="s">
        <v>446</v>
      </c>
      <c r="C19" s="2">
        <v>2</v>
      </c>
      <c r="E19" t="s">
        <v>28</v>
      </c>
      <c r="H19" t="s">
        <v>86</v>
      </c>
      <c r="I19" t="s">
        <v>86</v>
      </c>
      <c r="J19" t="s">
        <v>471</v>
      </c>
      <c r="K19" t="str">
        <f>+VLOOKUP(Países[[#This Row],[ISO 3166-1 alfa-3]],Hoja2!$D$3:$E$248,2,0)</f>
        <v>Armenia</v>
      </c>
      <c r="P19" t="s">
        <v>356</v>
      </c>
      <c r="Q19" t="s">
        <v>872</v>
      </c>
      <c r="R19" t="s">
        <v>434</v>
      </c>
      <c r="S19">
        <v>-70.201839202715803</v>
      </c>
      <c r="T19">
        <v>-52.785161689134902</v>
      </c>
    </row>
    <row r="20" spans="2:20" x14ac:dyDescent="0.25">
      <c r="B20" t="s">
        <v>447</v>
      </c>
      <c r="C20" s="2">
        <v>3</v>
      </c>
      <c r="E20" t="s">
        <v>29</v>
      </c>
      <c r="H20" t="s">
        <v>87</v>
      </c>
      <c r="I20" t="s">
        <v>87</v>
      </c>
      <c r="J20" t="s">
        <v>461</v>
      </c>
      <c r="K20" t="str">
        <f>+VLOOKUP(Países[[#This Row],[ISO 3166-1 alfa-3]],Hoja2!$D$3:$E$248,2,0)</f>
        <v>Aruba</v>
      </c>
      <c r="P20" t="s">
        <v>360</v>
      </c>
      <c r="Q20" t="s">
        <v>361</v>
      </c>
      <c r="R20" t="s">
        <v>433</v>
      </c>
      <c r="S20">
        <v>-72.1254359371422</v>
      </c>
      <c r="T20">
        <v>-40.658651181792997</v>
      </c>
    </row>
    <row r="21" spans="2:20" x14ac:dyDescent="0.25">
      <c r="B21" t="s">
        <v>448</v>
      </c>
      <c r="C21" s="2">
        <v>4</v>
      </c>
      <c r="E21" t="s">
        <v>30</v>
      </c>
      <c r="H21" t="s">
        <v>88</v>
      </c>
      <c r="I21" t="s">
        <v>88</v>
      </c>
      <c r="J21" t="s">
        <v>476</v>
      </c>
      <c r="K21" t="str">
        <f>+VLOOKUP(Países[[#This Row],[ISO 3166-1 alfa-3]],Hoja2!$D$3:$E$248,2,0)</f>
        <v>Australia</v>
      </c>
      <c r="P21" t="s">
        <v>362</v>
      </c>
      <c r="Q21" t="s">
        <v>873</v>
      </c>
      <c r="R21" t="s">
        <v>434</v>
      </c>
      <c r="S21">
        <v>-73.759915752872999</v>
      </c>
      <c r="T21">
        <v>-42.480174256115703</v>
      </c>
    </row>
    <row r="22" spans="2:20" x14ac:dyDescent="0.25">
      <c r="B22" t="s">
        <v>449</v>
      </c>
      <c r="C22" s="2">
        <v>5</v>
      </c>
      <c r="E22" t="s">
        <v>4</v>
      </c>
      <c r="H22" t="s">
        <v>89</v>
      </c>
      <c r="I22" t="s">
        <v>89</v>
      </c>
      <c r="J22" t="s">
        <v>477</v>
      </c>
      <c r="K22" t="str">
        <f>+VLOOKUP(Países[[#This Row],[ISO 3166-1 alfa-3]],Hoja2!$D$3:$E$248,2,0)</f>
        <v>Austria</v>
      </c>
      <c r="P22" t="s">
        <v>368</v>
      </c>
      <c r="Q22" t="s">
        <v>874</v>
      </c>
      <c r="R22" t="s">
        <v>434</v>
      </c>
      <c r="S22">
        <v>-70.646491935550003</v>
      </c>
      <c r="T22">
        <v>-26.354683999999999</v>
      </c>
    </row>
    <row r="23" spans="2:20" x14ac:dyDescent="0.25">
      <c r="B23" t="s">
        <v>450</v>
      </c>
      <c r="C23" s="2">
        <v>6</v>
      </c>
      <c r="E23" t="s">
        <v>31</v>
      </c>
      <c r="H23" t="s">
        <v>90</v>
      </c>
      <c r="I23" t="s">
        <v>90</v>
      </c>
      <c r="J23" t="s">
        <v>478</v>
      </c>
      <c r="K23" t="str">
        <f>+VLOOKUP(Países[[#This Row],[ISO 3166-1 alfa-3]],Hoja2!$D$3:$E$248,2,0)</f>
        <v>Azerbaijan</v>
      </c>
      <c r="P23" t="s">
        <v>366</v>
      </c>
      <c r="Q23" t="s">
        <v>874</v>
      </c>
      <c r="R23" t="s">
        <v>434</v>
      </c>
      <c r="S23">
        <v>-70.646491935550003</v>
      </c>
      <c r="T23">
        <v>-26.354683999999999</v>
      </c>
    </row>
    <row r="24" spans="2:20" x14ac:dyDescent="0.25">
      <c r="B24" t="s">
        <v>451</v>
      </c>
      <c r="C24" s="2">
        <v>7</v>
      </c>
      <c r="E24" t="s">
        <v>32</v>
      </c>
      <c r="H24" t="s">
        <v>91</v>
      </c>
      <c r="I24" t="s">
        <v>91</v>
      </c>
      <c r="J24" t="s">
        <v>486</v>
      </c>
      <c r="K24" t="str">
        <f>+VLOOKUP(Países[[#This Row],[ISO 3166-1 alfa-3]],Hoja2!$D$3:$E$248,2,0)</f>
        <v>Bahamas</v>
      </c>
      <c r="P24" t="s">
        <v>367</v>
      </c>
      <c r="Q24" t="s">
        <v>874</v>
      </c>
      <c r="R24" t="s">
        <v>434</v>
      </c>
      <c r="S24">
        <v>-70.646491935550003</v>
      </c>
      <c r="T24">
        <v>-26.354683999999999</v>
      </c>
    </row>
    <row r="25" spans="2:20" x14ac:dyDescent="0.25">
      <c r="B25" t="s">
        <v>452</v>
      </c>
      <c r="C25" s="2">
        <v>8</v>
      </c>
      <c r="E25" s="1" t="s">
        <v>33</v>
      </c>
      <c r="H25" t="s">
        <v>92</v>
      </c>
      <c r="I25" t="s">
        <v>92</v>
      </c>
      <c r="J25" t="s">
        <v>485</v>
      </c>
      <c r="K25" t="str">
        <f>+VLOOKUP(Países[[#This Row],[ISO 3166-1 alfa-3]],Hoja2!$D$3:$E$248,2,0)</f>
        <v>Bahrain</v>
      </c>
      <c r="P25" t="s">
        <v>369</v>
      </c>
      <c r="Q25" t="s">
        <v>370</v>
      </c>
      <c r="R25" t="s">
        <v>433</v>
      </c>
      <c r="S25">
        <v>-71.671872333567407</v>
      </c>
      <c r="T25">
        <v>-46.558820092539598</v>
      </c>
    </row>
    <row r="26" spans="2:20" x14ac:dyDescent="0.25">
      <c r="B26" t="s">
        <v>453</v>
      </c>
      <c r="C26" s="2">
        <v>9</v>
      </c>
      <c r="E26" t="s">
        <v>34</v>
      </c>
      <c r="H26" t="s">
        <v>93</v>
      </c>
      <c r="I26" t="s">
        <v>93</v>
      </c>
      <c r="J26" t="s">
        <v>483</v>
      </c>
      <c r="K26" t="str">
        <f>+VLOOKUP(Países[[#This Row],[ISO 3166-1 alfa-3]],Hoja2!$D$3:$E$248,2,0)</f>
        <v>Bangladesh</v>
      </c>
      <c r="P26" t="s">
        <v>377</v>
      </c>
      <c r="Q26" t="s">
        <v>377</v>
      </c>
      <c r="R26" t="s">
        <v>433</v>
      </c>
      <c r="S26">
        <v>-71.578128232810002</v>
      </c>
      <c r="T26">
        <v>-45.553242400000002</v>
      </c>
    </row>
    <row r="27" spans="2:20" x14ac:dyDescent="0.25">
      <c r="B27" t="s">
        <v>454</v>
      </c>
      <c r="C27" s="2">
        <v>10</v>
      </c>
      <c r="E27" t="s">
        <v>35</v>
      </c>
      <c r="H27" t="s">
        <v>94</v>
      </c>
      <c r="I27" t="s">
        <v>94</v>
      </c>
      <c r="J27" t="s">
        <v>494</v>
      </c>
      <c r="K27" t="str">
        <f>+VLOOKUP(Países[[#This Row],[ISO 3166-1 alfa-3]],Hoja2!$D$3:$E$248,2,0)</f>
        <v>Barbados</v>
      </c>
      <c r="P27" t="s">
        <v>355</v>
      </c>
      <c r="Q27" t="s">
        <v>875</v>
      </c>
      <c r="R27" t="s">
        <v>433</v>
      </c>
      <c r="S27">
        <v>-71.972330257990194</v>
      </c>
      <c r="T27">
        <v>-47.180007743595603</v>
      </c>
    </row>
    <row r="28" spans="2:20" x14ac:dyDescent="0.25">
      <c r="B28" t="s">
        <v>455</v>
      </c>
      <c r="C28" s="2">
        <v>11</v>
      </c>
      <c r="E28" t="s">
        <v>36</v>
      </c>
      <c r="H28" s="1" t="s">
        <v>95</v>
      </c>
      <c r="I28" s="1" t="s">
        <v>459</v>
      </c>
      <c r="J28" s="1" t="s">
        <v>489</v>
      </c>
      <c r="K28" t="str">
        <f>+VLOOKUP(Países[[#This Row],[ISO 3166-1 alfa-3]],Hoja2!$D$3:$E$248,2,0)</f>
        <v>Belarus</v>
      </c>
      <c r="P28" t="s">
        <v>382</v>
      </c>
      <c r="Q28" t="s">
        <v>876</v>
      </c>
      <c r="R28" t="s">
        <v>434</v>
      </c>
      <c r="S28">
        <v>-71.253377324080006</v>
      </c>
      <c r="T28">
        <v>-28.4699712</v>
      </c>
    </row>
    <row r="29" spans="2:20" x14ac:dyDescent="0.25">
      <c r="B29" t="s">
        <v>456</v>
      </c>
      <c r="C29" s="2">
        <v>12</v>
      </c>
      <c r="E29" t="s">
        <v>37</v>
      </c>
      <c r="H29" t="s">
        <v>96</v>
      </c>
      <c r="I29" t="s">
        <v>96</v>
      </c>
      <c r="J29" t="s">
        <v>480</v>
      </c>
      <c r="K29" t="str">
        <f>+VLOOKUP(Países[[#This Row],[ISO 3166-1 alfa-3]],Hoja2!$D$3:$E$248,2,0)</f>
        <v>Belgium</v>
      </c>
      <c r="P29" t="s">
        <v>383</v>
      </c>
      <c r="Q29" t="s">
        <v>876</v>
      </c>
      <c r="R29" t="s">
        <v>434</v>
      </c>
      <c r="S29">
        <v>-71.253377324080006</v>
      </c>
      <c r="T29">
        <v>-28.4699712</v>
      </c>
    </row>
    <row r="30" spans="2:20" x14ac:dyDescent="0.25">
      <c r="E30" t="s">
        <v>38</v>
      </c>
      <c r="H30" t="s">
        <v>97</v>
      </c>
      <c r="I30" t="s">
        <v>97</v>
      </c>
      <c r="J30" t="s">
        <v>490</v>
      </c>
      <c r="K30" t="str">
        <f>+VLOOKUP(Países[[#This Row],[ISO 3166-1 alfa-3]],Hoja2!$D$3:$E$248,2,0)</f>
        <v>Belize</v>
      </c>
      <c r="P30" t="s">
        <v>386</v>
      </c>
      <c r="Q30" t="s">
        <v>387</v>
      </c>
      <c r="R30" t="s">
        <v>432</v>
      </c>
      <c r="S30">
        <v>-109.350069225909</v>
      </c>
      <c r="T30">
        <v>-27.106174117816199</v>
      </c>
    </row>
    <row r="31" spans="2:20" x14ac:dyDescent="0.25">
      <c r="E31" t="s">
        <v>39</v>
      </c>
      <c r="H31" t="s">
        <v>98</v>
      </c>
      <c r="I31" t="s">
        <v>98</v>
      </c>
      <c r="J31" t="s">
        <v>481</v>
      </c>
      <c r="K31" t="str">
        <f>+VLOOKUP(Países[[#This Row],[ISO 3166-1 alfa-3]],Hoja2!$D$3:$E$248,2,0)</f>
        <v>Benin</v>
      </c>
      <c r="P31" t="s">
        <v>392</v>
      </c>
      <c r="Q31" t="s">
        <v>877</v>
      </c>
      <c r="R31" t="s">
        <v>434</v>
      </c>
      <c r="S31">
        <v>-71.513752804757203</v>
      </c>
      <c r="T31">
        <v>-31.908589444380102</v>
      </c>
    </row>
    <row r="32" spans="2:20" x14ac:dyDescent="0.25">
      <c r="E32" t="s">
        <v>40</v>
      </c>
      <c r="H32" t="s">
        <v>99</v>
      </c>
      <c r="I32" t="s">
        <v>99</v>
      </c>
      <c r="J32" t="s">
        <v>491</v>
      </c>
      <c r="K32" t="str">
        <f>+VLOOKUP(Países[[#This Row],[ISO 3166-1 alfa-3]],Hoja2!$D$3:$E$248,2,0)</f>
        <v>Bermuda</v>
      </c>
      <c r="P32" t="s">
        <v>393</v>
      </c>
      <c r="Q32" t="s">
        <v>878</v>
      </c>
      <c r="R32" t="s">
        <v>434</v>
      </c>
      <c r="S32">
        <v>-73.159785759936497</v>
      </c>
      <c r="T32">
        <v>-37.097444136667299</v>
      </c>
    </row>
    <row r="33" spans="5:20" x14ac:dyDescent="0.25">
      <c r="E33" t="s">
        <v>41</v>
      </c>
      <c r="H33" t="s">
        <v>100</v>
      </c>
      <c r="I33" t="s">
        <v>100</v>
      </c>
      <c r="J33" t="s">
        <v>492</v>
      </c>
      <c r="K33" t="str">
        <f>+VLOOKUP(Países[[#This Row],[ISO 3166-1 alfa-3]],Hoja2!$D$3:$E$248,2,0)</f>
        <v>Bolivia, Plurinational State of</v>
      </c>
      <c r="P33" t="s">
        <v>395</v>
      </c>
      <c r="Q33" t="s">
        <v>879</v>
      </c>
      <c r="R33" t="s">
        <v>434</v>
      </c>
      <c r="S33">
        <v>-70.413401679314504</v>
      </c>
      <c r="T33">
        <v>-23.0869543081484</v>
      </c>
    </row>
    <row r="34" spans="5:20" x14ac:dyDescent="0.25">
      <c r="E34" t="s">
        <v>42</v>
      </c>
      <c r="H34" t="s">
        <v>101</v>
      </c>
      <c r="I34" t="s">
        <v>102</v>
      </c>
      <c r="J34" t="s">
        <v>487</v>
      </c>
      <c r="K34" t="str">
        <f>+VLOOKUP(Países[[#This Row],[ISO 3166-1 alfa-3]],Hoja2!$D$3:$E$248,2,0)</f>
        <v>Bosnia and Herzegovina</v>
      </c>
      <c r="P34" t="s">
        <v>390</v>
      </c>
      <c r="Q34" t="s">
        <v>880</v>
      </c>
      <c r="R34" t="s">
        <v>433</v>
      </c>
      <c r="S34">
        <v>-71.852999018235195</v>
      </c>
      <c r="T34">
        <v>-44.228869374436997</v>
      </c>
    </row>
    <row r="35" spans="5:20" x14ac:dyDescent="0.25">
      <c r="E35" t="s">
        <v>43</v>
      </c>
      <c r="H35" t="s">
        <v>102</v>
      </c>
      <c r="I35" t="s">
        <v>102</v>
      </c>
      <c r="J35" t="s">
        <v>487</v>
      </c>
      <c r="K35" t="str">
        <f>+VLOOKUP(Países[[#This Row],[ISO 3166-1 alfa-3]],Hoja2!$D$3:$E$248,2,0)</f>
        <v>Bosnia and Herzegovina</v>
      </c>
      <c r="P35" t="s">
        <v>399</v>
      </c>
      <c r="Q35" t="s">
        <v>400</v>
      </c>
      <c r="R35" t="s">
        <v>433</v>
      </c>
      <c r="S35">
        <v>-68.229877068437304</v>
      </c>
      <c r="T35">
        <v>-21.213609815808798</v>
      </c>
    </row>
    <row r="36" spans="5:20" x14ac:dyDescent="0.25">
      <c r="E36" t="s">
        <v>44</v>
      </c>
      <c r="H36" t="s">
        <v>103</v>
      </c>
      <c r="I36" t="s">
        <v>103</v>
      </c>
      <c r="J36" t="s">
        <v>498</v>
      </c>
      <c r="K36" t="str">
        <f>+VLOOKUP(Países[[#This Row],[ISO 3166-1 alfa-3]],Hoja2!$D$3:$E$248,2,0)</f>
        <v>Botswana</v>
      </c>
      <c r="P36" t="s">
        <v>401</v>
      </c>
      <c r="Q36" t="s">
        <v>402</v>
      </c>
      <c r="R36" t="s">
        <v>881</v>
      </c>
    </row>
    <row r="37" spans="5:20" x14ac:dyDescent="0.25">
      <c r="E37" t="s">
        <v>45</v>
      </c>
      <c r="H37" t="s">
        <v>104</v>
      </c>
      <c r="I37" t="s">
        <v>104</v>
      </c>
      <c r="J37" t="s">
        <v>493</v>
      </c>
      <c r="K37" t="str">
        <f>+VLOOKUP(Países[[#This Row],[ISO 3166-1 alfa-3]],Hoja2!$D$3:$E$248,2,0)</f>
        <v>Brazil</v>
      </c>
      <c r="P37" t="s">
        <v>403</v>
      </c>
      <c r="Q37" t="s">
        <v>402</v>
      </c>
      <c r="R37" t="s">
        <v>881</v>
      </c>
    </row>
    <row r="38" spans="5:20" x14ac:dyDescent="0.25">
      <c r="E38" t="s">
        <v>46</v>
      </c>
      <c r="H38" t="s">
        <v>105</v>
      </c>
      <c r="I38" t="s">
        <v>105</v>
      </c>
      <c r="J38" t="s">
        <v>495</v>
      </c>
      <c r="K38" t="str">
        <f>+VLOOKUP(Países[[#This Row],[ISO 3166-1 alfa-3]],Hoja2!$D$3:$E$248,2,0)</f>
        <v>Brunei Darussalam</v>
      </c>
      <c r="P38" t="s">
        <v>352</v>
      </c>
      <c r="Q38" t="s">
        <v>882</v>
      </c>
      <c r="R38" t="s">
        <v>433</v>
      </c>
      <c r="S38">
        <v>-69.825460100000001</v>
      </c>
      <c r="T38">
        <v>-30.192764498999999</v>
      </c>
    </row>
    <row r="39" spans="5:20" x14ac:dyDescent="0.25">
      <c r="E39" t="s">
        <v>47</v>
      </c>
      <c r="H39" t="s">
        <v>106</v>
      </c>
      <c r="I39" t="s">
        <v>106</v>
      </c>
      <c r="J39" t="s">
        <v>484</v>
      </c>
      <c r="K39" t="str">
        <f>+VLOOKUP(Países[[#This Row],[ISO 3166-1 alfa-3]],Hoja2!$D$3:$E$248,2,0)</f>
        <v>Bulgaria</v>
      </c>
      <c r="P39" t="s">
        <v>365</v>
      </c>
      <c r="Q39" t="s">
        <v>883</v>
      </c>
      <c r="R39" t="s">
        <v>433</v>
      </c>
      <c r="S39">
        <v>-70.3326533205</v>
      </c>
      <c r="T39">
        <v>-18.4006193371</v>
      </c>
    </row>
    <row r="40" spans="5:20" x14ac:dyDescent="0.25">
      <c r="E40" t="s">
        <v>48</v>
      </c>
      <c r="H40" t="s">
        <v>107</v>
      </c>
      <c r="I40" t="s">
        <v>108</v>
      </c>
      <c r="J40" t="s">
        <v>482</v>
      </c>
      <c r="K40" t="str">
        <f>+VLOOKUP(Países[[#This Row],[ISO 3166-1 alfa-3]],Hoja2!$D$3:$E$248,2,0)</f>
        <v>Burkina Faso</v>
      </c>
      <c r="P40" t="s">
        <v>373</v>
      </c>
      <c r="Q40" t="s">
        <v>883</v>
      </c>
      <c r="R40" t="s">
        <v>433</v>
      </c>
      <c r="S40">
        <v>-70.3326533205</v>
      </c>
      <c r="T40">
        <v>-18.4006193371</v>
      </c>
    </row>
    <row r="41" spans="5:20" x14ac:dyDescent="0.25">
      <c r="E41" t="s">
        <v>49</v>
      </c>
      <c r="H41" t="s">
        <v>108</v>
      </c>
      <c r="I41" t="s">
        <v>108</v>
      </c>
      <c r="J41" t="s">
        <v>482</v>
      </c>
      <c r="K41" t="str">
        <f>+VLOOKUP(Países[[#This Row],[ISO 3166-1 alfa-3]],Hoja2!$D$3:$E$248,2,0)</f>
        <v>Burkina Faso</v>
      </c>
      <c r="P41" t="s">
        <v>371</v>
      </c>
      <c r="Q41" t="s">
        <v>884</v>
      </c>
      <c r="R41" t="s">
        <v>433</v>
      </c>
      <c r="S41">
        <v>-69.166423122599994</v>
      </c>
      <c r="T41">
        <v>-18.300157443300002</v>
      </c>
    </row>
    <row r="42" spans="5:20" x14ac:dyDescent="0.25">
      <c r="E42" t="s">
        <v>50</v>
      </c>
      <c r="H42" t="s">
        <v>109</v>
      </c>
      <c r="I42" t="s">
        <v>109</v>
      </c>
      <c r="J42" t="s">
        <v>512</v>
      </c>
      <c r="K42" t="str">
        <f>+VLOOKUP(Países[[#This Row],[ISO 3166-1 alfa-3]],Hoja2!$D$3:$E$248,2,0)</f>
        <v>Cape Verde</v>
      </c>
      <c r="P42" t="s">
        <v>372</v>
      </c>
      <c r="Q42" t="s">
        <v>885</v>
      </c>
      <c r="R42" t="s">
        <v>433</v>
      </c>
      <c r="S42">
        <v>-68.633089347199999</v>
      </c>
      <c r="T42">
        <v>-19.283487170699999</v>
      </c>
    </row>
    <row r="43" spans="5:20" x14ac:dyDescent="0.25">
      <c r="E43" t="s">
        <v>51</v>
      </c>
      <c r="H43" t="s">
        <v>110</v>
      </c>
      <c r="I43" t="s">
        <v>110</v>
      </c>
      <c r="J43" t="s">
        <v>579</v>
      </c>
      <c r="K43" t="str">
        <f>+VLOOKUP(Países[[#This Row],[ISO 3166-1 alfa-3]],Hoja2!$D$3:$E$248,2,0)</f>
        <v>Cambodia</v>
      </c>
      <c r="P43" t="s">
        <v>384</v>
      </c>
      <c r="Q43" t="s">
        <v>886</v>
      </c>
      <c r="R43" t="s">
        <v>433</v>
      </c>
      <c r="S43">
        <v>-71.648971582000001</v>
      </c>
      <c r="T43">
        <v>-45.914111708999997</v>
      </c>
    </row>
    <row r="44" spans="5:20" x14ac:dyDescent="0.25">
      <c r="E44" t="s">
        <v>52</v>
      </c>
      <c r="H44" t="s">
        <v>111</v>
      </c>
      <c r="I44" t="s">
        <v>111</v>
      </c>
      <c r="J44" t="s">
        <v>506</v>
      </c>
      <c r="K44" t="str">
        <f>+VLOOKUP(Países[[#This Row],[ISO 3166-1 alfa-3]],Hoja2!$D$3:$E$248,2,0)</f>
        <v>Cameroon</v>
      </c>
      <c r="P44" t="s">
        <v>418</v>
      </c>
      <c r="Q44" t="s">
        <v>887</v>
      </c>
      <c r="R44" t="s">
        <v>433</v>
      </c>
      <c r="S44">
        <v>-68.299920854575703</v>
      </c>
      <c r="T44">
        <v>-26.873724891487701</v>
      </c>
    </row>
    <row r="45" spans="5:20" x14ac:dyDescent="0.25">
      <c r="E45" t="s">
        <v>53</v>
      </c>
      <c r="H45" t="s">
        <v>112</v>
      </c>
      <c r="I45" t="s">
        <v>112</v>
      </c>
      <c r="J45" t="s">
        <v>500</v>
      </c>
      <c r="K45" t="str">
        <f>+VLOOKUP(Países[[#This Row],[ISO 3166-1 alfa-3]],Hoja2!$D$3:$E$248,2,0)</f>
        <v>Canada</v>
      </c>
      <c r="P45" t="s">
        <v>380</v>
      </c>
      <c r="Q45" t="s">
        <v>888</v>
      </c>
      <c r="R45" t="s">
        <v>433</v>
      </c>
      <c r="S45">
        <v>-72.3331304847719</v>
      </c>
      <c r="T45">
        <v>-51.604575796511803</v>
      </c>
    </row>
    <row r="46" spans="5:20" x14ac:dyDescent="0.25">
      <c r="E46" t="s">
        <v>54</v>
      </c>
      <c r="H46" t="s">
        <v>113</v>
      </c>
      <c r="I46" t="s">
        <v>113</v>
      </c>
      <c r="J46" t="s">
        <v>674</v>
      </c>
      <c r="K46" t="str">
        <f>+VLOOKUP(Países[[#This Row],[ISO 3166-1 alfa-3]],Hoja2!$D$3:$E$248,2,0)</f>
        <v>Chad</v>
      </c>
      <c r="P46" t="s">
        <v>388</v>
      </c>
      <c r="Q46" t="s">
        <v>389</v>
      </c>
      <c r="R46" t="s">
        <v>433</v>
      </c>
      <c r="S46">
        <v>-68.912685491999994</v>
      </c>
      <c r="T46">
        <v>-22.435607986000001</v>
      </c>
    </row>
    <row r="47" spans="5:20" x14ac:dyDescent="0.25">
      <c r="E47" t="s">
        <v>55</v>
      </c>
      <c r="H47" t="s">
        <v>114</v>
      </c>
      <c r="I47" t="s">
        <v>114</v>
      </c>
      <c r="J47" t="s">
        <v>504</v>
      </c>
      <c r="K47" t="str">
        <f>+VLOOKUP(Países[[#This Row],[ISO 3166-1 alfa-3]],Hoja2!$D$3:$E$248,2,0)</f>
        <v>China</v>
      </c>
      <c r="P47" t="s">
        <v>389</v>
      </c>
      <c r="Q47" t="s">
        <v>389</v>
      </c>
      <c r="R47" t="s">
        <v>433</v>
      </c>
      <c r="S47">
        <v>-68.912685491999994</v>
      </c>
      <c r="T47">
        <v>-22.435607986000001</v>
      </c>
    </row>
    <row r="48" spans="5:20" x14ac:dyDescent="0.25">
      <c r="E48" t="s">
        <v>56</v>
      </c>
      <c r="H48" t="s">
        <v>115</v>
      </c>
      <c r="I48" t="s">
        <v>115</v>
      </c>
      <c r="J48" t="s">
        <v>517</v>
      </c>
      <c r="K48" t="str">
        <f>+VLOOKUP(Países[[#This Row],[ISO 3166-1 alfa-3]],Hoja2!$D$3:$E$248,2,0)</f>
        <v>Cyprus</v>
      </c>
      <c r="P48" t="s">
        <v>419</v>
      </c>
      <c r="Q48" t="s">
        <v>389</v>
      </c>
      <c r="R48" t="s">
        <v>433</v>
      </c>
      <c r="S48">
        <v>-68.912685491999994</v>
      </c>
      <c r="T48">
        <v>-22.435607986000001</v>
      </c>
    </row>
    <row r="49" spans="5:20" x14ac:dyDescent="0.25">
      <c r="E49" t="s">
        <v>57</v>
      </c>
      <c r="H49" t="s">
        <v>116</v>
      </c>
      <c r="I49" t="s">
        <v>287</v>
      </c>
      <c r="J49" t="s">
        <v>703</v>
      </c>
      <c r="K49" t="str">
        <f>+VLOOKUP(Países[[#This Row],[ISO 3166-1 alfa-3]],Hoja2!$D$3:$E$248,2,0)</f>
        <v>South Africa</v>
      </c>
      <c r="P49" t="s">
        <v>378</v>
      </c>
      <c r="Q49" t="s">
        <v>889</v>
      </c>
      <c r="R49" t="s">
        <v>433</v>
      </c>
      <c r="S49">
        <v>-70.092133437000001</v>
      </c>
      <c r="T49">
        <v>-32.827278501000002</v>
      </c>
    </row>
    <row r="50" spans="5:20" x14ac:dyDescent="0.25">
      <c r="E50" t="s">
        <v>18</v>
      </c>
      <c r="H50" t="s">
        <v>117</v>
      </c>
      <c r="I50" t="s">
        <v>117</v>
      </c>
      <c r="J50" t="s">
        <v>510</v>
      </c>
      <c r="K50" t="str">
        <f>+VLOOKUP(Países[[#This Row],[ISO 3166-1 alfa-3]],Hoja2!$D$3:$E$248,2,0)</f>
        <v>Colombia</v>
      </c>
      <c r="P50" t="s">
        <v>379</v>
      </c>
      <c r="Q50" t="s">
        <v>889</v>
      </c>
      <c r="R50" t="s">
        <v>433</v>
      </c>
      <c r="S50">
        <v>-70.092133437000001</v>
      </c>
      <c r="T50">
        <v>-32.827278501000002</v>
      </c>
    </row>
    <row r="51" spans="5:20" x14ac:dyDescent="0.25">
      <c r="E51" t="s">
        <v>58</v>
      </c>
      <c r="H51" t="s">
        <v>118</v>
      </c>
      <c r="I51" t="s">
        <v>118</v>
      </c>
      <c r="J51" t="s">
        <v>511</v>
      </c>
      <c r="K51" t="str">
        <f>+VLOOKUP(Países[[#This Row],[ISO 3166-1 alfa-3]],Hoja2!$D$3:$E$248,2,0)</f>
        <v>Comoros</v>
      </c>
      <c r="P51" t="s">
        <v>397</v>
      </c>
      <c r="Q51" t="s">
        <v>890</v>
      </c>
      <c r="R51" t="s">
        <v>433</v>
      </c>
      <c r="S51">
        <v>-69.516268517</v>
      </c>
      <c r="T51">
        <v>-52.146560901000001</v>
      </c>
    </row>
    <row r="52" spans="5:20" x14ac:dyDescent="0.25">
      <c r="E52" t="s">
        <v>59</v>
      </c>
      <c r="H52" t="s">
        <v>119</v>
      </c>
      <c r="I52" t="s">
        <v>119</v>
      </c>
      <c r="J52" t="s">
        <v>508</v>
      </c>
      <c r="K52" t="str">
        <f>+VLOOKUP(Países[[#This Row],[ISO 3166-1 alfa-3]],Hoja2!$D$3:$E$248,2,0)</f>
        <v>Congo</v>
      </c>
      <c r="P52" t="s">
        <v>394</v>
      </c>
      <c r="Q52" t="s">
        <v>891</v>
      </c>
      <c r="R52" t="s">
        <v>433</v>
      </c>
      <c r="S52">
        <v>-70.897619860999995</v>
      </c>
      <c r="T52">
        <v>-38.662811273000003</v>
      </c>
    </row>
    <row r="53" spans="5:20" x14ac:dyDescent="0.25">
      <c r="E53" t="s">
        <v>60</v>
      </c>
      <c r="H53" t="s">
        <v>120</v>
      </c>
      <c r="I53" t="s">
        <v>121</v>
      </c>
      <c r="J53" t="s">
        <v>582</v>
      </c>
      <c r="K53" t="str">
        <f>+VLOOKUP(Países[[#This Row],[ISO 3166-1 alfa-3]],Hoja2!$D$3:$E$248,2,0)</f>
        <v>Korea, Republic of</v>
      </c>
      <c r="P53" t="s">
        <v>407</v>
      </c>
      <c r="Q53" t="s">
        <v>891</v>
      </c>
      <c r="R53" t="s">
        <v>433</v>
      </c>
      <c r="S53">
        <v>-70.897619860999995</v>
      </c>
      <c r="T53">
        <v>-38.662811273000003</v>
      </c>
    </row>
    <row r="54" spans="5:20" x14ac:dyDescent="0.25">
      <c r="E54" t="s">
        <v>20</v>
      </c>
      <c r="H54" t="s">
        <v>121</v>
      </c>
      <c r="I54" t="s">
        <v>121</v>
      </c>
      <c r="J54" t="s">
        <v>582</v>
      </c>
      <c r="K54" t="str">
        <f>+VLOOKUP(Países[[#This Row],[ISO 3166-1 alfa-3]],Hoja2!$D$3:$E$248,2,0)</f>
        <v>Korea, Republic of</v>
      </c>
      <c r="P54" t="s">
        <v>420</v>
      </c>
      <c r="Q54" t="s">
        <v>892</v>
      </c>
      <c r="R54" t="s">
        <v>433</v>
      </c>
      <c r="S54">
        <v>-68.6662815607</v>
      </c>
      <c r="T54">
        <v>-53.333365847000003</v>
      </c>
    </row>
    <row r="55" spans="5:20" x14ac:dyDescent="0.25">
      <c r="E55" t="s">
        <v>61</v>
      </c>
      <c r="H55" t="s">
        <v>122</v>
      </c>
      <c r="I55" t="s">
        <v>123</v>
      </c>
      <c r="J55" t="s">
        <v>505</v>
      </c>
      <c r="K55" t="str">
        <f>+VLOOKUP(Países[[#This Row],[ISO 3166-1 alfa-3]],Hoja2!$D$3:$E$248,2,0)</f>
        <v>Côte d'Ivoire</v>
      </c>
      <c r="P55" t="s">
        <v>421</v>
      </c>
      <c r="Q55" t="s">
        <v>892</v>
      </c>
      <c r="R55" t="s">
        <v>433</v>
      </c>
      <c r="S55">
        <v>-68.6662815607</v>
      </c>
      <c r="T55">
        <v>-53.333365847000003</v>
      </c>
    </row>
    <row r="56" spans="5:20" x14ac:dyDescent="0.25">
      <c r="E56" t="s">
        <v>62</v>
      </c>
      <c r="H56" t="s">
        <v>123</v>
      </c>
      <c r="I56" t="s">
        <v>123</v>
      </c>
      <c r="J56" t="s">
        <v>505</v>
      </c>
      <c r="K56" t="str">
        <f>+VLOOKUP(Países[[#This Row],[ISO 3166-1 alfa-3]],Hoja2!$D$3:$E$248,2,0)</f>
        <v>Côte d'Ivoire</v>
      </c>
      <c r="P56" t="s">
        <v>408</v>
      </c>
      <c r="Q56" t="s">
        <v>893</v>
      </c>
      <c r="R56" t="s">
        <v>434</v>
      </c>
      <c r="S56">
        <v>-70.385314216648297</v>
      </c>
      <c r="T56">
        <v>-23.0756948323349</v>
      </c>
    </row>
    <row r="57" spans="5:20" x14ac:dyDescent="0.25">
      <c r="E57" t="s">
        <v>63</v>
      </c>
      <c r="H57" t="s">
        <v>124</v>
      </c>
      <c r="I57" t="s">
        <v>124</v>
      </c>
      <c r="J57" t="s">
        <v>513</v>
      </c>
      <c r="K57" t="str">
        <f>+VLOOKUP(Países[[#This Row],[ISO 3166-1 alfa-3]],Hoja2!$D$3:$E$248,2,0)</f>
        <v>Costa Rica</v>
      </c>
      <c r="P57" t="s">
        <v>363</v>
      </c>
      <c r="Q57" t="s">
        <v>894</v>
      </c>
      <c r="R57" t="s">
        <v>434</v>
      </c>
      <c r="S57">
        <v>-72.829916972000007</v>
      </c>
      <c r="T57">
        <v>-45.485950770700001</v>
      </c>
    </row>
    <row r="58" spans="5:20" x14ac:dyDescent="0.25">
      <c r="E58" t="s">
        <v>64</v>
      </c>
      <c r="H58" t="s">
        <v>125</v>
      </c>
      <c r="I58" t="s">
        <v>125</v>
      </c>
      <c r="J58" t="s">
        <v>559</v>
      </c>
      <c r="K58" t="str">
        <f>+VLOOKUP(Países[[#This Row],[ISO 3166-1 alfa-3]],Hoja2!$D$3:$E$248,2,0)</f>
        <v>Croatia</v>
      </c>
      <c r="P58" t="s">
        <v>364</v>
      </c>
      <c r="Q58" t="s">
        <v>894</v>
      </c>
      <c r="R58" t="s">
        <v>434</v>
      </c>
      <c r="S58">
        <v>-72.829916972000007</v>
      </c>
      <c r="T58">
        <v>-45.485950770700001</v>
      </c>
    </row>
    <row r="59" spans="5:20" x14ac:dyDescent="0.25">
      <c r="E59" t="s">
        <v>65</v>
      </c>
      <c r="H59" t="s">
        <v>126</v>
      </c>
      <c r="I59" t="s">
        <v>126</v>
      </c>
      <c r="J59" t="s">
        <v>514</v>
      </c>
      <c r="K59" t="str">
        <f>+VLOOKUP(Países[[#This Row],[ISO 3166-1 alfa-3]],Hoja2!$D$3:$E$248,2,0)</f>
        <v>Cuba</v>
      </c>
      <c r="P59" t="s">
        <v>359</v>
      </c>
      <c r="Q59" t="s">
        <v>895</v>
      </c>
      <c r="R59" t="s">
        <v>434</v>
      </c>
      <c r="S59">
        <v>-70.466996612655095</v>
      </c>
      <c r="T59">
        <v>-23.762311861550501</v>
      </c>
    </row>
    <row r="60" spans="5:20" x14ac:dyDescent="0.25">
      <c r="E60" t="s">
        <v>66</v>
      </c>
      <c r="H60" t="s">
        <v>127</v>
      </c>
      <c r="I60" t="s">
        <v>127</v>
      </c>
      <c r="J60" t="s">
        <v>522</v>
      </c>
      <c r="K60" t="str">
        <f>+VLOOKUP(Países[[#This Row],[ISO 3166-1 alfa-3]],Hoja2!$D$3:$E$248,2,0)</f>
        <v>Denmark</v>
      </c>
      <c r="P60" t="s">
        <v>353</v>
      </c>
      <c r="Q60" t="s">
        <v>896</v>
      </c>
      <c r="R60" t="s">
        <v>434</v>
      </c>
      <c r="S60">
        <v>-70.396191109499995</v>
      </c>
      <c r="T60">
        <v>-23.6519178064</v>
      </c>
    </row>
    <row r="61" spans="5:20" x14ac:dyDescent="0.25">
      <c r="E61" t="s">
        <v>67</v>
      </c>
      <c r="H61" t="s">
        <v>128</v>
      </c>
      <c r="I61" t="s">
        <v>128</v>
      </c>
      <c r="J61" t="s">
        <v>520</v>
      </c>
      <c r="K61" t="str">
        <f>+VLOOKUP(Países[[#This Row],[ISO 3166-1 alfa-3]],Hoja2!$D$3:$E$248,2,0)</f>
        <v>Djibouti</v>
      </c>
      <c r="P61" t="s">
        <v>354</v>
      </c>
      <c r="Q61" t="s">
        <v>897</v>
      </c>
      <c r="R61" t="s">
        <v>434</v>
      </c>
      <c r="S61">
        <v>-70.305224336099997</v>
      </c>
      <c r="T61">
        <v>-18.477099338799999</v>
      </c>
    </row>
    <row r="62" spans="5:20" x14ac:dyDescent="0.25">
      <c r="E62" t="s">
        <v>68</v>
      </c>
      <c r="H62" t="s">
        <v>129</v>
      </c>
      <c r="I62" t="s">
        <v>129</v>
      </c>
      <c r="J62" t="s">
        <v>521</v>
      </c>
      <c r="K62" t="str">
        <f>+VLOOKUP(Países[[#This Row],[ISO 3166-1 alfa-3]],Hoja2!$D$3:$E$248,2,0)</f>
        <v>Dominica</v>
      </c>
      <c r="P62" t="s">
        <v>357</v>
      </c>
      <c r="Q62" t="s">
        <v>898</v>
      </c>
      <c r="R62" t="s">
        <v>434</v>
      </c>
      <c r="S62">
        <v>-73.133294846224402</v>
      </c>
      <c r="T62">
        <v>-41.7768213545923</v>
      </c>
    </row>
    <row r="63" spans="5:20" x14ac:dyDescent="0.25">
      <c r="E63" t="s">
        <v>69</v>
      </c>
      <c r="H63" t="s">
        <v>130</v>
      </c>
      <c r="I63" t="s">
        <v>130</v>
      </c>
      <c r="J63" t="s">
        <v>525</v>
      </c>
      <c r="K63" t="str">
        <f>+VLOOKUP(Países[[#This Row],[ISO 3166-1 alfa-3]],Hoja2!$D$3:$E$248,2,0)</f>
        <v>Ecuador</v>
      </c>
      <c r="P63" t="s">
        <v>358</v>
      </c>
      <c r="Q63" t="s">
        <v>899</v>
      </c>
      <c r="R63" t="s">
        <v>434</v>
      </c>
      <c r="S63">
        <v>-70.833292870607195</v>
      </c>
      <c r="T63">
        <v>-27.0554858518461</v>
      </c>
    </row>
    <row r="64" spans="5:20" x14ac:dyDescent="0.25">
      <c r="H64" t="s">
        <v>131</v>
      </c>
      <c r="I64" t="s">
        <v>131</v>
      </c>
      <c r="J64" t="s">
        <v>526</v>
      </c>
      <c r="K64" t="str">
        <f>+VLOOKUP(Países[[#This Row],[ISO 3166-1 alfa-3]],Hoja2!$D$3:$E$248,2,0)</f>
        <v>Egypt</v>
      </c>
      <c r="P64" t="s">
        <v>374</v>
      </c>
      <c r="Q64" t="s">
        <v>900</v>
      </c>
      <c r="R64" t="s">
        <v>434</v>
      </c>
      <c r="S64">
        <v>-71.336199650300003</v>
      </c>
      <c r="T64">
        <v>-29.961514365100001</v>
      </c>
    </row>
    <row r="65" spans="8:20" x14ac:dyDescent="0.25">
      <c r="H65" s="1" t="s">
        <v>132</v>
      </c>
      <c r="I65" s="1" t="s">
        <v>133</v>
      </c>
      <c r="J65" s="1" t="s">
        <v>660</v>
      </c>
      <c r="K65" s="1" t="str">
        <f>+VLOOKUP(Países[[#This Row],[ISO 3166-1 alfa-3]],Hoja2!$D$3:$E$248,2,0)</f>
        <v>El Salvador</v>
      </c>
      <c r="L65" s="1"/>
      <c r="M65" s="1"/>
      <c r="N65" s="1"/>
      <c r="P65" t="s">
        <v>375</v>
      </c>
      <c r="Q65" t="s">
        <v>901</v>
      </c>
      <c r="R65" t="s">
        <v>434</v>
      </c>
      <c r="S65">
        <v>-73.159383028700006</v>
      </c>
      <c r="T65">
        <v>-37.009415484900003</v>
      </c>
    </row>
    <row r="66" spans="8:20" x14ac:dyDescent="0.25">
      <c r="H66" t="s">
        <v>133</v>
      </c>
      <c r="I66" t="s">
        <v>133</v>
      </c>
      <c r="J66" t="s">
        <v>660</v>
      </c>
      <c r="K66" t="str">
        <f>+VLOOKUP(Países[[#This Row],[ISO 3166-1 alfa-3]],Hoja2!$D$3:$E$248,2,0)</f>
        <v>El Salvador</v>
      </c>
      <c r="P66" s="1" t="s">
        <v>376</v>
      </c>
      <c r="Q66" t="s">
        <v>902</v>
      </c>
      <c r="R66" t="s">
        <v>434</v>
      </c>
      <c r="S66">
        <v>-73.421088399300004</v>
      </c>
      <c r="T66">
        <v>-39.893342625800003</v>
      </c>
    </row>
    <row r="67" spans="8:20" x14ac:dyDescent="0.25">
      <c r="H67" t="s">
        <v>134</v>
      </c>
      <c r="I67" t="s">
        <v>135</v>
      </c>
      <c r="J67" t="s">
        <v>469</v>
      </c>
      <c r="K67" t="str">
        <f>+VLOOKUP(Países[[#This Row],[ISO 3166-1 alfa-3]],Hoja2!$D$3:$E$248,2,0)</f>
        <v>United Arab Emirates</v>
      </c>
      <c r="P67" s="1" t="s">
        <v>385</v>
      </c>
      <c r="Q67" t="s">
        <v>903</v>
      </c>
      <c r="R67" t="s">
        <v>434</v>
      </c>
      <c r="S67">
        <v>-70.142613450300004</v>
      </c>
      <c r="T67">
        <v>-20.219107031899998</v>
      </c>
    </row>
    <row r="68" spans="8:20" x14ac:dyDescent="0.25">
      <c r="H68" t="s">
        <v>135</v>
      </c>
      <c r="I68" t="s">
        <v>135</v>
      </c>
      <c r="J68" t="s">
        <v>469</v>
      </c>
      <c r="K68" t="str">
        <f>+VLOOKUP(Países[[#This Row],[ISO 3166-1 alfa-3]],Hoja2!$D$3:$E$248,2,0)</f>
        <v>United Arab Emirates</v>
      </c>
      <c r="P68" t="s">
        <v>398</v>
      </c>
      <c r="Q68" t="s">
        <v>904</v>
      </c>
      <c r="R68" t="s">
        <v>434</v>
      </c>
      <c r="S68">
        <v>-72.494762068200004</v>
      </c>
      <c r="T68">
        <v>-51.730830992100003</v>
      </c>
    </row>
    <row r="69" spans="8:20" x14ac:dyDescent="0.25">
      <c r="H69" t="s">
        <v>136</v>
      </c>
      <c r="I69" t="s">
        <v>136</v>
      </c>
      <c r="J69" t="s">
        <v>527</v>
      </c>
      <c r="K69" t="str">
        <f>+VLOOKUP(Países[[#This Row],[ISO 3166-1 alfa-3]],Hoja2!$D$3:$E$248,2,0)</f>
        <v>Eritrea</v>
      </c>
      <c r="P69" t="s">
        <v>413</v>
      </c>
      <c r="Q69" t="s">
        <v>905</v>
      </c>
      <c r="R69" t="s">
        <v>434</v>
      </c>
      <c r="S69">
        <v>-70.909403182199995</v>
      </c>
      <c r="T69">
        <v>-53.162342225400003</v>
      </c>
    </row>
    <row r="70" spans="8:20" x14ac:dyDescent="0.25">
      <c r="H70" t="s">
        <v>137</v>
      </c>
      <c r="I70" t="s">
        <v>137</v>
      </c>
      <c r="J70" t="s">
        <v>668</v>
      </c>
      <c r="K70" t="str">
        <f>+VLOOKUP(Países[[#This Row],[ISO 3166-1 alfa-3]],Hoja2!$D$3:$E$248,2,0)</f>
        <v>Slovenia</v>
      </c>
      <c r="P70" t="s">
        <v>415</v>
      </c>
      <c r="Q70" t="s">
        <v>906</v>
      </c>
      <c r="R70" t="s">
        <v>434</v>
      </c>
      <c r="S70">
        <v>-71.526225800000006</v>
      </c>
      <c r="T70">
        <v>-32.776335601</v>
      </c>
    </row>
    <row r="71" spans="8:20" x14ac:dyDescent="0.25">
      <c r="H71" t="s">
        <v>138</v>
      </c>
      <c r="I71" t="s">
        <v>138</v>
      </c>
      <c r="J71" t="s">
        <v>529</v>
      </c>
      <c r="K71" t="str">
        <f>+VLOOKUP(Países[[#This Row],[ISO 3166-1 alfa-3]],Hoja2!$D$3:$E$248,2,0)</f>
        <v>Spain</v>
      </c>
      <c r="P71" t="s">
        <v>427</v>
      </c>
      <c r="Q71" t="s">
        <v>906</v>
      </c>
      <c r="R71" t="s">
        <v>434</v>
      </c>
      <c r="S71">
        <v>-71.526225800000006</v>
      </c>
      <c r="T71">
        <v>-32.776335601</v>
      </c>
    </row>
    <row r="72" spans="8:20" x14ac:dyDescent="0.25">
      <c r="H72" t="s">
        <v>139</v>
      </c>
      <c r="I72" t="s">
        <v>438</v>
      </c>
      <c r="J72" t="s">
        <v>438</v>
      </c>
      <c r="K72" t="str">
        <f>+VLOOKUP(Países[[#This Row],[ISO 3166-1 alfa-3]],Hoja2!$D$3:$E$248,2,0)</f>
        <v>United States</v>
      </c>
      <c r="P72" t="s">
        <v>423</v>
      </c>
      <c r="Q72" t="s">
        <v>907</v>
      </c>
      <c r="R72" t="s">
        <v>434</v>
      </c>
      <c r="S72">
        <v>-73.116369958199996</v>
      </c>
      <c r="T72">
        <v>-36.716773508999999</v>
      </c>
    </row>
    <row r="73" spans="8:20" x14ac:dyDescent="0.25">
      <c r="H73" t="s">
        <v>140</v>
      </c>
      <c r="I73" t="s">
        <v>438</v>
      </c>
      <c r="J73" t="s">
        <v>438</v>
      </c>
      <c r="K73" t="str">
        <f>+VLOOKUP(Países[[#This Row],[ISO 3166-1 alfa-3]],Hoja2!$D$3:$E$248,2,0)</f>
        <v>United States</v>
      </c>
      <c r="P73" t="s">
        <v>424</v>
      </c>
      <c r="Q73" t="s">
        <v>908</v>
      </c>
      <c r="R73" t="s">
        <v>434</v>
      </c>
      <c r="S73">
        <v>-70.1900243778</v>
      </c>
      <c r="T73">
        <v>-22.085942110800001</v>
      </c>
    </row>
    <row r="74" spans="8:20" x14ac:dyDescent="0.25">
      <c r="H74" t="s">
        <v>141</v>
      </c>
      <c r="I74" t="s">
        <v>141</v>
      </c>
      <c r="J74" t="s">
        <v>530</v>
      </c>
      <c r="K74" t="str">
        <f>+VLOOKUP(Países[[#This Row],[ISO 3166-1 alfa-3]],Hoja2!$D$3:$E$248,2,0)</f>
        <v>Estonia</v>
      </c>
      <c r="P74" t="s">
        <v>381</v>
      </c>
      <c r="Q74" t="s">
        <v>909</v>
      </c>
      <c r="R74" t="s">
        <v>434</v>
      </c>
      <c r="S74">
        <v>-71.345794103725595</v>
      </c>
      <c r="T74">
        <v>-29.9730024131185</v>
      </c>
    </row>
    <row r="75" spans="8:20" x14ac:dyDescent="0.25">
      <c r="H75" t="s">
        <v>142</v>
      </c>
      <c r="I75" t="s">
        <v>142</v>
      </c>
      <c r="J75" t="s">
        <v>531</v>
      </c>
      <c r="K75" t="str">
        <f>+VLOOKUP(Países[[#This Row],[ISO 3166-1 alfa-3]],Hoja2!$D$3:$E$248,2,0)</f>
        <v>Ethiopia</v>
      </c>
      <c r="P75" t="s">
        <v>391</v>
      </c>
      <c r="Q75" t="s">
        <v>910</v>
      </c>
      <c r="R75" t="s">
        <v>434</v>
      </c>
      <c r="S75">
        <v>-72.996721752249996</v>
      </c>
      <c r="T75">
        <v>-36.7140469</v>
      </c>
    </row>
    <row r="76" spans="8:20" x14ac:dyDescent="0.25">
      <c r="H76" t="s">
        <v>143</v>
      </c>
      <c r="I76" t="s">
        <v>143</v>
      </c>
      <c r="J76" t="s">
        <v>533</v>
      </c>
      <c r="K76" t="str">
        <f>+VLOOKUP(Países[[#This Row],[ISO 3166-1 alfa-3]],Hoja2!$D$3:$E$248,2,0)</f>
        <v>Fiji</v>
      </c>
      <c r="P76" t="s">
        <v>406</v>
      </c>
      <c r="Q76" t="s">
        <v>910</v>
      </c>
      <c r="R76" t="s">
        <v>434</v>
      </c>
      <c r="S76">
        <v>-72.996721752249996</v>
      </c>
      <c r="T76">
        <v>-36.7140469</v>
      </c>
    </row>
    <row r="77" spans="8:20" x14ac:dyDescent="0.25">
      <c r="H77" t="s">
        <v>144</v>
      </c>
      <c r="I77" t="s">
        <v>144</v>
      </c>
      <c r="J77" t="s">
        <v>636</v>
      </c>
      <c r="K77" t="str">
        <f>+VLOOKUP(Países[[#This Row],[ISO 3166-1 alfa-3]],Hoja2!$D$3:$E$248,2,0)</f>
        <v>Philippines</v>
      </c>
      <c r="P77" t="s">
        <v>396</v>
      </c>
      <c r="Q77" t="s">
        <v>911</v>
      </c>
      <c r="R77" t="s">
        <v>434</v>
      </c>
      <c r="S77">
        <v>-70.279781004835797</v>
      </c>
      <c r="T77">
        <v>-22.731803031364599</v>
      </c>
    </row>
    <row r="78" spans="8:20" x14ac:dyDescent="0.25">
      <c r="H78" t="s">
        <v>145</v>
      </c>
      <c r="I78" t="s">
        <v>145</v>
      </c>
      <c r="J78" t="s">
        <v>532</v>
      </c>
      <c r="K78" t="str">
        <f>+VLOOKUP(Países[[#This Row],[ISO 3166-1 alfa-3]],Hoja2!$D$3:$E$248,2,0)</f>
        <v>Finland</v>
      </c>
      <c r="P78" t="s">
        <v>409</v>
      </c>
      <c r="Q78" t="s">
        <v>410</v>
      </c>
      <c r="R78" t="s">
        <v>434</v>
      </c>
      <c r="S78">
        <v>-72.959645127099705</v>
      </c>
      <c r="T78">
        <v>-41.484629661678198</v>
      </c>
    </row>
    <row r="79" spans="8:20" x14ac:dyDescent="0.25">
      <c r="H79" t="s">
        <v>146</v>
      </c>
      <c r="I79" t="s">
        <v>146</v>
      </c>
      <c r="J79" t="s">
        <v>535</v>
      </c>
      <c r="K79" t="str">
        <f>+VLOOKUP(Países[[#This Row],[ISO 3166-1 alfa-3]],Hoja2!$D$3:$E$248,2,0)</f>
        <v>France</v>
      </c>
      <c r="P79" t="s">
        <v>404</v>
      </c>
      <c r="Q79" t="s">
        <v>912</v>
      </c>
      <c r="R79" t="s">
        <v>434</v>
      </c>
      <c r="S79">
        <v>-70.187900561919605</v>
      </c>
      <c r="T79">
        <v>-20.799319319220999</v>
      </c>
    </row>
    <row r="80" spans="8:20" x14ac:dyDescent="0.25">
      <c r="H80" t="s">
        <v>147</v>
      </c>
      <c r="I80" t="s">
        <v>147</v>
      </c>
      <c r="J80" t="s">
        <v>538</v>
      </c>
      <c r="K80" t="str">
        <f>+VLOOKUP(Países[[#This Row],[ISO 3166-1 alfa-3]],Hoja2!$D$3:$E$248,2,0)</f>
        <v>Gabon</v>
      </c>
      <c r="P80" t="s">
        <v>405</v>
      </c>
      <c r="Q80" t="s">
        <v>913</v>
      </c>
      <c r="R80" t="s">
        <v>434</v>
      </c>
      <c r="S80">
        <v>-70.183502357144604</v>
      </c>
      <c r="T80">
        <v>-20.739215883378101</v>
      </c>
    </row>
    <row r="81" spans="8:20" x14ac:dyDescent="0.25">
      <c r="H81" t="s">
        <v>148</v>
      </c>
      <c r="I81" t="s">
        <v>148</v>
      </c>
      <c r="J81" t="s">
        <v>546</v>
      </c>
      <c r="K81" t="str">
        <f>+VLOOKUP(Países[[#This Row],[ISO 3166-1 alfa-3]],Hoja2!$D$3:$E$248,2,0)</f>
        <v>Gambia</v>
      </c>
      <c r="P81" t="s">
        <v>417</v>
      </c>
      <c r="Q81" t="s">
        <v>914</v>
      </c>
      <c r="R81" t="s">
        <v>434</v>
      </c>
      <c r="S81">
        <v>-71.609158978300002</v>
      </c>
      <c r="T81">
        <v>-33.589769635099998</v>
      </c>
    </row>
    <row r="82" spans="8:20" x14ac:dyDescent="0.25">
      <c r="H82" t="s">
        <v>149</v>
      </c>
      <c r="I82" t="s">
        <v>149</v>
      </c>
      <c r="J82" t="s">
        <v>540</v>
      </c>
      <c r="K82" t="str">
        <f>+VLOOKUP(Países[[#This Row],[ISO 3166-1 alfa-3]],Hoja2!$D$3:$E$248,2,0)</f>
        <v>Georgia</v>
      </c>
      <c r="P82" t="s">
        <v>425</v>
      </c>
      <c r="Q82" t="s">
        <v>915</v>
      </c>
      <c r="R82" t="s">
        <v>434</v>
      </c>
      <c r="S82">
        <v>-71.630981839200004</v>
      </c>
      <c r="T82">
        <v>-33.026923903899998</v>
      </c>
    </row>
    <row r="83" spans="8:20" x14ac:dyDescent="0.25">
      <c r="H83" t="s">
        <v>150</v>
      </c>
      <c r="I83" t="s">
        <v>150</v>
      </c>
      <c r="J83" t="s">
        <v>542</v>
      </c>
      <c r="K83" t="str">
        <f>+VLOOKUP(Países[[#This Row],[ISO 3166-1 alfa-3]],Hoja2!$D$3:$E$248,2,0)</f>
        <v>Ghana</v>
      </c>
      <c r="P83" t="s">
        <v>426</v>
      </c>
      <c r="Q83" t="s">
        <v>915</v>
      </c>
      <c r="R83" t="s">
        <v>434</v>
      </c>
      <c r="S83">
        <v>-71.630981839200004</v>
      </c>
      <c r="T83">
        <v>-33.026923903899998</v>
      </c>
    </row>
    <row r="84" spans="8:20" x14ac:dyDescent="0.25">
      <c r="H84" t="s">
        <v>151</v>
      </c>
      <c r="I84" t="s">
        <v>151</v>
      </c>
      <c r="J84" t="s">
        <v>543</v>
      </c>
      <c r="K84" t="str">
        <f>+VLOOKUP(Países[[#This Row],[ISO 3166-1 alfa-3]],Hoja2!$D$3:$E$248,2,0)</f>
        <v>Gibraltar</v>
      </c>
      <c r="P84" t="s">
        <v>411</v>
      </c>
      <c r="Q84" t="s">
        <v>412</v>
      </c>
      <c r="R84" t="s">
        <v>434</v>
      </c>
      <c r="S84">
        <v>-67.598401709568606</v>
      </c>
      <c r="T84">
        <v>-54.9315465326995</v>
      </c>
    </row>
    <row r="85" spans="8:20" x14ac:dyDescent="0.25">
      <c r="H85" t="s">
        <v>152</v>
      </c>
      <c r="I85" t="s">
        <v>152</v>
      </c>
      <c r="J85" t="s">
        <v>550</v>
      </c>
      <c r="K85" t="str">
        <f>+VLOOKUP(Países[[#This Row],[ISO 3166-1 alfa-3]],Hoja2!$D$3:$E$248,2,0)</f>
        <v>Grenada</v>
      </c>
      <c r="P85" t="s">
        <v>414</v>
      </c>
      <c r="Q85" t="s">
        <v>414</v>
      </c>
      <c r="R85" t="s">
        <v>434</v>
      </c>
      <c r="S85">
        <v>-69.547249111700594</v>
      </c>
      <c r="T85">
        <v>-52.454895002125099</v>
      </c>
    </row>
    <row r="86" spans="8:20" x14ac:dyDescent="0.25">
      <c r="H86" t="s">
        <v>153</v>
      </c>
      <c r="I86" t="s">
        <v>153</v>
      </c>
      <c r="J86" t="s">
        <v>549</v>
      </c>
      <c r="K86" t="str">
        <f>+VLOOKUP(Países[[#This Row],[ISO 3166-1 alfa-3]],Hoja2!$D$3:$E$248,2,0)</f>
        <v>Greece</v>
      </c>
      <c r="P86" t="s">
        <v>416</v>
      </c>
      <c r="Q86" t="s">
        <v>916</v>
      </c>
      <c r="R86" t="s">
        <v>433</v>
      </c>
      <c r="S86">
        <v>-69.032204891086494</v>
      </c>
      <c r="T86">
        <v>-26.753378576298999</v>
      </c>
    </row>
    <row r="87" spans="8:20" x14ac:dyDescent="0.25">
      <c r="H87" t="s">
        <v>154</v>
      </c>
      <c r="I87" t="s">
        <v>154</v>
      </c>
      <c r="J87" t="s">
        <v>551</v>
      </c>
      <c r="K87" t="str">
        <f>+VLOOKUP(Países[[#This Row],[ISO 3166-1 alfa-3]],Hoja2!$D$3:$E$248,2,0)</f>
        <v>Greenland</v>
      </c>
      <c r="P87" t="s">
        <v>422</v>
      </c>
      <c r="Q87" t="s">
        <v>917</v>
      </c>
      <c r="R87" t="s">
        <v>434</v>
      </c>
      <c r="S87">
        <v>-73.134882643460401</v>
      </c>
      <c r="T87">
        <v>-36.725682256597501</v>
      </c>
    </row>
    <row r="88" spans="8:20" x14ac:dyDescent="0.25">
      <c r="H88" t="s">
        <v>155</v>
      </c>
      <c r="I88" t="s">
        <v>155</v>
      </c>
      <c r="J88" t="s">
        <v>554</v>
      </c>
      <c r="K88" t="str">
        <f>+VLOOKUP(Países[[#This Row],[ISO 3166-1 alfa-3]],Hoja2!$D$3:$E$248,2,0)</f>
        <v>Guam</v>
      </c>
      <c r="P88" t="s">
        <v>428</v>
      </c>
      <c r="Q88" t="s">
        <v>429</v>
      </c>
      <c r="R88" t="s">
        <v>433</v>
      </c>
      <c r="S88">
        <v>-69.476898355054303</v>
      </c>
      <c r="T88">
        <v>-17.594789083152602</v>
      </c>
    </row>
    <row r="89" spans="8:20" x14ac:dyDescent="0.25">
      <c r="H89" t="s">
        <v>156</v>
      </c>
      <c r="I89" t="s">
        <v>156</v>
      </c>
      <c r="J89" t="s">
        <v>552</v>
      </c>
      <c r="K89" t="str">
        <f>+VLOOKUP(Países[[#This Row],[ISO 3166-1 alfa-3]],Hoja2!$D$3:$E$248,2,0)</f>
        <v>Guatemala</v>
      </c>
      <c r="P89" t="s">
        <v>918</v>
      </c>
      <c r="Q89" t="s">
        <v>921</v>
      </c>
      <c r="R89" t="s">
        <v>434</v>
      </c>
      <c r="S89" s="3">
        <v>-72.456138543691395</v>
      </c>
      <c r="T89" s="4">
        <v>-35.35933885</v>
      </c>
    </row>
    <row r="90" spans="8:20" x14ac:dyDescent="0.25">
      <c r="H90" t="s">
        <v>157</v>
      </c>
      <c r="I90" t="s">
        <v>157</v>
      </c>
      <c r="J90" t="s">
        <v>541</v>
      </c>
      <c r="K90" t="str">
        <f>+VLOOKUP(Países[[#This Row],[ISO 3166-1 alfa-3]],Hoja2!$D$3:$E$248,2,0)</f>
        <v>Guernsey</v>
      </c>
      <c r="P90" t="s">
        <v>919</v>
      </c>
      <c r="Q90" t="s">
        <v>920</v>
      </c>
      <c r="R90" t="s">
        <v>434</v>
      </c>
      <c r="S90">
        <v>-69.547249111700594</v>
      </c>
      <c r="T90">
        <v>-52.454895002125099</v>
      </c>
    </row>
    <row r="91" spans="8:20" x14ac:dyDescent="0.25">
      <c r="H91" s="1" t="s">
        <v>158</v>
      </c>
      <c r="I91" s="1" t="s">
        <v>159</v>
      </c>
      <c r="J91" s="1" t="s">
        <v>547</v>
      </c>
      <c r="K91" s="1" t="str">
        <f>+VLOOKUP(Países[[#This Row],[ISO 3166-1 alfa-3]],Hoja2!$D$3:$E$248,2,0)</f>
        <v>Guinea-Bissau</v>
      </c>
      <c r="L91" s="1"/>
      <c r="M91" s="1"/>
      <c r="N91" s="1"/>
    </row>
    <row r="92" spans="8:20" x14ac:dyDescent="0.25">
      <c r="H92" t="s">
        <v>159</v>
      </c>
      <c r="I92" t="s">
        <v>159</v>
      </c>
      <c r="J92" t="s">
        <v>547</v>
      </c>
      <c r="K92" t="str">
        <f>+VLOOKUP(Países[[#This Row],[ISO 3166-1 alfa-3]],Hoja2!$D$3:$E$248,2,0)</f>
        <v>Guinea-Bissau</v>
      </c>
    </row>
    <row r="93" spans="8:20" x14ac:dyDescent="0.25">
      <c r="H93" t="s">
        <v>160</v>
      </c>
      <c r="I93" t="s">
        <v>160</v>
      </c>
      <c r="J93" t="s">
        <v>548</v>
      </c>
      <c r="K93" t="str">
        <f>+VLOOKUP(Países[[#This Row],[ISO 3166-1 alfa-3]],Hoja2!$D$3:$E$248,2,0)</f>
        <v>Equatorial Guinea</v>
      </c>
    </row>
    <row r="94" spans="8:20" x14ac:dyDescent="0.25">
      <c r="H94" t="s">
        <v>161</v>
      </c>
      <c r="I94" t="s">
        <v>161</v>
      </c>
      <c r="J94" t="s">
        <v>555</v>
      </c>
      <c r="K94" t="str">
        <f>+VLOOKUP(Países[[#This Row],[ISO 3166-1 alfa-3]],Hoja2!$D$3:$E$248,2,0)</f>
        <v>Guyana</v>
      </c>
    </row>
    <row r="95" spans="8:20" x14ac:dyDescent="0.25">
      <c r="H95" t="s">
        <v>162</v>
      </c>
      <c r="I95" t="s">
        <v>162</v>
      </c>
      <c r="J95" t="s">
        <v>560</v>
      </c>
      <c r="K95" t="str">
        <f>+VLOOKUP(Países[[#This Row],[ISO 3166-1 alfa-3]],Hoja2!$D$3:$E$248,2,0)</f>
        <v>Haiti</v>
      </c>
    </row>
    <row r="96" spans="8:20" x14ac:dyDescent="0.25">
      <c r="H96" t="s">
        <v>163</v>
      </c>
      <c r="I96" t="s">
        <v>163</v>
      </c>
      <c r="J96" t="s">
        <v>626</v>
      </c>
      <c r="K96" t="str">
        <f>+VLOOKUP(Países[[#This Row],[ISO 3166-1 alfa-3]],Hoja2!$D$3:$E$248,2,0)</f>
        <v>Netherlands</v>
      </c>
    </row>
    <row r="97" spans="8:14" x14ac:dyDescent="0.25">
      <c r="H97" t="s">
        <v>164</v>
      </c>
      <c r="I97" t="s">
        <v>164</v>
      </c>
      <c r="J97" t="s">
        <v>558</v>
      </c>
      <c r="K97" t="str">
        <f>+VLOOKUP(Países[[#This Row],[ISO 3166-1 alfa-3]],Hoja2!$D$3:$E$248,2,0)</f>
        <v>Honduras</v>
      </c>
    </row>
    <row r="98" spans="8:14" x14ac:dyDescent="0.25">
      <c r="H98" t="s">
        <v>165</v>
      </c>
      <c r="I98" t="s">
        <v>439</v>
      </c>
      <c r="J98" t="s">
        <v>556</v>
      </c>
      <c r="K98" t="str">
        <f>+VLOOKUP(Países[[#This Row],[ISO 3166-1 alfa-3]],Hoja2!$D$3:$E$248,2,0)</f>
        <v>Hong Kong</v>
      </c>
    </row>
    <row r="99" spans="8:14" x14ac:dyDescent="0.25">
      <c r="H99" t="s">
        <v>166</v>
      </c>
      <c r="I99" t="s">
        <v>439</v>
      </c>
      <c r="J99" t="s">
        <v>556</v>
      </c>
      <c r="K99" t="str">
        <f>+VLOOKUP(Países[[#This Row],[ISO 3166-1 alfa-3]],Hoja2!$D$3:$E$248,2,0)</f>
        <v>Hong Kong</v>
      </c>
    </row>
    <row r="100" spans="8:14" x14ac:dyDescent="0.25">
      <c r="H100" t="s">
        <v>167</v>
      </c>
      <c r="I100" t="s">
        <v>167</v>
      </c>
      <c r="J100" t="s">
        <v>561</v>
      </c>
      <c r="K100" t="str">
        <f>+VLOOKUP(Países[[#This Row],[ISO 3166-1 alfa-3]],Hoja2!$D$3:$E$248,2,0)</f>
        <v>Hungary</v>
      </c>
    </row>
    <row r="101" spans="8:14" x14ac:dyDescent="0.25">
      <c r="H101" t="s">
        <v>168</v>
      </c>
      <c r="I101" t="s">
        <v>168</v>
      </c>
      <c r="J101" t="s">
        <v>564</v>
      </c>
      <c r="K101" t="str">
        <f>+VLOOKUP(Países[[#This Row],[ISO 3166-1 alfa-3]],Hoja2!$D$3:$E$248,2,0)</f>
        <v>India</v>
      </c>
    </row>
    <row r="102" spans="8:14" x14ac:dyDescent="0.25">
      <c r="H102" t="s">
        <v>169</v>
      </c>
      <c r="I102" t="s">
        <v>169</v>
      </c>
      <c r="J102" t="s">
        <v>562</v>
      </c>
      <c r="K102" t="str">
        <f>+VLOOKUP(Países[[#This Row],[ISO 3166-1 alfa-3]],Hoja2!$D$3:$E$248,2,0)</f>
        <v>Indonesia</v>
      </c>
    </row>
    <row r="103" spans="8:14" x14ac:dyDescent="0.25">
      <c r="H103" t="s">
        <v>170</v>
      </c>
      <c r="I103" t="s">
        <v>170</v>
      </c>
      <c r="J103" t="s">
        <v>567</v>
      </c>
      <c r="K103" t="str">
        <f>+VLOOKUP(Países[[#This Row],[ISO 3166-1 alfa-3]],Hoja2!$D$3:$E$248,2,0)</f>
        <v>Iran, Islamic Republic of</v>
      </c>
    </row>
    <row r="104" spans="8:14" x14ac:dyDescent="0.25">
      <c r="H104" t="s">
        <v>33</v>
      </c>
      <c r="I104" t="s">
        <v>33</v>
      </c>
      <c r="J104" t="s">
        <v>568</v>
      </c>
      <c r="K104" t="str">
        <f>+VLOOKUP(Países[[#This Row],[ISO 3166-1 alfa-3]],Hoja2!$D$3:$E$248,2,0)</f>
        <v>Iraq</v>
      </c>
    </row>
    <row r="105" spans="8:14" x14ac:dyDescent="0.25">
      <c r="H105" t="s">
        <v>171</v>
      </c>
      <c r="I105" t="s">
        <v>171</v>
      </c>
      <c r="J105" t="s">
        <v>566</v>
      </c>
      <c r="K105" t="str">
        <f>+VLOOKUP(Países[[#This Row],[ISO 3166-1 alfa-3]],Hoja2!$D$3:$E$248,2,0)</f>
        <v>Ireland</v>
      </c>
    </row>
    <row r="106" spans="8:14" x14ac:dyDescent="0.25">
      <c r="H106" s="1" t="s">
        <v>172</v>
      </c>
      <c r="I106" s="1" t="s">
        <v>173</v>
      </c>
      <c r="J106" s="1" t="s">
        <v>601</v>
      </c>
      <c r="K106" s="1" t="str">
        <f>+VLOOKUP(Países[[#This Row],[ISO 3166-1 alfa-3]],Hoja2!$D$3:$E$248,2,0)</f>
        <v>Maldives</v>
      </c>
      <c r="L106" s="1"/>
      <c r="M106" s="1"/>
      <c r="N106" s="1"/>
    </row>
    <row r="107" spans="8:14" x14ac:dyDescent="0.25">
      <c r="H107" t="s">
        <v>173</v>
      </c>
      <c r="I107" t="s">
        <v>173</v>
      </c>
      <c r="J107" t="s">
        <v>601</v>
      </c>
      <c r="K107" t="str">
        <f>+VLOOKUP(Países[[#This Row],[ISO 3166-1 alfa-3]],Hoja2!$D$3:$E$248,2,0)</f>
        <v>Maldives</v>
      </c>
    </row>
    <row r="108" spans="8:14" x14ac:dyDescent="0.25">
      <c r="H108" t="s">
        <v>174</v>
      </c>
      <c r="I108" t="s">
        <v>174</v>
      </c>
      <c r="J108" t="s">
        <v>681</v>
      </c>
      <c r="K108" t="str">
        <f>+VLOOKUP(Países[[#This Row],[ISO 3166-1 alfa-3]],Hoja2!$D$3:$E$248,2,0)</f>
        <v>Tonga</v>
      </c>
    </row>
    <row r="109" spans="8:14" x14ac:dyDescent="0.25">
      <c r="H109" t="s">
        <v>175</v>
      </c>
      <c r="I109" t="s">
        <v>175</v>
      </c>
      <c r="J109" t="s">
        <v>569</v>
      </c>
      <c r="K109" t="str">
        <f>+VLOOKUP(Países[[#This Row],[ISO 3166-1 alfa-3]],Hoja2!$D$3:$E$248,2,0)</f>
        <v>Iceland</v>
      </c>
    </row>
    <row r="110" spans="8:14" x14ac:dyDescent="0.25">
      <c r="H110" s="1" t="s">
        <v>176</v>
      </c>
      <c r="I110" s="1" t="s">
        <v>178</v>
      </c>
      <c r="J110" s="1" t="s">
        <v>516</v>
      </c>
      <c r="K110" s="1" t="str">
        <f>+VLOOKUP(Países[[#This Row],[ISO 3166-1 alfa-3]],Hoja2!$D$3:$E$248,2,0)</f>
        <v>Cayman Islands</v>
      </c>
      <c r="L110" s="1"/>
      <c r="M110" s="1"/>
      <c r="N110" s="1"/>
    </row>
    <row r="111" spans="8:14" x14ac:dyDescent="0.25">
      <c r="H111" t="s">
        <v>177</v>
      </c>
      <c r="I111" t="s">
        <v>178</v>
      </c>
      <c r="J111" t="s">
        <v>516</v>
      </c>
      <c r="K111" t="str">
        <f>+VLOOKUP(Países[[#This Row],[ISO 3166-1 alfa-3]],Hoja2!$D$3:$E$248,2,0)</f>
        <v>Cayman Islands</v>
      </c>
    </row>
    <row r="112" spans="8:14" x14ac:dyDescent="0.25">
      <c r="H112" t="s">
        <v>178</v>
      </c>
      <c r="I112" t="s">
        <v>178</v>
      </c>
      <c r="J112" t="s">
        <v>516</v>
      </c>
      <c r="K112" t="str">
        <f>+VLOOKUP(Países[[#This Row],[ISO 3166-1 alfa-3]],Hoja2!$D$3:$E$248,2,0)</f>
        <v>Cayman Islands</v>
      </c>
    </row>
    <row r="113" spans="8:11" x14ac:dyDescent="0.25">
      <c r="H113" t="s">
        <v>179</v>
      </c>
      <c r="I113" t="s">
        <v>179</v>
      </c>
      <c r="J113" t="s">
        <v>501</v>
      </c>
      <c r="K113" t="str">
        <f>+VLOOKUP(Países[[#This Row],[ISO 3166-1 alfa-3]],Hoja2!$D$3:$E$248,2,0)</f>
        <v>Cocos (Keeling) Islands</v>
      </c>
    </row>
    <row r="114" spans="8:11" x14ac:dyDescent="0.25">
      <c r="H114" t="s">
        <v>180</v>
      </c>
      <c r="I114" t="s">
        <v>180</v>
      </c>
      <c r="J114" t="s">
        <v>610</v>
      </c>
      <c r="K114" t="str">
        <f>+VLOOKUP(Países[[#This Row],[ISO 3166-1 alfa-3]],Hoja2!$D$3:$E$248,2,0)</f>
        <v>Northern Mariana Islands</v>
      </c>
    </row>
    <row r="115" spans="8:11" x14ac:dyDescent="0.25">
      <c r="H115" t="s">
        <v>181</v>
      </c>
      <c r="I115" t="s">
        <v>181</v>
      </c>
      <c r="J115" t="s">
        <v>603</v>
      </c>
      <c r="K115" t="str">
        <f>+VLOOKUP(Países[[#This Row],[ISO 3166-1 alfa-3]],Hoja2!$D$3:$E$248,2,0)</f>
        <v>Marshall Islands</v>
      </c>
    </row>
    <row r="116" spans="8:11" x14ac:dyDescent="0.25">
      <c r="H116" t="s">
        <v>182</v>
      </c>
      <c r="I116" t="s">
        <v>182</v>
      </c>
      <c r="J116" t="s">
        <v>658</v>
      </c>
      <c r="K116" t="str">
        <f>+VLOOKUP(Países[[#This Row],[ISO 3166-1 alfa-3]],Hoja2!$D$3:$E$248,2,0)</f>
        <v>Solomon Islands</v>
      </c>
    </row>
    <row r="117" spans="8:11" x14ac:dyDescent="0.25">
      <c r="H117" t="s">
        <v>183</v>
      </c>
      <c r="I117" t="s">
        <v>183</v>
      </c>
      <c r="J117" t="s">
        <v>697</v>
      </c>
      <c r="K117" t="str">
        <f>+VLOOKUP(Países[[#This Row],[ISO 3166-1 alfa-3]],Hoja2!$D$3:$E$248,2,0)</f>
        <v>Virgin Islands, U.S.</v>
      </c>
    </row>
    <row r="118" spans="8:11" x14ac:dyDescent="0.25">
      <c r="H118" t="s">
        <v>184</v>
      </c>
      <c r="I118" t="s">
        <v>184</v>
      </c>
      <c r="J118" t="s">
        <v>696</v>
      </c>
      <c r="K118" t="str">
        <f>+VLOOKUP(Países[[#This Row],[ISO 3166-1 alfa-3]],Hoja2!$D$3:$E$248,2,0)</f>
        <v>Virgin Islands, British</v>
      </c>
    </row>
    <row r="119" spans="8:11" x14ac:dyDescent="0.25">
      <c r="H119" t="s">
        <v>185</v>
      </c>
      <c r="I119" t="s">
        <v>185</v>
      </c>
      <c r="J119" t="s">
        <v>570</v>
      </c>
      <c r="K119" t="str">
        <f>+VLOOKUP(Países[[#This Row],[ISO 3166-1 alfa-3]],Hoja2!$D$3:$E$248,2,0)</f>
        <v>Israel</v>
      </c>
    </row>
    <row r="120" spans="8:11" x14ac:dyDescent="0.25">
      <c r="H120" t="s">
        <v>186</v>
      </c>
      <c r="I120" t="s">
        <v>186</v>
      </c>
      <c r="J120" t="s">
        <v>571</v>
      </c>
      <c r="K120" t="str">
        <f>+VLOOKUP(Países[[#This Row],[ISO 3166-1 alfa-3]],Hoja2!$D$3:$E$248,2,0)</f>
        <v>Italy</v>
      </c>
    </row>
    <row r="121" spans="8:11" x14ac:dyDescent="0.25">
      <c r="H121" t="s">
        <v>187</v>
      </c>
      <c r="I121" t="s">
        <v>187</v>
      </c>
      <c r="J121" t="s">
        <v>572</v>
      </c>
      <c r="K121" t="str">
        <f>+VLOOKUP(Países[[#This Row],[ISO 3166-1 alfa-3]],Hoja2!$D$3:$E$248,2,0)</f>
        <v>Jamaica</v>
      </c>
    </row>
    <row r="122" spans="8:11" x14ac:dyDescent="0.25">
      <c r="H122" t="s">
        <v>188</v>
      </c>
      <c r="I122" t="s">
        <v>188</v>
      </c>
      <c r="J122" t="s">
        <v>575</v>
      </c>
      <c r="K122" t="str">
        <f>+VLOOKUP(Países[[#This Row],[ISO 3166-1 alfa-3]],Hoja2!$D$3:$E$248,2,0)</f>
        <v>Japan</v>
      </c>
    </row>
    <row r="123" spans="8:11" x14ac:dyDescent="0.25">
      <c r="H123" t="s">
        <v>189</v>
      </c>
      <c r="I123" t="s">
        <v>189</v>
      </c>
      <c r="J123" t="s">
        <v>573</v>
      </c>
      <c r="K123" t="str">
        <f>+VLOOKUP(Países[[#This Row],[ISO 3166-1 alfa-3]],Hoja2!$D$3:$E$248,2,0)</f>
        <v>Jersey</v>
      </c>
    </row>
    <row r="124" spans="8:11" x14ac:dyDescent="0.25">
      <c r="H124" t="s">
        <v>190</v>
      </c>
      <c r="I124" t="s">
        <v>190</v>
      </c>
      <c r="J124" t="s">
        <v>574</v>
      </c>
      <c r="K124" t="str">
        <f>+VLOOKUP(Países[[#This Row],[ISO 3166-1 alfa-3]],Hoja2!$D$3:$E$248,2,0)</f>
        <v>Jordan</v>
      </c>
    </row>
    <row r="125" spans="8:11" x14ac:dyDescent="0.25">
      <c r="H125" t="s">
        <v>191</v>
      </c>
      <c r="I125" t="s">
        <v>191</v>
      </c>
      <c r="J125" t="s">
        <v>576</v>
      </c>
      <c r="K125" t="str">
        <f>+VLOOKUP(Países[[#This Row],[ISO 3166-1 alfa-3]],Hoja2!$D$3:$E$248,2,0)</f>
        <v>Kazakhstan</v>
      </c>
    </row>
    <row r="126" spans="8:11" x14ac:dyDescent="0.25">
      <c r="H126" t="s">
        <v>192</v>
      </c>
      <c r="I126" t="s">
        <v>192</v>
      </c>
      <c r="J126" t="s">
        <v>577</v>
      </c>
      <c r="K126" t="str">
        <f>+VLOOKUP(Países[[#This Row],[ISO 3166-1 alfa-3]],Hoja2!$D$3:$E$248,2,0)</f>
        <v>Kenya</v>
      </c>
    </row>
    <row r="127" spans="8:11" x14ac:dyDescent="0.25">
      <c r="H127" t="s">
        <v>193</v>
      </c>
      <c r="I127" t="s">
        <v>193</v>
      </c>
      <c r="J127" t="s">
        <v>578</v>
      </c>
      <c r="K127" t="str">
        <f>+VLOOKUP(Países[[#This Row],[ISO 3166-1 alfa-3]],Hoja2!$D$3:$E$248,2,0)</f>
        <v>Kyrgyzstan</v>
      </c>
    </row>
    <row r="128" spans="8:11" x14ac:dyDescent="0.25">
      <c r="H128" t="s">
        <v>194</v>
      </c>
      <c r="I128" t="s">
        <v>194</v>
      </c>
      <c r="J128" t="s">
        <v>580</v>
      </c>
      <c r="K128" t="str">
        <f>+VLOOKUP(Países[[#This Row],[ISO 3166-1 alfa-3]],Hoja2!$D$3:$E$248,2,0)</f>
        <v>Kiribati</v>
      </c>
    </row>
    <row r="129" spans="8:11" x14ac:dyDescent="0.25">
      <c r="H129" t="s">
        <v>195</v>
      </c>
      <c r="I129" t="s">
        <v>195</v>
      </c>
      <c r="J129" t="s">
        <v>583</v>
      </c>
      <c r="K129" t="str">
        <f>+VLOOKUP(Países[[#This Row],[ISO 3166-1 alfa-3]],Hoja2!$D$3:$E$248,2,0)</f>
        <v>Kuwait</v>
      </c>
    </row>
    <row r="130" spans="8:11" x14ac:dyDescent="0.25">
      <c r="H130" t="s">
        <v>196</v>
      </c>
      <c r="I130" t="s">
        <v>196</v>
      </c>
      <c r="J130" t="s">
        <v>584</v>
      </c>
      <c r="K130" t="str">
        <f>+VLOOKUP(Países[[#This Row],[ISO 3166-1 alfa-3]],Hoja2!$D$3:$E$248,2,0)</f>
        <v>Lao People's Democratic Republic</v>
      </c>
    </row>
    <row r="131" spans="8:11" x14ac:dyDescent="0.25">
      <c r="H131" t="s">
        <v>197</v>
      </c>
      <c r="I131" t="s">
        <v>197</v>
      </c>
      <c r="J131" t="s">
        <v>591</v>
      </c>
      <c r="K131" t="str">
        <f>+VLOOKUP(Países[[#This Row],[ISO 3166-1 alfa-3]],Hoja2!$D$3:$E$248,2,0)</f>
        <v>Lesotho</v>
      </c>
    </row>
    <row r="132" spans="8:11" x14ac:dyDescent="0.25">
      <c r="H132" t="s">
        <v>198</v>
      </c>
      <c r="I132" t="s">
        <v>198</v>
      </c>
      <c r="J132" t="s">
        <v>594</v>
      </c>
      <c r="K132" t="str">
        <f>+VLOOKUP(Países[[#This Row],[ISO 3166-1 alfa-3]],Hoja2!$D$3:$E$248,2,0)</f>
        <v>Latvia</v>
      </c>
    </row>
    <row r="133" spans="8:11" x14ac:dyDescent="0.25">
      <c r="H133" t="s">
        <v>199</v>
      </c>
      <c r="I133" t="s">
        <v>199</v>
      </c>
      <c r="J133" t="s">
        <v>585</v>
      </c>
      <c r="K133" t="str">
        <f>+VLOOKUP(Países[[#This Row],[ISO 3166-1 alfa-3]],Hoja2!$D$3:$E$248,2,0)</f>
        <v>Lebanon</v>
      </c>
    </row>
    <row r="134" spans="8:11" x14ac:dyDescent="0.25">
      <c r="H134" t="s">
        <v>200</v>
      </c>
      <c r="I134" t="s">
        <v>200</v>
      </c>
      <c r="J134" t="s">
        <v>586</v>
      </c>
      <c r="K134" t="str">
        <f>+VLOOKUP(Países[[#This Row],[ISO 3166-1 alfa-3]],Hoja2!$D$3:$E$248,2,0)</f>
        <v>Liberia</v>
      </c>
    </row>
    <row r="135" spans="8:11" x14ac:dyDescent="0.25">
      <c r="H135" t="s">
        <v>201</v>
      </c>
      <c r="I135" t="s">
        <v>201</v>
      </c>
      <c r="J135" t="s">
        <v>587</v>
      </c>
      <c r="K135" t="str">
        <f>+VLOOKUP(Países[[#This Row],[ISO 3166-1 alfa-3]],Hoja2!$D$3:$E$248,2,0)</f>
        <v>Libyan Arab Jamahiriya</v>
      </c>
    </row>
    <row r="136" spans="8:11" x14ac:dyDescent="0.25">
      <c r="H136" t="s">
        <v>202</v>
      </c>
      <c r="I136" t="s">
        <v>202</v>
      </c>
      <c r="J136" t="s">
        <v>589</v>
      </c>
      <c r="K136" t="str">
        <f>+VLOOKUP(Países[[#This Row],[ISO 3166-1 alfa-3]],Hoja2!$D$3:$E$248,2,0)</f>
        <v>Liechtenstein</v>
      </c>
    </row>
    <row r="137" spans="8:11" x14ac:dyDescent="0.25">
      <c r="H137" t="s">
        <v>203</v>
      </c>
      <c r="I137" t="s">
        <v>203</v>
      </c>
      <c r="J137" t="s">
        <v>592</v>
      </c>
      <c r="K137" t="str">
        <f>+VLOOKUP(Países[[#This Row],[ISO 3166-1 alfa-3]],Hoja2!$D$3:$E$248,2,0)</f>
        <v>Lithuania</v>
      </c>
    </row>
    <row r="138" spans="8:11" x14ac:dyDescent="0.25">
      <c r="H138" t="s">
        <v>204</v>
      </c>
      <c r="I138" t="s">
        <v>204</v>
      </c>
      <c r="J138" t="s">
        <v>593</v>
      </c>
      <c r="K138" t="str">
        <f>+VLOOKUP(Países[[#This Row],[ISO 3166-1 alfa-3]],Hoja2!$D$3:$E$248,2,0)</f>
        <v>Luxembourg</v>
      </c>
    </row>
    <row r="139" spans="8:11" x14ac:dyDescent="0.25">
      <c r="H139" t="s">
        <v>205</v>
      </c>
      <c r="I139" t="s">
        <v>205</v>
      </c>
      <c r="J139" t="s">
        <v>595</v>
      </c>
      <c r="K139" t="str">
        <f>+VLOOKUP(Países[[#This Row],[ISO 3166-1 alfa-3]],Hoja2!$D$3:$E$248,2,0)</f>
        <v>Macao</v>
      </c>
    </row>
    <row r="140" spans="8:11" x14ac:dyDescent="0.25">
      <c r="H140" t="s">
        <v>206</v>
      </c>
      <c r="I140" t="s">
        <v>206</v>
      </c>
      <c r="J140" t="s">
        <v>604</v>
      </c>
      <c r="K140" t="str">
        <f>+VLOOKUP(Países[[#This Row],[ISO 3166-1 alfa-3]],Hoja2!$D$3:$E$248,2,0)</f>
        <v>Macedonia, the former Yugoslav Republic of</v>
      </c>
    </row>
    <row r="141" spans="8:11" x14ac:dyDescent="0.25">
      <c r="H141" t="s">
        <v>207</v>
      </c>
      <c r="I141" t="s">
        <v>207</v>
      </c>
      <c r="J141" t="s">
        <v>600</v>
      </c>
      <c r="K141" t="str">
        <f>+VLOOKUP(Países[[#This Row],[ISO 3166-1 alfa-3]],Hoja2!$D$3:$E$248,2,0)</f>
        <v>Madagascar</v>
      </c>
    </row>
    <row r="142" spans="8:11" x14ac:dyDescent="0.25">
      <c r="H142" t="s">
        <v>208</v>
      </c>
      <c r="I142" t="s">
        <v>208</v>
      </c>
      <c r="J142" t="s">
        <v>617</v>
      </c>
      <c r="K142" t="str">
        <f>+VLOOKUP(Países[[#This Row],[ISO 3166-1 alfa-3]],Hoja2!$D$3:$E$248,2,0)</f>
        <v>Malaysia</v>
      </c>
    </row>
    <row r="143" spans="8:11" x14ac:dyDescent="0.25">
      <c r="H143" t="s">
        <v>209</v>
      </c>
      <c r="I143" t="s">
        <v>209</v>
      </c>
      <c r="J143" t="s">
        <v>616</v>
      </c>
      <c r="K143" t="str">
        <f>+VLOOKUP(Países[[#This Row],[ISO 3166-1 alfa-3]],Hoja2!$D$3:$E$248,2,0)</f>
        <v>Malawi</v>
      </c>
    </row>
    <row r="144" spans="8:11" x14ac:dyDescent="0.25">
      <c r="H144" t="s">
        <v>210</v>
      </c>
      <c r="I144" t="s">
        <v>210</v>
      </c>
      <c r="J144" t="s">
        <v>605</v>
      </c>
      <c r="K144" t="str">
        <f>+VLOOKUP(Países[[#This Row],[ISO 3166-1 alfa-3]],Hoja2!$D$3:$E$248,2,0)</f>
        <v>Mali</v>
      </c>
    </row>
    <row r="145" spans="8:11" x14ac:dyDescent="0.25">
      <c r="H145" t="s">
        <v>211</v>
      </c>
      <c r="I145" t="s">
        <v>211</v>
      </c>
      <c r="J145" t="s">
        <v>606</v>
      </c>
      <c r="K145" t="str">
        <f>+VLOOKUP(Países[[#This Row],[ISO 3166-1 alfa-3]],Hoja2!$D$3:$E$248,2,0)</f>
        <v>Malta</v>
      </c>
    </row>
    <row r="146" spans="8:11" x14ac:dyDescent="0.25">
      <c r="H146" t="s">
        <v>212</v>
      </c>
      <c r="I146" t="s">
        <v>212</v>
      </c>
      <c r="J146" t="s">
        <v>597</v>
      </c>
      <c r="K146" t="str">
        <f>+VLOOKUP(Países[[#This Row],[ISO 3166-1 alfa-3]],Hoja2!$D$3:$E$248,2,0)</f>
        <v>Morocco</v>
      </c>
    </row>
    <row r="147" spans="8:11" x14ac:dyDescent="0.25">
      <c r="H147" t="s">
        <v>213</v>
      </c>
      <c r="I147" t="s">
        <v>213</v>
      </c>
      <c r="J147" t="s">
        <v>614</v>
      </c>
      <c r="K147" t="str">
        <f>+VLOOKUP(Países[[#This Row],[ISO 3166-1 alfa-3]],Hoja2!$D$3:$E$248,2,0)</f>
        <v>Martinique</v>
      </c>
    </row>
    <row r="148" spans="8:11" x14ac:dyDescent="0.25">
      <c r="H148" t="s">
        <v>214</v>
      </c>
      <c r="I148" t="s">
        <v>214</v>
      </c>
      <c r="J148" t="s">
        <v>615</v>
      </c>
      <c r="K148" t="str">
        <f>+VLOOKUP(Países[[#This Row],[ISO 3166-1 alfa-3]],Hoja2!$D$3:$E$248,2,0)</f>
        <v>Mauritius</v>
      </c>
    </row>
    <row r="149" spans="8:11" x14ac:dyDescent="0.25">
      <c r="H149" t="s">
        <v>215</v>
      </c>
      <c r="I149" t="s">
        <v>215</v>
      </c>
      <c r="J149" t="s">
        <v>612</v>
      </c>
      <c r="K149" t="str">
        <f>+VLOOKUP(Países[[#This Row],[ISO 3166-1 alfa-3]],Hoja2!$D$3:$E$248,2,0)</f>
        <v>Mauritania</v>
      </c>
    </row>
    <row r="150" spans="8:11" x14ac:dyDescent="0.25">
      <c r="H150" t="s">
        <v>216</v>
      </c>
      <c r="I150" t="s">
        <v>216</v>
      </c>
      <c r="J150" t="s">
        <v>602</v>
      </c>
      <c r="K150" t="str">
        <f>+VLOOKUP(Países[[#This Row],[ISO 3166-1 alfa-3]],Hoja2!$D$3:$E$248,2,0)</f>
        <v>Mexico</v>
      </c>
    </row>
    <row r="151" spans="8:11" x14ac:dyDescent="0.25">
      <c r="H151" t="s">
        <v>217</v>
      </c>
      <c r="I151" t="s">
        <v>217</v>
      </c>
      <c r="J151" t="s">
        <v>537</v>
      </c>
      <c r="K151" t="str">
        <f>+VLOOKUP(Países[[#This Row],[ISO 3166-1 alfa-3]],Hoja2!$D$3:$E$248,2,0)</f>
        <v>Micronesia, Federated States of</v>
      </c>
    </row>
    <row r="152" spans="8:11" x14ac:dyDescent="0.25">
      <c r="H152" t="s">
        <v>218</v>
      </c>
      <c r="I152" t="s">
        <v>218</v>
      </c>
      <c r="J152" t="s">
        <v>599</v>
      </c>
      <c r="K152" t="str">
        <f>+VLOOKUP(Países[[#This Row],[ISO 3166-1 alfa-3]],Hoja2!$D$3:$E$248,2,0)</f>
        <v>Moldova, Republic of</v>
      </c>
    </row>
    <row r="153" spans="8:11" x14ac:dyDescent="0.25">
      <c r="H153" t="s">
        <v>219</v>
      </c>
      <c r="I153" t="s">
        <v>219</v>
      </c>
      <c r="J153" t="s">
        <v>598</v>
      </c>
      <c r="K153" t="str">
        <f>+VLOOKUP(Países[[#This Row],[ISO 3166-1 alfa-3]],Hoja2!$D$3:$E$248,2,0)</f>
        <v>Monaco</v>
      </c>
    </row>
    <row r="154" spans="8:11" x14ac:dyDescent="0.25">
      <c r="H154" t="s">
        <v>220</v>
      </c>
      <c r="I154" t="s">
        <v>220</v>
      </c>
      <c r="J154" t="s">
        <v>609</v>
      </c>
      <c r="K154" t="str">
        <f>+VLOOKUP(Países[[#This Row],[ISO 3166-1 alfa-3]],Hoja2!$D$3:$E$248,2,0)</f>
        <v>Mongolia</v>
      </c>
    </row>
    <row r="155" spans="8:11" x14ac:dyDescent="0.25">
      <c r="H155" t="s">
        <v>221</v>
      </c>
      <c r="I155" t="s">
        <v>221</v>
      </c>
      <c r="J155" t="s">
        <v>613</v>
      </c>
      <c r="K155" t="str">
        <f>+VLOOKUP(Países[[#This Row],[ISO 3166-1 alfa-3]],Hoja2!$D$3:$E$248,2,0)</f>
        <v>Montserrat</v>
      </c>
    </row>
    <row r="156" spans="8:11" x14ac:dyDescent="0.25">
      <c r="H156" t="s">
        <v>222</v>
      </c>
      <c r="I156" t="s">
        <v>222</v>
      </c>
      <c r="J156" t="s">
        <v>608</v>
      </c>
      <c r="K156" t="str">
        <f>+VLOOKUP(Países[[#This Row],[ISO 3166-1 alfa-3]],Hoja2!$D$3:$E$248,2,0)</f>
        <v>Montenegro</v>
      </c>
    </row>
    <row r="157" spans="8:11" x14ac:dyDescent="0.25">
      <c r="H157" t="s">
        <v>223</v>
      </c>
      <c r="I157" t="s">
        <v>223</v>
      </c>
      <c r="J157" t="s">
        <v>611</v>
      </c>
      <c r="K157" t="str">
        <f>+VLOOKUP(Países[[#This Row],[ISO 3166-1 alfa-3]],Hoja2!$D$3:$E$248,2,0)</f>
        <v>Mozambique</v>
      </c>
    </row>
    <row r="158" spans="8:11" x14ac:dyDescent="0.25">
      <c r="H158" t="s">
        <v>224</v>
      </c>
      <c r="I158" t="s">
        <v>224</v>
      </c>
      <c r="J158" t="s">
        <v>607</v>
      </c>
      <c r="K158" t="str">
        <f>+VLOOKUP(Países[[#This Row],[ISO 3166-1 alfa-3]],Hoja2!$D$3:$E$248,2,0)</f>
        <v>Myanmar</v>
      </c>
    </row>
    <row r="159" spans="8:11" x14ac:dyDescent="0.25">
      <c r="H159" t="s">
        <v>225</v>
      </c>
      <c r="I159" t="s">
        <v>224</v>
      </c>
      <c r="J159" t="s">
        <v>607</v>
      </c>
      <c r="K159" t="str">
        <f>+VLOOKUP(Países[[#This Row],[ISO 3166-1 alfa-3]],Hoja2!$D$3:$E$248,2,0)</f>
        <v>Myanmar</v>
      </c>
    </row>
    <row r="160" spans="8:11" x14ac:dyDescent="0.25">
      <c r="H160" t="s">
        <v>226</v>
      </c>
      <c r="I160" t="s">
        <v>226</v>
      </c>
      <c r="J160" t="s">
        <v>619</v>
      </c>
      <c r="K160" t="str">
        <f>+VLOOKUP(Países[[#This Row],[ISO 3166-1 alfa-3]],Hoja2!$D$3:$E$248,2,0)</f>
        <v>Namibia</v>
      </c>
    </row>
    <row r="161" spans="8:14" x14ac:dyDescent="0.25">
      <c r="H161" t="s">
        <v>227</v>
      </c>
      <c r="I161" t="s">
        <v>227</v>
      </c>
      <c r="J161" t="s">
        <v>629</v>
      </c>
      <c r="K161" t="str">
        <f>+VLOOKUP(Países[[#This Row],[ISO 3166-1 alfa-3]],Hoja2!$D$3:$E$248,2,0)</f>
        <v>Nauru</v>
      </c>
    </row>
    <row r="162" spans="8:14" x14ac:dyDescent="0.25">
      <c r="H162" t="s">
        <v>228</v>
      </c>
      <c r="I162" t="s">
        <v>228</v>
      </c>
      <c r="J162" t="s">
        <v>628</v>
      </c>
      <c r="K162" t="str">
        <f>+VLOOKUP(Países[[#This Row],[ISO 3166-1 alfa-3]],Hoja2!$D$3:$E$248,2,0)</f>
        <v>Nepal</v>
      </c>
    </row>
    <row r="163" spans="8:14" x14ac:dyDescent="0.25">
      <c r="H163" t="s">
        <v>229</v>
      </c>
      <c r="I163" t="s">
        <v>229</v>
      </c>
      <c r="J163" t="s">
        <v>624</v>
      </c>
      <c r="K163" t="str">
        <f>+VLOOKUP(Países[[#This Row],[ISO 3166-1 alfa-3]],Hoja2!$D$3:$E$248,2,0)</f>
        <v>Nicaragua</v>
      </c>
    </row>
    <row r="164" spans="8:14" x14ac:dyDescent="0.25">
      <c r="H164" t="s">
        <v>230</v>
      </c>
      <c r="I164" t="s">
        <v>230</v>
      </c>
      <c r="J164" t="s">
        <v>621</v>
      </c>
      <c r="K164" t="str">
        <f>+VLOOKUP(Países[[#This Row],[ISO 3166-1 alfa-3]],Hoja2!$D$3:$E$248,2,0)</f>
        <v>Niger</v>
      </c>
    </row>
    <row r="165" spans="8:14" x14ac:dyDescent="0.25">
      <c r="H165" t="s">
        <v>231</v>
      </c>
      <c r="I165" t="s">
        <v>231</v>
      </c>
      <c r="J165" t="s">
        <v>623</v>
      </c>
      <c r="K165" t="str">
        <f>+VLOOKUP(Países[[#This Row],[ISO 3166-1 alfa-3]],Hoja2!$D$3:$E$248,2,0)</f>
        <v>Nigeria</v>
      </c>
    </row>
    <row r="166" spans="8:14" x14ac:dyDescent="0.25">
      <c r="H166" t="s">
        <v>232</v>
      </c>
      <c r="I166" t="s">
        <v>232</v>
      </c>
      <c r="J166" t="s">
        <v>625</v>
      </c>
      <c r="K166" t="str">
        <f>+VLOOKUP(Países[[#This Row],[ISO 3166-1 alfa-3]],Hoja2!$D$3:$E$248,2,0)</f>
        <v>Niue</v>
      </c>
    </row>
    <row r="167" spans="8:14" x14ac:dyDescent="0.25">
      <c r="H167" t="s">
        <v>233</v>
      </c>
      <c r="I167" t="s">
        <v>233</v>
      </c>
      <c r="J167" t="s">
        <v>627</v>
      </c>
      <c r="K167" t="str">
        <f>+VLOOKUP(Países[[#This Row],[ISO 3166-1 alfa-3]],Hoja2!$D$3:$E$248,2,0)</f>
        <v>Norway</v>
      </c>
    </row>
    <row r="168" spans="8:14" x14ac:dyDescent="0.25">
      <c r="H168" s="1" t="s">
        <v>234</v>
      </c>
      <c r="I168" s="1" t="s">
        <v>235</v>
      </c>
      <c r="J168" s="1" t="s">
        <v>620</v>
      </c>
      <c r="K168" s="1" t="str">
        <f>+VLOOKUP(Países[[#This Row],[ISO 3166-1 alfa-3]],Hoja2!$D$3:$E$248,2,0)</f>
        <v>New Caledonia</v>
      </c>
      <c r="L168" s="1"/>
      <c r="M168" s="1"/>
      <c r="N168" s="1"/>
    </row>
    <row r="169" spans="8:14" x14ac:dyDescent="0.25">
      <c r="H169" t="s">
        <v>235</v>
      </c>
      <c r="I169" t="s">
        <v>235</v>
      </c>
      <c r="J169" t="s">
        <v>620</v>
      </c>
      <c r="K169" t="str">
        <f>+VLOOKUP(Países[[#This Row],[ISO 3166-1 alfa-3]],Hoja2!$D$3:$E$248,2,0)</f>
        <v>New Caledonia</v>
      </c>
    </row>
    <row r="170" spans="8:14" x14ac:dyDescent="0.25">
      <c r="H170" t="s">
        <v>236</v>
      </c>
      <c r="I170" t="s">
        <v>236</v>
      </c>
      <c r="J170" t="s">
        <v>630</v>
      </c>
      <c r="K170" t="str">
        <f>+VLOOKUP(Países[[#This Row],[ISO 3166-1 alfa-3]],Hoja2!$D$3:$E$248,2,0)</f>
        <v>New Zealand</v>
      </c>
    </row>
    <row r="171" spans="8:14" x14ac:dyDescent="0.25">
      <c r="H171" t="s">
        <v>237</v>
      </c>
      <c r="I171" t="s">
        <v>237</v>
      </c>
      <c r="J171" t="s">
        <v>631</v>
      </c>
      <c r="K171" t="str">
        <f>+VLOOKUP(Países[[#This Row],[ISO 3166-1 alfa-3]],Hoja2!$D$3:$E$248,2,0)</f>
        <v>Oman</v>
      </c>
    </row>
    <row r="172" spans="8:14" x14ac:dyDescent="0.25">
      <c r="H172" t="s">
        <v>238</v>
      </c>
      <c r="I172" t="s">
        <v>239</v>
      </c>
      <c r="J172" t="s">
        <v>867</v>
      </c>
      <c r="K172" t="s">
        <v>871</v>
      </c>
    </row>
    <row r="173" spans="8:14" x14ac:dyDescent="0.25">
      <c r="H173" t="s">
        <v>239</v>
      </c>
      <c r="I173" t="s">
        <v>239</v>
      </c>
      <c r="J173" t="s">
        <v>867</v>
      </c>
      <c r="K173" t="s">
        <v>871</v>
      </c>
    </row>
    <row r="174" spans="8:14" x14ac:dyDescent="0.25">
      <c r="H174" t="s">
        <v>240</v>
      </c>
      <c r="I174" t="s">
        <v>240</v>
      </c>
      <c r="J174" t="s">
        <v>632</v>
      </c>
      <c r="K174" t="str">
        <f>+VLOOKUP(Países[[#This Row],[ISO 3166-1 alfa-3]],Hoja2!$D$3:$E$248,2,0)</f>
        <v>Pakistan</v>
      </c>
    </row>
    <row r="175" spans="8:14" x14ac:dyDescent="0.25">
      <c r="H175" t="s">
        <v>241</v>
      </c>
      <c r="I175" t="s">
        <v>241</v>
      </c>
      <c r="J175" t="s">
        <v>644</v>
      </c>
      <c r="K175" t="str">
        <f>+VLOOKUP(Países[[#This Row],[ISO 3166-1 alfa-3]],Hoja2!$D$3:$E$248,2,0)</f>
        <v>Palestinian Territory, Occupied</v>
      </c>
    </row>
    <row r="176" spans="8:14" x14ac:dyDescent="0.25">
      <c r="H176" t="s">
        <v>242</v>
      </c>
      <c r="I176" t="s">
        <v>242</v>
      </c>
      <c r="J176" t="s">
        <v>633</v>
      </c>
      <c r="K176" t="str">
        <f>+VLOOKUP(Países[[#This Row],[ISO 3166-1 alfa-3]],Hoja2!$D$3:$E$248,2,0)</f>
        <v>Panama</v>
      </c>
    </row>
    <row r="177" spans="8:14" x14ac:dyDescent="0.25">
      <c r="H177" t="s">
        <v>243</v>
      </c>
      <c r="I177" t="s">
        <v>244</v>
      </c>
      <c r="J177" t="s">
        <v>638</v>
      </c>
      <c r="K177" t="str">
        <f>+VLOOKUP(Países[[#This Row],[ISO 3166-1 alfa-3]],Hoja2!$D$3:$E$248,2,0)</f>
        <v>Papua New Guinea</v>
      </c>
    </row>
    <row r="178" spans="8:14" x14ac:dyDescent="0.25">
      <c r="H178" t="s">
        <v>244</v>
      </c>
      <c r="I178" t="s">
        <v>244</v>
      </c>
      <c r="J178" t="s">
        <v>638</v>
      </c>
      <c r="K178" t="str">
        <f>+VLOOKUP(Países[[#This Row],[ISO 3166-1 alfa-3]],Hoja2!$D$3:$E$248,2,0)</f>
        <v>Papua New Guinea</v>
      </c>
    </row>
    <row r="179" spans="8:14" x14ac:dyDescent="0.25">
      <c r="H179" t="s">
        <v>245</v>
      </c>
      <c r="I179" t="s">
        <v>245</v>
      </c>
      <c r="J179" t="s">
        <v>643</v>
      </c>
      <c r="K179" t="str">
        <f>+VLOOKUP(Países[[#This Row],[ISO 3166-1 alfa-3]],Hoja2!$D$3:$E$248,2,0)</f>
        <v>Paraguay</v>
      </c>
    </row>
    <row r="180" spans="8:14" x14ac:dyDescent="0.25">
      <c r="H180" t="s">
        <v>246</v>
      </c>
      <c r="I180" t="s">
        <v>246</v>
      </c>
      <c r="J180" t="s">
        <v>635</v>
      </c>
      <c r="K180" t="str">
        <f>+VLOOKUP(Países[[#This Row],[ISO 3166-1 alfa-3]],Hoja2!$D$3:$E$248,2,0)</f>
        <v>Peru</v>
      </c>
    </row>
    <row r="181" spans="8:14" x14ac:dyDescent="0.25">
      <c r="H181" t="s">
        <v>247</v>
      </c>
      <c r="I181" t="s">
        <v>248</v>
      </c>
      <c r="J181" t="s">
        <v>474</v>
      </c>
      <c r="K181" t="str">
        <f>+VLOOKUP(Países[[#This Row],[ISO 3166-1 alfa-3]],Hoja2!$D$3:$E$248,2,0)</f>
        <v>French Southern Territories</v>
      </c>
    </row>
    <row r="182" spans="8:14" x14ac:dyDescent="0.25">
      <c r="H182" t="s">
        <v>248</v>
      </c>
      <c r="I182" t="s">
        <v>248</v>
      </c>
      <c r="J182" t="s">
        <v>474</v>
      </c>
      <c r="K182" t="str">
        <f>+VLOOKUP(Países[[#This Row],[ISO 3166-1 alfa-3]],Hoja2!$D$3:$E$248,2,0)</f>
        <v>French Southern Territories</v>
      </c>
    </row>
    <row r="183" spans="8:14" x14ac:dyDescent="0.25">
      <c r="H183" t="s">
        <v>249</v>
      </c>
      <c r="I183" t="s">
        <v>249</v>
      </c>
      <c r="J183" t="s">
        <v>639</v>
      </c>
      <c r="K183" t="str">
        <f>+VLOOKUP(Países[[#This Row],[ISO 3166-1 alfa-3]],Hoja2!$D$3:$E$248,2,0)</f>
        <v>Poland</v>
      </c>
    </row>
    <row r="184" spans="8:14" x14ac:dyDescent="0.25">
      <c r="H184" t="s">
        <v>250</v>
      </c>
      <c r="I184" t="s">
        <v>250</v>
      </c>
      <c r="J184" t="s">
        <v>642</v>
      </c>
      <c r="K184" t="str">
        <f>+VLOOKUP(Países[[#This Row],[ISO 3166-1 alfa-3]],Hoja2!$D$3:$E$248,2,0)</f>
        <v>Portugal</v>
      </c>
    </row>
    <row r="185" spans="8:14" x14ac:dyDescent="0.25">
      <c r="H185" t="s">
        <v>251</v>
      </c>
      <c r="I185" t="s">
        <v>252</v>
      </c>
      <c r="J185" t="s">
        <v>640</v>
      </c>
      <c r="K185" t="str">
        <f>+VLOOKUP(Países[[#This Row],[ISO 3166-1 alfa-3]],Hoja2!$D$3:$E$248,2,0)</f>
        <v>Puerto Rico</v>
      </c>
    </row>
    <row r="186" spans="8:14" x14ac:dyDescent="0.25">
      <c r="H186" t="s">
        <v>252</v>
      </c>
      <c r="I186" t="s">
        <v>252</v>
      </c>
      <c r="J186" t="s">
        <v>640</v>
      </c>
      <c r="K186" t="str">
        <f>+VLOOKUP(Países[[#This Row],[ISO 3166-1 alfa-3]],Hoja2!$D$3:$E$248,2,0)</f>
        <v>Puerto Rico</v>
      </c>
    </row>
    <row r="187" spans="8:14" x14ac:dyDescent="0.25">
      <c r="H187" t="s">
        <v>253</v>
      </c>
      <c r="I187" t="s">
        <v>253</v>
      </c>
      <c r="J187" t="s">
        <v>646</v>
      </c>
      <c r="K187" t="str">
        <f>+VLOOKUP(Países[[#This Row],[ISO 3166-1 alfa-3]],Hoja2!$D$3:$E$248,2,0)</f>
        <v>Qatar</v>
      </c>
    </row>
    <row r="188" spans="8:14" x14ac:dyDescent="0.25">
      <c r="H188" t="s">
        <v>254</v>
      </c>
      <c r="I188" t="s">
        <v>255</v>
      </c>
      <c r="J188" t="s">
        <v>539</v>
      </c>
      <c r="K188" t="str">
        <f>+VLOOKUP(Países[[#This Row],[ISO 3166-1 alfa-3]],Hoja2!$D$3:$E$248,2,0)</f>
        <v>United Kingdom</v>
      </c>
    </row>
    <row r="189" spans="8:14" x14ac:dyDescent="0.25">
      <c r="H189" t="s">
        <v>255</v>
      </c>
      <c r="I189" t="s">
        <v>255</v>
      </c>
      <c r="J189" t="s">
        <v>539</v>
      </c>
      <c r="K189" t="str">
        <f>+VLOOKUP(Países[[#This Row],[ISO 3166-1 alfa-3]],Hoja2!$D$3:$E$248,2,0)</f>
        <v>United Kingdom</v>
      </c>
    </row>
    <row r="190" spans="8:14" x14ac:dyDescent="0.25">
      <c r="H190" s="1" t="s">
        <v>256</v>
      </c>
      <c r="I190" s="1" t="s">
        <v>257</v>
      </c>
      <c r="J190" s="1" t="s">
        <v>499</v>
      </c>
      <c r="K190" s="1" t="str">
        <f>+VLOOKUP(Países[[#This Row],[ISO 3166-1 alfa-3]],Hoja2!$D$3:$E$248,2,0)</f>
        <v>Central African Republic</v>
      </c>
      <c r="L190" s="1"/>
      <c r="M190" s="1"/>
      <c r="N190" s="1"/>
    </row>
    <row r="191" spans="8:14" x14ac:dyDescent="0.25">
      <c r="H191" t="s">
        <v>257</v>
      </c>
      <c r="I191" t="s">
        <v>257</v>
      </c>
      <c r="J191" t="s">
        <v>499</v>
      </c>
      <c r="K191" t="str">
        <f>+VLOOKUP(Países[[#This Row],[ISO 3166-1 alfa-3]],Hoja2!$D$3:$E$248,2,0)</f>
        <v>Central African Republic</v>
      </c>
    </row>
    <row r="192" spans="8:14" x14ac:dyDescent="0.25">
      <c r="H192" t="s">
        <v>258</v>
      </c>
      <c r="I192" t="s">
        <v>258</v>
      </c>
      <c r="J192" t="s">
        <v>518</v>
      </c>
      <c r="K192" t="str">
        <f>+VLOOKUP(Países[[#This Row],[ISO 3166-1 alfa-3]],Hoja2!$D$3:$E$248,2,0)</f>
        <v>Czech Republic</v>
      </c>
    </row>
    <row r="193" spans="8:14" x14ac:dyDescent="0.25">
      <c r="H193" t="s">
        <v>259</v>
      </c>
      <c r="I193" t="s">
        <v>259</v>
      </c>
      <c r="J193" t="s">
        <v>664</v>
      </c>
      <c r="K193" t="str">
        <f>+VLOOKUP(Países[[#This Row],[ISO 3166-1 alfa-3]],Hoja2!$D$3:$E$248,2,0)</f>
        <v>Serbia</v>
      </c>
    </row>
    <row r="194" spans="8:14" x14ac:dyDescent="0.25">
      <c r="H194" t="s">
        <v>260</v>
      </c>
      <c r="I194" t="s">
        <v>260</v>
      </c>
      <c r="J194" t="s">
        <v>507</v>
      </c>
      <c r="K194" t="str">
        <f>+VLOOKUP(Países[[#This Row],[ISO 3166-1 alfa-3]],Hoja2!$D$3:$E$248,2,0)</f>
        <v>Congo, the Democratic Republic of the</v>
      </c>
    </row>
    <row r="195" spans="8:14" x14ac:dyDescent="0.25">
      <c r="H195" t="s">
        <v>261</v>
      </c>
      <c r="I195" t="s">
        <v>261</v>
      </c>
      <c r="J195" t="s">
        <v>523</v>
      </c>
      <c r="K195" t="str">
        <f>+VLOOKUP(Países[[#This Row],[ISO 3166-1 alfa-3]],Hoja2!$D$3:$E$248,2,0)</f>
        <v>Dominican Republic</v>
      </c>
    </row>
    <row r="196" spans="8:14" x14ac:dyDescent="0.25">
      <c r="H196" t="s">
        <v>262</v>
      </c>
      <c r="I196" t="s">
        <v>262</v>
      </c>
      <c r="J196" t="s">
        <v>667</v>
      </c>
      <c r="K196" t="str">
        <f>+VLOOKUP(Países[[#This Row],[ISO 3166-1 alfa-3]],Hoja2!$D$3:$E$248,2,0)</f>
        <v>Slovakia</v>
      </c>
    </row>
    <row r="197" spans="8:14" x14ac:dyDescent="0.25">
      <c r="H197" t="s">
        <v>263</v>
      </c>
      <c r="I197" t="s">
        <v>263</v>
      </c>
      <c r="J197" t="s">
        <v>648</v>
      </c>
      <c r="K197" t="str">
        <f>+VLOOKUP(Países[[#This Row],[ISO 3166-1 alfa-3]],Hoja2!$D$3:$E$248,2,0)</f>
        <v>Romania</v>
      </c>
    </row>
    <row r="198" spans="8:14" x14ac:dyDescent="0.25">
      <c r="H198" t="s">
        <v>264</v>
      </c>
      <c r="I198" t="s">
        <v>264</v>
      </c>
      <c r="J198" t="s">
        <v>649</v>
      </c>
      <c r="K198" t="str">
        <f>+VLOOKUP(Países[[#This Row],[ISO 3166-1 alfa-3]],Hoja2!$D$3:$E$248,2,0)</f>
        <v>Russian Federation</v>
      </c>
    </row>
    <row r="199" spans="8:14" x14ac:dyDescent="0.25">
      <c r="H199" t="s">
        <v>265</v>
      </c>
      <c r="I199" t="s">
        <v>265</v>
      </c>
      <c r="J199" t="s">
        <v>650</v>
      </c>
      <c r="K199" t="str">
        <f>+VLOOKUP(Países[[#This Row],[ISO 3166-1 alfa-3]],Hoja2!$D$3:$E$248,2,0)</f>
        <v>Rwanda</v>
      </c>
    </row>
    <row r="200" spans="8:14" x14ac:dyDescent="0.25">
      <c r="H200" t="s">
        <v>266</v>
      </c>
      <c r="I200" t="s">
        <v>267</v>
      </c>
      <c r="J200" t="s">
        <v>581</v>
      </c>
      <c r="K200" t="str">
        <f>+VLOOKUP(Países[[#This Row],[ISO 3166-1 alfa-3]],Hoja2!$D$3:$E$248,2,0)</f>
        <v>Saint Kitts and Nevis</v>
      </c>
    </row>
    <row r="201" spans="8:14" x14ac:dyDescent="0.25">
      <c r="H201" t="s">
        <v>267</v>
      </c>
      <c r="I201" t="s">
        <v>267</v>
      </c>
      <c r="J201" t="s">
        <v>581</v>
      </c>
      <c r="K201" t="str">
        <f>+VLOOKUP(Países[[#This Row],[ISO 3166-1 alfa-3]],Hoja2!$D$3:$E$248,2,0)</f>
        <v>Saint Kitts and Nevis</v>
      </c>
    </row>
    <row r="202" spans="8:14" x14ac:dyDescent="0.25">
      <c r="H202" t="s">
        <v>268</v>
      </c>
      <c r="I202" t="s">
        <v>269</v>
      </c>
      <c r="J202" t="s">
        <v>701</v>
      </c>
      <c r="K202" t="str">
        <f>+VLOOKUP(Países[[#This Row],[ISO 3166-1 alfa-3]],Hoja2!$D$3:$E$248,2,0)</f>
        <v>Samoa</v>
      </c>
    </row>
    <row r="203" spans="8:14" x14ac:dyDescent="0.25">
      <c r="H203" t="s">
        <v>269</v>
      </c>
      <c r="I203" t="s">
        <v>269</v>
      </c>
      <c r="J203" t="s">
        <v>701</v>
      </c>
      <c r="K203" t="str">
        <f>+VLOOKUP(Países[[#This Row],[ISO 3166-1 alfa-3]],Hoja2!$D$3:$E$248,2,0)</f>
        <v>Samoa</v>
      </c>
    </row>
    <row r="204" spans="8:14" x14ac:dyDescent="0.25">
      <c r="H204" s="1" t="s">
        <v>270</v>
      </c>
      <c r="I204" s="1" t="s">
        <v>271</v>
      </c>
      <c r="J204" s="1" t="s">
        <v>661</v>
      </c>
      <c r="K204" s="1" t="str">
        <f>+VLOOKUP(Países[[#This Row],[ISO 3166-1 alfa-3]],Hoja2!$D$3:$E$248,2,0)</f>
        <v>San Marino</v>
      </c>
      <c r="L204" s="1"/>
      <c r="M204" s="1"/>
      <c r="N204" s="1"/>
    </row>
    <row r="205" spans="8:14" x14ac:dyDescent="0.25">
      <c r="H205" t="s">
        <v>271</v>
      </c>
      <c r="I205" t="s">
        <v>271</v>
      </c>
      <c r="J205" t="s">
        <v>661</v>
      </c>
      <c r="K205" t="str">
        <f>+VLOOKUP(Países[[#This Row],[ISO 3166-1 alfa-3]],Hoja2!$D$3:$E$248,2,0)</f>
        <v>San Marino</v>
      </c>
    </row>
    <row r="206" spans="8:14" x14ac:dyDescent="0.25">
      <c r="H206" t="s">
        <v>272</v>
      </c>
      <c r="I206" t="s">
        <v>272</v>
      </c>
      <c r="J206" t="s">
        <v>694</v>
      </c>
      <c r="K206" t="str">
        <f>+VLOOKUP(Países[[#This Row],[ISO 3166-1 alfa-3]],Hoja2!$D$3:$E$248,2,0)</f>
        <v>Saint Vincent and the Grenadines</v>
      </c>
    </row>
    <row r="207" spans="8:14" x14ac:dyDescent="0.25">
      <c r="H207" t="s">
        <v>273</v>
      </c>
      <c r="I207" t="s">
        <v>274</v>
      </c>
      <c r="J207" t="s">
        <v>588</v>
      </c>
      <c r="K207" t="str">
        <f>+VLOOKUP(Países[[#This Row],[ISO 3166-1 alfa-3]],Hoja2!$D$3:$E$248,2,0)</f>
        <v>Saint Lucia</v>
      </c>
    </row>
    <row r="208" spans="8:14" x14ac:dyDescent="0.25">
      <c r="H208" t="s">
        <v>274</v>
      </c>
      <c r="I208" t="s">
        <v>274</v>
      </c>
      <c r="J208" t="s">
        <v>588</v>
      </c>
      <c r="K208" t="str">
        <f>+VLOOKUP(Países[[#This Row],[ISO 3166-1 alfa-3]],Hoja2!$D$3:$E$248,2,0)</f>
        <v>Saint Lucia</v>
      </c>
    </row>
    <row r="209" spans="8:11" x14ac:dyDescent="0.25">
      <c r="H209" t="s">
        <v>275</v>
      </c>
      <c r="I209" t="s">
        <v>275</v>
      </c>
      <c r="J209" t="s">
        <v>693</v>
      </c>
      <c r="K209" t="str">
        <f>+VLOOKUP(Países[[#This Row],[ISO 3166-1 alfa-3]],Hoja2!$D$3:$E$248,2,0)</f>
        <v>Holy See (Vatican City State)</v>
      </c>
    </row>
    <row r="210" spans="8:11" x14ac:dyDescent="0.25">
      <c r="H210" t="s">
        <v>276</v>
      </c>
      <c r="I210" t="s">
        <v>277</v>
      </c>
      <c r="J210" t="s">
        <v>665</v>
      </c>
      <c r="K210" t="str">
        <f>+VLOOKUP(Países[[#This Row],[ISO 3166-1 alfa-3]],Hoja2!$D$3:$E$248,2,0)</f>
        <v>Sao Tome and Principe</v>
      </c>
    </row>
    <row r="211" spans="8:11" x14ac:dyDescent="0.25">
      <c r="H211" t="s">
        <v>277</v>
      </c>
      <c r="I211" t="s">
        <v>277</v>
      </c>
      <c r="J211" t="s">
        <v>665</v>
      </c>
      <c r="K211" t="str">
        <f>+VLOOKUP(Países[[#This Row],[ISO 3166-1 alfa-3]],Hoja2!$D$3:$E$248,2,0)</f>
        <v>Sao Tome and Principe</v>
      </c>
    </row>
    <row r="212" spans="8:11" x14ac:dyDescent="0.25">
      <c r="H212" t="s">
        <v>278</v>
      </c>
      <c r="I212" t="s">
        <v>278</v>
      </c>
      <c r="J212" t="s">
        <v>653</v>
      </c>
      <c r="K212" t="str">
        <f>+VLOOKUP(Países[[#This Row],[ISO 3166-1 alfa-3]],Hoja2!$D$3:$E$248,2,0)</f>
        <v>Senegal</v>
      </c>
    </row>
    <row r="213" spans="8:11" x14ac:dyDescent="0.25">
      <c r="H213" t="s">
        <v>279</v>
      </c>
      <c r="I213" t="s">
        <v>279</v>
      </c>
      <c r="J213" t="s">
        <v>671</v>
      </c>
      <c r="K213" t="str">
        <f>+VLOOKUP(Países[[#This Row],[ISO 3166-1 alfa-3]],Hoja2!$D$3:$E$248,2,0)</f>
        <v>Seychelles</v>
      </c>
    </row>
    <row r="214" spans="8:11" x14ac:dyDescent="0.25">
      <c r="H214" t="s">
        <v>280</v>
      </c>
      <c r="I214" t="s">
        <v>281</v>
      </c>
      <c r="J214" t="s">
        <v>659</v>
      </c>
      <c r="K214" t="str">
        <f>+VLOOKUP(Países[[#This Row],[ISO 3166-1 alfa-3]],Hoja2!$D$3:$E$248,2,0)</f>
        <v>Sierra Leone</v>
      </c>
    </row>
    <row r="215" spans="8:11" x14ac:dyDescent="0.25">
      <c r="H215" t="s">
        <v>281</v>
      </c>
      <c r="I215" t="s">
        <v>281</v>
      </c>
      <c r="J215" t="s">
        <v>659</v>
      </c>
      <c r="K215" t="str">
        <f>+VLOOKUP(Países[[#This Row],[ISO 3166-1 alfa-3]],Hoja2!$D$3:$E$248,2,0)</f>
        <v>Sierra Leone</v>
      </c>
    </row>
    <row r="216" spans="8:11" x14ac:dyDescent="0.25">
      <c r="H216" t="s">
        <v>282</v>
      </c>
      <c r="I216" t="s">
        <v>282</v>
      </c>
      <c r="J216" t="s">
        <v>654</v>
      </c>
      <c r="K216" t="str">
        <f>+VLOOKUP(Países[[#This Row],[ISO 3166-1 alfa-3]],Hoja2!$D$3:$E$248,2,0)</f>
        <v>Singapore</v>
      </c>
    </row>
    <row r="217" spans="8:11" x14ac:dyDescent="0.25">
      <c r="H217" t="s">
        <v>283</v>
      </c>
      <c r="I217" t="s">
        <v>283</v>
      </c>
      <c r="J217" t="s">
        <v>672</v>
      </c>
      <c r="K217" t="str">
        <f>+VLOOKUP(Países[[#This Row],[ISO 3166-1 alfa-3]],Hoja2!$D$3:$E$248,2,0)</f>
        <v>Syrian Arab Republic</v>
      </c>
    </row>
    <row r="218" spans="8:11" x14ac:dyDescent="0.25">
      <c r="H218" t="s">
        <v>284</v>
      </c>
      <c r="I218" t="s">
        <v>284</v>
      </c>
      <c r="J218" t="s">
        <v>662</v>
      </c>
      <c r="K218" t="str">
        <f>+VLOOKUP(Países[[#This Row],[ISO 3166-1 alfa-3]],Hoja2!$D$3:$E$248,2,0)</f>
        <v>Somalia</v>
      </c>
    </row>
    <row r="219" spans="8:11" x14ac:dyDescent="0.25">
      <c r="H219" t="s">
        <v>285</v>
      </c>
      <c r="I219" t="s">
        <v>286</v>
      </c>
      <c r="J219" t="s">
        <v>590</v>
      </c>
      <c r="K219" t="str">
        <f>+VLOOKUP(Países[[#This Row],[ISO 3166-1 alfa-3]],Hoja2!$D$3:$E$248,2,0)</f>
        <v>Sri Lanka</v>
      </c>
    </row>
    <row r="220" spans="8:11" x14ac:dyDescent="0.25">
      <c r="H220" t="s">
        <v>286</v>
      </c>
      <c r="I220" t="s">
        <v>286</v>
      </c>
      <c r="J220" t="s">
        <v>590</v>
      </c>
      <c r="K220" t="str">
        <f>+VLOOKUP(Países[[#This Row],[ISO 3166-1 alfa-3]],Hoja2!$D$3:$E$248,2,0)</f>
        <v>Sri Lanka</v>
      </c>
    </row>
    <row r="221" spans="8:11" x14ac:dyDescent="0.25">
      <c r="H221" t="s">
        <v>287</v>
      </c>
      <c r="I221" t="s">
        <v>287</v>
      </c>
      <c r="J221" t="s">
        <v>703</v>
      </c>
      <c r="K221" t="str">
        <f>+VLOOKUP(Países[[#This Row],[ISO 3166-1 alfa-3]],Hoja2!$D$3:$E$248,2,0)</f>
        <v>South Africa</v>
      </c>
    </row>
    <row r="222" spans="8:11" x14ac:dyDescent="0.25">
      <c r="H222" t="s">
        <v>288</v>
      </c>
      <c r="I222" t="s">
        <v>288</v>
      </c>
      <c r="J222" t="s">
        <v>652</v>
      </c>
      <c r="K222" t="str">
        <f>+VLOOKUP(Países[[#This Row],[ISO 3166-1 alfa-3]],Hoja2!$D$3:$E$248,2,0)</f>
        <v>Sudan</v>
      </c>
    </row>
    <row r="223" spans="8:11" x14ac:dyDescent="0.25">
      <c r="H223" t="s">
        <v>289</v>
      </c>
      <c r="I223" t="s">
        <v>289</v>
      </c>
      <c r="J223" t="s">
        <v>669</v>
      </c>
      <c r="K223" t="str">
        <f>+VLOOKUP(Países[[#This Row],[ISO 3166-1 alfa-3]],Hoja2!$D$3:$E$248,2,0)</f>
        <v>Sweden</v>
      </c>
    </row>
    <row r="224" spans="8:11" x14ac:dyDescent="0.25">
      <c r="H224" t="s">
        <v>290</v>
      </c>
      <c r="I224" t="s">
        <v>290</v>
      </c>
      <c r="J224" t="s">
        <v>502</v>
      </c>
      <c r="K224" t="str">
        <f>+VLOOKUP(Países[[#This Row],[ISO 3166-1 alfa-3]],Hoja2!$D$3:$E$248,2,0)</f>
        <v>Switzerland</v>
      </c>
    </row>
    <row r="225" spans="8:11" x14ac:dyDescent="0.25">
      <c r="H225" t="s">
        <v>291</v>
      </c>
      <c r="I225" t="s">
        <v>291</v>
      </c>
      <c r="J225" t="s">
        <v>666</v>
      </c>
      <c r="K225" t="str">
        <f>+VLOOKUP(Países[[#This Row],[ISO 3166-1 alfa-3]],Hoja2!$D$3:$E$248,2,0)</f>
        <v>Suriname</v>
      </c>
    </row>
    <row r="226" spans="8:11" x14ac:dyDescent="0.25">
      <c r="H226" t="s">
        <v>292</v>
      </c>
      <c r="I226" t="s">
        <v>292</v>
      </c>
      <c r="J226" t="s">
        <v>670</v>
      </c>
      <c r="K226" t="str">
        <f>+VLOOKUP(Países[[#This Row],[ISO 3166-1 alfa-3]],Hoja2!$D$3:$E$248,2,0)</f>
        <v>Swaziland</v>
      </c>
    </row>
    <row r="227" spans="8:11" x14ac:dyDescent="0.25">
      <c r="H227" t="s">
        <v>293</v>
      </c>
      <c r="I227" t="s">
        <v>293</v>
      </c>
      <c r="J227" t="s">
        <v>677</v>
      </c>
      <c r="K227" t="str">
        <f>+VLOOKUP(Países[[#This Row],[ISO 3166-1 alfa-3]],Hoja2!$D$3:$E$248,2,0)</f>
        <v>Tajikistan</v>
      </c>
    </row>
    <row r="228" spans="8:11" x14ac:dyDescent="0.25">
      <c r="H228" t="s">
        <v>294</v>
      </c>
      <c r="I228" t="s">
        <v>294</v>
      </c>
      <c r="J228" t="s">
        <v>676</v>
      </c>
      <c r="K228" t="str">
        <f>+VLOOKUP(Países[[#This Row],[ISO 3166-1 alfa-3]],Hoja2!$D$3:$E$248,2,0)</f>
        <v>Thailand</v>
      </c>
    </row>
    <row r="229" spans="8:11" x14ac:dyDescent="0.25">
      <c r="H229" t="s">
        <v>295</v>
      </c>
      <c r="I229" t="s">
        <v>295</v>
      </c>
      <c r="J229" t="s">
        <v>686</v>
      </c>
      <c r="K229" t="str">
        <f>+VLOOKUP(Países[[#This Row],[ISO 3166-1 alfa-3]],Hoja2!$D$3:$E$248,2,0)</f>
        <v>Taiwan, Province of China</v>
      </c>
    </row>
    <row r="230" spans="8:11" x14ac:dyDescent="0.25">
      <c r="H230" t="s">
        <v>296</v>
      </c>
      <c r="I230" t="s">
        <v>295</v>
      </c>
      <c r="J230" t="s">
        <v>686</v>
      </c>
      <c r="K230" t="str">
        <f>+VLOOKUP(Países[[#This Row],[ISO 3166-1 alfa-3]],Hoja2!$D$3:$E$248,2,0)</f>
        <v>Taiwan, Province of China</v>
      </c>
    </row>
    <row r="231" spans="8:11" x14ac:dyDescent="0.25">
      <c r="H231" t="s">
        <v>297</v>
      </c>
      <c r="I231" t="s">
        <v>297</v>
      </c>
      <c r="J231" t="s">
        <v>687</v>
      </c>
      <c r="K231" t="str">
        <f>+VLOOKUP(Países[[#This Row],[ISO 3166-1 alfa-3]],Hoja2!$D$3:$E$248,2,0)</f>
        <v>Tanzania, United Republic of</v>
      </c>
    </row>
    <row r="232" spans="8:11" x14ac:dyDescent="0.25">
      <c r="H232" t="s">
        <v>298</v>
      </c>
      <c r="I232" t="s">
        <v>298</v>
      </c>
      <c r="J232" t="s">
        <v>565</v>
      </c>
      <c r="K232" t="str">
        <f>+VLOOKUP(Países[[#This Row],[ISO 3166-1 alfa-3]],Hoja2!$D$3:$E$248,2,0)</f>
        <v>British Indian Ocean Territory</v>
      </c>
    </row>
    <row r="233" spans="8:11" x14ac:dyDescent="0.25">
      <c r="H233" t="s">
        <v>299</v>
      </c>
      <c r="I233" t="s">
        <v>299</v>
      </c>
      <c r="J233" t="s">
        <v>539</v>
      </c>
      <c r="K233" t="str">
        <f>+VLOOKUP(Países[[#This Row],[ISO 3166-1 alfa-3]],Hoja2!$D$3:$E$248,2,0)</f>
        <v>United Kingdom</v>
      </c>
    </row>
    <row r="234" spans="8:11" x14ac:dyDescent="0.25">
      <c r="H234" t="s">
        <v>300</v>
      </c>
      <c r="I234" t="s">
        <v>300</v>
      </c>
      <c r="J234" t="s">
        <v>539</v>
      </c>
      <c r="K234" t="str">
        <f>+VLOOKUP(Países[[#This Row],[ISO 3166-1 alfa-3]],Hoja2!$D$3:$E$248,2,0)</f>
        <v>United Kingdom</v>
      </c>
    </row>
    <row r="235" spans="8:11" x14ac:dyDescent="0.25">
      <c r="H235" t="s">
        <v>301</v>
      </c>
      <c r="I235" t="s">
        <v>301</v>
      </c>
      <c r="J235" t="s">
        <v>536</v>
      </c>
      <c r="K235" t="str">
        <f>+VLOOKUP(Países[[#This Row],[ISO 3166-1 alfa-3]],Hoja2!$D$3:$E$248,2,0)</f>
        <v>Faroe Islands</v>
      </c>
    </row>
    <row r="236" spans="8:11" x14ac:dyDescent="0.25">
      <c r="H236" t="s">
        <v>302</v>
      </c>
      <c r="I236" t="s">
        <v>302</v>
      </c>
      <c r="J236" t="s">
        <v>535</v>
      </c>
      <c r="K236" t="str">
        <f>+VLOOKUP(Países[[#This Row],[ISO 3166-1 alfa-3]],Hoja2!$D$3:$E$248,2,0)</f>
        <v>France</v>
      </c>
    </row>
    <row r="237" spans="8:11" x14ac:dyDescent="0.25">
      <c r="H237" t="s">
        <v>303</v>
      </c>
      <c r="I237" t="s">
        <v>303</v>
      </c>
      <c r="J237" t="s">
        <v>535</v>
      </c>
      <c r="K237" t="str">
        <f>+VLOOKUP(Países[[#This Row],[ISO 3166-1 alfa-3]],Hoja2!$D$3:$E$248,2,0)</f>
        <v>France</v>
      </c>
    </row>
    <row r="238" spans="8:11" x14ac:dyDescent="0.25">
      <c r="H238" t="s">
        <v>304</v>
      </c>
      <c r="I238" t="s">
        <v>304</v>
      </c>
      <c r="J238" t="s">
        <v>535</v>
      </c>
      <c r="K238" t="str">
        <f>+VLOOKUP(Países[[#This Row],[ISO 3166-1 alfa-3]],Hoja2!$D$3:$E$248,2,0)</f>
        <v>France</v>
      </c>
    </row>
    <row r="239" spans="8:11" x14ac:dyDescent="0.25">
      <c r="H239" t="s">
        <v>305</v>
      </c>
      <c r="I239" t="s">
        <v>305</v>
      </c>
      <c r="J239" t="s">
        <v>468</v>
      </c>
      <c r="K239" t="str">
        <f>+VLOOKUP(Países[[#This Row],[ISO 3166-1 alfa-3]],Hoja2!$D$3:$E$248,2,0)</f>
        <v>Netherlands Antilles</v>
      </c>
    </row>
    <row r="240" spans="8:11" x14ac:dyDescent="0.25">
      <c r="H240" t="s">
        <v>306</v>
      </c>
      <c r="I240" t="s">
        <v>306</v>
      </c>
      <c r="J240" t="s">
        <v>468</v>
      </c>
      <c r="K240" t="str">
        <f>+VLOOKUP(Países[[#This Row],[ISO 3166-1 alfa-3]],Hoja2!$D$3:$E$248,2,0)</f>
        <v>Netherlands Antilles</v>
      </c>
    </row>
    <row r="241" spans="8:11" x14ac:dyDescent="0.25">
      <c r="H241" t="s">
        <v>307</v>
      </c>
      <c r="I241" t="s">
        <v>307</v>
      </c>
      <c r="J241" t="s">
        <v>690</v>
      </c>
      <c r="K241" t="str">
        <f>+VLOOKUP(Países[[#This Row],[ISO 3166-1 alfa-3]],Hoja2!$D$3:$E$248,2,0)</f>
        <v>United States Minor Outlying Islands</v>
      </c>
    </row>
    <row r="242" spans="8:11" x14ac:dyDescent="0.25">
      <c r="H242" t="s">
        <v>308</v>
      </c>
      <c r="I242" t="s">
        <v>308</v>
      </c>
      <c r="J242" t="s">
        <v>642</v>
      </c>
      <c r="K242" t="str">
        <f>+VLOOKUP(Países[[#This Row],[ISO 3166-1 alfa-3]],Hoja2!$D$3:$E$248,2,0)</f>
        <v>Portugal</v>
      </c>
    </row>
    <row r="243" spans="8:11" x14ac:dyDescent="0.25">
      <c r="H243" t="s">
        <v>309</v>
      </c>
      <c r="I243" t="s">
        <v>309</v>
      </c>
      <c r="J243" t="s">
        <v>676</v>
      </c>
      <c r="K243" t="str">
        <f>+VLOOKUP(Países[[#This Row],[ISO 3166-1 alfa-3]],Hoja2!$D$3:$E$248,2,0)</f>
        <v>Thailand</v>
      </c>
    </row>
    <row r="244" spans="8:11" x14ac:dyDescent="0.25">
      <c r="H244" t="s">
        <v>310</v>
      </c>
      <c r="I244" t="s">
        <v>310</v>
      </c>
      <c r="J244" t="s">
        <v>680</v>
      </c>
      <c r="K244" t="str">
        <f>+VLOOKUP(Países[[#This Row],[ISO 3166-1 alfa-3]],Hoja2!$D$3:$E$248,2,0)</f>
        <v>Timor-Leste</v>
      </c>
    </row>
    <row r="245" spans="8:11" x14ac:dyDescent="0.25">
      <c r="H245" t="s">
        <v>311</v>
      </c>
      <c r="I245" t="s">
        <v>311</v>
      </c>
      <c r="J245" t="s">
        <v>675</v>
      </c>
      <c r="K245" t="str">
        <f>+VLOOKUP(Países[[#This Row],[ISO 3166-1 alfa-3]],Hoja2!$D$3:$E$248,2,0)</f>
        <v>Togo</v>
      </c>
    </row>
    <row r="246" spans="8:11" x14ac:dyDescent="0.25">
      <c r="H246" t="s">
        <v>312</v>
      </c>
      <c r="I246" t="s">
        <v>313</v>
      </c>
      <c r="J246" t="s">
        <v>682</v>
      </c>
      <c r="K246" t="str">
        <f>+VLOOKUP(Países[[#This Row],[ISO 3166-1 alfa-3]],Hoja2!$D$3:$E$248,2,0)</f>
        <v>Trinidad and Tobago</v>
      </c>
    </row>
    <row r="247" spans="8:11" x14ac:dyDescent="0.25">
      <c r="H247" t="s">
        <v>313</v>
      </c>
      <c r="I247" t="s">
        <v>313</v>
      </c>
      <c r="J247" t="s">
        <v>682</v>
      </c>
      <c r="K247" t="str">
        <f>+VLOOKUP(Países[[#This Row],[ISO 3166-1 alfa-3]],Hoja2!$D$3:$E$248,2,0)</f>
        <v>Trinidad and Tobago</v>
      </c>
    </row>
    <row r="248" spans="8:11" x14ac:dyDescent="0.25">
      <c r="H248" t="s">
        <v>314</v>
      </c>
      <c r="I248" t="s">
        <v>314</v>
      </c>
      <c r="J248" t="s">
        <v>683</v>
      </c>
      <c r="K248" t="str">
        <f>+VLOOKUP(Países[[#This Row],[ISO 3166-1 alfa-3]],Hoja2!$D$3:$E$248,2,0)</f>
        <v>Tunisia</v>
      </c>
    </row>
    <row r="249" spans="8:11" x14ac:dyDescent="0.25">
      <c r="H249" t="s">
        <v>315</v>
      </c>
      <c r="I249" t="s">
        <v>316</v>
      </c>
      <c r="J249" t="s">
        <v>673</v>
      </c>
      <c r="K249" t="str">
        <f>+VLOOKUP(Países[[#This Row],[ISO 3166-1 alfa-3]],Hoja2!$D$3:$E$248,2,0)</f>
        <v>Turks and Caicos Islands</v>
      </c>
    </row>
    <row r="250" spans="8:11" x14ac:dyDescent="0.25">
      <c r="H250" t="s">
        <v>316</v>
      </c>
      <c r="I250" t="s">
        <v>316</v>
      </c>
      <c r="J250" t="s">
        <v>673</v>
      </c>
      <c r="K250" t="str">
        <f>+VLOOKUP(Países[[#This Row],[ISO 3166-1 alfa-3]],Hoja2!$D$3:$E$248,2,0)</f>
        <v>Turks and Caicos Islands</v>
      </c>
    </row>
    <row r="251" spans="8:11" x14ac:dyDescent="0.25">
      <c r="H251" t="s">
        <v>317</v>
      </c>
      <c r="I251" t="s">
        <v>317</v>
      </c>
      <c r="J251" t="s">
        <v>679</v>
      </c>
      <c r="K251" t="str">
        <f>+VLOOKUP(Países[[#This Row],[ISO 3166-1 alfa-3]],Hoja2!$D$3:$E$248,2,0)</f>
        <v>Turkmenistan</v>
      </c>
    </row>
    <row r="252" spans="8:11" x14ac:dyDescent="0.25">
      <c r="H252" t="s">
        <v>318</v>
      </c>
      <c r="I252" t="s">
        <v>318</v>
      </c>
      <c r="J252" t="s">
        <v>684</v>
      </c>
      <c r="K252" t="str">
        <f>+VLOOKUP(Países[[#This Row],[ISO 3166-1 alfa-3]],Hoja2!$D$3:$E$248,2,0)</f>
        <v>Turkey</v>
      </c>
    </row>
    <row r="253" spans="8:11" x14ac:dyDescent="0.25">
      <c r="H253" t="s">
        <v>319</v>
      </c>
      <c r="I253" t="s">
        <v>319</v>
      </c>
      <c r="J253" t="s">
        <v>685</v>
      </c>
      <c r="K253" t="str">
        <f>+VLOOKUP(Países[[#This Row],[ISO 3166-1 alfa-3]],Hoja2!$D$3:$E$248,2,0)</f>
        <v>Tuvalu</v>
      </c>
    </row>
    <row r="254" spans="8:11" x14ac:dyDescent="0.25">
      <c r="H254" t="s">
        <v>320</v>
      </c>
      <c r="I254" t="s">
        <v>320</v>
      </c>
      <c r="J254" t="s">
        <v>689</v>
      </c>
      <c r="K254" t="str">
        <f>+VLOOKUP(Países[[#This Row],[ISO 3166-1 alfa-3]],Hoja2!$D$3:$E$248,2,0)</f>
        <v>Ukraine</v>
      </c>
    </row>
    <row r="255" spans="8:11" x14ac:dyDescent="0.25">
      <c r="H255" t="s">
        <v>321</v>
      </c>
      <c r="I255" t="s">
        <v>321</v>
      </c>
      <c r="J255" t="s">
        <v>688</v>
      </c>
      <c r="K255" t="str">
        <f>+VLOOKUP(Países[[#This Row],[ISO 3166-1 alfa-3]],Hoja2!$D$3:$E$248,2,0)</f>
        <v>Uganda</v>
      </c>
    </row>
    <row r="256" spans="8:11" x14ac:dyDescent="0.25">
      <c r="H256" t="s">
        <v>322</v>
      </c>
      <c r="I256" t="s">
        <v>322</v>
      </c>
      <c r="J256" t="s">
        <v>691</v>
      </c>
      <c r="K256" t="str">
        <f>+VLOOKUP(Países[[#This Row],[ISO 3166-1 alfa-3]],Hoja2!$D$3:$E$248,2,0)</f>
        <v>Uruguay</v>
      </c>
    </row>
    <row r="257" spans="8:11" x14ac:dyDescent="0.25">
      <c r="H257" t="s">
        <v>323</v>
      </c>
      <c r="I257" t="s">
        <v>323</v>
      </c>
      <c r="J257" t="s">
        <v>692</v>
      </c>
      <c r="K257" t="str">
        <f>+VLOOKUP(Países[[#This Row],[ISO 3166-1 alfa-3]],Hoja2!$D$3:$E$248,2,0)</f>
        <v>Uzbekistan</v>
      </c>
    </row>
    <row r="258" spans="8:11" x14ac:dyDescent="0.25">
      <c r="H258" t="s">
        <v>324</v>
      </c>
      <c r="I258" t="s">
        <v>324</v>
      </c>
      <c r="J258" t="s">
        <v>699</v>
      </c>
      <c r="K258" t="str">
        <f>+VLOOKUP(Países[[#This Row],[ISO 3166-1 alfa-3]],Hoja2!$D$3:$E$248,2,0)</f>
        <v>Vanuatu</v>
      </c>
    </row>
    <row r="259" spans="8:11" x14ac:dyDescent="0.25">
      <c r="H259" t="s">
        <v>325</v>
      </c>
      <c r="I259" t="s">
        <v>325</v>
      </c>
      <c r="J259" t="s">
        <v>695</v>
      </c>
      <c r="K259" t="str">
        <f>+VLOOKUP(Países[[#This Row],[ISO 3166-1 alfa-3]],Hoja2!$D$3:$E$248,2,0)</f>
        <v>Venezuela, Bolivarian Republic of</v>
      </c>
    </row>
    <row r="260" spans="8:11" x14ac:dyDescent="0.25">
      <c r="H260" t="s">
        <v>326</v>
      </c>
      <c r="I260" t="s">
        <v>326</v>
      </c>
      <c r="J260" t="s">
        <v>698</v>
      </c>
      <c r="K260" t="str">
        <f>+VLOOKUP(Países[[#This Row],[ISO 3166-1 alfa-3]],Hoja2!$D$3:$E$248,2,0)</f>
        <v>Viet Nam</v>
      </c>
    </row>
    <row r="261" spans="8:11" x14ac:dyDescent="0.25">
      <c r="H261" t="s">
        <v>327</v>
      </c>
      <c r="I261" t="s">
        <v>327</v>
      </c>
      <c r="J261" t="s">
        <v>704</v>
      </c>
      <c r="K261" t="str">
        <f>+VLOOKUP(Países[[#This Row],[ISO 3166-1 alfa-3]],Hoja2!$D$3:$E$248,2,0)</f>
        <v>Zambia</v>
      </c>
    </row>
    <row r="262" spans="8:11" x14ac:dyDescent="0.25">
      <c r="H262" t="s">
        <v>328</v>
      </c>
      <c r="I262" t="s">
        <v>328</v>
      </c>
      <c r="J262" t="s">
        <v>705</v>
      </c>
      <c r="K262" t="str">
        <f>+VLOOKUP(Países[[#This Row],[ISO 3166-1 alfa-3]],Hoja2!$D$3:$E$248,2,0)</f>
        <v>Zimbabwe</v>
      </c>
    </row>
  </sheetData>
  <phoneticPr fontId="1" type="noConversion"/>
  <conditionalFormatting sqref="Q5:Q90 K5:N262">
    <cfRule type="cellIs" dxfId="7" priority="6" operator="equal">
      <formula>"Nunca se supo"</formula>
    </cfRule>
  </conditionalFormatting>
  <conditionalFormatting sqref="J10">
    <cfRule type="cellIs" dxfId="6" priority="5" operator="equal">
      <formula>"Nunca se supo"</formula>
    </cfRule>
  </conditionalFormatting>
  <conditionalFormatting sqref="I5:J9 J49 I72:J73 J90 J161 J166 J10">
    <cfRule type="cellIs" dxfId="5" priority="4" operator="equal">
      <formula>"Nunca se supo"</formula>
    </cfRule>
  </conditionalFormatting>
  <conditionalFormatting sqref="F5:F63">
    <cfRule type="cellIs" dxfId="4" priority="2" operator="equal">
      <formula>"Nunca se supo"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56E02-7EF7-482C-966E-DD3F459F0729}">
  <dimension ref="C2:E248"/>
  <sheetViews>
    <sheetView topLeftCell="A220" workbookViewId="0">
      <selection activeCell="E225" sqref="E225"/>
    </sheetView>
  </sheetViews>
  <sheetFormatPr baseColWidth="10" defaultRowHeight="15" x14ac:dyDescent="0.25"/>
  <cols>
    <col min="3" max="3" width="38.7109375" bestFit="1" customWidth="1"/>
  </cols>
  <sheetData>
    <row r="2" spans="3:5" x14ac:dyDescent="0.25">
      <c r="C2" t="s">
        <v>706</v>
      </c>
      <c r="D2" t="s">
        <v>707</v>
      </c>
      <c r="E2" t="s">
        <v>869</v>
      </c>
    </row>
    <row r="3" spans="3:5" x14ac:dyDescent="0.25">
      <c r="C3" t="s">
        <v>708</v>
      </c>
      <c r="D3" t="s">
        <v>462</v>
      </c>
      <c r="E3" t="str">
        <f>+C3</f>
        <v>Afghanistan</v>
      </c>
    </row>
    <row r="4" spans="3:5" x14ac:dyDescent="0.25">
      <c r="C4" t="s">
        <v>866</v>
      </c>
      <c r="D4" t="s">
        <v>465</v>
      </c>
      <c r="E4" t="str">
        <f t="shared" ref="E4:E67" si="0">+C4</f>
        <v>Aland Islands</v>
      </c>
    </row>
    <row r="5" spans="3:5" x14ac:dyDescent="0.25">
      <c r="C5" t="s">
        <v>73</v>
      </c>
      <c r="D5" t="s">
        <v>466</v>
      </c>
      <c r="E5" t="str">
        <f t="shared" si="0"/>
        <v>Albania</v>
      </c>
    </row>
    <row r="6" spans="3:5" x14ac:dyDescent="0.25">
      <c r="C6" t="s">
        <v>747</v>
      </c>
      <c r="D6" t="s">
        <v>524</v>
      </c>
      <c r="E6" t="str">
        <f t="shared" si="0"/>
        <v>Algeria</v>
      </c>
    </row>
    <row r="7" spans="3:5" x14ac:dyDescent="0.25">
      <c r="C7" t="s">
        <v>712</v>
      </c>
      <c r="D7" t="s">
        <v>472</v>
      </c>
      <c r="E7" t="str">
        <f t="shared" si="0"/>
        <v>American Samoa</v>
      </c>
    </row>
    <row r="8" spans="3:5" x14ac:dyDescent="0.25">
      <c r="C8" t="s">
        <v>75</v>
      </c>
      <c r="D8" t="s">
        <v>467</v>
      </c>
      <c r="E8" t="str">
        <f t="shared" si="0"/>
        <v>Andorra</v>
      </c>
    </row>
    <row r="9" spans="3:5" x14ac:dyDescent="0.25">
      <c r="C9" t="s">
        <v>76</v>
      </c>
      <c r="D9" t="s">
        <v>463</v>
      </c>
      <c r="E9" t="str">
        <f t="shared" si="0"/>
        <v>Angola</v>
      </c>
    </row>
    <row r="10" spans="3:5" x14ac:dyDescent="0.25">
      <c r="C10" t="s">
        <v>709</v>
      </c>
      <c r="D10" t="s">
        <v>464</v>
      </c>
      <c r="E10" t="str">
        <f t="shared" si="0"/>
        <v>Anguilla</v>
      </c>
    </row>
    <row r="11" spans="3:5" x14ac:dyDescent="0.25">
      <c r="C11" t="s">
        <v>713</v>
      </c>
      <c r="D11" t="s">
        <v>473</v>
      </c>
      <c r="E11" t="str">
        <f t="shared" si="0"/>
        <v>Antarctica</v>
      </c>
    </row>
    <row r="12" spans="3:5" x14ac:dyDescent="0.25">
      <c r="C12" t="s">
        <v>715</v>
      </c>
      <c r="D12" t="s">
        <v>475</v>
      </c>
      <c r="E12" t="str">
        <f t="shared" si="0"/>
        <v>Antigua and Barbuda</v>
      </c>
    </row>
    <row r="13" spans="3:5" x14ac:dyDescent="0.25">
      <c r="C13" t="s">
        <v>85</v>
      </c>
      <c r="D13" t="s">
        <v>470</v>
      </c>
      <c r="E13" t="str">
        <f t="shared" si="0"/>
        <v>Argentina</v>
      </c>
    </row>
    <row r="14" spans="3:5" x14ac:dyDescent="0.25">
      <c r="C14" t="s">
        <v>86</v>
      </c>
      <c r="D14" t="s">
        <v>471</v>
      </c>
      <c r="E14" t="str">
        <f t="shared" si="0"/>
        <v>Armenia</v>
      </c>
    </row>
    <row r="15" spans="3:5" x14ac:dyDescent="0.25">
      <c r="C15" t="s">
        <v>87</v>
      </c>
      <c r="D15" t="s">
        <v>461</v>
      </c>
      <c r="E15" t="str">
        <f t="shared" si="0"/>
        <v>Aruba</v>
      </c>
    </row>
    <row r="16" spans="3:5" x14ac:dyDescent="0.25">
      <c r="C16" t="s">
        <v>88</v>
      </c>
      <c r="D16" t="s">
        <v>476</v>
      </c>
      <c r="E16" t="str">
        <f t="shared" si="0"/>
        <v>Australia</v>
      </c>
    </row>
    <row r="17" spans="3:5" x14ac:dyDescent="0.25">
      <c r="C17" t="s">
        <v>89</v>
      </c>
      <c r="D17" t="s">
        <v>477</v>
      </c>
      <c r="E17" t="str">
        <f t="shared" si="0"/>
        <v>Austria</v>
      </c>
    </row>
    <row r="18" spans="3:5" x14ac:dyDescent="0.25">
      <c r="C18" t="s">
        <v>716</v>
      </c>
      <c r="D18" t="s">
        <v>478</v>
      </c>
      <c r="E18" t="str">
        <f t="shared" si="0"/>
        <v>Azerbaijan</v>
      </c>
    </row>
    <row r="19" spans="3:5" x14ac:dyDescent="0.25">
      <c r="C19" t="s">
        <v>91</v>
      </c>
      <c r="D19" t="s">
        <v>486</v>
      </c>
      <c r="E19" t="str">
        <f t="shared" si="0"/>
        <v>Bahamas</v>
      </c>
    </row>
    <row r="20" spans="3:5" x14ac:dyDescent="0.25">
      <c r="C20" t="s">
        <v>719</v>
      </c>
      <c r="D20" t="s">
        <v>485</v>
      </c>
      <c r="E20" t="str">
        <f t="shared" si="0"/>
        <v>Bahrain</v>
      </c>
    </row>
    <row r="21" spans="3:5" x14ac:dyDescent="0.25">
      <c r="C21" t="s">
        <v>93</v>
      </c>
      <c r="D21" t="s">
        <v>483</v>
      </c>
      <c r="E21" t="str">
        <f t="shared" si="0"/>
        <v>Bangladesh</v>
      </c>
    </row>
    <row r="22" spans="3:5" x14ac:dyDescent="0.25">
      <c r="C22" t="s">
        <v>94</v>
      </c>
      <c r="D22" t="s">
        <v>494</v>
      </c>
      <c r="E22" t="str">
        <f t="shared" si="0"/>
        <v>Barbados</v>
      </c>
    </row>
    <row r="23" spans="3:5" x14ac:dyDescent="0.25">
      <c r="C23" t="s">
        <v>95</v>
      </c>
      <c r="D23" t="s">
        <v>489</v>
      </c>
      <c r="E23" t="str">
        <f t="shared" si="0"/>
        <v>Belarus</v>
      </c>
    </row>
    <row r="24" spans="3:5" x14ac:dyDescent="0.25">
      <c r="C24" t="s">
        <v>718</v>
      </c>
      <c r="D24" t="s">
        <v>480</v>
      </c>
      <c r="E24" t="str">
        <f t="shared" si="0"/>
        <v>Belgium</v>
      </c>
    </row>
    <row r="25" spans="3:5" x14ac:dyDescent="0.25">
      <c r="C25" t="s">
        <v>722</v>
      </c>
      <c r="D25" t="s">
        <v>490</v>
      </c>
      <c r="E25" t="str">
        <f t="shared" si="0"/>
        <v>Belize</v>
      </c>
    </row>
    <row r="26" spans="3:5" x14ac:dyDescent="0.25">
      <c r="C26" t="s">
        <v>98</v>
      </c>
      <c r="D26" t="s">
        <v>481</v>
      </c>
      <c r="E26" t="str">
        <f t="shared" si="0"/>
        <v>Benin</v>
      </c>
    </row>
    <row r="27" spans="3:5" x14ac:dyDescent="0.25">
      <c r="C27" t="s">
        <v>723</v>
      </c>
      <c r="D27" t="s">
        <v>491</v>
      </c>
      <c r="E27" t="str">
        <f t="shared" si="0"/>
        <v>Bermuda</v>
      </c>
    </row>
    <row r="28" spans="3:5" x14ac:dyDescent="0.25">
      <c r="C28" t="s">
        <v>727</v>
      </c>
      <c r="D28" t="s">
        <v>496</v>
      </c>
      <c r="E28" t="str">
        <f t="shared" si="0"/>
        <v>Bhutan</v>
      </c>
    </row>
    <row r="29" spans="3:5" x14ac:dyDescent="0.25">
      <c r="C29" t="s">
        <v>724</v>
      </c>
      <c r="D29" t="s">
        <v>492</v>
      </c>
      <c r="E29" t="str">
        <f t="shared" si="0"/>
        <v>Bolivia, Plurinational State of</v>
      </c>
    </row>
    <row r="30" spans="3:5" x14ac:dyDescent="0.25">
      <c r="C30" t="s">
        <v>720</v>
      </c>
      <c r="D30" t="s">
        <v>487</v>
      </c>
      <c r="E30" t="str">
        <f t="shared" si="0"/>
        <v>Bosnia and Herzegovina</v>
      </c>
    </row>
    <row r="31" spans="3:5" x14ac:dyDescent="0.25">
      <c r="C31" t="s">
        <v>103</v>
      </c>
      <c r="D31" t="s">
        <v>498</v>
      </c>
      <c r="E31" t="str">
        <f t="shared" si="0"/>
        <v>Botswana</v>
      </c>
    </row>
    <row r="32" spans="3:5" x14ac:dyDescent="0.25">
      <c r="C32" t="s">
        <v>728</v>
      </c>
      <c r="D32" t="s">
        <v>497</v>
      </c>
      <c r="E32" t="str">
        <f t="shared" si="0"/>
        <v>Bouvet Island</v>
      </c>
    </row>
    <row r="33" spans="3:5" x14ac:dyDescent="0.25">
      <c r="C33" t="s">
        <v>725</v>
      </c>
      <c r="D33" t="s">
        <v>493</v>
      </c>
      <c r="E33" t="str">
        <f t="shared" si="0"/>
        <v>Brazil</v>
      </c>
    </row>
    <row r="34" spans="3:5" x14ac:dyDescent="0.25">
      <c r="C34" t="s">
        <v>772</v>
      </c>
      <c r="D34" t="s">
        <v>565</v>
      </c>
      <c r="E34" t="str">
        <f t="shared" si="0"/>
        <v>British Indian Ocean Territory</v>
      </c>
    </row>
    <row r="35" spans="3:5" x14ac:dyDescent="0.25">
      <c r="C35" t="s">
        <v>726</v>
      </c>
      <c r="D35" t="s">
        <v>495</v>
      </c>
      <c r="E35" t="str">
        <f t="shared" si="0"/>
        <v>Brunei Darussalam</v>
      </c>
    </row>
    <row r="36" spans="3:5" x14ac:dyDescent="0.25">
      <c r="C36" t="s">
        <v>106</v>
      </c>
      <c r="D36" t="s">
        <v>484</v>
      </c>
      <c r="E36" t="str">
        <f t="shared" si="0"/>
        <v>Bulgaria</v>
      </c>
    </row>
    <row r="37" spans="3:5" x14ac:dyDescent="0.25">
      <c r="C37" t="s">
        <v>108</v>
      </c>
      <c r="D37" t="s">
        <v>482</v>
      </c>
      <c r="E37" t="str">
        <f t="shared" si="0"/>
        <v>Burkina Faso</v>
      </c>
    </row>
    <row r="38" spans="3:5" x14ac:dyDescent="0.25">
      <c r="C38" t="s">
        <v>717</v>
      </c>
      <c r="D38" t="s">
        <v>479</v>
      </c>
      <c r="E38" t="str">
        <f t="shared" si="0"/>
        <v>Burundi</v>
      </c>
    </row>
    <row r="39" spans="3:5" x14ac:dyDescent="0.25">
      <c r="C39" t="s">
        <v>110</v>
      </c>
      <c r="D39" t="s">
        <v>579</v>
      </c>
      <c r="E39" t="str">
        <f t="shared" si="0"/>
        <v>Cambodia</v>
      </c>
    </row>
    <row r="40" spans="3:5" x14ac:dyDescent="0.25">
      <c r="C40" t="s">
        <v>735</v>
      </c>
      <c r="D40" t="s">
        <v>506</v>
      </c>
      <c r="E40" t="str">
        <f t="shared" si="0"/>
        <v>Cameroon</v>
      </c>
    </row>
    <row r="41" spans="3:5" x14ac:dyDescent="0.25">
      <c r="C41" t="s">
        <v>730</v>
      </c>
      <c r="D41" t="s">
        <v>500</v>
      </c>
      <c r="E41" t="str">
        <f t="shared" si="0"/>
        <v>Canada</v>
      </c>
    </row>
    <row r="42" spans="3:5" x14ac:dyDescent="0.25">
      <c r="C42" t="s">
        <v>739</v>
      </c>
      <c r="D42" t="s">
        <v>512</v>
      </c>
      <c r="E42" t="str">
        <f t="shared" si="0"/>
        <v>Cape Verde</v>
      </c>
    </row>
    <row r="43" spans="3:5" x14ac:dyDescent="0.25">
      <c r="C43" t="s">
        <v>741</v>
      </c>
      <c r="D43" t="s">
        <v>516</v>
      </c>
      <c r="E43" t="str">
        <f t="shared" si="0"/>
        <v>Cayman Islands</v>
      </c>
    </row>
    <row r="44" spans="3:5" x14ac:dyDescent="0.25">
      <c r="C44" t="s">
        <v>729</v>
      </c>
      <c r="D44" t="s">
        <v>499</v>
      </c>
      <c r="E44" t="str">
        <f t="shared" si="0"/>
        <v>Central African Republic</v>
      </c>
    </row>
    <row r="45" spans="3:5" x14ac:dyDescent="0.25">
      <c r="C45" t="s">
        <v>113</v>
      </c>
      <c r="D45" t="s">
        <v>674</v>
      </c>
      <c r="E45" t="str">
        <f t="shared" si="0"/>
        <v>Chad</v>
      </c>
    </row>
    <row r="46" spans="3:5" x14ac:dyDescent="0.25">
      <c r="C46" t="s">
        <v>733</v>
      </c>
      <c r="D46" t="s">
        <v>503</v>
      </c>
      <c r="E46" t="str">
        <f t="shared" si="0"/>
        <v>Chile</v>
      </c>
    </row>
    <row r="47" spans="3:5" x14ac:dyDescent="0.25">
      <c r="C47" t="s">
        <v>114</v>
      </c>
      <c r="D47" t="s">
        <v>504</v>
      </c>
      <c r="E47" t="str">
        <f t="shared" si="0"/>
        <v>China</v>
      </c>
    </row>
    <row r="48" spans="3:5" x14ac:dyDescent="0.25">
      <c r="C48" t="s">
        <v>740</v>
      </c>
      <c r="D48" t="s">
        <v>515</v>
      </c>
      <c r="E48" t="str">
        <f t="shared" si="0"/>
        <v>Christmas Island</v>
      </c>
    </row>
    <row r="49" spans="3:5" x14ac:dyDescent="0.25">
      <c r="C49" t="s">
        <v>731</v>
      </c>
      <c r="D49" t="s">
        <v>501</v>
      </c>
      <c r="E49" t="str">
        <f t="shared" si="0"/>
        <v>Cocos (Keeling) Islands</v>
      </c>
    </row>
    <row r="50" spans="3:5" x14ac:dyDescent="0.25">
      <c r="C50" t="s">
        <v>117</v>
      </c>
      <c r="D50" t="s">
        <v>510</v>
      </c>
      <c r="E50" t="str">
        <f t="shared" si="0"/>
        <v>Colombia</v>
      </c>
    </row>
    <row r="51" spans="3:5" x14ac:dyDescent="0.25">
      <c r="C51" t="s">
        <v>738</v>
      </c>
      <c r="D51" t="s">
        <v>511</v>
      </c>
      <c r="E51" t="str">
        <f t="shared" si="0"/>
        <v>Comoros</v>
      </c>
    </row>
    <row r="52" spans="3:5" x14ac:dyDescent="0.25">
      <c r="C52" t="s">
        <v>119</v>
      </c>
      <c r="D52" t="s">
        <v>508</v>
      </c>
      <c r="E52" t="str">
        <f t="shared" si="0"/>
        <v>Congo</v>
      </c>
    </row>
    <row r="53" spans="3:5" x14ac:dyDescent="0.25">
      <c r="C53" t="s">
        <v>736</v>
      </c>
      <c r="D53" t="s">
        <v>507</v>
      </c>
      <c r="E53" t="str">
        <f t="shared" si="0"/>
        <v>Congo, the Democratic Republic of the</v>
      </c>
    </row>
    <row r="54" spans="3:5" x14ac:dyDescent="0.25">
      <c r="C54" t="s">
        <v>737</v>
      </c>
      <c r="D54" t="s">
        <v>509</v>
      </c>
      <c r="E54" t="str">
        <f t="shared" si="0"/>
        <v>Cook Islands</v>
      </c>
    </row>
    <row r="55" spans="3:5" x14ac:dyDescent="0.25">
      <c r="C55" t="s">
        <v>124</v>
      </c>
      <c r="D55" t="s">
        <v>513</v>
      </c>
      <c r="E55" t="str">
        <f t="shared" si="0"/>
        <v>Costa Rica</v>
      </c>
    </row>
    <row r="56" spans="3:5" x14ac:dyDescent="0.25">
      <c r="C56" t="s">
        <v>734</v>
      </c>
      <c r="D56" t="s">
        <v>505</v>
      </c>
      <c r="E56" t="str">
        <f t="shared" si="0"/>
        <v>Côte d'Ivoire</v>
      </c>
    </row>
    <row r="57" spans="3:5" x14ac:dyDescent="0.25">
      <c r="C57" t="s">
        <v>768</v>
      </c>
      <c r="D57" t="s">
        <v>559</v>
      </c>
      <c r="E57" t="str">
        <f t="shared" si="0"/>
        <v>Croatia</v>
      </c>
    </row>
    <row r="58" spans="3:5" x14ac:dyDescent="0.25">
      <c r="C58" t="s">
        <v>126</v>
      </c>
      <c r="D58" t="s">
        <v>514</v>
      </c>
      <c r="E58" t="str">
        <f t="shared" si="0"/>
        <v>Cuba</v>
      </c>
    </row>
    <row r="59" spans="3:5" x14ac:dyDescent="0.25">
      <c r="C59" t="s">
        <v>742</v>
      </c>
      <c r="D59" t="s">
        <v>517</v>
      </c>
      <c r="E59" t="str">
        <f t="shared" si="0"/>
        <v>Cyprus</v>
      </c>
    </row>
    <row r="60" spans="3:5" x14ac:dyDescent="0.25">
      <c r="C60" t="s">
        <v>743</v>
      </c>
      <c r="D60" t="s">
        <v>518</v>
      </c>
      <c r="E60" t="str">
        <f t="shared" si="0"/>
        <v>Czech Republic</v>
      </c>
    </row>
    <row r="61" spans="3:5" x14ac:dyDescent="0.25">
      <c r="C61" t="s">
        <v>745</v>
      </c>
      <c r="D61" t="s">
        <v>522</v>
      </c>
      <c r="E61" t="str">
        <f t="shared" si="0"/>
        <v>Denmark</v>
      </c>
    </row>
    <row r="62" spans="3:5" x14ac:dyDescent="0.25">
      <c r="C62" t="s">
        <v>128</v>
      </c>
      <c r="D62" t="s">
        <v>520</v>
      </c>
      <c r="E62" t="str">
        <f t="shared" si="0"/>
        <v>Djibouti</v>
      </c>
    </row>
    <row r="63" spans="3:5" x14ac:dyDescent="0.25">
      <c r="C63" t="s">
        <v>129</v>
      </c>
      <c r="D63" t="s">
        <v>521</v>
      </c>
      <c r="E63" t="str">
        <f t="shared" si="0"/>
        <v>Dominica</v>
      </c>
    </row>
    <row r="64" spans="3:5" x14ac:dyDescent="0.25">
      <c r="C64" t="s">
        <v>746</v>
      </c>
      <c r="D64" t="s">
        <v>523</v>
      </c>
      <c r="E64" t="str">
        <f t="shared" si="0"/>
        <v>Dominican Republic</v>
      </c>
    </row>
    <row r="65" spans="3:5" x14ac:dyDescent="0.25">
      <c r="C65" t="s">
        <v>130</v>
      </c>
      <c r="D65" t="s">
        <v>525</v>
      </c>
      <c r="E65" t="str">
        <f t="shared" si="0"/>
        <v>Ecuador</v>
      </c>
    </row>
    <row r="66" spans="3:5" x14ac:dyDescent="0.25">
      <c r="C66" t="s">
        <v>748</v>
      </c>
      <c r="D66" t="s">
        <v>526</v>
      </c>
      <c r="E66" t="str">
        <f t="shared" si="0"/>
        <v>Egypt</v>
      </c>
    </row>
    <row r="67" spans="3:5" x14ac:dyDescent="0.25">
      <c r="C67" t="s">
        <v>133</v>
      </c>
      <c r="D67" t="s">
        <v>660</v>
      </c>
      <c r="E67" t="str">
        <f t="shared" si="0"/>
        <v>El Salvador</v>
      </c>
    </row>
    <row r="68" spans="3:5" x14ac:dyDescent="0.25">
      <c r="C68" t="s">
        <v>761</v>
      </c>
      <c r="D68" t="s">
        <v>548</v>
      </c>
      <c r="E68" t="str">
        <f t="shared" ref="E68:E131" si="1">+C68</f>
        <v>Equatorial Guinea</v>
      </c>
    </row>
    <row r="69" spans="3:5" x14ac:dyDescent="0.25">
      <c r="C69" t="s">
        <v>136</v>
      </c>
      <c r="D69" t="s">
        <v>527</v>
      </c>
      <c r="E69" t="str">
        <f t="shared" si="1"/>
        <v>Eritrea</v>
      </c>
    </row>
    <row r="70" spans="3:5" x14ac:dyDescent="0.25">
      <c r="C70" t="s">
        <v>141</v>
      </c>
      <c r="D70" t="s">
        <v>530</v>
      </c>
      <c r="E70" t="str">
        <f t="shared" si="1"/>
        <v>Estonia</v>
      </c>
    </row>
    <row r="71" spans="3:5" x14ac:dyDescent="0.25">
      <c r="C71" t="s">
        <v>751</v>
      </c>
      <c r="D71" t="s">
        <v>531</v>
      </c>
      <c r="E71" t="str">
        <f t="shared" si="1"/>
        <v>Ethiopia</v>
      </c>
    </row>
    <row r="72" spans="3:5" x14ac:dyDescent="0.25">
      <c r="C72" t="s">
        <v>753</v>
      </c>
      <c r="D72" t="s">
        <v>534</v>
      </c>
      <c r="E72" t="str">
        <f t="shared" si="1"/>
        <v>Falkland Islands (Malvinas)</v>
      </c>
    </row>
    <row r="73" spans="3:5" x14ac:dyDescent="0.25">
      <c r="C73" t="s">
        <v>755</v>
      </c>
      <c r="D73" t="s">
        <v>536</v>
      </c>
      <c r="E73" t="str">
        <f t="shared" si="1"/>
        <v>Faroe Islands</v>
      </c>
    </row>
    <row r="74" spans="3:5" x14ac:dyDescent="0.25">
      <c r="C74" t="s">
        <v>143</v>
      </c>
      <c r="D74" t="s">
        <v>533</v>
      </c>
      <c r="E74" t="str">
        <f t="shared" si="1"/>
        <v>Fiji</v>
      </c>
    </row>
    <row r="75" spans="3:5" x14ac:dyDescent="0.25">
      <c r="C75" t="s">
        <v>752</v>
      </c>
      <c r="D75" t="s">
        <v>532</v>
      </c>
      <c r="E75" t="str">
        <f t="shared" si="1"/>
        <v>Finland</v>
      </c>
    </row>
    <row r="76" spans="3:5" x14ac:dyDescent="0.25">
      <c r="C76" t="s">
        <v>754</v>
      </c>
      <c r="D76" t="s">
        <v>535</v>
      </c>
      <c r="E76" t="str">
        <f t="shared" si="1"/>
        <v>France</v>
      </c>
    </row>
    <row r="77" spans="3:5" x14ac:dyDescent="0.25">
      <c r="C77" t="s">
        <v>765</v>
      </c>
      <c r="D77" t="s">
        <v>553</v>
      </c>
      <c r="E77" t="str">
        <f t="shared" si="1"/>
        <v>French Guiana</v>
      </c>
    </row>
    <row r="78" spans="3:5" x14ac:dyDescent="0.25">
      <c r="C78" t="s">
        <v>821</v>
      </c>
      <c r="D78" t="s">
        <v>645</v>
      </c>
      <c r="E78" t="str">
        <f t="shared" si="1"/>
        <v>French Polynesia</v>
      </c>
    </row>
    <row r="79" spans="3:5" x14ac:dyDescent="0.25">
      <c r="C79" t="s">
        <v>714</v>
      </c>
      <c r="D79" t="s">
        <v>474</v>
      </c>
      <c r="E79" t="str">
        <f t="shared" si="1"/>
        <v>French Southern Territories</v>
      </c>
    </row>
    <row r="80" spans="3:5" x14ac:dyDescent="0.25">
      <c r="C80" t="s">
        <v>757</v>
      </c>
      <c r="D80" t="s">
        <v>538</v>
      </c>
      <c r="E80" t="str">
        <f t="shared" si="1"/>
        <v>Gabon</v>
      </c>
    </row>
    <row r="81" spans="3:5" x14ac:dyDescent="0.25">
      <c r="C81" t="s">
        <v>148</v>
      </c>
      <c r="D81" t="s">
        <v>546</v>
      </c>
      <c r="E81" t="str">
        <f t="shared" si="1"/>
        <v>Gambia</v>
      </c>
    </row>
    <row r="82" spans="3:5" x14ac:dyDescent="0.25">
      <c r="C82" t="s">
        <v>149</v>
      </c>
      <c r="D82" t="s">
        <v>540</v>
      </c>
      <c r="E82" t="str">
        <f t="shared" si="1"/>
        <v>Georgia</v>
      </c>
    </row>
    <row r="83" spans="3:5" x14ac:dyDescent="0.25">
      <c r="C83" t="s">
        <v>744</v>
      </c>
      <c r="D83" t="s">
        <v>519</v>
      </c>
      <c r="E83" t="str">
        <f t="shared" si="1"/>
        <v>Germany</v>
      </c>
    </row>
    <row r="84" spans="3:5" x14ac:dyDescent="0.25">
      <c r="C84" t="s">
        <v>150</v>
      </c>
      <c r="D84" t="s">
        <v>542</v>
      </c>
      <c r="E84" t="str">
        <f t="shared" si="1"/>
        <v>Ghana</v>
      </c>
    </row>
    <row r="85" spans="3:5" x14ac:dyDescent="0.25">
      <c r="C85" t="s">
        <v>151</v>
      </c>
      <c r="D85" t="s">
        <v>543</v>
      </c>
      <c r="E85" t="str">
        <f t="shared" si="1"/>
        <v>Gibraltar</v>
      </c>
    </row>
    <row r="86" spans="3:5" x14ac:dyDescent="0.25">
      <c r="C86" t="s">
        <v>762</v>
      </c>
      <c r="D86" t="s">
        <v>549</v>
      </c>
      <c r="E86" t="str">
        <f t="shared" si="1"/>
        <v>Greece</v>
      </c>
    </row>
    <row r="87" spans="3:5" x14ac:dyDescent="0.25">
      <c r="C87" t="s">
        <v>764</v>
      </c>
      <c r="D87" t="s">
        <v>551</v>
      </c>
      <c r="E87" t="str">
        <f t="shared" si="1"/>
        <v>Greenland</v>
      </c>
    </row>
    <row r="88" spans="3:5" x14ac:dyDescent="0.25">
      <c r="C88" t="s">
        <v>763</v>
      </c>
      <c r="D88" t="s">
        <v>550</v>
      </c>
      <c r="E88" t="str">
        <f t="shared" si="1"/>
        <v>Grenada</v>
      </c>
    </row>
    <row r="89" spans="3:5" x14ac:dyDescent="0.25">
      <c r="C89" t="s">
        <v>759</v>
      </c>
      <c r="D89" t="s">
        <v>545</v>
      </c>
      <c r="E89" t="str">
        <f t="shared" si="1"/>
        <v>Guadeloupe</v>
      </c>
    </row>
    <row r="90" spans="3:5" x14ac:dyDescent="0.25">
      <c r="C90" t="s">
        <v>155</v>
      </c>
      <c r="D90" t="s">
        <v>554</v>
      </c>
      <c r="E90" t="str">
        <f t="shared" si="1"/>
        <v>Guam</v>
      </c>
    </row>
    <row r="91" spans="3:5" x14ac:dyDescent="0.25">
      <c r="C91" t="s">
        <v>156</v>
      </c>
      <c r="D91" t="s">
        <v>552</v>
      </c>
      <c r="E91" t="str">
        <f t="shared" si="1"/>
        <v>Guatemala</v>
      </c>
    </row>
    <row r="92" spans="3:5" x14ac:dyDescent="0.25">
      <c r="C92" t="s">
        <v>157</v>
      </c>
      <c r="D92" t="s">
        <v>541</v>
      </c>
      <c r="E92" t="str">
        <f t="shared" si="1"/>
        <v>Guernsey</v>
      </c>
    </row>
    <row r="93" spans="3:5" x14ac:dyDescent="0.25">
      <c r="C93" t="s">
        <v>158</v>
      </c>
      <c r="D93" t="s">
        <v>544</v>
      </c>
      <c r="E93" t="str">
        <f t="shared" si="1"/>
        <v>Guinea</v>
      </c>
    </row>
    <row r="94" spans="3:5" x14ac:dyDescent="0.25">
      <c r="C94" t="s">
        <v>760</v>
      </c>
      <c r="D94" t="s">
        <v>547</v>
      </c>
      <c r="E94" t="str">
        <f t="shared" si="1"/>
        <v>Guinea-Bissau</v>
      </c>
    </row>
    <row r="95" spans="3:5" x14ac:dyDescent="0.25">
      <c r="C95" t="s">
        <v>161</v>
      </c>
      <c r="D95" t="s">
        <v>555</v>
      </c>
      <c r="E95" t="str">
        <f t="shared" si="1"/>
        <v>Guyana</v>
      </c>
    </row>
    <row r="96" spans="3:5" x14ac:dyDescent="0.25">
      <c r="C96" t="s">
        <v>769</v>
      </c>
      <c r="D96" t="s">
        <v>560</v>
      </c>
      <c r="E96" t="str">
        <f t="shared" si="1"/>
        <v>Haiti</v>
      </c>
    </row>
    <row r="97" spans="3:5" x14ac:dyDescent="0.25">
      <c r="C97" t="s">
        <v>767</v>
      </c>
      <c r="D97" t="s">
        <v>557</v>
      </c>
      <c r="E97" t="str">
        <f t="shared" si="1"/>
        <v>Heard Island and McDonald Islands</v>
      </c>
    </row>
    <row r="98" spans="3:5" x14ac:dyDescent="0.25">
      <c r="C98" t="s">
        <v>857</v>
      </c>
      <c r="D98" t="s">
        <v>693</v>
      </c>
      <c r="E98" t="str">
        <f t="shared" si="1"/>
        <v>Holy See (Vatican City State)</v>
      </c>
    </row>
    <row r="99" spans="3:5" x14ac:dyDescent="0.25">
      <c r="C99" t="s">
        <v>164</v>
      </c>
      <c r="D99" t="s">
        <v>558</v>
      </c>
      <c r="E99" t="str">
        <f t="shared" si="1"/>
        <v>Honduras</v>
      </c>
    </row>
    <row r="100" spans="3:5" x14ac:dyDescent="0.25">
      <c r="C100" t="s">
        <v>766</v>
      </c>
      <c r="D100" t="s">
        <v>556</v>
      </c>
      <c r="E100" t="str">
        <f t="shared" si="1"/>
        <v>Hong Kong</v>
      </c>
    </row>
    <row r="101" spans="3:5" x14ac:dyDescent="0.25">
      <c r="C101" t="s">
        <v>770</v>
      </c>
      <c r="D101" t="s">
        <v>561</v>
      </c>
      <c r="E101" t="str">
        <f t="shared" si="1"/>
        <v>Hungary</v>
      </c>
    </row>
    <row r="102" spans="3:5" x14ac:dyDescent="0.25">
      <c r="C102" t="s">
        <v>775</v>
      </c>
      <c r="D102" t="s">
        <v>569</v>
      </c>
      <c r="E102" t="str">
        <f t="shared" si="1"/>
        <v>Iceland</v>
      </c>
    </row>
    <row r="103" spans="3:5" x14ac:dyDescent="0.25">
      <c r="C103" t="s">
        <v>168</v>
      </c>
      <c r="D103" t="s">
        <v>564</v>
      </c>
      <c r="E103" t="str">
        <f t="shared" si="1"/>
        <v>India</v>
      </c>
    </row>
    <row r="104" spans="3:5" x14ac:dyDescent="0.25">
      <c r="C104" t="s">
        <v>169</v>
      </c>
      <c r="D104" t="s">
        <v>562</v>
      </c>
      <c r="E104" t="str">
        <f t="shared" si="1"/>
        <v>Indonesia</v>
      </c>
    </row>
    <row r="105" spans="3:5" x14ac:dyDescent="0.25">
      <c r="C105" t="s">
        <v>774</v>
      </c>
      <c r="D105" t="s">
        <v>567</v>
      </c>
      <c r="E105" t="str">
        <f t="shared" si="1"/>
        <v>Iran, Islamic Republic of</v>
      </c>
    </row>
    <row r="106" spans="3:5" x14ac:dyDescent="0.25">
      <c r="C106" t="s">
        <v>33</v>
      </c>
      <c r="D106" t="s">
        <v>568</v>
      </c>
      <c r="E106" t="str">
        <f t="shared" si="1"/>
        <v>Iraq</v>
      </c>
    </row>
    <row r="107" spans="3:5" x14ac:dyDescent="0.25">
      <c r="C107" t="s">
        <v>773</v>
      </c>
      <c r="D107" t="s">
        <v>566</v>
      </c>
      <c r="E107" t="str">
        <f t="shared" si="1"/>
        <v>Ireland</v>
      </c>
    </row>
    <row r="108" spans="3:5" x14ac:dyDescent="0.25">
      <c r="C108" t="s">
        <v>771</v>
      </c>
      <c r="D108" t="s">
        <v>563</v>
      </c>
      <c r="E108" t="str">
        <f t="shared" si="1"/>
        <v>Isle of Man</v>
      </c>
    </row>
    <row r="109" spans="3:5" x14ac:dyDescent="0.25">
      <c r="C109" t="s">
        <v>185</v>
      </c>
      <c r="D109" t="s">
        <v>570</v>
      </c>
      <c r="E109" t="str">
        <f t="shared" si="1"/>
        <v>Israel</v>
      </c>
    </row>
    <row r="110" spans="3:5" x14ac:dyDescent="0.25">
      <c r="C110" t="s">
        <v>776</v>
      </c>
      <c r="D110" t="s">
        <v>571</v>
      </c>
      <c r="E110" t="str">
        <f t="shared" si="1"/>
        <v>Italy</v>
      </c>
    </row>
    <row r="111" spans="3:5" x14ac:dyDescent="0.25">
      <c r="C111" t="s">
        <v>187</v>
      </c>
      <c r="D111" t="s">
        <v>572</v>
      </c>
      <c r="E111" t="str">
        <f t="shared" si="1"/>
        <v>Jamaica</v>
      </c>
    </row>
    <row r="112" spans="3:5" x14ac:dyDescent="0.25">
      <c r="C112" t="s">
        <v>778</v>
      </c>
      <c r="D112" t="s">
        <v>575</v>
      </c>
      <c r="E112" t="str">
        <f t="shared" si="1"/>
        <v>Japan</v>
      </c>
    </row>
    <row r="113" spans="3:5" x14ac:dyDescent="0.25">
      <c r="C113" t="s">
        <v>189</v>
      </c>
      <c r="D113" t="s">
        <v>573</v>
      </c>
      <c r="E113" t="str">
        <f t="shared" si="1"/>
        <v>Jersey</v>
      </c>
    </row>
    <row r="114" spans="3:5" x14ac:dyDescent="0.25">
      <c r="C114" t="s">
        <v>777</v>
      </c>
      <c r="D114" t="s">
        <v>574</v>
      </c>
      <c r="E114" t="str">
        <f t="shared" si="1"/>
        <v>Jordan</v>
      </c>
    </row>
    <row r="115" spans="3:5" x14ac:dyDescent="0.25">
      <c r="C115" t="s">
        <v>779</v>
      </c>
      <c r="D115" t="s">
        <v>576</v>
      </c>
      <c r="E115" t="str">
        <f t="shared" si="1"/>
        <v>Kazakhstan</v>
      </c>
    </row>
    <row r="116" spans="3:5" x14ac:dyDescent="0.25">
      <c r="C116" t="s">
        <v>780</v>
      </c>
      <c r="D116" t="s">
        <v>577</v>
      </c>
      <c r="E116" t="str">
        <f t="shared" si="1"/>
        <v>Kenya</v>
      </c>
    </row>
    <row r="117" spans="3:5" x14ac:dyDescent="0.25">
      <c r="C117" t="s">
        <v>194</v>
      </c>
      <c r="D117" t="s">
        <v>580</v>
      </c>
      <c r="E117" t="str">
        <f t="shared" si="1"/>
        <v>Kiribati</v>
      </c>
    </row>
    <row r="118" spans="3:5" x14ac:dyDescent="0.25">
      <c r="C118" t="s">
        <v>819</v>
      </c>
      <c r="D118" t="s">
        <v>641</v>
      </c>
      <c r="E118" t="str">
        <f t="shared" si="1"/>
        <v>Korea, Democratic People's Republic of</v>
      </c>
    </row>
    <row r="119" spans="3:5" x14ac:dyDescent="0.25">
      <c r="C119" t="s">
        <v>783</v>
      </c>
      <c r="D119" t="s">
        <v>582</v>
      </c>
      <c r="E119" t="str">
        <f t="shared" si="1"/>
        <v>Korea, Republic of</v>
      </c>
    </row>
    <row r="120" spans="3:5" x14ac:dyDescent="0.25">
      <c r="C120" t="s">
        <v>195</v>
      </c>
      <c r="D120" t="s">
        <v>583</v>
      </c>
      <c r="E120" t="str">
        <f t="shared" si="1"/>
        <v>Kuwait</v>
      </c>
    </row>
    <row r="121" spans="3:5" x14ac:dyDescent="0.25">
      <c r="C121" t="s">
        <v>781</v>
      </c>
      <c r="D121" t="s">
        <v>578</v>
      </c>
      <c r="E121" t="str">
        <f t="shared" si="1"/>
        <v>Kyrgyzstan</v>
      </c>
    </row>
    <row r="122" spans="3:5" x14ac:dyDescent="0.25">
      <c r="C122" t="s">
        <v>784</v>
      </c>
      <c r="D122" t="s">
        <v>584</v>
      </c>
      <c r="E122" t="str">
        <f t="shared" si="1"/>
        <v>Lao People's Democratic Republic</v>
      </c>
    </row>
    <row r="123" spans="3:5" x14ac:dyDescent="0.25">
      <c r="C123" t="s">
        <v>790</v>
      </c>
      <c r="D123" t="s">
        <v>594</v>
      </c>
      <c r="E123" t="str">
        <f t="shared" si="1"/>
        <v>Latvia</v>
      </c>
    </row>
    <row r="124" spans="3:5" x14ac:dyDescent="0.25">
      <c r="C124" t="s">
        <v>785</v>
      </c>
      <c r="D124" t="s">
        <v>585</v>
      </c>
      <c r="E124" t="str">
        <f t="shared" si="1"/>
        <v>Lebanon</v>
      </c>
    </row>
    <row r="125" spans="3:5" x14ac:dyDescent="0.25">
      <c r="C125" t="s">
        <v>197</v>
      </c>
      <c r="D125" t="s">
        <v>591</v>
      </c>
      <c r="E125" t="str">
        <f t="shared" si="1"/>
        <v>Lesotho</v>
      </c>
    </row>
    <row r="126" spans="3:5" x14ac:dyDescent="0.25">
      <c r="C126" t="s">
        <v>200</v>
      </c>
      <c r="D126" t="s">
        <v>586</v>
      </c>
      <c r="E126" t="str">
        <f t="shared" si="1"/>
        <v>Liberia</v>
      </c>
    </row>
    <row r="127" spans="3:5" x14ac:dyDescent="0.25">
      <c r="C127" t="s">
        <v>786</v>
      </c>
      <c r="D127" t="s">
        <v>587</v>
      </c>
      <c r="E127" t="str">
        <f t="shared" si="1"/>
        <v>Libyan Arab Jamahiriya</v>
      </c>
    </row>
    <row r="128" spans="3:5" x14ac:dyDescent="0.25">
      <c r="C128" t="s">
        <v>202</v>
      </c>
      <c r="D128" t="s">
        <v>589</v>
      </c>
      <c r="E128" t="str">
        <f t="shared" si="1"/>
        <v>Liechtenstein</v>
      </c>
    </row>
    <row r="129" spans="3:5" x14ac:dyDescent="0.25">
      <c r="C129" t="s">
        <v>788</v>
      </c>
      <c r="D129" t="s">
        <v>592</v>
      </c>
      <c r="E129" t="str">
        <f t="shared" si="1"/>
        <v>Lithuania</v>
      </c>
    </row>
    <row r="130" spans="3:5" x14ac:dyDescent="0.25">
      <c r="C130" t="s">
        <v>789</v>
      </c>
      <c r="D130" t="s">
        <v>593</v>
      </c>
      <c r="E130" t="str">
        <f t="shared" si="1"/>
        <v>Luxembourg</v>
      </c>
    </row>
    <row r="131" spans="3:5" x14ac:dyDescent="0.25">
      <c r="C131" t="s">
        <v>205</v>
      </c>
      <c r="D131" t="s">
        <v>595</v>
      </c>
      <c r="E131" t="str">
        <f t="shared" si="1"/>
        <v>Macao</v>
      </c>
    </row>
    <row r="132" spans="3:5" x14ac:dyDescent="0.25">
      <c r="C132" t="s">
        <v>798</v>
      </c>
      <c r="D132" t="s">
        <v>604</v>
      </c>
      <c r="E132" t="str">
        <f t="shared" ref="E132:E195" si="2">+C132</f>
        <v>Macedonia, the former Yugoslav Republic of</v>
      </c>
    </row>
    <row r="133" spans="3:5" x14ac:dyDescent="0.25">
      <c r="C133" t="s">
        <v>207</v>
      </c>
      <c r="D133" t="s">
        <v>600</v>
      </c>
      <c r="E133" t="str">
        <f t="shared" si="2"/>
        <v>Madagascar</v>
      </c>
    </row>
    <row r="134" spans="3:5" x14ac:dyDescent="0.25">
      <c r="C134" t="s">
        <v>209</v>
      </c>
      <c r="D134" t="s">
        <v>616</v>
      </c>
      <c r="E134" t="str">
        <f t="shared" si="2"/>
        <v>Malawi</v>
      </c>
    </row>
    <row r="135" spans="3:5" x14ac:dyDescent="0.25">
      <c r="C135" t="s">
        <v>803</v>
      </c>
      <c r="D135" t="s">
        <v>617</v>
      </c>
      <c r="E135" t="str">
        <f t="shared" si="2"/>
        <v>Malaysia</v>
      </c>
    </row>
    <row r="136" spans="3:5" x14ac:dyDescent="0.25">
      <c r="C136" t="s">
        <v>795</v>
      </c>
      <c r="D136" t="s">
        <v>601</v>
      </c>
      <c r="E136" t="str">
        <f t="shared" si="2"/>
        <v>Maldives</v>
      </c>
    </row>
    <row r="137" spans="3:5" x14ac:dyDescent="0.25">
      <c r="C137" t="s">
        <v>210</v>
      </c>
      <c r="D137" t="s">
        <v>605</v>
      </c>
      <c r="E137" t="str">
        <f t="shared" si="2"/>
        <v>Mali</v>
      </c>
    </row>
    <row r="138" spans="3:5" x14ac:dyDescent="0.25">
      <c r="C138" t="s">
        <v>211</v>
      </c>
      <c r="D138" t="s">
        <v>606</v>
      </c>
      <c r="E138" t="str">
        <f t="shared" si="2"/>
        <v>Malta</v>
      </c>
    </row>
    <row r="139" spans="3:5" x14ac:dyDescent="0.25">
      <c r="C139" t="s">
        <v>797</v>
      </c>
      <c r="D139" t="s">
        <v>603</v>
      </c>
      <c r="E139" t="str">
        <f t="shared" si="2"/>
        <v>Marshall Islands</v>
      </c>
    </row>
    <row r="140" spans="3:5" x14ac:dyDescent="0.25">
      <c r="C140" t="s">
        <v>801</v>
      </c>
      <c r="D140" t="s">
        <v>614</v>
      </c>
      <c r="E140" t="str">
        <f t="shared" si="2"/>
        <v>Martinique</v>
      </c>
    </row>
    <row r="141" spans="3:5" x14ac:dyDescent="0.25">
      <c r="C141" t="s">
        <v>215</v>
      </c>
      <c r="D141" t="s">
        <v>612</v>
      </c>
      <c r="E141" t="str">
        <f t="shared" si="2"/>
        <v>Mauritania</v>
      </c>
    </row>
    <row r="142" spans="3:5" x14ac:dyDescent="0.25">
      <c r="C142" t="s">
        <v>802</v>
      </c>
      <c r="D142" t="s">
        <v>615</v>
      </c>
      <c r="E142" t="str">
        <f t="shared" si="2"/>
        <v>Mauritius</v>
      </c>
    </row>
    <row r="143" spans="3:5" x14ac:dyDescent="0.25">
      <c r="C143" t="s">
        <v>804</v>
      </c>
      <c r="D143" t="s">
        <v>618</v>
      </c>
      <c r="E143" t="str">
        <f t="shared" si="2"/>
        <v>Mayotte</v>
      </c>
    </row>
    <row r="144" spans="3:5" x14ac:dyDescent="0.25">
      <c r="C144" t="s">
        <v>796</v>
      </c>
      <c r="D144" t="s">
        <v>602</v>
      </c>
      <c r="E144" t="str">
        <f t="shared" si="2"/>
        <v>Mexico</v>
      </c>
    </row>
    <row r="145" spans="3:5" x14ac:dyDescent="0.25">
      <c r="C145" t="s">
        <v>756</v>
      </c>
      <c r="D145" t="s">
        <v>537</v>
      </c>
      <c r="E145" t="str">
        <f t="shared" si="2"/>
        <v>Micronesia, Federated States of</v>
      </c>
    </row>
    <row r="146" spans="3:5" x14ac:dyDescent="0.25">
      <c r="C146" t="s">
        <v>794</v>
      </c>
      <c r="D146" t="s">
        <v>599</v>
      </c>
      <c r="E146" t="str">
        <f t="shared" si="2"/>
        <v>Moldova, Republic of</v>
      </c>
    </row>
    <row r="147" spans="3:5" x14ac:dyDescent="0.25">
      <c r="C147" t="s">
        <v>793</v>
      </c>
      <c r="D147" t="s">
        <v>598</v>
      </c>
      <c r="E147" t="str">
        <f t="shared" si="2"/>
        <v>Monaco</v>
      </c>
    </row>
    <row r="148" spans="3:5" x14ac:dyDescent="0.25">
      <c r="C148" t="s">
        <v>220</v>
      </c>
      <c r="D148" t="s">
        <v>609</v>
      </c>
      <c r="E148" t="str">
        <f t="shared" si="2"/>
        <v>Mongolia</v>
      </c>
    </row>
    <row r="149" spans="3:5" x14ac:dyDescent="0.25">
      <c r="C149" t="s">
        <v>222</v>
      </c>
      <c r="D149" t="s">
        <v>608</v>
      </c>
      <c r="E149" t="str">
        <f t="shared" si="2"/>
        <v>Montenegro</v>
      </c>
    </row>
    <row r="150" spans="3:5" x14ac:dyDescent="0.25">
      <c r="C150" t="s">
        <v>800</v>
      </c>
      <c r="D150" t="s">
        <v>613</v>
      </c>
      <c r="E150" t="str">
        <f t="shared" si="2"/>
        <v>Montserrat</v>
      </c>
    </row>
    <row r="151" spans="3:5" x14ac:dyDescent="0.25">
      <c r="C151" t="s">
        <v>792</v>
      </c>
      <c r="D151" t="s">
        <v>597</v>
      </c>
      <c r="E151" t="str">
        <f t="shared" si="2"/>
        <v>Morocco</v>
      </c>
    </row>
    <row r="152" spans="3:5" x14ac:dyDescent="0.25">
      <c r="C152" t="s">
        <v>223</v>
      </c>
      <c r="D152" t="s">
        <v>611</v>
      </c>
      <c r="E152" t="str">
        <f t="shared" si="2"/>
        <v>Mozambique</v>
      </c>
    </row>
    <row r="153" spans="3:5" x14ac:dyDescent="0.25">
      <c r="C153" t="s">
        <v>224</v>
      </c>
      <c r="D153" t="s">
        <v>607</v>
      </c>
      <c r="E153" t="str">
        <f t="shared" si="2"/>
        <v>Myanmar</v>
      </c>
    </row>
    <row r="154" spans="3:5" x14ac:dyDescent="0.25">
      <c r="C154" t="s">
        <v>226</v>
      </c>
      <c r="D154" t="s">
        <v>619</v>
      </c>
      <c r="E154" t="str">
        <f t="shared" si="2"/>
        <v>Namibia</v>
      </c>
    </row>
    <row r="155" spans="3:5" x14ac:dyDescent="0.25">
      <c r="C155" t="s">
        <v>227</v>
      </c>
      <c r="D155" t="s">
        <v>629</v>
      </c>
      <c r="E155" t="str">
        <f t="shared" si="2"/>
        <v>Nauru</v>
      </c>
    </row>
    <row r="156" spans="3:5" x14ac:dyDescent="0.25">
      <c r="C156" t="s">
        <v>228</v>
      </c>
      <c r="D156" t="s">
        <v>628</v>
      </c>
      <c r="E156" t="str">
        <f t="shared" si="2"/>
        <v>Nepal</v>
      </c>
    </row>
    <row r="157" spans="3:5" x14ac:dyDescent="0.25">
      <c r="C157" t="s">
        <v>807</v>
      </c>
      <c r="D157" t="s">
        <v>626</v>
      </c>
      <c r="E157" t="str">
        <f t="shared" si="2"/>
        <v>Netherlands</v>
      </c>
    </row>
    <row r="158" spans="3:5" x14ac:dyDescent="0.25">
      <c r="C158" t="s">
        <v>710</v>
      </c>
      <c r="D158" t="s">
        <v>468</v>
      </c>
      <c r="E158" t="str">
        <f t="shared" si="2"/>
        <v>Netherlands Antilles</v>
      </c>
    </row>
    <row r="159" spans="3:5" x14ac:dyDescent="0.25">
      <c r="C159" t="s">
        <v>805</v>
      </c>
      <c r="D159" t="s">
        <v>620</v>
      </c>
      <c r="E159" t="str">
        <f t="shared" si="2"/>
        <v>New Caledonia</v>
      </c>
    </row>
    <row r="160" spans="3:5" x14ac:dyDescent="0.25">
      <c r="C160" t="s">
        <v>809</v>
      </c>
      <c r="D160" t="s">
        <v>630</v>
      </c>
      <c r="E160" t="str">
        <f t="shared" si="2"/>
        <v>New Zealand</v>
      </c>
    </row>
    <row r="161" spans="3:5" x14ac:dyDescent="0.25">
      <c r="C161" t="s">
        <v>229</v>
      </c>
      <c r="D161" t="s">
        <v>624</v>
      </c>
      <c r="E161" t="str">
        <f t="shared" si="2"/>
        <v>Nicaragua</v>
      </c>
    </row>
    <row r="162" spans="3:5" x14ac:dyDescent="0.25">
      <c r="C162" t="s">
        <v>230</v>
      </c>
      <c r="D162" t="s">
        <v>621</v>
      </c>
      <c r="E162" t="str">
        <f t="shared" si="2"/>
        <v>Niger</v>
      </c>
    </row>
    <row r="163" spans="3:5" x14ac:dyDescent="0.25">
      <c r="C163" t="s">
        <v>231</v>
      </c>
      <c r="D163" t="s">
        <v>623</v>
      </c>
      <c r="E163" t="str">
        <f t="shared" si="2"/>
        <v>Nigeria</v>
      </c>
    </row>
    <row r="164" spans="3:5" x14ac:dyDescent="0.25">
      <c r="C164" t="s">
        <v>232</v>
      </c>
      <c r="D164" t="s">
        <v>625</v>
      </c>
      <c r="E164" t="str">
        <f t="shared" si="2"/>
        <v>Niue</v>
      </c>
    </row>
    <row r="165" spans="3:5" x14ac:dyDescent="0.25">
      <c r="C165" t="s">
        <v>806</v>
      </c>
      <c r="D165" t="s">
        <v>622</v>
      </c>
      <c r="E165" t="str">
        <f t="shared" si="2"/>
        <v>Norfolk Island</v>
      </c>
    </row>
    <row r="166" spans="3:5" x14ac:dyDescent="0.25">
      <c r="C166" t="s">
        <v>799</v>
      </c>
      <c r="D166" t="s">
        <v>610</v>
      </c>
      <c r="E166" t="str">
        <f t="shared" si="2"/>
        <v>Northern Mariana Islands</v>
      </c>
    </row>
    <row r="167" spans="3:5" x14ac:dyDescent="0.25">
      <c r="C167" t="s">
        <v>808</v>
      </c>
      <c r="D167" t="s">
        <v>627</v>
      </c>
      <c r="E167" t="str">
        <f t="shared" si="2"/>
        <v>Norway</v>
      </c>
    </row>
    <row r="168" spans="3:5" x14ac:dyDescent="0.25">
      <c r="C168" t="s">
        <v>810</v>
      </c>
      <c r="D168" t="s">
        <v>631</v>
      </c>
      <c r="E168" t="str">
        <f t="shared" si="2"/>
        <v>Oman</v>
      </c>
    </row>
    <row r="169" spans="3:5" x14ac:dyDescent="0.25">
      <c r="C169" t="s">
        <v>811</v>
      </c>
      <c r="D169" t="s">
        <v>632</v>
      </c>
      <c r="E169" t="str">
        <f t="shared" si="2"/>
        <v>Pakistan</v>
      </c>
    </row>
    <row r="170" spans="3:5" x14ac:dyDescent="0.25">
      <c r="C170" t="s">
        <v>816</v>
      </c>
      <c r="D170" t="s">
        <v>637</v>
      </c>
      <c r="E170" t="str">
        <f t="shared" si="2"/>
        <v>Palau</v>
      </c>
    </row>
    <row r="171" spans="3:5" x14ac:dyDescent="0.25">
      <c r="C171" t="s">
        <v>820</v>
      </c>
      <c r="D171" t="s">
        <v>644</v>
      </c>
      <c r="E171" t="str">
        <f t="shared" si="2"/>
        <v>Palestinian Territory, Occupied</v>
      </c>
    </row>
    <row r="172" spans="3:5" x14ac:dyDescent="0.25">
      <c r="C172" t="s">
        <v>812</v>
      </c>
      <c r="D172" t="s">
        <v>633</v>
      </c>
      <c r="E172" t="str">
        <f t="shared" si="2"/>
        <v>Panama</v>
      </c>
    </row>
    <row r="173" spans="3:5" x14ac:dyDescent="0.25">
      <c r="C173" t="s">
        <v>817</v>
      </c>
      <c r="D173" t="s">
        <v>638</v>
      </c>
      <c r="E173" t="str">
        <f t="shared" si="2"/>
        <v>Papua New Guinea</v>
      </c>
    </row>
    <row r="174" spans="3:5" x14ac:dyDescent="0.25">
      <c r="C174" t="s">
        <v>245</v>
      </c>
      <c r="D174" t="s">
        <v>643</v>
      </c>
      <c r="E174" t="str">
        <f t="shared" si="2"/>
        <v>Paraguay</v>
      </c>
    </row>
    <row r="175" spans="3:5" x14ac:dyDescent="0.25">
      <c r="C175" t="s">
        <v>814</v>
      </c>
      <c r="D175" t="s">
        <v>635</v>
      </c>
      <c r="E175" t="str">
        <f t="shared" si="2"/>
        <v>Peru</v>
      </c>
    </row>
    <row r="176" spans="3:5" x14ac:dyDescent="0.25">
      <c r="C176" t="s">
        <v>815</v>
      </c>
      <c r="D176" t="s">
        <v>636</v>
      </c>
      <c r="E176" t="str">
        <f t="shared" si="2"/>
        <v>Philippines</v>
      </c>
    </row>
    <row r="177" spans="3:5" x14ac:dyDescent="0.25">
      <c r="C177" t="s">
        <v>813</v>
      </c>
      <c r="D177" t="s">
        <v>634</v>
      </c>
      <c r="E177" t="str">
        <f t="shared" si="2"/>
        <v>Pitcairn</v>
      </c>
    </row>
    <row r="178" spans="3:5" x14ac:dyDescent="0.25">
      <c r="C178" t="s">
        <v>818</v>
      </c>
      <c r="D178" t="s">
        <v>639</v>
      </c>
      <c r="E178" t="str">
        <f t="shared" si="2"/>
        <v>Poland</v>
      </c>
    </row>
    <row r="179" spans="3:5" x14ac:dyDescent="0.25">
      <c r="C179" t="s">
        <v>250</v>
      </c>
      <c r="D179" t="s">
        <v>642</v>
      </c>
      <c r="E179" t="str">
        <f t="shared" si="2"/>
        <v>Portugal</v>
      </c>
    </row>
    <row r="180" spans="3:5" x14ac:dyDescent="0.25">
      <c r="C180" t="s">
        <v>252</v>
      </c>
      <c r="D180" t="s">
        <v>640</v>
      </c>
      <c r="E180" t="str">
        <f t="shared" si="2"/>
        <v>Puerto Rico</v>
      </c>
    </row>
    <row r="181" spans="3:5" x14ac:dyDescent="0.25">
      <c r="C181" t="s">
        <v>253</v>
      </c>
      <c r="D181" t="s">
        <v>646</v>
      </c>
      <c r="E181" t="str">
        <f t="shared" si="2"/>
        <v>Qatar</v>
      </c>
    </row>
    <row r="182" spans="3:5" x14ac:dyDescent="0.25">
      <c r="C182" t="s">
        <v>822</v>
      </c>
      <c r="D182" t="s">
        <v>647</v>
      </c>
      <c r="E182" t="str">
        <f t="shared" si="2"/>
        <v>Réunion</v>
      </c>
    </row>
    <row r="183" spans="3:5" x14ac:dyDescent="0.25">
      <c r="C183" t="s">
        <v>823</v>
      </c>
      <c r="D183" t="s">
        <v>648</v>
      </c>
      <c r="E183" t="str">
        <f t="shared" si="2"/>
        <v>Romania</v>
      </c>
    </row>
    <row r="184" spans="3:5" x14ac:dyDescent="0.25">
      <c r="C184" t="s">
        <v>824</v>
      </c>
      <c r="D184" t="s">
        <v>649</v>
      </c>
      <c r="E184" t="str">
        <f t="shared" si="2"/>
        <v>Russian Federation</v>
      </c>
    </row>
    <row r="185" spans="3:5" x14ac:dyDescent="0.25">
      <c r="C185" t="s">
        <v>265</v>
      </c>
      <c r="D185" t="s">
        <v>650</v>
      </c>
      <c r="E185" t="str">
        <f t="shared" si="2"/>
        <v>Rwanda</v>
      </c>
    </row>
    <row r="186" spans="3:5" x14ac:dyDescent="0.25">
      <c r="C186" t="s">
        <v>721</v>
      </c>
      <c r="D186" t="s">
        <v>488</v>
      </c>
      <c r="E186" t="str">
        <f t="shared" si="2"/>
        <v>Saint Barthélemy</v>
      </c>
    </row>
    <row r="187" spans="3:5" x14ac:dyDescent="0.25">
      <c r="C187" t="s">
        <v>829</v>
      </c>
      <c r="D187" t="s">
        <v>656</v>
      </c>
      <c r="E187" t="str">
        <f t="shared" si="2"/>
        <v>Saint Helena, Ascension and Tristan da Cunha</v>
      </c>
    </row>
    <row r="188" spans="3:5" x14ac:dyDescent="0.25">
      <c r="C188" t="s">
        <v>782</v>
      </c>
      <c r="D188" t="s">
        <v>581</v>
      </c>
      <c r="E188" t="str">
        <f t="shared" si="2"/>
        <v>Saint Kitts and Nevis</v>
      </c>
    </row>
    <row r="189" spans="3:5" x14ac:dyDescent="0.25">
      <c r="C189" t="s">
        <v>787</v>
      </c>
      <c r="D189" t="s">
        <v>588</v>
      </c>
      <c r="E189" t="str">
        <f t="shared" si="2"/>
        <v>Saint Lucia</v>
      </c>
    </row>
    <row r="190" spans="3:5" x14ac:dyDescent="0.25">
      <c r="C190" t="s">
        <v>791</v>
      </c>
      <c r="D190" t="s">
        <v>596</v>
      </c>
      <c r="E190" t="str">
        <f t="shared" si="2"/>
        <v>Saint Martin (French part)</v>
      </c>
    </row>
    <row r="191" spans="3:5" x14ac:dyDescent="0.25">
      <c r="C191" t="s">
        <v>833</v>
      </c>
      <c r="D191" t="s">
        <v>663</v>
      </c>
      <c r="E191" t="str">
        <f t="shared" si="2"/>
        <v>Saint Pierre and Miquelon</v>
      </c>
    </row>
    <row r="192" spans="3:5" x14ac:dyDescent="0.25">
      <c r="C192" t="s">
        <v>858</v>
      </c>
      <c r="D192" t="s">
        <v>694</v>
      </c>
      <c r="E192" t="str">
        <f t="shared" si="2"/>
        <v>Saint Vincent and the Grenadines</v>
      </c>
    </row>
    <row r="193" spans="3:5" x14ac:dyDescent="0.25">
      <c r="C193" t="s">
        <v>268</v>
      </c>
      <c r="D193" t="s">
        <v>701</v>
      </c>
      <c r="E193" t="str">
        <f t="shared" si="2"/>
        <v>Samoa</v>
      </c>
    </row>
    <row r="194" spans="3:5" x14ac:dyDescent="0.25">
      <c r="C194" t="s">
        <v>271</v>
      </c>
      <c r="D194" t="s">
        <v>661</v>
      </c>
      <c r="E194" t="str">
        <f t="shared" si="2"/>
        <v>San Marino</v>
      </c>
    </row>
    <row r="195" spans="3:5" x14ac:dyDescent="0.25">
      <c r="C195" t="s">
        <v>835</v>
      </c>
      <c r="D195" t="s">
        <v>665</v>
      </c>
      <c r="E195" t="str">
        <f t="shared" si="2"/>
        <v>Sao Tome and Principe</v>
      </c>
    </row>
    <row r="196" spans="3:5" x14ac:dyDescent="0.25">
      <c r="C196" t="s">
        <v>825</v>
      </c>
      <c r="D196" t="s">
        <v>651</v>
      </c>
      <c r="E196" t="str">
        <f t="shared" ref="E196:E248" si="3">+C196</f>
        <v>Saudi Arabia</v>
      </c>
    </row>
    <row r="197" spans="3:5" x14ac:dyDescent="0.25">
      <c r="C197" t="s">
        <v>278</v>
      </c>
      <c r="D197" t="s">
        <v>653</v>
      </c>
      <c r="E197" t="str">
        <f t="shared" si="3"/>
        <v>Senegal</v>
      </c>
    </row>
    <row r="198" spans="3:5" x14ac:dyDescent="0.25">
      <c r="C198" t="s">
        <v>834</v>
      </c>
      <c r="D198" t="s">
        <v>664</v>
      </c>
      <c r="E198" t="str">
        <f t="shared" si="3"/>
        <v>Serbia</v>
      </c>
    </row>
    <row r="199" spans="3:5" x14ac:dyDescent="0.25">
      <c r="C199" t="s">
        <v>279</v>
      </c>
      <c r="D199" t="s">
        <v>671</v>
      </c>
      <c r="E199" t="str">
        <f t="shared" si="3"/>
        <v>Seychelles</v>
      </c>
    </row>
    <row r="200" spans="3:5" x14ac:dyDescent="0.25">
      <c r="C200" t="s">
        <v>832</v>
      </c>
      <c r="D200" t="s">
        <v>659</v>
      </c>
      <c r="E200" t="str">
        <f t="shared" si="3"/>
        <v>Sierra Leone</v>
      </c>
    </row>
    <row r="201" spans="3:5" x14ac:dyDescent="0.25">
      <c r="C201" t="s">
        <v>827</v>
      </c>
      <c r="D201" t="s">
        <v>654</v>
      </c>
      <c r="E201" t="str">
        <f t="shared" si="3"/>
        <v>Singapore</v>
      </c>
    </row>
    <row r="202" spans="3:5" x14ac:dyDescent="0.25">
      <c r="C202" t="s">
        <v>837</v>
      </c>
      <c r="D202" t="s">
        <v>667</v>
      </c>
      <c r="E202" t="str">
        <f t="shared" si="3"/>
        <v>Slovakia</v>
      </c>
    </row>
    <row r="203" spans="3:5" x14ac:dyDescent="0.25">
      <c r="C203" t="s">
        <v>838</v>
      </c>
      <c r="D203" t="s">
        <v>668</v>
      </c>
      <c r="E203" t="str">
        <f t="shared" si="3"/>
        <v>Slovenia</v>
      </c>
    </row>
    <row r="204" spans="3:5" x14ac:dyDescent="0.25">
      <c r="C204" t="s">
        <v>831</v>
      </c>
      <c r="D204" t="s">
        <v>658</v>
      </c>
      <c r="E204" t="str">
        <f t="shared" si="3"/>
        <v>Solomon Islands</v>
      </c>
    </row>
    <row r="205" spans="3:5" x14ac:dyDescent="0.25">
      <c r="C205" t="s">
        <v>284</v>
      </c>
      <c r="D205" t="s">
        <v>662</v>
      </c>
      <c r="E205" t="str">
        <f t="shared" si="3"/>
        <v>Somalia</v>
      </c>
    </row>
    <row r="206" spans="3:5" x14ac:dyDescent="0.25">
      <c r="C206" t="s">
        <v>865</v>
      </c>
      <c r="D206" t="s">
        <v>703</v>
      </c>
      <c r="E206" t="str">
        <f t="shared" si="3"/>
        <v>South Africa</v>
      </c>
    </row>
    <row r="207" spans="3:5" x14ac:dyDescent="0.25">
      <c r="C207" t="s">
        <v>828</v>
      </c>
      <c r="D207" t="s">
        <v>655</v>
      </c>
      <c r="E207" t="str">
        <f t="shared" si="3"/>
        <v>South Georgia and the South Sandwich Islands</v>
      </c>
    </row>
    <row r="208" spans="3:5" x14ac:dyDescent="0.25">
      <c r="C208" t="s">
        <v>750</v>
      </c>
      <c r="D208" t="s">
        <v>529</v>
      </c>
      <c r="E208" t="str">
        <f t="shared" si="3"/>
        <v>Spain</v>
      </c>
    </row>
    <row r="209" spans="3:5" x14ac:dyDescent="0.25">
      <c r="C209" t="s">
        <v>286</v>
      </c>
      <c r="D209" t="s">
        <v>590</v>
      </c>
      <c r="E209" t="str">
        <f t="shared" si="3"/>
        <v>Sri Lanka</v>
      </c>
    </row>
    <row r="210" spans="3:5" x14ac:dyDescent="0.25">
      <c r="C210" t="s">
        <v>826</v>
      </c>
      <c r="D210" t="s">
        <v>652</v>
      </c>
      <c r="E210" t="str">
        <f t="shared" si="3"/>
        <v>Sudan</v>
      </c>
    </row>
    <row r="211" spans="3:5" x14ac:dyDescent="0.25">
      <c r="C211" t="s">
        <v>836</v>
      </c>
      <c r="D211" t="s">
        <v>666</v>
      </c>
      <c r="E211" t="str">
        <f t="shared" si="3"/>
        <v>Suriname</v>
      </c>
    </row>
    <row r="212" spans="3:5" x14ac:dyDescent="0.25">
      <c r="C212" t="s">
        <v>830</v>
      </c>
      <c r="D212" t="s">
        <v>657</v>
      </c>
      <c r="E212" t="str">
        <f t="shared" si="3"/>
        <v>Svalbard and Jan Mayen</v>
      </c>
    </row>
    <row r="213" spans="3:5" x14ac:dyDescent="0.25">
      <c r="C213" t="s">
        <v>840</v>
      </c>
      <c r="D213" t="s">
        <v>670</v>
      </c>
      <c r="E213" t="str">
        <f t="shared" si="3"/>
        <v>Swaziland</v>
      </c>
    </row>
    <row r="214" spans="3:5" x14ac:dyDescent="0.25">
      <c r="C214" t="s">
        <v>839</v>
      </c>
      <c r="D214" t="s">
        <v>669</v>
      </c>
      <c r="E214" t="str">
        <f t="shared" si="3"/>
        <v>Sweden</v>
      </c>
    </row>
    <row r="215" spans="3:5" x14ac:dyDescent="0.25">
      <c r="C215" t="s">
        <v>732</v>
      </c>
      <c r="D215" t="s">
        <v>502</v>
      </c>
      <c r="E215" t="str">
        <f t="shared" si="3"/>
        <v>Switzerland</v>
      </c>
    </row>
    <row r="216" spans="3:5" x14ac:dyDescent="0.25">
      <c r="C216" t="s">
        <v>841</v>
      </c>
      <c r="D216" t="s">
        <v>672</v>
      </c>
      <c r="E216" t="str">
        <f t="shared" si="3"/>
        <v>Syrian Arab Republic</v>
      </c>
    </row>
    <row r="217" spans="3:5" x14ac:dyDescent="0.25">
      <c r="C217" t="s">
        <v>851</v>
      </c>
      <c r="D217" t="s">
        <v>686</v>
      </c>
      <c r="E217" t="str">
        <f t="shared" si="3"/>
        <v>Taiwan, Province of China</v>
      </c>
    </row>
    <row r="218" spans="3:5" x14ac:dyDescent="0.25">
      <c r="C218" t="s">
        <v>844</v>
      </c>
      <c r="D218" t="s">
        <v>677</v>
      </c>
      <c r="E218" t="str">
        <f t="shared" si="3"/>
        <v>Tajikistan</v>
      </c>
    </row>
    <row r="219" spans="3:5" x14ac:dyDescent="0.25">
      <c r="C219" t="s">
        <v>852</v>
      </c>
      <c r="D219" t="s">
        <v>687</v>
      </c>
      <c r="E219" t="str">
        <f t="shared" si="3"/>
        <v>Tanzania, United Republic of</v>
      </c>
    </row>
    <row r="220" spans="3:5" x14ac:dyDescent="0.25">
      <c r="C220" t="s">
        <v>843</v>
      </c>
      <c r="D220" t="s">
        <v>676</v>
      </c>
      <c r="E220" t="str">
        <f t="shared" si="3"/>
        <v>Thailand</v>
      </c>
    </row>
    <row r="221" spans="3:5" x14ac:dyDescent="0.25">
      <c r="C221" t="s">
        <v>846</v>
      </c>
      <c r="D221" t="s">
        <v>680</v>
      </c>
      <c r="E221" t="str">
        <f t="shared" si="3"/>
        <v>Timor-Leste</v>
      </c>
    </row>
    <row r="222" spans="3:5" x14ac:dyDescent="0.25">
      <c r="C222" t="s">
        <v>311</v>
      </c>
      <c r="D222" t="s">
        <v>675</v>
      </c>
      <c r="E222" t="str">
        <f t="shared" si="3"/>
        <v>Togo</v>
      </c>
    </row>
    <row r="223" spans="3:5" x14ac:dyDescent="0.25">
      <c r="C223" t="s">
        <v>845</v>
      </c>
      <c r="D223" t="s">
        <v>678</v>
      </c>
      <c r="E223" t="str">
        <f t="shared" si="3"/>
        <v>Tokelau</v>
      </c>
    </row>
    <row r="224" spans="3:5" x14ac:dyDescent="0.25">
      <c r="C224" t="s">
        <v>847</v>
      </c>
      <c r="D224" t="s">
        <v>681</v>
      </c>
      <c r="E224" t="str">
        <f t="shared" si="3"/>
        <v>Tonga</v>
      </c>
    </row>
    <row r="225" spans="3:5" x14ac:dyDescent="0.25">
      <c r="C225" t="s">
        <v>848</v>
      </c>
      <c r="D225" t="s">
        <v>682</v>
      </c>
      <c r="E225" t="str">
        <f t="shared" si="3"/>
        <v>Trinidad and Tobago</v>
      </c>
    </row>
    <row r="226" spans="3:5" x14ac:dyDescent="0.25">
      <c r="C226" t="s">
        <v>849</v>
      </c>
      <c r="D226" t="s">
        <v>683</v>
      </c>
      <c r="E226" t="str">
        <f t="shared" si="3"/>
        <v>Tunisia</v>
      </c>
    </row>
    <row r="227" spans="3:5" x14ac:dyDescent="0.25">
      <c r="C227" t="s">
        <v>850</v>
      </c>
      <c r="D227" t="s">
        <v>684</v>
      </c>
      <c r="E227" t="str">
        <f t="shared" si="3"/>
        <v>Turkey</v>
      </c>
    </row>
    <row r="228" spans="3:5" x14ac:dyDescent="0.25">
      <c r="C228" t="s">
        <v>317</v>
      </c>
      <c r="D228" t="s">
        <v>679</v>
      </c>
      <c r="E228" t="str">
        <f t="shared" si="3"/>
        <v>Turkmenistan</v>
      </c>
    </row>
    <row r="229" spans="3:5" x14ac:dyDescent="0.25">
      <c r="C229" t="s">
        <v>842</v>
      </c>
      <c r="D229" t="s">
        <v>673</v>
      </c>
      <c r="E229" t="str">
        <f t="shared" si="3"/>
        <v>Turks and Caicos Islands</v>
      </c>
    </row>
    <row r="230" spans="3:5" x14ac:dyDescent="0.25">
      <c r="C230" t="s">
        <v>319</v>
      </c>
      <c r="D230" t="s">
        <v>685</v>
      </c>
      <c r="E230" t="str">
        <f t="shared" si="3"/>
        <v>Tuvalu</v>
      </c>
    </row>
    <row r="231" spans="3:5" x14ac:dyDescent="0.25">
      <c r="C231" t="s">
        <v>321</v>
      </c>
      <c r="D231" t="s">
        <v>688</v>
      </c>
      <c r="E231" t="str">
        <f t="shared" si="3"/>
        <v>Uganda</v>
      </c>
    </row>
    <row r="232" spans="3:5" x14ac:dyDescent="0.25">
      <c r="C232" t="s">
        <v>853</v>
      </c>
      <c r="D232" t="s">
        <v>689</v>
      </c>
      <c r="E232" t="str">
        <f t="shared" si="3"/>
        <v>Ukraine</v>
      </c>
    </row>
    <row r="233" spans="3:5" x14ac:dyDescent="0.25">
      <c r="C233" t="s">
        <v>711</v>
      </c>
      <c r="D233" t="s">
        <v>469</v>
      </c>
      <c r="E233" t="str">
        <f t="shared" si="3"/>
        <v>United Arab Emirates</v>
      </c>
    </row>
    <row r="234" spans="3:5" x14ac:dyDescent="0.25">
      <c r="C234" t="s">
        <v>758</v>
      </c>
      <c r="D234" t="s">
        <v>539</v>
      </c>
      <c r="E234" t="str">
        <f t="shared" si="3"/>
        <v>United Kingdom</v>
      </c>
    </row>
    <row r="235" spans="3:5" x14ac:dyDescent="0.25">
      <c r="C235" t="s">
        <v>855</v>
      </c>
      <c r="D235" t="s">
        <v>438</v>
      </c>
      <c r="E235" t="str">
        <f t="shared" si="3"/>
        <v>United States</v>
      </c>
    </row>
    <row r="236" spans="3:5" x14ac:dyDescent="0.25">
      <c r="C236" t="s">
        <v>854</v>
      </c>
      <c r="D236" t="s">
        <v>690</v>
      </c>
      <c r="E236" t="str">
        <f t="shared" si="3"/>
        <v>United States Minor Outlying Islands</v>
      </c>
    </row>
    <row r="237" spans="3:5" x14ac:dyDescent="0.25">
      <c r="C237" t="s">
        <v>322</v>
      </c>
      <c r="D237" t="s">
        <v>691</v>
      </c>
      <c r="E237" t="str">
        <f t="shared" si="3"/>
        <v>Uruguay</v>
      </c>
    </row>
    <row r="238" spans="3:5" x14ac:dyDescent="0.25">
      <c r="C238" t="s">
        <v>856</v>
      </c>
      <c r="D238" t="s">
        <v>692</v>
      </c>
      <c r="E238" t="str">
        <f t="shared" si="3"/>
        <v>Uzbekistan</v>
      </c>
    </row>
    <row r="239" spans="3:5" x14ac:dyDescent="0.25">
      <c r="C239" t="s">
        <v>324</v>
      </c>
      <c r="D239" t="s">
        <v>699</v>
      </c>
      <c r="E239" t="str">
        <f t="shared" si="3"/>
        <v>Vanuatu</v>
      </c>
    </row>
    <row r="240" spans="3:5" x14ac:dyDescent="0.25">
      <c r="C240" t="s">
        <v>859</v>
      </c>
      <c r="D240" t="s">
        <v>695</v>
      </c>
      <c r="E240" t="str">
        <f t="shared" si="3"/>
        <v>Venezuela, Bolivarian Republic of</v>
      </c>
    </row>
    <row r="241" spans="3:5" x14ac:dyDescent="0.25">
      <c r="C241" t="s">
        <v>862</v>
      </c>
      <c r="D241" t="s">
        <v>698</v>
      </c>
      <c r="E241" t="str">
        <f t="shared" si="3"/>
        <v>Viet Nam</v>
      </c>
    </row>
    <row r="242" spans="3:5" x14ac:dyDescent="0.25">
      <c r="C242" t="s">
        <v>860</v>
      </c>
      <c r="D242" t="s">
        <v>696</v>
      </c>
      <c r="E242" t="str">
        <f t="shared" si="3"/>
        <v>Virgin Islands, British</v>
      </c>
    </row>
    <row r="243" spans="3:5" x14ac:dyDescent="0.25">
      <c r="C243" t="s">
        <v>861</v>
      </c>
      <c r="D243" t="s">
        <v>697</v>
      </c>
      <c r="E243" t="str">
        <f t="shared" si="3"/>
        <v>Virgin Islands, U.S.</v>
      </c>
    </row>
    <row r="244" spans="3:5" x14ac:dyDescent="0.25">
      <c r="C244" t="s">
        <v>863</v>
      </c>
      <c r="D244" t="s">
        <v>700</v>
      </c>
      <c r="E244" t="str">
        <f t="shared" si="3"/>
        <v>Wallis and Futuna</v>
      </c>
    </row>
    <row r="245" spans="3:5" x14ac:dyDescent="0.25">
      <c r="C245" t="s">
        <v>749</v>
      </c>
      <c r="D245" t="s">
        <v>528</v>
      </c>
      <c r="E245" t="str">
        <f t="shared" si="3"/>
        <v>Western Sahara</v>
      </c>
    </row>
    <row r="246" spans="3:5" x14ac:dyDescent="0.25">
      <c r="C246" t="s">
        <v>864</v>
      </c>
      <c r="D246" t="s">
        <v>702</v>
      </c>
      <c r="E246" t="str">
        <f t="shared" si="3"/>
        <v>Yemen</v>
      </c>
    </row>
    <row r="247" spans="3:5" x14ac:dyDescent="0.25">
      <c r="C247" t="s">
        <v>327</v>
      </c>
      <c r="D247" t="s">
        <v>704</v>
      </c>
      <c r="E247" t="str">
        <f t="shared" si="3"/>
        <v>Zambia</v>
      </c>
    </row>
    <row r="248" spans="3:5" x14ac:dyDescent="0.25">
      <c r="C248" t="s">
        <v>328</v>
      </c>
      <c r="D248" t="s">
        <v>705</v>
      </c>
      <c r="E248" t="str">
        <f t="shared" si="3"/>
        <v>Zimbabwe</v>
      </c>
    </row>
  </sheetData>
  <sortState xmlns:xlrd2="http://schemas.microsoft.com/office/spreadsheetml/2017/richdata2" ref="C3:D248">
    <sortCondition ref="C3:C2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Fernanda</cp:lastModifiedBy>
  <dcterms:created xsi:type="dcterms:W3CDTF">2021-01-04T12:15:50Z</dcterms:created>
  <dcterms:modified xsi:type="dcterms:W3CDTF">2021-01-19T14:06:35Z</dcterms:modified>
</cp:coreProperties>
</file>